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er Page" sheetId="1" r:id="rId4"/>
    <sheet state="visible" name="BRS" sheetId="2" r:id="rId5"/>
    <sheet state="visible" name="B2L" sheetId="3" r:id="rId6"/>
    <sheet state="visible" name="ROE" sheetId="4" r:id="rId7"/>
    <sheet state="visible" name="Amortization" sheetId="5" r:id="rId8"/>
    <sheet state="visible" name="Portfolio Analysis" sheetId="6" r:id="rId9"/>
    <sheet state="visible" name="Specific Calculators" sheetId="7" r:id="rId10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5">
      <text>
        <t xml:space="preserve">Insert estimates for Holding Costs</t>
      </text>
    </comment>
    <comment authorId="0" ref="D13">
      <text>
        <t xml:space="preserve">This is your guestimate as to your Purchase Price, the Lowest risk item to use is the listing price or the lowest lightstone comp</t>
      </text>
    </comment>
    <comment authorId="0" ref="C21">
      <text>
        <t xml:space="preserve">https://www.ooba.co.za/home-loan/transfer-cost-calculator/</t>
      </text>
    </comment>
    <comment authorId="0" ref="D26">
      <text>
        <t xml:space="preserve">Monthly Cost of Money
</t>
      </text>
    </comment>
    <comment authorId="0" ref="D30">
      <text>
        <t xml:space="preserve">Time Frame of the refurb in months
</t>
      </text>
    </comment>
    <comment authorId="0" ref="D41">
      <text>
        <t xml:space="preserve">Still includes all holding costs as per E9</t>
      </text>
    </comment>
    <comment authorId="0" ref="D44">
      <text>
        <t xml:space="preserve">Monthly Cost of Money
</t>
      </text>
    </comment>
    <comment authorId="0" ref="D49">
      <text>
        <t xml:space="preserve">In months</t>
      </text>
    </comment>
    <comment authorId="0" ref="D55">
      <text>
        <t xml:space="preserve">Still includes all holding costs as per E9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3">
      <text>
        <t xml:space="preserve">This is your guestimate as to your Purchase Price, the Lowest risk item to use is the listing price or the lowest lightstone comp</t>
      </text>
    </comment>
    <comment authorId="0" ref="C21">
      <text>
        <t xml:space="preserve">https://www.ooba.co.za/home-loan/transfer-cost-calculator/</t>
      </text>
    </comment>
    <comment authorId="0" ref="D26">
      <text>
        <t xml:space="preserve">Monthly Cost of Money
</t>
      </text>
    </comment>
    <comment authorId="0" ref="D30">
      <text>
        <t xml:space="preserve">Time Frame of the refurb in months
</t>
      </text>
    </comment>
    <comment authorId="0" ref="D43">
      <text>
        <t xml:space="preserve">Monthly Cost of Money
</t>
      </text>
    </comment>
    <comment authorId="0" ref="D48">
      <text>
        <t xml:space="preserve">In months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49">
      <text>
        <t xml:space="preserve">See Amortization</t>
      </text>
    </comment>
  </commentList>
</comments>
</file>

<file path=xl/sharedStrings.xml><?xml version="1.0" encoding="utf-8"?>
<sst xmlns="http://schemas.openxmlformats.org/spreadsheetml/2006/main" count="380" uniqueCount="225">
  <si>
    <t>The Property Academy Deal Spreadsheet</t>
  </si>
  <si>
    <t>Buy-Refurb-Sell</t>
  </si>
  <si>
    <t>Buy to Let</t>
  </si>
  <si>
    <t>Notice - SAPIN Property Academy Pty Ltd, holds no responsibility for the functionality of this spreadsheet, it is the users duty to validate and enter accurate data. 
Comments &amp; Feedback: Support@ThePropertyAcademy.co.za</t>
  </si>
  <si>
    <t>Deal name:</t>
  </si>
  <si>
    <t>Listed Price:</t>
  </si>
  <si>
    <t>Download Instructions</t>
  </si>
  <si>
    <t>Sales comparables</t>
  </si>
  <si>
    <t>Rental Comparables</t>
  </si>
  <si>
    <t>Rent source 1</t>
  </si>
  <si>
    <t>Lightstone 1:</t>
  </si>
  <si>
    <t>Address 1:</t>
  </si>
  <si>
    <t>http://p.thepropertyacademy.co.za/SheetDLvid</t>
  </si>
  <si>
    <t>Rates &amp; Taxes:</t>
  </si>
  <si>
    <t>Rent source 2</t>
  </si>
  <si>
    <t>Lightstone 2:</t>
  </si>
  <si>
    <t>Address 2:</t>
  </si>
  <si>
    <t>Levies:</t>
  </si>
  <si>
    <t>Rent source 3</t>
  </si>
  <si>
    <t>Just Click File &gt; Download &gt; Excel</t>
  </si>
  <si>
    <t>Lightstone 3:</t>
  </si>
  <si>
    <t>Address 3:</t>
  </si>
  <si>
    <t>W&amp;E:</t>
  </si>
  <si>
    <t>Rent source 4</t>
  </si>
  <si>
    <t>Lightstone 4:</t>
  </si>
  <si>
    <t>Address 4:</t>
  </si>
  <si>
    <t>Other monthly:</t>
  </si>
  <si>
    <t>Average:</t>
  </si>
  <si>
    <t>http://p.thepropertyacademy.co.za/Sheet</t>
  </si>
  <si>
    <t>Deal Source:</t>
  </si>
  <si>
    <t>MOPEX:</t>
  </si>
  <si>
    <t>Copyright - SAPIN Property Academy Pty Ltd 2020</t>
  </si>
  <si>
    <t>For Calculation:</t>
  </si>
  <si>
    <t>Last update - 1/05/2020 - V1.2</t>
  </si>
  <si>
    <t>Author - Dave McGlashan</t>
  </si>
  <si>
    <t>Update Notes:</t>
  </si>
  <si>
    <t xml:space="preserve">V1.0 - DM - 21 Apr 2020
BRS and BTL sheets added </t>
  </si>
  <si>
    <t>Value in ZAR</t>
  </si>
  <si>
    <t>V1.1 - DM - 22 Apr 2020
Added the Specific Calculators Tab for quick calculations
Added Equity Calculator</t>
  </si>
  <si>
    <t>Source on Funds</t>
  </si>
  <si>
    <t>Own capital</t>
  </si>
  <si>
    <t>V1.2 - DM - 1 MAy 2020
Added ROE and Amortization Sheets</t>
  </si>
  <si>
    <t>Angel Capital</t>
  </si>
  <si>
    <t>Institutional Finance</t>
  </si>
  <si>
    <t>V1.3 - DM - 2 May 2020
Added Portfolio Sheet</t>
  </si>
  <si>
    <t>Stage 1 - Entry Phase</t>
  </si>
  <si>
    <t>Feature requests:</t>
  </si>
  <si>
    <t>FEATURE</t>
  </si>
  <si>
    <t>Stage 1
Entry costs</t>
  </si>
  <si>
    <t>Requestor</t>
  </si>
  <si>
    <t>Priority</t>
  </si>
  <si>
    <t>Interest calculations</t>
  </si>
  <si>
    <t>Assumed PP</t>
  </si>
  <si>
    <t>Source of Funds</t>
  </si>
  <si>
    <t>Live stream</t>
  </si>
  <si>
    <t>Average market valuations</t>
  </si>
  <si>
    <t>NDP</t>
  </si>
  <si>
    <t>LTV</t>
  </si>
  <si>
    <t>Loan to Value</t>
  </si>
  <si>
    <t>Loan Principle</t>
  </si>
  <si>
    <t>Deposit</t>
  </si>
  <si>
    <t>Sourcing Costs</t>
  </si>
  <si>
    <t>Return on Equity</t>
  </si>
  <si>
    <t>Auction Cost</t>
  </si>
  <si>
    <t>O/S R&amp;T</t>
  </si>
  <si>
    <t>Transfer Costs</t>
  </si>
  <si>
    <t>Seller Contributions</t>
  </si>
  <si>
    <t>Stage  1 total</t>
  </si>
  <si>
    <t>Date of Purchase:</t>
  </si>
  <si>
    <t>Stage 1
Cash Flows</t>
  </si>
  <si>
    <t>Stage 2 - Holding &amp; Renovation Phase</t>
  </si>
  <si>
    <t>Stage 2 Refurb
Data</t>
  </si>
  <si>
    <t>Institutional payments</t>
  </si>
  <si>
    <t>Angel Payments</t>
  </si>
  <si>
    <t>Other Income</t>
  </si>
  <si>
    <t>Other Cost of Money</t>
  </si>
  <si>
    <t>Colour Key</t>
  </si>
  <si>
    <t>Total Finance costs PM</t>
  </si>
  <si>
    <t>Total Monthly Income</t>
  </si>
  <si>
    <t>Stage 2 RefurbData</t>
  </si>
  <si>
    <t>Est Time Frame</t>
  </si>
  <si>
    <t>Required Fields</t>
  </si>
  <si>
    <t>Optional Fields</t>
  </si>
  <si>
    <t>Calculation Fields</t>
  </si>
  <si>
    <t>Stage 2
Renovations</t>
  </si>
  <si>
    <t>Materials</t>
  </si>
  <si>
    <t>Rates &amp; Taxes</t>
  </si>
  <si>
    <t>Labour</t>
  </si>
  <si>
    <t>Levies</t>
  </si>
  <si>
    <t>Other Expenes</t>
  </si>
  <si>
    <t>Management Fees</t>
  </si>
  <si>
    <t>Voids</t>
  </si>
  <si>
    <t>Project Management</t>
  </si>
  <si>
    <t>MOE</t>
  </si>
  <si>
    <t>Total Contingency</t>
  </si>
  <si>
    <t>Incentives</t>
  </si>
  <si>
    <t>Total Expenses</t>
  </si>
  <si>
    <t>Penalties</t>
  </si>
  <si>
    <t>Cash Flow pa</t>
  </si>
  <si>
    <t>Contingency %</t>
  </si>
  <si>
    <t>Rebates</t>
  </si>
  <si>
    <t>Stage 2
Capital Gains</t>
  </si>
  <si>
    <t>Total Est refurb</t>
  </si>
  <si>
    <t>Current Market Value</t>
  </si>
  <si>
    <t>Selling Costs</t>
  </si>
  <si>
    <t>Total Holding Costs</t>
  </si>
  <si>
    <t>Estate Agent Fees</t>
  </si>
  <si>
    <t>Total Stage 2</t>
  </si>
  <si>
    <t>Certificate of Compliance</t>
  </si>
  <si>
    <t>Other Costs</t>
  </si>
  <si>
    <t>Capital Gains</t>
  </si>
  <si>
    <t>Current MV</t>
  </si>
  <si>
    <t>Stage 3 - Marketing Phase</t>
  </si>
  <si>
    <t>Purchase Price</t>
  </si>
  <si>
    <t>Stage 3
Data</t>
  </si>
  <si>
    <t>Buying Costs</t>
  </si>
  <si>
    <t>Capital Improvements</t>
  </si>
  <si>
    <t>Sales Costs</t>
  </si>
  <si>
    <t>Effective tax rate</t>
  </si>
  <si>
    <t>Stage 3
Marketing 
Costs</t>
  </si>
  <si>
    <t>Stage 3 - Exit Phase</t>
  </si>
  <si>
    <t>Marketing Period</t>
  </si>
  <si>
    <t>Inclusion Rate</t>
  </si>
  <si>
    <t>Income Tax Rate</t>
  </si>
  <si>
    <t>Estimated CGT</t>
  </si>
  <si>
    <t>Stage 3
NEP</t>
  </si>
  <si>
    <t>Current Loan balance</t>
  </si>
  <si>
    <t>CGT</t>
  </si>
  <si>
    <t>Gumtree</t>
  </si>
  <si>
    <t>Conveyancing period</t>
  </si>
  <si>
    <t>Net Equity Proceeds</t>
  </si>
  <si>
    <t>Facebook Advertising</t>
  </si>
  <si>
    <t>Total Marketing Costs</t>
  </si>
  <si>
    <t>Stage 3
Exit costs</t>
  </si>
  <si>
    <t>Total Stage 3</t>
  </si>
  <si>
    <t>CoC</t>
  </si>
  <si>
    <t>Bond Cancellation</t>
  </si>
  <si>
    <t>Total Capital</t>
  </si>
  <si>
    <t>Date of Sale</t>
  </si>
  <si>
    <t>Stage 4
Cash Flows</t>
  </si>
  <si>
    <t>Annual Interest Rate</t>
  </si>
  <si>
    <t>Period Of Sale</t>
  </si>
  <si>
    <t>Loan period (years)</t>
  </si>
  <si>
    <t>Loan Balance</t>
  </si>
  <si>
    <t>Start date</t>
  </si>
  <si>
    <t>Month</t>
  </si>
  <si>
    <t>O B</t>
  </si>
  <si>
    <t>Payment</t>
  </si>
  <si>
    <t>Interest</t>
  </si>
  <si>
    <t>Principle</t>
  </si>
  <si>
    <t>C B</t>
  </si>
  <si>
    <t>SUMMARY</t>
  </si>
  <si>
    <t>Monthly Operating Expenses (MOE)</t>
  </si>
  <si>
    <t>Done Up Value</t>
  </si>
  <si>
    <t>Cost to Buy</t>
  </si>
  <si>
    <t>Cost to Reno</t>
  </si>
  <si>
    <t>Cost to Hold</t>
  </si>
  <si>
    <t>Cost to sell</t>
  </si>
  <si>
    <t>Effective MV</t>
  </si>
  <si>
    <t>Gross Yield</t>
  </si>
  <si>
    <t>Own Funds Required</t>
  </si>
  <si>
    <t>Target ROI</t>
  </si>
  <si>
    <t>ROI</t>
  </si>
  <si>
    <t>Period</t>
  </si>
  <si>
    <t xml:space="preserve">Notice - SAPIN Property Academy Pty Ltd, holds no responsibility for the functionality of this spreadsheet, it is the users duty to validate and enter accurate data. </t>
  </si>
  <si>
    <t>Target Profit Annualised</t>
  </si>
  <si>
    <t>Profit for Calculation</t>
  </si>
  <si>
    <t>Initial Offer Price</t>
  </si>
  <si>
    <t>Portfolio Analysis</t>
  </si>
  <si>
    <t>Property 1</t>
  </si>
  <si>
    <t>Property 2</t>
  </si>
  <si>
    <t>Property 3</t>
  </si>
  <si>
    <t>Property 4</t>
  </si>
  <si>
    <t>Property 5</t>
  </si>
  <si>
    <t>Totals</t>
  </si>
  <si>
    <t>Basic Information</t>
  </si>
  <si>
    <t>Address</t>
  </si>
  <si>
    <t>123 Example st</t>
  </si>
  <si>
    <t>Unit #</t>
  </si>
  <si>
    <t>Legal owner</t>
  </si>
  <si>
    <t>XYZ pty ltd</t>
  </si>
  <si>
    <t>Description</t>
  </si>
  <si>
    <t>2 bed Flat</t>
  </si>
  <si>
    <t>Strategy</t>
  </si>
  <si>
    <t>BTL</t>
  </si>
  <si>
    <t>Market 
values</t>
  </si>
  <si>
    <t>Date of Transfer</t>
  </si>
  <si>
    <t>Principle Amount</t>
  </si>
  <si>
    <t>Interest Rate</t>
  </si>
  <si>
    <t>Term</t>
  </si>
  <si>
    <t>20 Years</t>
  </si>
  <si>
    <t>Latest Balance</t>
  </si>
  <si>
    <t>Remaining Term</t>
  </si>
  <si>
    <t>15 Years</t>
  </si>
  <si>
    <t>Cancellation Period</t>
  </si>
  <si>
    <t>3 Months</t>
  </si>
  <si>
    <t>Private Finance</t>
  </si>
  <si>
    <t>1 Year</t>
  </si>
  <si>
    <t>0 years</t>
  </si>
  <si>
    <t>Equity &amp; Net sale value</t>
  </si>
  <si>
    <t>Lease details</t>
  </si>
  <si>
    <t>Leasee</t>
  </si>
  <si>
    <t>Jeff Samples</t>
  </si>
  <si>
    <t>Rates / Levvies Clearance Certificates</t>
  </si>
  <si>
    <t>ID #</t>
  </si>
  <si>
    <t>Bond Cancellation Fees</t>
  </si>
  <si>
    <t>Other Selling Costs</t>
  </si>
  <si>
    <t>Contact Details</t>
  </si>
  <si>
    <t>Outstanding Bond</t>
  </si>
  <si>
    <t>Lease Start</t>
  </si>
  <si>
    <t>Net Sale Value</t>
  </si>
  <si>
    <t>Estimated Equity</t>
  </si>
  <si>
    <t>Lease end</t>
  </si>
  <si>
    <t>Escalation</t>
  </si>
  <si>
    <t>Cashflow</t>
  </si>
  <si>
    <t>Rental Income</t>
  </si>
  <si>
    <t>Cash Flow</t>
  </si>
  <si>
    <t>Expected Tax</t>
  </si>
  <si>
    <t>Profit After Tax</t>
  </si>
  <si>
    <t>Sink 
fund</t>
  </si>
  <si>
    <t>Monthly Contribution</t>
  </si>
  <si>
    <t>Sink Fund Balance</t>
  </si>
  <si>
    <t>Metrics</t>
  </si>
  <si>
    <t>Yield</t>
  </si>
  <si>
    <t>Return On Equity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</si>
</sst>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[$R]#,##0"/>
    <numFmt numFmtId="165" formatCode="# &quot;months&quot;"/>
    <numFmt numFmtId="166" formatCode="d&quot;-&quot;mmm&quot;-&quot;yyyy"/>
    <numFmt numFmtId="167" formatCode="[$R]#,##0.00"/>
    <numFmt numFmtId="168" formatCode="dd mmm yyyy"/>
    <numFmt numFmtId="169" formatCode="d mmm yyyy"/>
  </numFmts>
  <fonts count="13">
    <font>
      <sz val="10.0"/>
      <color rgb="FF000000"/>
      <name val="Arial"/>
    </font>
    <font>
      <color theme="1"/>
      <name val="Arial"/>
    </font>
    <font>
      <b/>
      <sz val="14.0"/>
      <color rgb="FFFFFFFF"/>
      <name val="Arial"/>
    </font>
    <font>
      <b/>
      <color rgb="FFFFFFFF"/>
      <name val="Arial"/>
    </font>
    <font>
      <b/>
      <sz val="10.0"/>
      <color rgb="FFFFFFFF"/>
      <name val="Arial"/>
    </font>
    <font>
      <u/>
      <color rgb="FF0000FF"/>
    </font>
    <font>
      <b/>
      <color theme="1"/>
      <name val="Arial"/>
    </font>
    <font>
      <b/>
      <sz val="12.0"/>
      <color rgb="FFFFFFFF"/>
      <name val="Arial"/>
    </font>
    <font>
      <b/>
      <sz val="12.0"/>
      <color theme="1"/>
      <name val="Arial"/>
    </font>
    <font>
      <b/>
      <sz val="14.0"/>
      <color theme="1"/>
      <name val="Arial"/>
    </font>
    <font>
      <sz val="12.0"/>
      <color theme="1"/>
      <name val="Arial"/>
    </font>
    <font>
      <b/>
      <sz val="8.0"/>
      <color rgb="FFFFFFFF"/>
      <name val="Arial"/>
    </font>
    <font>
      <color rgb="FFCC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134F5C"/>
        <bgColor rgb="FF134F5C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textRotation="45"/>
    </xf>
    <xf borderId="0" fillId="2" fontId="2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 shrinkToFit="0" wrapText="1"/>
    </xf>
    <xf borderId="0" fillId="3" fontId="1" numFmtId="0" xfId="0" applyAlignment="1" applyFill="1" applyFont="1">
      <alignment vertical="bottom"/>
    </xf>
    <xf borderId="0" fillId="3" fontId="1" numFmtId="0" xfId="0" applyAlignment="1" applyFont="1">
      <alignment readingOrder="0" vertical="bottom"/>
    </xf>
    <xf borderId="0" fillId="2" fontId="3" numFmtId="0" xfId="0" applyAlignment="1" applyFont="1">
      <alignment readingOrder="0" vertical="bottom"/>
    </xf>
    <xf borderId="0" fillId="4" fontId="1" numFmtId="0" xfId="0" applyAlignment="1" applyFill="1" applyFont="1">
      <alignment readingOrder="0"/>
    </xf>
    <xf borderId="0" fillId="0" fontId="1" numFmtId="0" xfId="0" applyAlignment="1" applyFont="1">
      <alignment horizontal="center"/>
    </xf>
    <xf borderId="0" fillId="4" fontId="1" numFmtId="164" xfId="0" applyAlignment="1" applyFont="1" applyNumberFormat="1">
      <alignment readingOrder="0"/>
    </xf>
    <xf borderId="0" fillId="2" fontId="4" numFmtId="0" xfId="0" applyAlignment="1" applyFont="1">
      <alignment horizontal="center" readingOrder="0"/>
    </xf>
    <xf borderId="0" fillId="2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0" fillId="2" fontId="3" numFmtId="0" xfId="0" applyAlignment="1" applyFont="1">
      <alignment vertical="bottom"/>
    </xf>
    <xf borderId="0" fillId="5" fontId="1" numFmtId="164" xfId="0" applyAlignment="1" applyFill="1" applyFont="1" applyNumberFormat="1">
      <alignment readingOrder="0"/>
    </xf>
    <xf borderId="0" fillId="0" fontId="1" numFmtId="0" xfId="0" applyAlignment="1" applyFont="1">
      <alignment horizontal="center" readingOrder="0"/>
    </xf>
    <xf borderId="0" fillId="6" fontId="1" numFmtId="164" xfId="0" applyAlignment="1" applyFill="1" applyFont="1" applyNumberFormat="1">
      <alignment readingOrder="0"/>
    </xf>
    <xf borderId="0" fillId="7" fontId="1" numFmtId="0" xfId="0" applyAlignment="1" applyFill="1" applyFont="1">
      <alignment horizontal="center" readingOrder="0"/>
    </xf>
    <xf borderId="0" fillId="0" fontId="1" numFmtId="0" xfId="0" applyAlignment="1" applyFont="1">
      <alignment readingOrder="0" textRotation="90"/>
    </xf>
    <xf borderId="0" fillId="0" fontId="6" numFmtId="0" xfId="0" applyAlignment="1" applyFont="1">
      <alignment readingOrder="0"/>
    </xf>
    <xf borderId="0" fillId="2" fontId="3" numFmtId="0" xfId="0" applyAlignment="1" applyFont="1">
      <alignment readingOrder="0" textRotation="45" vertical="center"/>
    </xf>
    <xf borderId="0" fillId="2" fontId="3" numFmtId="0" xfId="0" applyAlignment="1" applyFont="1">
      <alignment readingOrder="0" textRotation="45"/>
    </xf>
    <xf borderId="0" fillId="5" fontId="1" numFmtId="10" xfId="0" applyAlignment="1" applyFont="1" applyNumberFormat="1">
      <alignment readingOrder="0"/>
    </xf>
    <xf borderId="0" fillId="5" fontId="1" numFmtId="0" xfId="0" applyAlignment="1" applyFont="1">
      <alignment readingOrder="0"/>
    </xf>
    <xf borderId="0" fillId="6" fontId="6" numFmtId="164" xfId="0" applyAlignment="1" applyFont="1" applyNumberFormat="1">
      <alignment readingOrder="0"/>
    </xf>
    <xf borderId="0" fillId="2" fontId="7" numFmtId="0" xfId="0" applyAlignment="1" applyFont="1">
      <alignment readingOrder="0" shrinkToFit="0" textRotation="45" vertical="center" wrapText="1"/>
    </xf>
    <xf borderId="0" fillId="5" fontId="1" numFmtId="165" xfId="0" applyAlignment="1" applyFont="1" applyNumberFormat="1">
      <alignment readingOrder="0"/>
    </xf>
    <xf borderId="0" fillId="6" fontId="1" numFmtId="0" xfId="0" applyAlignment="1" applyFont="1">
      <alignment readingOrder="0"/>
    </xf>
    <xf borderId="0" fillId="4" fontId="1" numFmtId="10" xfId="0" applyAlignment="1" applyFont="1" applyNumberFormat="1">
      <alignment readingOrder="0"/>
    </xf>
    <xf borderId="0" fillId="2" fontId="7" numFmtId="0" xfId="0" applyAlignment="1" applyFont="1">
      <alignment readingOrder="0"/>
    </xf>
    <xf borderId="0" fillId="6" fontId="8" numFmtId="164" xfId="0" applyAlignment="1" applyFont="1" applyNumberFormat="1">
      <alignment readingOrder="0"/>
    </xf>
    <xf borderId="0" fillId="2" fontId="3" numFmtId="0" xfId="0" applyAlignment="1" applyFont="1">
      <alignment readingOrder="0" shrinkToFit="0" textRotation="45" vertical="center" wrapText="1"/>
    </xf>
    <xf borderId="0" fillId="6" fontId="1" numFmtId="9" xfId="0" applyAlignment="1" applyFont="1" applyNumberFormat="1">
      <alignment readingOrder="0"/>
    </xf>
    <xf borderId="0" fillId="2" fontId="3" numFmtId="0" xfId="0" applyAlignment="1" applyFont="1">
      <alignment readingOrder="0" shrinkToFit="0" textRotation="45" wrapText="1"/>
    </xf>
    <xf borderId="0" fillId="8" fontId="1" numFmtId="165" xfId="0" applyAlignment="1" applyFill="1" applyFont="1" applyNumberFormat="1">
      <alignment readingOrder="0"/>
    </xf>
    <xf borderId="0" fillId="2" fontId="2" numFmtId="0" xfId="0" applyAlignment="1" applyFont="1">
      <alignment readingOrder="0"/>
    </xf>
    <xf borderId="0" fillId="6" fontId="9" numFmtId="10" xfId="0" applyAlignment="1" applyFont="1" applyNumberFormat="1">
      <alignment readingOrder="0"/>
    </xf>
    <xf borderId="0" fillId="0" fontId="6" numFmtId="0" xfId="0" applyFont="1"/>
    <xf borderId="0" fillId="4" fontId="1" numFmtId="166" xfId="0" applyAlignment="1" applyFont="1" applyNumberFormat="1">
      <alignment readingOrder="0"/>
    </xf>
    <xf borderId="0" fillId="0" fontId="10" numFmtId="0" xfId="0" applyAlignment="1" applyFont="1">
      <alignment textRotation="45"/>
    </xf>
    <xf borderId="0" fillId="0" fontId="10" numFmtId="0" xfId="0" applyFont="1"/>
    <xf borderId="0" fillId="6" fontId="1" numFmtId="167" xfId="0" applyAlignment="1" applyFont="1" applyNumberFormat="1">
      <alignment readingOrder="0"/>
    </xf>
    <xf borderId="0" fillId="0" fontId="1" numFmtId="0" xfId="0" applyAlignment="1" applyFont="1">
      <alignment readingOrder="0" textRotation="45"/>
    </xf>
    <xf borderId="0" fillId="6" fontId="1" numFmtId="167" xfId="0" applyFont="1" applyNumberFormat="1"/>
    <xf borderId="0" fillId="6" fontId="8" numFmtId="10" xfId="0" applyAlignment="1" applyFont="1" applyNumberFormat="1">
      <alignment readingOrder="0"/>
    </xf>
    <xf borderId="0" fillId="5" fontId="1" numFmtId="9" xfId="0" applyAlignment="1" applyFont="1" applyNumberFormat="1">
      <alignment readingOrder="0"/>
    </xf>
    <xf borderId="0" fillId="2" fontId="11" numFmtId="0" xfId="0" applyAlignment="1" applyFont="1">
      <alignment horizontal="center" readingOrder="0" shrinkToFit="0" wrapText="1"/>
    </xf>
    <xf borderId="0" fillId="6" fontId="1" numFmtId="165" xfId="0" applyAlignment="1" applyFont="1" applyNumberFormat="1">
      <alignment readingOrder="0"/>
    </xf>
    <xf borderId="0" fillId="6" fontId="1" numFmtId="0" xfId="0" applyFont="1"/>
    <xf borderId="0" fillId="4" fontId="1" numFmtId="168" xfId="0" applyAlignment="1" applyFont="1" applyNumberFormat="1">
      <alignment readingOrder="0"/>
    </xf>
    <xf borderId="0" fillId="4" fontId="1" numFmtId="169" xfId="0" applyAlignment="1" applyFont="1" applyNumberFormat="1">
      <alignment readingOrder="0"/>
    </xf>
    <xf borderId="0" fillId="6" fontId="12" numFmtId="164" xfId="0" applyAlignment="1" applyFont="1" applyNumberFormat="1">
      <alignment readingOrder="0"/>
    </xf>
    <xf borderId="0" fillId="6" fontId="9" numFmtId="164" xfId="0" applyAlignment="1" applyFont="1" applyNumberFormat="1">
      <alignment readingOrder="0"/>
    </xf>
    <xf borderId="0" fillId="6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3</xdr:row>
      <xdr:rowOff>0</xdr:rowOff>
    </xdr:from>
    <xdr:ext cx="1314450" cy="13144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.thepropertyacademy.co.za/SheetDLvid" TargetMode="External"/><Relationship Id="rId2" Type="http://schemas.openxmlformats.org/officeDocument/2006/relationships/hyperlink" Target="http://p.thepropertyacademy.co.za/Sheet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p.thepropertyacademy.co.za/Sheet" TargetMode="External"/><Relationship Id="rId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43"/>
    <col customWidth="1" min="2" max="5" width="19.71"/>
  </cols>
  <sheetData>
    <row r="2">
      <c r="B2" s="2" t="s">
        <v>0</v>
      </c>
    </row>
    <row r="3">
      <c r="B3" s="3" t="s">
        <v>3</v>
      </c>
    </row>
    <row r="4" ht="190.5" customHeight="1">
      <c r="B4" s="8"/>
    </row>
    <row r="5">
      <c r="B5" s="10" t="s">
        <v>6</v>
      </c>
    </row>
    <row r="6">
      <c r="B6" s="13" t="str">
        <f>HYPERLINK("http://p.thepropertyacademy.co.za/SheetDLvid","Download Instructions")</f>
        <v>Download Instructions</v>
      </c>
      <c r="D6" s="13" t="s">
        <v>12</v>
      </c>
    </row>
    <row r="7">
      <c r="B7" s="16" t="s">
        <v>19</v>
      </c>
    </row>
    <row r="8">
      <c r="B8" s="13" t="str">
        <f>HYPERLINK("http://p.thepropertyacademy.co.za/Sheet","Link to this sheet")</f>
        <v>Link to this sheet</v>
      </c>
      <c r="D8" s="13" t="s">
        <v>28</v>
      </c>
    </row>
    <row r="9">
      <c r="B9" s="18" t="s">
        <v>31</v>
      </c>
    </row>
    <row r="10">
      <c r="B10" s="18" t="s">
        <v>33</v>
      </c>
      <c r="D10" s="18" t="s">
        <v>34</v>
      </c>
    </row>
    <row r="11">
      <c r="B11" s="18" t="s">
        <v>35</v>
      </c>
    </row>
    <row r="12">
      <c r="B12" s="18" t="s">
        <v>36</v>
      </c>
    </row>
    <row r="13">
      <c r="B13" s="18" t="s">
        <v>38</v>
      </c>
    </row>
    <row r="14">
      <c r="B14" s="18" t="s">
        <v>41</v>
      </c>
    </row>
    <row r="15">
      <c r="B15" s="18" t="s">
        <v>44</v>
      </c>
    </row>
    <row r="17">
      <c r="B17" s="10" t="s">
        <v>46</v>
      </c>
    </row>
    <row r="18">
      <c r="B18" s="20" t="s">
        <v>47</v>
      </c>
      <c r="D18" s="12" t="s">
        <v>49</v>
      </c>
      <c r="E18" s="12" t="s">
        <v>50</v>
      </c>
    </row>
    <row r="19">
      <c r="B19" s="12" t="s">
        <v>51</v>
      </c>
      <c r="D19" s="12" t="s">
        <v>54</v>
      </c>
      <c r="E19" s="12">
        <v>2.0</v>
      </c>
    </row>
    <row r="20">
      <c r="B20" s="12" t="s">
        <v>55</v>
      </c>
      <c r="D20" s="12" t="s">
        <v>56</v>
      </c>
      <c r="E20" s="12">
        <v>1.0</v>
      </c>
    </row>
  </sheetData>
  <mergeCells count="26">
    <mergeCell ref="B2:E2"/>
    <mergeCell ref="B3:E3"/>
    <mergeCell ref="B4:E4"/>
    <mergeCell ref="B5:E5"/>
    <mergeCell ref="B6:C6"/>
    <mergeCell ref="D6:E6"/>
    <mergeCell ref="B7:E7"/>
    <mergeCell ref="B8:C8"/>
    <mergeCell ref="D8:E8"/>
    <mergeCell ref="B9:E9"/>
    <mergeCell ref="B10:C10"/>
    <mergeCell ref="D10:E10"/>
    <mergeCell ref="B11:E11"/>
    <mergeCell ref="B12:E12"/>
    <mergeCell ref="B21:C21"/>
    <mergeCell ref="B22:C22"/>
    <mergeCell ref="B23:C23"/>
    <mergeCell ref="B24:C24"/>
    <mergeCell ref="B25:C25"/>
    <mergeCell ref="B13:E13"/>
    <mergeCell ref="B14:E14"/>
    <mergeCell ref="B15:E15"/>
    <mergeCell ref="B17:E17"/>
    <mergeCell ref="B18:C18"/>
    <mergeCell ref="B19:C19"/>
    <mergeCell ref="B20:C20"/>
  </mergeCells>
  <hyperlinks>
    <hyperlink r:id="rId1" ref="D6"/>
    <hyperlink r:id="rId2" ref="D8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0"/>
    <col customWidth="1" min="2" max="2" width="13.0"/>
    <col customWidth="1" min="3" max="4" width="21.43"/>
    <col customWidth="1" min="5" max="5" width="22.57"/>
    <col customWidth="1" min="6" max="8" width="21.43"/>
  </cols>
  <sheetData>
    <row r="1">
      <c r="A1" s="1"/>
      <c r="B1" s="2" t="s">
        <v>1</v>
      </c>
    </row>
    <row r="2">
      <c r="A2" s="1"/>
      <c r="B2" s="1"/>
      <c r="D2" s="4"/>
      <c r="E2" s="4"/>
      <c r="F2" s="4"/>
      <c r="G2" s="4"/>
    </row>
    <row r="3">
      <c r="A3" s="5"/>
      <c r="B3" s="6" t="s">
        <v>4</v>
      </c>
      <c r="C3" s="7"/>
      <c r="D3" s="6" t="s">
        <v>5</v>
      </c>
      <c r="E3" s="9"/>
      <c r="F3" s="11" t="s">
        <v>7</v>
      </c>
      <c r="I3" s="12"/>
    </row>
    <row r="4">
      <c r="C4" s="4"/>
      <c r="D4" s="4"/>
      <c r="E4" s="4"/>
      <c r="F4" s="11" t="s">
        <v>10</v>
      </c>
      <c r="G4" s="9"/>
    </row>
    <row r="5">
      <c r="A5" s="4"/>
      <c r="B5" s="14" t="s">
        <v>11</v>
      </c>
      <c r="C5" s="7"/>
      <c r="D5" s="6" t="s">
        <v>13</v>
      </c>
      <c r="E5" s="15"/>
      <c r="F5" s="11" t="s">
        <v>15</v>
      </c>
      <c r="G5" s="9"/>
    </row>
    <row r="6">
      <c r="A6" s="4"/>
      <c r="B6" s="14" t="s">
        <v>16</v>
      </c>
      <c r="C6" s="7"/>
      <c r="D6" s="6" t="s">
        <v>17</v>
      </c>
      <c r="E6" s="15"/>
      <c r="F6" s="11" t="s">
        <v>20</v>
      </c>
      <c r="G6" s="9"/>
    </row>
    <row r="7">
      <c r="A7" s="4"/>
      <c r="B7" s="14" t="s">
        <v>21</v>
      </c>
      <c r="C7" s="7"/>
      <c r="D7" s="6" t="s">
        <v>22</v>
      </c>
      <c r="E7" s="15"/>
      <c r="F7" s="11" t="s">
        <v>24</v>
      </c>
      <c r="G7" s="9"/>
    </row>
    <row r="8">
      <c r="A8" s="4"/>
      <c r="B8" s="14" t="s">
        <v>25</v>
      </c>
      <c r="C8" s="7"/>
      <c r="D8" s="6" t="s">
        <v>26</v>
      </c>
      <c r="E8" s="9"/>
      <c r="F8" s="11" t="s">
        <v>27</v>
      </c>
      <c r="G8" s="17" t="str">
        <f>iferror(average(G4:G7),"")</f>
        <v/>
      </c>
    </row>
    <row r="9">
      <c r="A9" s="5"/>
      <c r="B9" s="6" t="s">
        <v>29</v>
      </c>
      <c r="C9" s="7"/>
      <c r="D9" s="6" t="s">
        <v>30</v>
      </c>
      <c r="E9" s="17">
        <f>sum(E5:E8)</f>
        <v>0</v>
      </c>
      <c r="F9" s="11" t="s">
        <v>32</v>
      </c>
      <c r="G9" s="15"/>
    </row>
    <row r="10">
      <c r="A10" s="1"/>
      <c r="B10" s="1"/>
    </row>
    <row r="11">
      <c r="A11" s="1"/>
      <c r="B11" s="1"/>
      <c r="F11" s="12"/>
      <c r="G11" s="12"/>
      <c r="H11" s="12"/>
    </row>
    <row r="12">
      <c r="A12" s="1"/>
      <c r="B12" s="1"/>
      <c r="D12" s="11" t="s">
        <v>37</v>
      </c>
      <c r="E12" s="11" t="s">
        <v>53</v>
      </c>
      <c r="F12" s="11" t="s">
        <v>40</v>
      </c>
      <c r="G12" s="11" t="s">
        <v>42</v>
      </c>
      <c r="H12" s="11" t="s">
        <v>43</v>
      </c>
    </row>
    <row r="13">
      <c r="A13" s="19" t="s">
        <v>45</v>
      </c>
      <c r="B13" s="22" t="s">
        <v>48</v>
      </c>
      <c r="C13" s="11" t="s">
        <v>52</v>
      </c>
      <c r="D13" s="15"/>
    </row>
    <row r="14">
      <c r="C14" s="11" t="s">
        <v>58</v>
      </c>
      <c r="D14" s="24"/>
    </row>
    <row r="15">
      <c r="C15" s="11" t="s">
        <v>59</v>
      </c>
      <c r="D15" s="17">
        <f>D13*D14</f>
        <v>0</v>
      </c>
      <c r="E15" s="7" t="s">
        <v>43</v>
      </c>
      <c r="H15" s="17">
        <f>D15</f>
        <v>0</v>
      </c>
    </row>
    <row r="16">
      <c r="C16" s="11" t="s">
        <v>60</v>
      </c>
      <c r="D16" s="17">
        <f>D13*(1-D14)</f>
        <v>0</v>
      </c>
      <c r="E16" s="7"/>
      <c r="F16" s="17" t="str">
        <f t="shared" ref="F16:H16" si="1">if($E16=F$12,$D16,"")</f>
        <v/>
      </c>
      <c r="G16" s="17" t="str">
        <f t="shared" si="1"/>
        <v/>
      </c>
      <c r="H16" s="17" t="str">
        <f t="shared" si="1"/>
        <v/>
      </c>
    </row>
    <row r="18">
      <c r="C18" s="11" t="s">
        <v>61</v>
      </c>
      <c r="D18" s="9"/>
      <c r="E18" s="7"/>
      <c r="F18" s="17" t="str">
        <f t="shared" ref="F18:H18" si="2">if($E18=F$12,$D18,"")</f>
        <v/>
      </c>
      <c r="G18" s="17" t="str">
        <f t="shared" si="2"/>
        <v/>
      </c>
      <c r="H18" s="17" t="str">
        <f t="shared" si="2"/>
        <v/>
      </c>
    </row>
    <row r="19">
      <c r="C19" s="11" t="s">
        <v>63</v>
      </c>
      <c r="D19" s="9"/>
      <c r="E19" s="7"/>
      <c r="F19" s="17" t="str">
        <f t="shared" ref="F19:H19" si="3">if($E19=F$12,$D19,"")</f>
        <v/>
      </c>
      <c r="G19" s="17" t="str">
        <f t="shared" si="3"/>
        <v/>
      </c>
      <c r="H19" s="17" t="str">
        <f t="shared" si="3"/>
        <v/>
      </c>
    </row>
    <row r="20">
      <c r="C20" s="11" t="s">
        <v>64</v>
      </c>
      <c r="D20" s="9"/>
      <c r="E20" s="7"/>
      <c r="F20" s="17" t="str">
        <f t="shared" ref="F20:H20" si="4">if($E20=F$12,$D20,"")</f>
        <v/>
      </c>
      <c r="G20" s="17" t="str">
        <f t="shared" si="4"/>
        <v/>
      </c>
      <c r="H20" s="17" t="str">
        <f t="shared" si="4"/>
        <v/>
      </c>
    </row>
    <row r="21">
      <c r="C21" s="11" t="s">
        <v>65</v>
      </c>
      <c r="D21" s="9"/>
      <c r="E21" s="7"/>
      <c r="F21" s="17" t="str">
        <f t="shared" ref="F21:H21" si="5">if($E21=F$12,$D21,"")</f>
        <v/>
      </c>
      <c r="G21" s="17" t="str">
        <f t="shared" si="5"/>
        <v/>
      </c>
      <c r="H21" s="17" t="str">
        <f t="shared" si="5"/>
        <v/>
      </c>
    </row>
    <row r="22">
      <c r="C22" s="11" t="s">
        <v>66</v>
      </c>
      <c r="D22" s="9"/>
      <c r="E22" s="7"/>
      <c r="F22" s="17" t="str">
        <f t="shared" ref="F22:H22" si="6">if($E22=F$12,$D22,"")</f>
        <v/>
      </c>
      <c r="G22" s="17" t="str">
        <f t="shared" si="6"/>
        <v/>
      </c>
      <c r="H22" s="17" t="str">
        <f t="shared" si="6"/>
        <v/>
      </c>
    </row>
    <row r="24">
      <c r="C24" s="11" t="s">
        <v>67</v>
      </c>
      <c r="D24" s="25">
        <f>sum(D18:D22)</f>
        <v>0</v>
      </c>
      <c r="F24" s="25">
        <f t="shared" ref="F24:H24" si="7">sum(F15:F22)</f>
        <v>0</v>
      </c>
      <c r="G24" s="25">
        <f t="shared" si="7"/>
        <v>0</v>
      </c>
      <c r="H24" s="25">
        <f t="shared" si="7"/>
        <v>0</v>
      </c>
    </row>
    <row r="25">
      <c r="A25" s="1"/>
      <c r="B25" s="1"/>
    </row>
    <row r="26">
      <c r="A26" s="19" t="s">
        <v>70</v>
      </c>
      <c r="B26" s="22" t="s">
        <v>79</v>
      </c>
      <c r="C26" s="11" t="s">
        <v>72</v>
      </c>
      <c r="D26" s="9"/>
    </row>
    <row r="27">
      <c r="C27" s="11" t="s">
        <v>73</v>
      </c>
      <c r="D27" s="9"/>
    </row>
    <row r="28">
      <c r="C28" s="11" t="s">
        <v>75</v>
      </c>
      <c r="D28" s="9"/>
    </row>
    <row r="29">
      <c r="C29" s="11" t="s">
        <v>77</v>
      </c>
      <c r="D29" s="17">
        <f>SUM(D26:D28)</f>
        <v>0</v>
      </c>
    </row>
    <row r="30">
      <c r="C30" s="11" t="s">
        <v>80</v>
      </c>
      <c r="D30" s="27">
        <v>2.0</v>
      </c>
    </row>
    <row r="31">
      <c r="B31" s="1"/>
    </row>
    <row r="32">
      <c r="B32" s="22" t="s">
        <v>84</v>
      </c>
      <c r="C32" s="11" t="s">
        <v>85</v>
      </c>
      <c r="D32" s="9"/>
      <c r="E32" s="7"/>
      <c r="F32" s="17" t="str">
        <f t="shared" ref="F32:H32" si="8">if($E32=F$12,$D32,"")</f>
        <v/>
      </c>
      <c r="G32" s="17" t="str">
        <f t="shared" si="8"/>
        <v/>
      </c>
      <c r="H32" s="17" t="str">
        <f t="shared" si="8"/>
        <v/>
      </c>
    </row>
    <row r="33">
      <c r="C33" s="11" t="s">
        <v>87</v>
      </c>
      <c r="D33" s="9"/>
      <c r="E33" s="7"/>
      <c r="F33" s="17" t="str">
        <f t="shared" ref="F33:H33" si="9">if($E33=F$12,$D33,"")</f>
        <v/>
      </c>
      <c r="G33" s="17" t="str">
        <f t="shared" si="9"/>
        <v/>
      </c>
      <c r="H33" s="17" t="str">
        <f t="shared" si="9"/>
        <v/>
      </c>
    </row>
    <row r="34">
      <c r="C34" s="11" t="s">
        <v>92</v>
      </c>
      <c r="D34" s="9"/>
      <c r="E34" s="7"/>
      <c r="F34" s="17" t="str">
        <f t="shared" ref="F34:H34" si="10">if($E34=F$12,$D34,"")</f>
        <v/>
      </c>
      <c r="G34" s="17" t="str">
        <f t="shared" si="10"/>
        <v/>
      </c>
      <c r="H34" s="17" t="str">
        <f t="shared" si="10"/>
        <v/>
      </c>
    </row>
    <row r="35">
      <c r="C35" s="11" t="s">
        <v>95</v>
      </c>
      <c r="D35" s="9"/>
      <c r="E35" s="7"/>
      <c r="F35" s="17" t="str">
        <f t="shared" ref="F35:H35" si="11">if($E35=F$12,$D35,"")</f>
        <v/>
      </c>
      <c r="G35" s="17" t="str">
        <f t="shared" si="11"/>
        <v/>
      </c>
      <c r="H35" s="17" t="str">
        <f t="shared" si="11"/>
        <v/>
      </c>
    </row>
    <row r="36">
      <c r="C36" s="11" t="s">
        <v>97</v>
      </c>
      <c r="D36" s="9"/>
      <c r="E36" s="7"/>
      <c r="F36" s="17" t="str">
        <f t="shared" ref="F36:H36" si="12">if($E36=F$12,$D36,"")</f>
        <v/>
      </c>
      <c r="G36" s="17" t="str">
        <f t="shared" si="12"/>
        <v/>
      </c>
      <c r="H36" s="17" t="str">
        <f t="shared" si="12"/>
        <v/>
      </c>
    </row>
    <row r="37">
      <c r="C37" s="11" t="s">
        <v>100</v>
      </c>
      <c r="D37" s="9"/>
      <c r="E37" s="7"/>
      <c r="F37" s="17" t="str">
        <f t="shared" ref="F37:H37" si="13">if($E37=F$12,$D37,"")</f>
        <v/>
      </c>
      <c r="G37" s="17" t="str">
        <f t="shared" si="13"/>
        <v/>
      </c>
      <c r="H37" s="17" t="str">
        <f t="shared" si="13"/>
        <v/>
      </c>
    </row>
    <row r="38">
      <c r="C38" s="11" t="s">
        <v>99</v>
      </c>
      <c r="D38" s="29"/>
      <c r="E38" s="7"/>
      <c r="F38" s="17" t="str">
        <f t="shared" ref="F38:H38" si="14">if($E38=F$12,(sum($D$32:$D$37)*$D$38),"")</f>
        <v/>
      </c>
      <c r="G38" s="17" t="str">
        <f t="shared" si="14"/>
        <v/>
      </c>
      <c r="H38" s="17" t="str">
        <f t="shared" si="14"/>
        <v/>
      </c>
    </row>
    <row r="39">
      <c r="C39" s="11" t="s">
        <v>102</v>
      </c>
      <c r="D39" s="17">
        <f>sum(D32:D37)*(1+D38)</f>
        <v>0</v>
      </c>
    </row>
    <row r="41">
      <c r="C41" s="11" t="s">
        <v>105</v>
      </c>
      <c r="D41" s="17">
        <f>(D29+E9)*D30</f>
        <v>0</v>
      </c>
      <c r="E41" s="24"/>
      <c r="F41" s="17" t="str">
        <f t="shared" ref="F41:H41" si="15">if($E41=F$12,$D41,"")</f>
        <v/>
      </c>
      <c r="G41" s="17" t="str">
        <f t="shared" si="15"/>
        <v/>
      </c>
      <c r="H41" s="17" t="str">
        <f t="shared" si="15"/>
        <v/>
      </c>
    </row>
    <row r="42">
      <c r="C42" s="11" t="s">
        <v>107</v>
      </c>
      <c r="D42" s="25">
        <f>D39+D41</f>
        <v>0</v>
      </c>
      <c r="F42" s="25">
        <f t="shared" ref="F42:H42" si="16">sum(F32:F41)</f>
        <v>0</v>
      </c>
      <c r="G42" s="25">
        <f t="shared" si="16"/>
        <v>0</v>
      </c>
      <c r="H42" s="25">
        <f t="shared" si="16"/>
        <v>0</v>
      </c>
    </row>
    <row r="43">
      <c r="A43" s="1"/>
      <c r="B43" s="1"/>
    </row>
    <row r="44">
      <c r="A44" s="19" t="s">
        <v>120</v>
      </c>
      <c r="B44" s="22" t="s">
        <v>114</v>
      </c>
      <c r="C44" s="11" t="s">
        <v>72</v>
      </c>
      <c r="D44" s="9"/>
    </row>
    <row r="45">
      <c r="C45" s="11" t="s">
        <v>73</v>
      </c>
      <c r="D45" s="9"/>
    </row>
    <row r="46">
      <c r="C46" s="11" t="s">
        <v>75</v>
      </c>
      <c r="D46" s="9"/>
    </row>
    <row r="47">
      <c r="C47" s="11" t="s">
        <v>77</v>
      </c>
      <c r="D47" s="17">
        <f>SUM(D44:D46)</f>
        <v>0</v>
      </c>
    </row>
    <row r="49">
      <c r="B49" s="34" t="s">
        <v>119</v>
      </c>
      <c r="C49" s="11" t="s">
        <v>121</v>
      </c>
      <c r="D49" s="35"/>
    </row>
    <row r="50">
      <c r="C50" s="11" t="s">
        <v>129</v>
      </c>
      <c r="D50" s="35"/>
    </row>
    <row r="52">
      <c r="C52" s="11" t="s">
        <v>128</v>
      </c>
      <c r="D52" s="9"/>
      <c r="E52" s="7"/>
      <c r="F52" s="17" t="str">
        <f t="shared" ref="F52:H52" si="17">if($E52=F$12,$D52,"")</f>
        <v/>
      </c>
      <c r="G52" s="17" t="str">
        <f t="shared" si="17"/>
        <v/>
      </c>
      <c r="H52" s="17" t="str">
        <f t="shared" si="17"/>
        <v/>
      </c>
    </row>
    <row r="53">
      <c r="C53" s="11" t="s">
        <v>131</v>
      </c>
      <c r="D53" s="9"/>
      <c r="E53" s="7"/>
      <c r="F53" s="17" t="str">
        <f t="shared" ref="F53:H53" si="18">if($E53=F$12,$D53,"")</f>
        <v/>
      </c>
      <c r="G53" s="17" t="str">
        <f t="shared" si="18"/>
        <v/>
      </c>
      <c r="H53" s="17" t="str">
        <f t="shared" si="18"/>
        <v/>
      </c>
    </row>
    <row r="55">
      <c r="C55" s="11" t="s">
        <v>105</v>
      </c>
      <c r="D55" s="17">
        <f>(D49+D51)*(D47+E9)</f>
        <v>0</v>
      </c>
      <c r="E55" s="24"/>
      <c r="F55" s="17" t="str">
        <f t="shared" ref="F55:H55" si="19">if($E55=F$12,$D55,"")</f>
        <v/>
      </c>
      <c r="G55" s="17" t="str">
        <f t="shared" si="19"/>
        <v/>
      </c>
      <c r="H55" s="17" t="str">
        <f t="shared" si="19"/>
        <v/>
      </c>
    </row>
    <row r="56">
      <c r="C56" s="11" t="s">
        <v>132</v>
      </c>
      <c r="D56" s="25">
        <f>sum(D52:D55)</f>
        <v>0</v>
      </c>
      <c r="F56" s="25">
        <f t="shared" ref="F56:H56" si="20">sum(F52:F55)</f>
        <v>0</v>
      </c>
      <c r="G56" s="25">
        <f t="shared" si="20"/>
        <v>0</v>
      </c>
      <c r="H56" s="25">
        <f t="shared" si="20"/>
        <v>0</v>
      </c>
    </row>
    <row r="58">
      <c r="B58" s="22" t="s">
        <v>133</v>
      </c>
      <c r="C58" s="11" t="s">
        <v>106</v>
      </c>
      <c r="D58" s="9"/>
      <c r="E58" s="7"/>
      <c r="F58" s="17" t="str">
        <f t="shared" ref="F58:H58" si="21">if($E58=F$12,$D58,"")</f>
        <v/>
      </c>
      <c r="G58" s="17" t="str">
        <f t="shared" si="21"/>
        <v/>
      </c>
      <c r="H58" s="17" t="str">
        <f t="shared" si="21"/>
        <v/>
      </c>
    </row>
    <row r="59">
      <c r="C59" s="11" t="s">
        <v>135</v>
      </c>
      <c r="D59" s="9"/>
      <c r="E59" s="7"/>
      <c r="F59" s="17" t="str">
        <f t="shared" ref="F59:H59" si="22">if($E59=F$12,$D59,"")</f>
        <v/>
      </c>
      <c r="G59" s="17" t="str">
        <f t="shared" si="22"/>
        <v/>
      </c>
      <c r="H59" s="17" t="str">
        <f t="shared" si="22"/>
        <v/>
      </c>
    </row>
    <row r="60">
      <c r="C60" s="11" t="s">
        <v>136</v>
      </c>
      <c r="D60" s="9"/>
      <c r="E60" s="7"/>
      <c r="F60" s="17" t="str">
        <f t="shared" ref="F60:H60" si="23">if($E60=F$12,$D60,"")</f>
        <v/>
      </c>
      <c r="G60" s="17" t="str">
        <f t="shared" si="23"/>
        <v/>
      </c>
      <c r="H60" s="17" t="str">
        <f t="shared" si="23"/>
        <v/>
      </c>
    </row>
    <row r="62">
      <c r="C62" s="11" t="s">
        <v>134</v>
      </c>
      <c r="D62" s="25">
        <f>sum(D58:D60)</f>
        <v>0</v>
      </c>
      <c r="E62" s="38"/>
      <c r="F62" s="25">
        <f t="shared" ref="F62:H62" si="24">sum(F58:F60)</f>
        <v>0</v>
      </c>
      <c r="G62" s="25">
        <f t="shared" si="24"/>
        <v>0</v>
      </c>
      <c r="H62" s="25">
        <f t="shared" si="24"/>
        <v>0</v>
      </c>
    </row>
    <row r="63">
      <c r="A63" s="1"/>
      <c r="B63" s="1"/>
    </row>
    <row r="64">
      <c r="A64" s="40"/>
      <c r="B64" s="40"/>
      <c r="C64" s="41"/>
      <c r="D64" s="41"/>
      <c r="E64" s="30" t="s">
        <v>137</v>
      </c>
      <c r="F64" s="31">
        <f t="shared" ref="F64:H64" si="25">F62+F56+F42+F24</f>
        <v>0</v>
      </c>
      <c r="G64" s="31">
        <f t="shared" si="25"/>
        <v>0</v>
      </c>
      <c r="H64" s="31">
        <f t="shared" si="25"/>
        <v>0</v>
      </c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</row>
    <row r="65">
      <c r="A65" s="43"/>
    </row>
    <row r="66">
      <c r="A66" s="43"/>
      <c r="B66" s="22" t="s">
        <v>151</v>
      </c>
      <c r="C66" s="11" t="s">
        <v>153</v>
      </c>
      <c r="D66" s="17" t="str">
        <f>G9</f>
        <v/>
      </c>
    </row>
    <row r="67">
      <c r="A67" s="43"/>
      <c r="C67" s="11" t="s">
        <v>154</v>
      </c>
      <c r="D67" s="17">
        <f>D24</f>
        <v>0</v>
      </c>
    </row>
    <row r="68">
      <c r="A68" s="43"/>
      <c r="C68" s="11" t="s">
        <v>155</v>
      </c>
      <c r="D68" s="17">
        <f>D42</f>
        <v>0</v>
      </c>
    </row>
    <row r="69">
      <c r="A69" s="43"/>
      <c r="C69" s="11" t="s">
        <v>156</v>
      </c>
      <c r="D69" s="17">
        <f>D56</f>
        <v>0</v>
      </c>
    </row>
    <row r="70">
      <c r="A70" s="43"/>
      <c r="C70" s="11" t="s">
        <v>157</v>
      </c>
      <c r="D70" s="17">
        <f>D62</f>
        <v>0</v>
      </c>
    </row>
    <row r="71">
      <c r="A71" s="43"/>
      <c r="C71" s="11" t="s">
        <v>158</v>
      </c>
      <c r="D71" s="25">
        <f>D66-sum(D67:D70)</f>
        <v>0</v>
      </c>
    </row>
    <row r="72">
      <c r="A72" s="1"/>
      <c r="B72" s="1"/>
    </row>
    <row r="73">
      <c r="A73" s="1"/>
      <c r="B73" s="1"/>
    </row>
    <row r="74">
      <c r="A74" s="1"/>
      <c r="B74" s="1"/>
      <c r="C74" s="11" t="s">
        <v>76</v>
      </c>
      <c r="E74" s="11" t="s">
        <v>160</v>
      </c>
      <c r="F74" s="17">
        <f>F64</f>
        <v>0</v>
      </c>
    </row>
    <row r="75">
      <c r="A75" s="1"/>
      <c r="B75" s="1"/>
      <c r="C75" s="24" t="s">
        <v>81</v>
      </c>
      <c r="E75" s="11" t="s">
        <v>161</v>
      </c>
      <c r="F75" s="46">
        <v>0.75</v>
      </c>
    </row>
    <row r="76">
      <c r="A76" s="1"/>
      <c r="B76" s="1"/>
      <c r="C76" s="7" t="s">
        <v>82</v>
      </c>
      <c r="E76" s="11" t="s">
        <v>163</v>
      </c>
      <c r="F76" s="48">
        <f>D49+D50+D30</f>
        <v>2</v>
      </c>
    </row>
    <row r="77">
      <c r="A77" s="1"/>
      <c r="B77" s="1"/>
      <c r="C77" s="28" t="s">
        <v>83</v>
      </c>
      <c r="E77" s="11" t="s">
        <v>165</v>
      </c>
      <c r="F77" s="17">
        <f>F74*F75*F76/12</f>
        <v>0</v>
      </c>
    </row>
    <row r="78">
      <c r="A78" s="1"/>
      <c r="B78" s="1"/>
      <c r="E78" s="11" t="s">
        <v>166</v>
      </c>
      <c r="F78" s="15"/>
    </row>
    <row r="79">
      <c r="A79" s="40"/>
      <c r="B79" s="40"/>
      <c r="C79" s="41"/>
      <c r="D79" s="41"/>
      <c r="E79" s="30" t="s">
        <v>167</v>
      </c>
      <c r="F79" s="31">
        <f>D71-F78</f>
        <v>0</v>
      </c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</row>
    <row r="80">
      <c r="A80" s="1"/>
      <c r="B80" s="1"/>
    </row>
    <row r="81">
      <c r="A81" s="1"/>
      <c r="B81" s="47" t="s">
        <v>164</v>
      </c>
    </row>
    <row r="82">
      <c r="A82" s="1"/>
      <c r="B82" s="1"/>
    </row>
    <row r="83">
      <c r="A83" s="1"/>
      <c r="B83" s="1"/>
    </row>
    <row r="84">
      <c r="A84" s="1"/>
      <c r="B84" s="1"/>
    </row>
    <row r="85">
      <c r="A85" s="1"/>
      <c r="B85" s="1"/>
    </row>
    <row r="86">
      <c r="A86" s="1"/>
      <c r="B86" s="1"/>
    </row>
    <row r="87">
      <c r="A87" s="1"/>
      <c r="B87" s="1"/>
    </row>
    <row r="88">
      <c r="A88" s="1"/>
      <c r="B88" s="1"/>
    </row>
    <row r="89">
      <c r="A89" s="1"/>
      <c r="B89" s="1"/>
    </row>
    <row r="90">
      <c r="A90" s="1"/>
      <c r="B90" s="1"/>
    </row>
    <row r="91">
      <c r="A91" s="1"/>
      <c r="B91" s="1"/>
    </row>
    <row r="92">
      <c r="A92" s="1"/>
      <c r="B92" s="1"/>
    </row>
    <row r="93">
      <c r="A93" s="1"/>
      <c r="B93" s="1"/>
    </row>
    <row r="94">
      <c r="A94" s="1"/>
      <c r="B94" s="1"/>
    </row>
    <row r="95">
      <c r="A95" s="1"/>
      <c r="B95" s="1"/>
    </row>
    <row r="96">
      <c r="A96" s="1"/>
      <c r="B96" s="1"/>
    </row>
    <row r="97">
      <c r="A97" s="1"/>
      <c r="B97" s="1"/>
    </row>
    <row r="98">
      <c r="A98" s="1"/>
      <c r="B98" s="1"/>
    </row>
    <row r="99">
      <c r="A99" s="1"/>
      <c r="B99" s="1"/>
    </row>
    <row r="100">
      <c r="A100" s="1"/>
      <c r="B100" s="1"/>
    </row>
    <row r="101">
      <c r="A101" s="1"/>
      <c r="B101" s="1"/>
    </row>
    <row r="102">
      <c r="A102" s="1"/>
      <c r="B102" s="1"/>
    </row>
    <row r="103">
      <c r="A103" s="1"/>
      <c r="B103" s="1"/>
    </row>
    <row r="104">
      <c r="A104" s="1"/>
      <c r="B104" s="1"/>
    </row>
    <row r="105">
      <c r="A105" s="1"/>
      <c r="B105" s="1"/>
    </row>
    <row r="106">
      <c r="A106" s="1"/>
      <c r="B106" s="1"/>
    </row>
    <row r="107">
      <c r="A107" s="1"/>
      <c r="B107" s="1"/>
    </row>
    <row r="108">
      <c r="A108" s="1"/>
      <c r="B108" s="1"/>
    </row>
    <row r="109">
      <c r="A109" s="1"/>
      <c r="B109" s="1"/>
    </row>
    <row r="110">
      <c r="A110" s="1"/>
      <c r="B110" s="1"/>
    </row>
    <row r="111">
      <c r="A111" s="1"/>
      <c r="B111" s="1"/>
    </row>
    <row r="112">
      <c r="A112" s="1"/>
      <c r="B112" s="1"/>
    </row>
    <row r="113">
      <c r="A113" s="1"/>
      <c r="B113" s="1"/>
    </row>
    <row r="114">
      <c r="A114" s="1"/>
      <c r="B114" s="1"/>
    </row>
    <row r="115">
      <c r="A115" s="1"/>
      <c r="B115" s="1"/>
    </row>
    <row r="116">
      <c r="A116" s="1"/>
      <c r="B116" s="1"/>
    </row>
    <row r="117">
      <c r="A117" s="1"/>
      <c r="B117" s="1"/>
    </row>
    <row r="118">
      <c r="A118" s="1"/>
      <c r="B118" s="1"/>
    </row>
    <row r="119">
      <c r="A119" s="1"/>
      <c r="B119" s="1"/>
    </row>
    <row r="120">
      <c r="A120" s="1"/>
      <c r="B120" s="1"/>
    </row>
    <row r="121">
      <c r="A121" s="1"/>
      <c r="B121" s="1"/>
    </row>
    <row r="122">
      <c r="A122" s="1"/>
      <c r="B122" s="1"/>
    </row>
    <row r="123">
      <c r="A123" s="1"/>
      <c r="B123" s="1"/>
    </row>
    <row r="124">
      <c r="A124" s="1"/>
      <c r="B124" s="1"/>
    </row>
    <row r="125">
      <c r="A125" s="1"/>
      <c r="B125" s="1"/>
    </row>
    <row r="126">
      <c r="A126" s="1"/>
      <c r="B126" s="1"/>
    </row>
    <row r="127">
      <c r="A127" s="1"/>
      <c r="B127" s="1"/>
    </row>
    <row r="128">
      <c r="A128" s="1"/>
      <c r="B128" s="1"/>
    </row>
    <row r="129">
      <c r="A129" s="1"/>
      <c r="B129" s="1"/>
    </row>
    <row r="130">
      <c r="A130" s="1"/>
      <c r="B130" s="1"/>
    </row>
    <row r="131">
      <c r="A131" s="1"/>
      <c r="B131" s="1"/>
    </row>
    <row r="132">
      <c r="A132" s="1"/>
      <c r="B132" s="1"/>
    </row>
    <row r="133">
      <c r="A133" s="1"/>
      <c r="B133" s="1"/>
    </row>
    <row r="134">
      <c r="A134" s="1"/>
      <c r="B134" s="1"/>
    </row>
    <row r="135">
      <c r="A135" s="1"/>
      <c r="B135" s="1"/>
    </row>
    <row r="136">
      <c r="A136" s="1"/>
      <c r="B136" s="1"/>
    </row>
    <row r="137">
      <c r="A137" s="1"/>
      <c r="B137" s="1"/>
    </row>
    <row r="138">
      <c r="A138" s="1"/>
      <c r="B138" s="1"/>
    </row>
    <row r="139">
      <c r="A139" s="1"/>
      <c r="B139" s="1"/>
    </row>
    <row r="140">
      <c r="A140" s="1"/>
      <c r="B140" s="1"/>
    </row>
    <row r="141">
      <c r="A141" s="1"/>
      <c r="B141" s="1"/>
    </row>
    <row r="142">
      <c r="A142" s="1"/>
      <c r="B142" s="1"/>
    </row>
    <row r="143">
      <c r="A143" s="1"/>
      <c r="B143" s="1"/>
    </row>
    <row r="144">
      <c r="A144" s="1"/>
      <c r="B144" s="1"/>
    </row>
    <row r="145">
      <c r="A145" s="1"/>
      <c r="B145" s="1"/>
    </row>
    <row r="146">
      <c r="A146" s="1"/>
      <c r="B146" s="1"/>
    </row>
    <row r="147">
      <c r="A147" s="1"/>
      <c r="B147" s="1"/>
    </row>
    <row r="148">
      <c r="A148" s="1"/>
      <c r="B148" s="1"/>
    </row>
    <row r="149">
      <c r="A149" s="1"/>
      <c r="B149" s="1"/>
    </row>
    <row r="150">
      <c r="A150" s="1"/>
      <c r="B150" s="1"/>
    </row>
    <row r="151">
      <c r="A151" s="1"/>
      <c r="B151" s="1"/>
    </row>
    <row r="152">
      <c r="A152" s="1"/>
      <c r="B152" s="1"/>
    </row>
    <row r="153">
      <c r="A153" s="1"/>
      <c r="B153" s="1"/>
    </row>
    <row r="154">
      <c r="A154" s="1"/>
      <c r="B154" s="1"/>
    </row>
    <row r="155">
      <c r="A155" s="1"/>
      <c r="B155" s="1"/>
    </row>
    <row r="156">
      <c r="A156" s="1"/>
      <c r="B156" s="1"/>
    </row>
    <row r="157">
      <c r="A157" s="1"/>
      <c r="B157" s="1"/>
    </row>
    <row r="158">
      <c r="A158" s="1"/>
      <c r="B158" s="1"/>
    </row>
    <row r="159">
      <c r="A159" s="1"/>
      <c r="B159" s="1"/>
    </row>
    <row r="160">
      <c r="A160" s="1"/>
      <c r="B160" s="1"/>
    </row>
    <row r="161">
      <c r="A161" s="1"/>
      <c r="B161" s="1"/>
    </row>
    <row r="162">
      <c r="A162" s="1"/>
      <c r="B162" s="1"/>
    </row>
    <row r="163">
      <c r="A163" s="1"/>
      <c r="B163" s="1"/>
    </row>
    <row r="164">
      <c r="A164" s="1"/>
      <c r="B164" s="1"/>
    </row>
    <row r="165">
      <c r="A165" s="1"/>
      <c r="B165" s="1"/>
    </row>
    <row r="166">
      <c r="A166" s="1"/>
      <c r="B166" s="1"/>
    </row>
    <row r="167">
      <c r="A167" s="1"/>
      <c r="B167" s="1"/>
    </row>
    <row r="168">
      <c r="A168" s="1"/>
      <c r="B168" s="1"/>
    </row>
    <row r="169">
      <c r="A169" s="1"/>
      <c r="B169" s="1"/>
    </row>
    <row r="170">
      <c r="A170" s="1"/>
      <c r="B170" s="1"/>
    </row>
    <row r="171">
      <c r="A171" s="1"/>
      <c r="B171" s="1"/>
    </row>
    <row r="172">
      <c r="A172" s="1"/>
      <c r="B172" s="1"/>
    </row>
    <row r="173">
      <c r="A173" s="1"/>
      <c r="B173" s="1"/>
    </row>
    <row r="174">
      <c r="A174" s="1"/>
      <c r="B174" s="1"/>
    </row>
    <row r="175">
      <c r="A175" s="1"/>
      <c r="B175" s="1"/>
    </row>
    <row r="176">
      <c r="A176" s="1"/>
      <c r="B176" s="1"/>
    </row>
    <row r="177">
      <c r="A177" s="1"/>
      <c r="B177" s="1"/>
    </row>
    <row r="178">
      <c r="A178" s="1"/>
      <c r="B178" s="1"/>
    </row>
    <row r="179">
      <c r="A179" s="1"/>
      <c r="B179" s="1"/>
    </row>
    <row r="180">
      <c r="A180" s="1"/>
      <c r="B180" s="1"/>
    </row>
    <row r="181">
      <c r="A181" s="1"/>
      <c r="B181" s="1"/>
    </row>
    <row r="182">
      <c r="A182" s="1"/>
      <c r="B182" s="1"/>
    </row>
    <row r="183">
      <c r="A183" s="1"/>
      <c r="B183" s="1"/>
    </row>
    <row r="184">
      <c r="A184" s="1"/>
      <c r="B184" s="1"/>
    </row>
    <row r="185">
      <c r="A185" s="1"/>
      <c r="B185" s="1"/>
    </row>
    <row r="186">
      <c r="A186" s="1"/>
      <c r="B186" s="1"/>
    </row>
    <row r="187">
      <c r="A187" s="1"/>
      <c r="B187" s="1"/>
    </row>
    <row r="188">
      <c r="A188" s="1"/>
      <c r="B188" s="1"/>
    </row>
    <row r="189">
      <c r="A189" s="1"/>
      <c r="B189" s="1"/>
    </row>
    <row r="190">
      <c r="A190" s="1"/>
      <c r="B190" s="1"/>
    </row>
    <row r="191">
      <c r="A191" s="1"/>
      <c r="B191" s="1"/>
    </row>
    <row r="192">
      <c r="A192" s="1"/>
      <c r="B192" s="1"/>
    </row>
    <row r="193">
      <c r="A193" s="1"/>
      <c r="B193" s="1"/>
    </row>
    <row r="194">
      <c r="A194" s="1"/>
      <c r="B194" s="1"/>
    </row>
    <row r="195">
      <c r="A195" s="1"/>
      <c r="B195" s="1"/>
    </row>
    <row r="196">
      <c r="A196" s="1"/>
      <c r="B196" s="1"/>
    </row>
    <row r="197">
      <c r="A197" s="1"/>
      <c r="B197" s="1"/>
    </row>
    <row r="198">
      <c r="A198" s="1"/>
      <c r="B198" s="1"/>
    </row>
    <row r="199">
      <c r="A199" s="1"/>
      <c r="B199" s="1"/>
    </row>
    <row r="200">
      <c r="A200" s="1"/>
      <c r="B200" s="1"/>
    </row>
    <row r="201">
      <c r="A201" s="1"/>
      <c r="B201" s="1"/>
    </row>
    <row r="202">
      <c r="A202" s="1"/>
      <c r="B202" s="1"/>
    </row>
    <row r="203">
      <c r="A203" s="1"/>
      <c r="B203" s="1"/>
    </row>
    <row r="204">
      <c r="A204" s="1"/>
      <c r="B204" s="1"/>
    </row>
    <row r="205">
      <c r="A205" s="1"/>
      <c r="B205" s="1"/>
    </row>
    <row r="206">
      <c r="A206" s="1"/>
      <c r="B206" s="1"/>
    </row>
    <row r="207">
      <c r="A207" s="1"/>
      <c r="B207" s="1"/>
    </row>
    <row r="208">
      <c r="A208" s="1"/>
      <c r="B208" s="1"/>
    </row>
    <row r="209">
      <c r="A209" s="1"/>
      <c r="B209" s="1"/>
    </row>
    <row r="210">
      <c r="A210" s="1"/>
      <c r="B210" s="1"/>
    </row>
    <row r="211">
      <c r="A211" s="1"/>
      <c r="B211" s="1"/>
    </row>
    <row r="212">
      <c r="A212" s="1"/>
      <c r="B212" s="1"/>
    </row>
    <row r="213">
      <c r="A213" s="1"/>
      <c r="B213" s="1"/>
    </row>
    <row r="214">
      <c r="A214" s="1"/>
      <c r="B214" s="1"/>
    </row>
    <row r="215">
      <c r="A215" s="1"/>
      <c r="B215" s="1"/>
    </row>
    <row r="216">
      <c r="A216" s="1"/>
      <c r="B216" s="1"/>
    </row>
    <row r="217">
      <c r="A217" s="1"/>
      <c r="B217" s="1"/>
    </row>
    <row r="218">
      <c r="A218" s="1"/>
      <c r="B218" s="1"/>
    </row>
    <row r="219">
      <c r="A219" s="1"/>
      <c r="B219" s="1"/>
    </row>
    <row r="220">
      <c r="A220" s="1"/>
      <c r="B220" s="1"/>
    </row>
    <row r="221">
      <c r="A221" s="1"/>
      <c r="B221" s="1"/>
    </row>
    <row r="222">
      <c r="A222" s="1"/>
      <c r="B222" s="1"/>
    </row>
    <row r="223">
      <c r="A223" s="1"/>
      <c r="B223" s="1"/>
    </row>
    <row r="224">
      <c r="A224" s="1"/>
      <c r="B224" s="1"/>
    </row>
    <row r="225">
      <c r="A225" s="1"/>
      <c r="B225" s="1"/>
    </row>
    <row r="226">
      <c r="A226" s="1"/>
      <c r="B226" s="1"/>
    </row>
    <row r="227">
      <c r="A227" s="1"/>
      <c r="B227" s="1"/>
    </row>
    <row r="228">
      <c r="A228" s="1"/>
      <c r="B228" s="1"/>
    </row>
    <row r="229">
      <c r="A229" s="1"/>
      <c r="B229" s="1"/>
    </row>
    <row r="230">
      <c r="A230" s="1"/>
      <c r="B230" s="1"/>
    </row>
    <row r="231">
      <c r="A231" s="1"/>
      <c r="B231" s="1"/>
    </row>
    <row r="232">
      <c r="A232" s="1"/>
      <c r="B232" s="1"/>
    </row>
    <row r="233">
      <c r="A233" s="1"/>
      <c r="B233" s="1"/>
    </row>
    <row r="234">
      <c r="A234" s="1"/>
      <c r="B234" s="1"/>
    </row>
    <row r="235">
      <c r="A235" s="1"/>
      <c r="B235" s="1"/>
    </row>
    <row r="236">
      <c r="A236" s="1"/>
      <c r="B236" s="1"/>
    </row>
    <row r="237">
      <c r="A237" s="1"/>
      <c r="B237" s="1"/>
    </row>
    <row r="238">
      <c r="A238" s="1"/>
      <c r="B238" s="1"/>
    </row>
    <row r="239">
      <c r="A239" s="1"/>
      <c r="B239" s="1"/>
    </row>
    <row r="240">
      <c r="A240" s="1"/>
      <c r="B240" s="1"/>
    </row>
    <row r="241">
      <c r="A241" s="1"/>
      <c r="B241" s="1"/>
    </row>
    <row r="242">
      <c r="A242" s="1"/>
      <c r="B242" s="1"/>
    </row>
    <row r="243">
      <c r="A243" s="1"/>
      <c r="B243" s="1"/>
    </row>
    <row r="244">
      <c r="A244" s="1"/>
      <c r="B244" s="1"/>
    </row>
    <row r="245">
      <c r="A245" s="1"/>
      <c r="B245" s="1"/>
    </row>
    <row r="246">
      <c r="A246" s="1"/>
      <c r="B246" s="1"/>
    </row>
    <row r="247">
      <c r="A247" s="1"/>
      <c r="B247" s="1"/>
    </row>
    <row r="248">
      <c r="A248" s="1"/>
      <c r="B248" s="1"/>
    </row>
    <row r="249">
      <c r="A249" s="1"/>
      <c r="B249" s="1"/>
    </row>
    <row r="250">
      <c r="A250" s="1"/>
      <c r="B250" s="1"/>
    </row>
    <row r="251">
      <c r="A251" s="1"/>
      <c r="B251" s="1"/>
    </row>
    <row r="252">
      <c r="A252" s="1"/>
      <c r="B252" s="1"/>
    </row>
    <row r="253">
      <c r="A253" s="1"/>
      <c r="B253" s="1"/>
    </row>
    <row r="254">
      <c r="A254" s="1"/>
      <c r="B254" s="1"/>
    </row>
    <row r="255">
      <c r="A255" s="1"/>
      <c r="B255" s="1"/>
    </row>
    <row r="256">
      <c r="A256" s="1"/>
      <c r="B256" s="1"/>
    </row>
    <row r="257">
      <c r="A257" s="1"/>
      <c r="B257" s="1"/>
    </row>
    <row r="258">
      <c r="A258" s="1"/>
      <c r="B258" s="1"/>
    </row>
    <row r="259">
      <c r="A259" s="1"/>
      <c r="B259" s="1"/>
    </row>
    <row r="260">
      <c r="A260" s="1"/>
      <c r="B260" s="1"/>
    </row>
    <row r="261">
      <c r="A261" s="1"/>
      <c r="B261" s="1"/>
    </row>
    <row r="262">
      <c r="A262" s="1"/>
      <c r="B262" s="1"/>
    </row>
    <row r="263">
      <c r="A263" s="1"/>
      <c r="B263" s="1"/>
    </row>
    <row r="264">
      <c r="A264" s="1"/>
      <c r="B264" s="1"/>
    </row>
    <row r="265">
      <c r="A265" s="1"/>
      <c r="B265" s="1"/>
    </row>
    <row r="266">
      <c r="A266" s="1"/>
      <c r="B266" s="1"/>
    </row>
    <row r="267">
      <c r="A267" s="1"/>
      <c r="B267" s="1"/>
    </row>
    <row r="268">
      <c r="A268" s="1"/>
      <c r="B268" s="1"/>
    </row>
    <row r="269">
      <c r="A269" s="1"/>
      <c r="B269" s="1"/>
    </row>
    <row r="270">
      <c r="A270" s="1"/>
      <c r="B270" s="1"/>
    </row>
    <row r="271">
      <c r="A271" s="1"/>
      <c r="B271" s="1"/>
    </row>
    <row r="272">
      <c r="A272" s="1"/>
      <c r="B272" s="1"/>
    </row>
    <row r="273">
      <c r="A273" s="1"/>
      <c r="B273" s="1"/>
    </row>
    <row r="274">
      <c r="A274" s="1"/>
      <c r="B274" s="1"/>
    </row>
    <row r="275">
      <c r="A275" s="1"/>
      <c r="B275" s="1"/>
    </row>
    <row r="276">
      <c r="A276" s="1"/>
      <c r="B276" s="1"/>
    </row>
    <row r="277">
      <c r="A277" s="1"/>
      <c r="B277" s="1"/>
    </row>
    <row r="278">
      <c r="A278" s="1"/>
      <c r="B278" s="1"/>
    </row>
    <row r="279">
      <c r="A279" s="1"/>
      <c r="B279" s="1"/>
    </row>
    <row r="280">
      <c r="A280" s="1"/>
      <c r="B280" s="1"/>
    </row>
    <row r="281">
      <c r="A281" s="1"/>
      <c r="B281" s="1"/>
    </row>
    <row r="282">
      <c r="A282" s="1"/>
      <c r="B282" s="1"/>
    </row>
    <row r="283">
      <c r="A283" s="1"/>
      <c r="B283" s="1"/>
    </row>
    <row r="284">
      <c r="A284" s="1"/>
      <c r="B284" s="1"/>
    </row>
    <row r="285">
      <c r="A285" s="1"/>
      <c r="B285" s="1"/>
    </row>
    <row r="286">
      <c r="A286" s="1"/>
      <c r="B286" s="1"/>
    </row>
    <row r="287">
      <c r="A287" s="1"/>
      <c r="B287" s="1"/>
    </row>
    <row r="288">
      <c r="A288" s="1"/>
      <c r="B288" s="1"/>
    </row>
    <row r="289">
      <c r="A289" s="1"/>
      <c r="B289" s="1"/>
    </row>
    <row r="290">
      <c r="A290" s="1"/>
      <c r="B290" s="1"/>
    </row>
    <row r="291">
      <c r="A291" s="1"/>
      <c r="B291" s="1"/>
    </row>
    <row r="292">
      <c r="A292" s="1"/>
      <c r="B292" s="1"/>
    </row>
    <row r="293">
      <c r="A293" s="1"/>
      <c r="B293" s="1"/>
    </row>
    <row r="294">
      <c r="A294" s="1"/>
      <c r="B294" s="1"/>
    </row>
    <row r="295">
      <c r="A295" s="1"/>
      <c r="B295" s="1"/>
    </row>
    <row r="296">
      <c r="A296" s="1"/>
      <c r="B296" s="1"/>
    </row>
    <row r="297">
      <c r="A297" s="1"/>
      <c r="B297" s="1"/>
    </row>
    <row r="298">
      <c r="A298" s="1"/>
      <c r="B298" s="1"/>
    </row>
    <row r="299">
      <c r="A299" s="1"/>
      <c r="B299" s="1"/>
    </row>
    <row r="300">
      <c r="A300" s="1"/>
      <c r="B300" s="1"/>
    </row>
    <row r="301">
      <c r="A301" s="1"/>
      <c r="B301" s="1"/>
    </row>
    <row r="302">
      <c r="A302" s="1"/>
      <c r="B302" s="1"/>
    </row>
    <row r="303">
      <c r="A303" s="1"/>
      <c r="B303" s="1"/>
    </row>
    <row r="304">
      <c r="A304" s="1"/>
      <c r="B304" s="1"/>
    </row>
    <row r="305">
      <c r="A305" s="1"/>
      <c r="B305" s="1"/>
    </row>
    <row r="306">
      <c r="A306" s="1"/>
      <c r="B306" s="1"/>
    </row>
    <row r="307">
      <c r="A307" s="1"/>
      <c r="B307" s="1"/>
    </row>
    <row r="308">
      <c r="A308" s="1"/>
      <c r="B308" s="1"/>
    </row>
    <row r="309">
      <c r="A309" s="1"/>
      <c r="B309" s="1"/>
    </row>
    <row r="310">
      <c r="A310" s="1"/>
      <c r="B310" s="1"/>
    </row>
    <row r="311">
      <c r="A311" s="1"/>
      <c r="B311" s="1"/>
    </row>
    <row r="312">
      <c r="A312" s="1"/>
      <c r="B312" s="1"/>
    </row>
    <row r="313">
      <c r="A313" s="1"/>
      <c r="B313" s="1"/>
    </row>
    <row r="314">
      <c r="A314" s="1"/>
      <c r="B314" s="1"/>
    </row>
    <row r="315">
      <c r="A315" s="1"/>
      <c r="B315" s="1"/>
    </row>
    <row r="316">
      <c r="A316" s="1"/>
      <c r="B316" s="1"/>
    </row>
    <row r="317">
      <c r="A317" s="1"/>
      <c r="B317" s="1"/>
    </row>
    <row r="318">
      <c r="A318" s="1"/>
      <c r="B318" s="1"/>
    </row>
    <row r="319">
      <c r="A319" s="1"/>
      <c r="B319" s="1"/>
    </row>
    <row r="320">
      <c r="A320" s="1"/>
      <c r="B320" s="1"/>
    </row>
    <row r="321">
      <c r="A321" s="1"/>
      <c r="B321" s="1"/>
    </row>
    <row r="322">
      <c r="A322" s="1"/>
      <c r="B322" s="1"/>
    </row>
    <row r="323">
      <c r="A323" s="1"/>
      <c r="B323" s="1"/>
    </row>
    <row r="324">
      <c r="A324" s="1"/>
      <c r="B324" s="1"/>
    </row>
    <row r="325">
      <c r="A325" s="1"/>
      <c r="B325" s="1"/>
    </row>
    <row r="326">
      <c r="A326" s="1"/>
      <c r="B326" s="1"/>
    </row>
    <row r="327">
      <c r="A327" s="1"/>
      <c r="B327" s="1"/>
    </row>
    <row r="328">
      <c r="A328" s="1"/>
      <c r="B328" s="1"/>
    </row>
    <row r="329">
      <c r="A329" s="1"/>
      <c r="B329" s="1"/>
    </row>
    <row r="330">
      <c r="A330" s="1"/>
      <c r="B330" s="1"/>
    </row>
    <row r="331">
      <c r="A331" s="1"/>
      <c r="B331" s="1"/>
    </row>
    <row r="332">
      <c r="A332" s="1"/>
      <c r="B332" s="1"/>
    </row>
    <row r="333">
      <c r="A333" s="1"/>
      <c r="B333" s="1"/>
    </row>
    <row r="334">
      <c r="A334" s="1"/>
      <c r="B334" s="1"/>
    </row>
    <row r="335">
      <c r="A335" s="1"/>
      <c r="B335" s="1"/>
    </row>
    <row r="336">
      <c r="A336" s="1"/>
      <c r="B336" s="1"/>
    </row>
    <row r="337">
      <c r="A337" s="1"/>
      <c r="B337" s="1"/>
    </row>
    <row r="338">
      <c r="A338" s="1"/>
      <c r="B338" s="1"/>
    </row>
    <row r="339">
      <c r="A339" s="1"/>
      <c r="B339" s="1"/>
    </row>
    <row r="340">
      <c r="A340" s="1"/>
      <c r="B340" s="1"/>
    </row>
    <row r="341">
      <c r="A341" s="1"/>
      <c r="B341" s="1"/>
    </row>
    <row r="342">
      <c r="A342" s="1"/>
      <c r="B342" s="1"/>
    </row>
    <row r="343">
      <c r="A343" s="1"/>
      <c r="B343" s="1"/>
    </row>
    <row r="344">
      <c r="A344" s="1"/>
      <c r="B344" s="1"/>
    </row>
    <row r="345">
      <c r="A345" s="1"/>
      <c r="B345" s="1"/>
    </row>
    <row r="346">
      <c r="A346" s="1"/>
      <c r="B346" s="1"/>
    </row>
    <row r="347">
      <c r="A347" s="1"/>
      <c r="B347" s="1"/>
    </row>
    <row r="348">
      <c r="A348" s="1"/>
      <c r="B348" s="1"/>
    </row>
    <row r="349">
      <c r="A349" s="1"/>
      <c r="B349" s="1"/>
    </row>
    <row r="350">
      <c r="A350" s="1"/>
      <c r="B350" s="1"/>
    </row>
    <row r="351">
      <c r="A351" s="1"/>
      <c r="B351" s="1"/>
    </row>
    <row r="352">
      <c r="A352" s="1"/>
      <c r="B352" s="1"/>
    </row>
    <row r="353">
      <c r="A353" s="1"/>
      <c r="B353" s="1"/>
    </row>
    <row r="354">
      <c r="A354" s="1"/>
      <c r="B354" s="1"/>
    </row>
    <row r="355">
      <c r="A355" s="1"/>
      <c r="B355" s="1"/>
    </row>
    <row r="356">
      <c r="A356" s="1"/>
      <c r="B356" s="1"/>
    </row>
    <row r="357">
      <c r="A357" s="1"/>
      <c r="B357" s="1"/>
    </row>
    <row r="358">
      <c r="A358" s="1"/>
      <c r="B358" s="1"/>
    </row>
    <row r="359">
      <c r="A359" s="1"/>
      <c r="B359" s="1"/>
    </row>
    <row r="360">
      <c r="A360" s="1"/>
      <c r="B360" s="1"/>
    </row>
    <row r="361">
      <c r="A361" s="1"/>
      <c r="B361" s="1"/>
    </row>
    <row r="362">
      <c r="A362" s="1"/>
      <c r="B362" s="1"/>
    </row>
    <row r="363">
      <c r="A363" s="1"/>
      <c r="B363" s="1"/>
    </row>
    <row r="364">
      <c r="A364" s="1"/>
      <c r="B364" s="1"/>
    </row>
    <row r="365">
      <c r="A365" s="1"/>
      <c r="B365" s="1"/>
    </row>
    <row r="366">
      <c r="A366" s="1"/>
      <c r="B366" s="1"/>
    </row>
    <row r="367">
      <c r="A367" s="1"/>
      <c r="B367" s="1"/>
    </row>
    <row r="368">
      <c r="A368" s="1"/>
      <c r="B368" s="1"/>
    </row>
    <row r="369">
      <c r="A369" s="1"/>
      <c r="B369" s="1"/>
    </row>
    <row r="370">
      <c r="A370" s="1"/>
      <c r="B370" s="1"/>
    </row>
    <row r="371">
      <c r="A371" s="1"/>
      <c r="B371" s="1"/>
    </row>
    <row r="372">
      <c r="A372" s="1"/>
      <c r="B372" s="1"/>
    </row>
    <row r="373">
      <c r="A373" s="1"/>
      <c r="B373" s="1"/>
    </row>
    <row r="374">
      <c r="A374" s="1"/>
      <c r="B374" s="1"/>
    </row>
    <row r="375">
      <c r="A375" s="1"/>
      <c r="B375" s="1"/>
    </row>
    <row r="376">
      <c r="A376" s="1"/>
      <c r="B376" s="1"/>
    </row>
    <row r="377">
      <c r="A377" s="1"/>
      <c r="B377" s="1"/>
    </row>
    <row r="378">
      <c r="A378" s="1"/>
      <c r="B378" s="1"/>
    </row>
    <row r="379">
      <c r="A379" s="1"/>
      <c r="B379" s="1"/>
    </row>
    <row r="380">
      <c r="A380" s="1"/>
      <c r="B380" s="1"/>
    </row>
    <row r="381">
      <c r="A381" s="1"/>
      <c r="B381" s="1"/>
    </row>
    <row r="382">
      <c r="A382" s="1"/>
      <c r="B382" s="1"/>
    </row>
    <row r="383">
      <c r="A383" s="1"/>
      <c r="B383" s="1"/>
    </row>
    <row r="384">
      <c r="A384" s="1"/>
      <c r="B384" s="1"/>
    </row>
    <row r="385">
      <c r="A385" s="1"/>
      <c r="B385" s="1"/>
    </row>
    <row r="386">
      <c r="A386" s="1"/>
      <c r="B386" s="1"/>
    </row>
    <row r="387">
      <c r="A387" s="1"/>
      <c r="B387" s="1"/>
    </row>
    <row r="388">
      <c r="A388" s="1"/>
      <c r="B388" s="1"/>
    </row>
    <row r="389">
      <c r="A389" s="1"/>
      <c r="B389" s="1"/>
    </row>
    <row r="390">
      <c r="A390" s="1"/>
      <c r="B390" s="1"/>
    </row>
    <row r="391">
      <c r="A391" s="1"/>
      <c r="B391" s="1"/>
    </row>
    <row r="392">
      <c r="A392" s="1"/>
      <c r="B392" s="1"/>
    </row>
    <row r="393">
      <c r="A393" s="1"/>
      <c r="B393" s="1"/>
    </row>
    <row r="394">
      <c r="A394" s="1"/>
      <c r="B394" s="1"/>
    </row>
    <row r="395">
      <c r="A395" s="1"/>
      <c r="B395" s="1"/>
    </row>
    <row r="396">
      <c r="A396" s="1"/>
      <c r="B396" s="1"/>
    </row>
    <row r="397">
      <c r="A397" s="1"/>
      <c r="B397" s="1"/>
    </row>
    <row r="398">
      <c r="A398" s="1"/>
      <c r="B398" s="1"/>
    </row>
    <row r="399">
      <c r="A399" s="1"/>
      <c r="B399" s="1"/>
    </row>
    <row r="400">
      <c r="A400" s="1"/>
      <c r="B400" s="1"/>
    </row>
    <row r="401">
      <c r="A401" s="1"/>
      <c r="B401" s="1"/>
    </row>
    <row r="402">
      <c r="A402" s="1"/>
      <c r="B402" s="1"/>
    </row>
    <row r="403">
      <c r="A403" s="1"/>
      <c r="B403" s="1"/>
    </row>
    <row r="404">
      <c r="A404" s="1"/>
      <c r="B404" s="1"/>
    </row>
    <row r="405">
      <c r="A405" s="1"/>
      <c r="B405" s="1"/>
    </row>
    <row r="406">
      <c r="A406" s="1"/>
      <c r="B406" s="1"/>
    </row>
    <row r="407">
      <c r="A407" s="1"/>
      <c r="B407" s="1"/>
    </row>
    <row r="408">
      <c r="A408" s="1"/>
      <c r="B408" s="1"/>
    </row>
    <row r="409">
      <c r="A409" s="1"/>
      <c r="B409" s="1"/>
    </row>
    <row r="410">
      <c r="A410" s="1"/>
      <c r="B410" s="1"/>
    </row>
    <row r="411">
      <c r="A411" s="1"/>
      <c r="B411" s="1"/>
    </row>
    <row r="412">
      <c r="A412" s="1"/>
      <c r="B412" s="1"/>
    </row>
    <row r="413">
      <c r="A413" s="1"/>
      <c r="B413" s="1"/>
    </row>
    <row r="414">
      <c r="A414" s="1"/>
      <c r="B414" s="1"/>
    </row>
    <row r="415">
      <c r="A415" s="1"/>
      <c r="B415" s="1"/>
    </row>
    <row r="416">
      <c r="A416" s="1"/>
      <c r="B416" s="1"/>
    </row>
    <row r="417">
      <c r="A417" s="1"/>
      <c r="B417" s="1"/>
    </row>
    <row r="418">
      <c r="A418" s="1"/>
      <c r="B418" s="1"/>
    </row>
    <row r="419">
      <c r="A419" s="1"/>
      <c r="B419" s="1"/>
    </row>
    <row r="420">
      <c r="A420" s="1"/>
      <c r="B420" s="1"/>
    </row>
    <row r="421">
      <c r="A421" s="1"/>
      <c r="B421" s="1"/>
    </row>
    <row r="422">
      <c r="A422" s="1"/>
      <c r="B422" s="1"/>
    </row>
    <row r="423">
      <c r="A423" s="1"/>
      <c r="B423" s="1"/>
    </row>
    <row r="424">
      <c r="A424" s="1"/>
      <c r="B424" s="1"/>
    </row>
    <row r="425">
      <c r="A425" s="1"/>
      <c r="B425" s="1"/>
    </row>
    <row r="426">
      <c r="A426" s="1"/>
      <c r="B426" s="1"/>
    </row>
    <row r="427">
      <c r="A427" s="1"/>
      <c r="B427" s="1"/>
    </row>
    <row r="428">
      <c r="A428" s="1"/>
      <c r="B428" s="1"/>
    </row>
    <row r="429">
      <c r="A429" s="1"/>
      <c r="B429" s="1"/>
    </row>
    <row r="430">
      <c r="A430" s="1"/>
      <c r="B430" s="1"/>
    </row>
    <row r="431">
      <c r="A431" s="1"/>
      <c r="B431" s="1"/>
    </row>
    <row r="432">
      <c r="A432" s="1"/>
      <c r="B432" s="1"/>
    </row>
    <row r="433">
      <c r="A433" s="1"/>
      <c r="B433" s="1"/>
    </row>
    <row r="434">
      <c r="A434" s="1"/>
      <c r="B434" s="1"/>
    </row>
    <row r="435">
      <c r="A435" s="1"/>
      <c r="B435" s="1"/>
    </row>
    <row r="436">
      <c r="A436" s="1"/>
      <c r="B436" s="1"/>
    </row>
    <row r="437">
      <c r="A437" s="1"/>
      <c r="B437" s="1"/>
    </row>
    <row r="438">
      <c r="A438" s="1"/>
      <c r="B438" s="1"/>
    </row>
    <row r="439">
      <c r="A439" s="1"/>
      <c r="B439" s="1"/>
    </row>
    <row r="440">
      <c r="A440" s="1"/>
      <c r="B440" s="1"/>
    </row>
    <row r="441">
      <c r="A441" s="1"/>
      <c r="B441" s="1"/>
    </row>
    <row r="442">
      <c r="A442" s="1"/>
      <c r="B442" s="1"/>
    </row>
    <row r="443">
      <c r="A443" s="1"/>
      <c r="B443" s="1"/>
    </row>
    <row r="444">
      <c r="A444" s="1"/>
      <c r="B444" s="1"/>
    </row>
    <row r="445">
      <c r="A445" s="1"/>
      <c r="B445" s="1"/>
    </row>
    <row r="446">
      <c r="A446" s="1"/>
      <c r="B446" s="1"/>
    </row>
    <row r="447">
      <c r="A447" s="1"/>
      <c r="B447" s="1"/>
    </row>
    <row r="448">
      <c r="A448" s="1"/>
      <c r="B448" s="1"/>
    </row>
    <row r="449">
      <c r="A449" s="1"/>
      <c r="B449" s="1"/>
    </row>
    <row r="450">
      <c r="A450" s="1"/>
      <c r="B450" s="1"/>
    </row>
    <row r="451">
      <c r="A451" s="1"/>
      <c r="B451" s="1"/>
    </row>
    <row r="452">
      <c r="A452" s="1"/>
      <c r="B452" s="1"/>
    </row>
    <row r="453">
      <c r="A453" s="1"/>
      <c r="B453" s="1"/>
    </row>
    <row r="454">
      <c r="A454" s="1"/>
      <c r="B454" s="1"/>
    </row>
    <row r="455">
      <c r="A455" s="1"/>
      <c r="B455" s="1"/>
    </row>
    <row r="456">
      <c r="A456" s="1"/>
      <c r="B456" s="1"/>
    </row>
    <row r="457">
      <c r="A457" s="1"/>
      <c r="B457" s="1"/>
    </row>
    <row r="458">
      <c r="A458" s="1"/>
      <c r="B458" s="1"/>
    </row>
    <row r="459">
      <c r="A459" s="1"/>
      <c r="B459" s="1"/>
    </row>
    <row r="460">
      <c r="A460" s="1"/>
      <c r="B460" s="1"/>
    </row>
    <row r="461">
      <c r="A461" s="1"/>
      <c r="B461" s="1"/>
    </row>
    <row r="462">
      <c r="A462" s="1"/>
      <c r="B462" s="1"/>
    </row>
    <row r="463">
      <c r="A463" s="1"/>
      <c r="B463" s="1"/>
    </row>
    <row r="464">
      <c r="A464" s="1"/>
      <c r="B464" s="1"/>
    </row>
    <row r="465">
      <c r="A465" s="1"/>
      <c r="B465" s="1"/>
    </row>
    <row r="466">
      <c r="A466" s="1"/>
      <c r="B466" s="1"/>
    </row>
    <row r="467">
      <c r="A467" s="1"/>
      <c r="B467" s="1"/>
    </row>
    <row r="468">
      <c r="A468" s="1"/>
      <c r="B468" s="1"/>
    </row>
    <row r="469">
      <c r="A469" s="1"/>
      <c r="B469" s="1"/>
    </row>
    <row r="470">
      <c r="A470" s="1"/>
      <c r="B470" s="1"/>
    </row>
    <row r="471">
      <c r="A471" s="1"/>
      <c r="B471" s="1"/>
    </row>
    <row r="472">
      <c r="A472" s="1"/>
      <c r="B472" s="1"/>
    </row>
    <row r="473">
      <c r="A473" s="1"/>
      <c r="B473" s="1"/>
    </row>
    <row r="474">
      <c r="A474" s="1"/>
      <c r="B474" s="1"/>
    </row>
    <row r="475">
      <c r="A475" s="1"/>
      <c r="B475" s="1"/>
    </row>
    <row r="476">
      <c r="A476" s="1"/>
      <c r="B476" s="1"/>
    </row>
    <row r="477">
      <c r="A477" s="1"/>
      <c r="B477" s="1"/>
    </row>
    <row r="478">
      <c r="A478" s="1"/>
      <c r="B478" s="1"/>
    </row>
    <row r="479">
      <c r="A479" s="1"/>
      <c r="B479" s="1"/>
    </row>
    <row r="480">
      <c r="A480" s="1"/>
      <c r="B480" s="1"/>
    </row>
    <row r="481">
      <c r="A481" s="1"/>
      <c r="B481" s="1"/>
    </row>
    <row r="482">
      <c r="A482" s="1"/>
      <c r="B482" s="1"/>
    </row>
    <row r="483">
      <c r="A483" s="1"/>
      <c r="B483" s="1"/>
    </row>
    <row r="484">
      <c r="A484" s="1"/>
      <c r="B484" s="1"/>
    </row>
    <row r="485">
      <c r="A485" s="1"/>
      <c r="B485" s="1"/>
    </row>
    <row r="486">
      <c r="A486" s="1"/>
      <c r="B486" s="1"/>
    </row>
    <row r="487">
      <c r="A487" s="1"/>
      <c r="B487" s="1"/>
    </row>
    <row r="488">
      <c r="A488" s="1"/>
      <c r="B488" s="1"/>
    </row>
    <row r="489">
      <c r="A489" s="1"/>
      <c r="B489" s="1"/>
    </row>
    <row r="490">
      <c r="A490" s="1"/>
      <c r="B490" s="1"/>
    </row>
    <row r="491">
      <c r="A491" s="1"/>
      <c r="B491" s="1"/>
    </row>
    <row r="492">
      <c r="A492" s="1"/>
      <c r="B492" s="1"/>
    </row>
    <row r="493">
      <c r="A493" s="1"/>
      <c r="B493" s="1"/>
    </row>
    <row r="494">
      <c r="A494" s="1"/>
      <c r="B494" s="1"/>
    </row>
    <row r="495">
      <c r="A495" s="1"/>
      <c r="B495" s="1"/>
    </row>
    <row r="496">
      <c r="A496" s="1"/>
      <c r="B496" s="1"/>
    </row>
    <row r="497">
      <c r="A497" s="1"/>
      <c r="B497" s="1"/>
    </row>
    <row r="498">
      <c r="A498" s="1"/>
      <c r="B498" s="1"/>
    </row>
    <row r="499">
      <c r="A499" s="1"/>
      <c r="B499" s="1"/>
    </row>
    <row r="500">
      <c r="A500" s="1"/>
      <c r="B500" s="1"/>
    </row>
    <row r="501">
      <c r="A501" s="1"/>
      <c r="B501" s="1"/>
    </row>
    <row r="502">
      <c r="A502" s="1"/>
      <c r="B502" s="1"/>
    </row>
    <row r="503">
      <c r="A503" s="1"/>
      <c r="B503" s="1"/>
    </row>
    <row r="504">
      <c r="A504" s="1"/>
      <c r="B504" s="1"/>
    </row>
    <row r="505">
      <c r="A505" s="1"/>
      <c r="B505" s="1"/>
    </row>
    <row r="506">
      <c r="A506" s="1"/>
      <c r="B506" s="1"/>
    </row>
    <row r="507">
      <c r="A507" s="1"/>
      <c r="B507" s="1"/>
    </row>
    <row r="508">
      <c r="A508" s="1"/>
      <c r="B508" s="1"/>
    </row>
    <row r="509">
      <c r="A509" s="1"/>
      <c r="B509" s="1"/>
    </row>
    <row r="510">
      <c r="A510" s="1"/>
      <c r="B510" s="1"/>
    </row>
    <row r="511">
      <c r="A511" s="1"/>
      <c r="B511" s="1"/>
    </row>
    <row r="512">
      <c r="A512" s="1"/>
      <c r="B512" s="1"/>
    </row>
    <row r="513">
      <c r="A513" s="1"/>
      <c r="B513" s="1"/>
    </row>
    <row r="514">
      <c r="A514" s="1"/>
      <c r="B514" s="1"/>
    </row>
    <row r="515">
      <c r="A515" s="1"/>
      <c r="B515" s="1"/>
    </row>
    <row r="516">
      <c r="A516" s="1"/>
      <c r="B516" s="1"/>
    </row>
    <row r="517">
      <c r="A517" s="1"/>
      <c r="B517" s="1"/>
    </row>
    <row r="518">
      <c r="A518" s="1"/>
      <c r="B518" s="1"/>
    </row>
    <row r="519">
      <c r="A519" s="1"/>
      <c r="B519" s="1"/>
    </row>
    <row r="520">
      <c r="A520" s="1"/>
      <c r="B520" s="1"/>
    </row>
    <row r="521">
      <c r="A521" s="1"/>
      <c r="B521" s="1"/>
    </row>
    <row r="522">
      <c r="A522" s="1"/>
      <c r="B522" s="1"/>
    </row>
    <row r="523">
      <c r="A523" s="1"/>
      <c r="B523" s="1"/>
    </row>
    <row r="524">
      <c r="A524" s="1"/>
      <c r="B524" s="1"/>
    </row>
    <row r="525">
      <c r="A525" s="1"/>
      <c r="B525" s="1"/>
    </row>
    <row r="526">
      <c r="A526" s="1"/>
      <c r="B526" s="1"/>
    </row>
    <row r="527">
      <c r="A527" s="1"/>
      <c r="B527" s="1"/>
    </row>
    <row r="528">
      <c r="A528" s="1"/>
      <c r="B528" s="1"/>
    </row>
    <row r="529">
      <c r="A529" s="1"/>
      <c r="B529" s="1"/>
    </row>
    <row r="530">
      <c r="A530" s="1"/>
      <c r="B530" s="1"/>
    </row>
    <row r="531">
      <c r="A531" s="1"/>
      <c r="B531" s="1"/>
    </row>
    <row r="532">
      <c r="A532" s="1"/>
      <c r="B532" s="1"/>
    </row>
    <row r="533">
      <c r="A533" s="1"/>
      <c r="B533" s="1"/>
    </row>
    <row r="534">
      <c r="A534" s="1"/>
      <c r="B534" s="1"/>
    </row>
    <row r="535">
      <c r="A535" s="1"/>
      <c r="B535" s="1"/>
    </row>
    <row r="536">
      <c r="A536" s="1"/>
      <c r="B536" s="1"/>
    </row>
    <row r="537">
      <c r="A537" s="1"/>
      <c r="B537" s="1"/>
    </row>
    <row r="538">
      <c r="A538" s="1"/>
      <c r="B538" s="1"/>
    </row>
    <row r="539">
      <c r="A539" s="1"/>
      <c r="B539" s="1"/>
    </row>
    <row r="540">
      <c r="A540" s="1"/>
      <c r="B540" s="1"/>
    </row>
    <row r="541">
      <c r="A541" s="1"/>
      <c r="B541" s="1"/>
    </row>
    <row r="542">
      <c r="A542" s="1"/>
      <c r="B542" s="1"/>
    </row>
    <row r="543">
      <c r="A543" s="1"/>
      <c r="B543" s="1"/>
    </row>
    <row r="544">
      <c r="A544" s="1"/>
      <c r="B544" s="1"/>
    </row>
    <row r="545">
      <c r="A545" s="1"/>
      <c r="B545" s="1"/>
    </row>
    <row r="546">
      <c r="A546" s="1"/>
      <c r="B546" s="1"/>
    </row>
    <row r="547">
      <c r="A547" s="1"/>
      <c r="B547" s="1"/>
    </row>
    <row r="548">
      <c r="A548" s="1"/>
      <c r="B548" s="1"/>
    </row>
    <row r="549">
      <c r="A549" s="1"/>
      <c r="B549" s="1"/>
    </row>
    <row r="550">
      <c r="A550" s="1"/>
      <c r="B550" s="1"/>
    </row>
    <row r="551">
      <c r="A551" s="1"/>
      <c r="B551" s="1"/>
    </row>
    <row r="552">
      <c r="A552" s="1"/>
      <c r="B552" s="1"/>
    </row>
    <row r="553">
      <c r="A553" s="1"/>
      <c r="B553" s="1"/>
    </row>
    <row r="554">
      <c r="A554" s="1"/>
      <c r="B554" s="1"/>
    </row>
    <row r="555">
      <c r="A555" s="1"/>
      <c r="B555" s="1"/>
    </row>
    <row r="556">
      <c r="A556" s="1"/>
      <c r="B556" s="1"/>
    </row>
    <row r="557">
      <c r="A557" s="1"/>
      <c r="B557" s="1"/>
    </row>
    <row r="558">
      <c r="A558" s="1"/>
      <c r="B558" s="1"/>
    </row>
    <row r="559">
      <c r="A559" s="1"/>
      <c r="B559" s="1"/>
    </row>
    <row r="560">
      <c r="A560" s="1"/>
      <c r="B560" s="1"/>
    </row>
    <row r="561">
      <c r="A561" s="1"/>
      <c r="B561" s="1"/>
    </row>
    <row r="562">
      <c r="A562" s="1"/>
      <c r="B562" s="1"/>
    </row>
    <row r="563">
      <c r="A563" s="1"/>
      <c r="B563" s="1"/>
    </row>
    <row r="564">
      <c r="A564" s="1"/>
      <c r="B564" s="1"/>
    </row>
    <row r="565">
      <c r="A565" s="1"/>
      <c r="B565" s="1"/>
    </row>
    <row r="566">
      <c r="A566" s="1"/>
      <c r="B566" s="1"/>
    </row>
    <row r="567">
      <c r="A567" s="1"/>
      <c r="B567" s="1"/>
    </row>
    <row r="568">
      <c r="A568" s="1"/>
      <c r="B568" s="1"/>
    </row>
    <row r="569">
      <c r="A569" s="1"/>
      <c r="B569" s="1"/>
    </row>
    <row r="570">
      <c r="A570" s="1"/>
      <c r="B570" s="1"/>
    </row>
    <row r="571">
      <c r="A571" s="1"/>
      <c r="B571" s="1"/>
    </row>
    <row r="572">
      <c r="A572" s="1"/>
      <c r="B572" s="1"/>
    </row>
    <row r="573">
      <c r="A573" s="1"/>
      <c r="B573" s="1"/>
    </row>
    <row r="574">
      <c r="A574" s="1"/>
      <c r="B574" s="1"/>
    </row>
    <row r="575">
      <c r="A575" s="1"/>
      <c r="B575" s="1"/>
    </row>
    <row r="576">
      <c r="A576" s="1"/>
      <c r="B576" s="1"/>
    </row>
    <row r="577">
      <c r="A577" s="1"/>
      <c r="B577" s="1"/>
    </row>
    <row r="578">
      <c r="A578" s="1"/>
      <c r="B578" s="1"/>
    </row>
    <row r="579">
      <c r="A579" s="1"/>
      <c r="B579" s="1"/>
    </row>
    <row r="580">
      <c r="A580" s="1"/>
      <c r="B580" s="1"/>
    </row>
    <row r="581">
      <c r="A581" s="1"/>
      <c r="B581" s="1"/>
    </row>
    <row r="582">
      <c r="A582" s="1"/>
      <c r="B582" s="1"/>
    </row>
    <row r="583">
      <c r="A583" s="1"/>
      <c r="B583" s="1"/>
    </row>
    <row r="584">
      <c r="A584" s="1"/>
      <c r="B584" s="1"/>
    </row>
    <row r="585">
      <c r="A585" s="1"/>
      <c r="B585" s="1"/>
    </row>
    <row r="586">
      <c r="A586" s="1"/>
      <c r="B586" s="1"/>
    </row>
    <row r="587">
      <c r="A587" s="1"/>
      <c r="B587" s="1"/>
    </row>
    <row r="588">
      <c r="A588" s="1"/>
      <c r="B588" s="1"/>
    </row>
    <row r="589">
      <c r="A589" s="1"/>
      <c r="B589" s="1"/>
    </row>
    <row r="590">
      <c r="A590" s="1"/>
      <c r="B590" s="1"/>
    </row>
    <row r="591">
      <c r="A591" s="1"/>
      <c r="B591" s="1"/>
    </row>
    <row r="592">
      <c r="A592" s="1"/>
      <c r="B592" s="1"/>
    </row>
    <row r="593">
      <c r="A593" s="1"/>
      <c r="B593" s="1"/>
    </row>
    <row r="594">
      <c r="A594" s="1"/>
      <c r="B594" s="1"/>
    </row>
    <row r="595">
      <c r="A595" s="1"/>
      <c r="B595" s="1"/>
    </row>
    <row r="596">
      <c r="A596" s="1"/>
      <c r="B596" s="1"/>
    </row>
    <row r="597">
      <c r="A597" s="1"/>
      <c r="B597" s="1"/>
    </row>
    <row r="598">
      <c r="A598" s="1"/>
      <c r="B598" s="1"/>
    </row>
    <row r="599">
      <c r="A599" s="1"/>
      <c r="B599" s="1"/>
    </row>
    <row r="600">
      <c r="A600" s="1"/>
      <c r="B600" s="1"/>
    </row>
    <row r="601">
      <c r="A601" s="1"/>
      <c r="B601" s="1"/>
    </row>
    <row r="602">
      <c r="A602" s="1"/>
      <c r="B602" s="1"/>
    </row>
    <row r="603">
      <c r="A603" s="1"/>
      <c r="B603" s="1"/>
    </row>
    <row r="604">
      <c r="A604" s="1"/>
      <c r="B604" s="1"/>
    </row>
    <row r="605">
      <c r="A605" s="1"/>
      <c r="B605" s="1"/>
    </row>
    <row r="606">
      <c r="A606" s="1"/>
      <c r="B606" s="1"/>
    </row>
    <row r="607">
      <c r="A607" s="1"/>
      <c r="B607" s="1"/>
    </row>
    <row r="608">
      <c r="A608" s="1"/>
      <c r="B608" s="1"/>
    </row>
    <row r="609">
      <c r="A609" s="1"/>
      <c r="B609" s="1"/>
    </row>
    <row r="610">
      <c r="A610" s="1"/>
      <c r="B610" s="1"/>
    </row>
    <row r="611">
      <c r="A611" s="1"/>
      <c r="B611" s="1"/>
    </row>
    <row r="612">
      <c r="A612" s="1"/>
      <c r="B612" s="1"/>
    </row>
    <row r="613">
      <c r="A613" s="1"/>
      <c r="B613" s="1"/>
    </row>
    <row r="614">
      <c r="A614" s="1"/>
      <c r="B614" s="1"/>
    </row>
    <row r="615">
      <c r="A615" s="1"/>
      <c r="B615" s="1"/>
    </row>
    <row r="616">
      <c r="A616" s="1"/>
      <c r="B616" s="1"/>
    </row>
    <row r="617">
      <c r="A617" s="1"/>
      <c r="B617" s="1"/>
    </row>
    <row r="618">
      <c r="A618" s="1"/>
      <c r="B618" s="1"/>
    </row>
    <row r="619">
      <c r="A619" s="1"/>
      <c r="B619" s="1"/>
    </row>
    <row r="620">
      <c r="A620" s="1"/>
      <c r="B620" s="1"/>
    </row>
    <row r="621">
      <c r="A621" s="1"/>
      <c r="B621" s="1"/>
    </row>
    <row r="622">
      <c r="A622" s="1"/>
      <c r="B622" s="1"/>
    </row>
    <row r="623">
      <c r="A623" s="1"/>
      <c r="B623" s="1"/>
    </row>
    <row r="624">
      <c r="A624" s="1"/>
      <c r="B624" s="1"/>
    </row>
    <row r="625">
      <c r="A625" s="1"/>
      <c r="B625" s="1"/>
    </row>
    <row r="626">
      <c r="A626" s="1"/>
      <c r="B626" s="1"/>
    </row>
    <row r="627">
      <c r="A627" s="1"/>
      <c r="B627" s="1"/>
    </row>
    <row r="628">
      <c r="A628" s="1"/>
      <c r="B628" s="1"/>
    </row>
    <row r="629">
      <c r="A629" s="1"/>
      <c r="B629" s="1"/>
    </row>
    <row r="630">
      <c r="A630" s="1"/>
      <c r="B630" s="1"/>
    </row>
    <row r="631">
      <c r="A631" s="1"/>
      <c r="B631" s="1"/>
    </row>
    <row r="632">
      <c r="A632" s="1"/>
      <c r="B632" s="1"/>
    </row>
    <row r="633">
      <c r="A633" s="1"/>
      <c r="B633" s="1"/>
    </row>
    <row r="634">
      <c r="A634" s="1"/>
      <c r="B634" s="1"/>
    </row>
    <row r="635">
      <c r="A635" s="1"/>
      <c r="B635" s="1"/>
    </row>
    <row r="636">
      <c r="A636" s="1"/>
      <c r="B636" s="1"/>
    </row>
    <row r="637">
      <c r="A637" s="1"/>
      <c r="B637" s="1"/>
    </row>
    <row r="638">
      <c r="A638" s="1"/>
      <c r="B638" s="1"/>
    </row>
    <row r="639">
      <c r="A639" s="1"/>
      <c r="B639" s="1"/>
    </row>
    <row r="640">
      <c r="A640" s="1"/>
      <c r="B640" s="1"/>
    </row>
    <row r="641">
      <c r="A641" s="1"/>
      <c r="B641" s="1"/>
    </row>
    <row r="642">
      <c r="A642" s="1"/>
      <c r="B642" s="1"/>
    </row>
    <row r="643">
      <c r="A643" s="1"/>
      <c r="B643" s="1"/>
    </row>
    <row r="644">
      <c r="A644" s="1"/>
      <c r="B644" s="1"/>
    </row>
    <row r="645">
      <c r="A645" s="1"/>
      <c r="B645" s="1"/>
    </row>
    <row r="646">
      <c r="A646" s="1"/>
      <c r="B646" s="1"/>
    </row>
    <row r="647">
      <c r="A647" s="1"/>
      <c r="B647" s="1"/>
    </row>
    <row r="648">
      <c r="A648" s="1"/>
      <c r="B648" s="1"/>
    </row>
    <row r="649">
      <c r="A649" s="1"/>
      <c r="B649" s="1"/>
    </row>
    <row r="650">
      <c r="A650" s="1"/>
      <c r="B650" s="1"/>
    </row>
    <row r="651">
      <c r="A651" s="1"/>
      <c r="B651" s="1"/>
    </row>
    <row r="652">
      <c r="A652" s="1"/>
      <c r="B652" s="1"/>
    </row>
    <row r="653">
      <c r="A653" s="1"/>
      <c r="B653" s="1"/>
    </row>
    <row r="654">
      <c r="A654" s="1"/>
      <c r="B654" s="1"/>
    </row>
    <row r="655">
      <c r="A655" s="1"/>
      <c r="B655" s="1"/>
    </row>
    <row r="656">
      <c r="A656" s="1"/>
      <c r="B656" s="1"/>
    </row>
    <row r="657">
      <c r="A657" s="1"/>
      <c r="B657" s="1"/>
    </row>
    <row r="658">
      <c r="A658" s="1"/>
      <c r="B658" s="1"/>
    </row>
    <row r="659">
      <c r="A659" s="1"/>
      <c r="B659" s="1"/>
    </row>
    <row r="660">
      <c r="A660" s="1"/>
      <c r="B660" s="1"/>
    </row>
    <row r="661">
      <c r="A661" s="1"/>
      <c r="B661" s="1"/>
    </row>
    <row r="662">
      <c r="A662" s="1"/>
      <c r="B662" s="1"/>
    </row>
    <row r="663">
      <c r="A663" s="1"/>
      <c r="B663" s="1"/>
    </row>
    <row r="664">
      <c r="A664" s="1"/>
      <c r="B664" s="1"/>
    </row>
    <row r="665">
      <c r="A665" s="1"/>
      <c r="B665" s="1"/>
    </row>
    <row r="666">
      <c r="A666" s="1"/>
      <c r="B666" s="1"/>
    </row>
    <row r="667">
      <c r="A667" s="1"/>
      <c r="B667" s="1"/>
    </row>
    <row r="668">
      <c r="A668" s="1"/>
      <c r="B668" s="1"/>
    </row>
    <row r="669">
      <c r="A669" s="1"/>
      <c r="B669" s="1"/>
    </row>
    <row r="670">
      <c r="A670" s="1"/>
      <c r="B670" s="1"/>
    </row>
    <row r="671">
      <c r="A671" s="1"/>
      <c r="B671" s="1"/>
    </row>
    <row r="672">
      <c r="A672" s="1"/>
      <c r="B672" s="1"/>
    </row>
    <row r="673">
      <c r="A673" s="1"/>
      <c r="B673" s="1"/>
    </row>
    <row r="674">
      <c r="A674" s="1"/>
      <c r="B674" s="1"/>
    </row>
    <row r="675">
      <c r="A675" s="1"/>
      <c r="B675" s="1"/>
    </row>
    <row r="676">
      <c r="A676" s="1"/>
      <c r="B676" s="1"/>
    </row>
    <row r="677">
      <c r="A677" s="1"/>
      <c r="B677" s="1"/>
    </row>
    <row r="678">
      <c r="A678" s="1"/>
      <c r="B678" s="1"/>
    </row>
    <row r="679">
      <c r="A679" s="1"/>
      <c r="B679" s="1"/>
    </row>
    <row r="680">
      <c r="A680" s="1"/>
      <c r="B680" s="1"/>
    </row>
    <row r="681">
      <c r="A681" s="1"/>
      <c r="B681" s="1"/>
    </row>
    <row r="682">
      <c r="A682" s="1"/>
      <c r="B682" s="1"/>
    </row>
    <row r="683">
      <c r="A683" s="1"/>
      <c r="B683" s="1"/>
    </row>
    <row r="684">
      <c r="A684" s="1"/>
      <c r="B684" s="1"/>
    </row>
    <row r="685">
      <c r="A685" s="1"/>
      <c r="B685" s="1"/>
    </row>
    <row r="686">
      <c r="A686" s="1"/>
      <c r="B686" s="1"/>
    </row>
    <row r="687">
      <c r="A687" s="1"/>
      <c r="B687" s="1"/>
    </row>
    <row r="688">
      <c r="A688" s="1"/>
      <c r="B688" s="1"/>
    </row>
    <row r="689">
      <c r="A689" s="1"/>
      <c r="B689" s="1"/>
    </row>
    <row r="690">
      <c r="A690" s="1"/>
      <c r="B690" s="1"/>
    </row>
    <row r="691">
      <c r="A691" s="1"/>
      <c r="B691" s="1"/>
    </row>
    <row r="692">
      <c r="A692" s="1"/>
      <c r="B692" s="1"/>
    </row>
    <row r="693">
      <c r="A693" s="1"/>
      <c r="B693" s="1"/>
    </row>
    <row r="694">
      <c r="A694" s="1"/>
      <c r="B694" s="1"/>
    </row>
    <row r="695">
      <c r="A695" s="1"/>
      <c r="B695" s="1"/>
    </row>
    <row r="696">
      <c r="A696" s="1"/>
      <c r="B696" s="1"/>
    </row>
    <row r="697">
      <c r="A697" s="1"/>
      <c r="B697" s="1"/>
    </row>
    <row r="698">
      <c r="A698" s="1"/>
      <c r="B698" s="1"/>
    </row>
    <row r="699">
      <c r="A699" s="1"/>
      <c r="B699" s="1"/>
    </row>
    <row r="700">
      <c r="A700" s="1"/>
      <c r="B700" s="1"/>
    </row>
    <row r="701">
      <c r="A701" s="1"/>
      <c r="B701" s="1"/>
    </row>
    <row r="702">
      <c r="A702" s="1"/>
      <c r="B702" s="1"/>
    </row>
    <row r="703">
      <c r="A703" s="1"/>
      <c r="B703" s="1"/>
    </row>
    <row r="704">
      <c r="A704" s="1"/>
      <c r="B704" s="1"/>
    </row>
    <row r="705">
      <c r="A705" s="1"/>
      <c r="B705" s="1"/>
    </row>
    <row r="706">
      <c r="A706" s="1"/>
      <c r="B706" s="1"/>
    </row>
    <row r="707">
      <c r="A707" s="1"/>
      <c r="B707" s="1"/>
    </row>
    <row r="708">
      <c r="A708" s="1"/>
      <c r="B708" s="1"/>
    </row>
    <row r="709">
      <c r="A709" s="1"/>
      <c r="B709" s="1"/>
    </row>
    <row r="710">
      <c r="A710" s="1"/>
      <c r="B710" s="1"/>
    </row>
    <row r="711">
      <c r="A711" s="1"/>
      <c r="B711" s="1"/>
    </row>
    <row r="712">
      <c r="A712" s="1"/>
      <c r="B712" s="1"/>
    </row>
    <row r="713">
      <c r="A713" s="1"/>
      <c r="B713" s="1"/>
    </row>
    <row r="714">
      <c r="A714" s="1"/>
      <c r="B714" s="1"/>
    </row>
    <row r="715">
      <c r="A715" s="1"/>
      <c r="B715" s="1"/>
    </row>
    <row r="716">
      <c r="A716" s="1"/>
      <c r="B716" s="1"/>
    </row>
    <row r="717">
      <c r="A717" s="1"/>
      <c r="B717" s="1"/>
    </row>
    <row r="718">
      <c r="A718" s="1"/>
      <c r="B718" s="1"/>
    </row>
    <row r="719">
      <c r="A719" s="1"/>
      <c r="B719" s="1"/>
    </row>
    <row r="720">
      <c r="A720" s="1"/>
      <c r="B720" s="1"/>
    </row>
    <row r="721">
      <c r="A721" s="1"/>
      <c r="B721" s="1"/>
    </row>
    <row r="722">
      <c r="A722" s="1"/>
      <c r="B722" s="1"/>
    </row>
    <row r="723">
      <c r="A723" s="1"/>
      <c r="B723" s="1"/>
    </row>
    <row r="724">
      <c r="A724" s="1"/>
      <c r="B724" s="1"/>
    </row>
    <row r="725">
      <c r="A725" s="1"/>
      <c r="B725" s="1"/>
    </row>
    <row r="726">
      <c r="A726" s="1"/>
      <c r="B726" s="1"/>
    </row>
    <row r="727">
      <c r="A727" s="1"/>
      <c r="B727" s="1"/>
    </row>
    <row r="728">
      <c r="A728" s="1"/>
      <c r="B728" s="1"/>
    </row>
    <row r="729">
      <c r="A729" s="1"/>
      <c r="B729" s="1"/>
    </row>
    <row r="730">
      <c r="A730" s="1"/>
      <c r="B730" s="1"/>
    </row>
    <row r="731">
      <c r="A731" s="1"/>
      <c r="B731" s="1"/>
    </row>
    <row r="732">
      <c r="A732" s="1"/>
      <c r="B732" s="1"/>
    </row>
    <row r="733">
      <c r="A733" s="1"/>
      <c r="B733" s="1"/>
    </row>
    <row r="734">
      <c r="A734" s="1"/>
      <c r="B734" s="1"/>
    </row>
    <row r="735">
      <c r="A735" s="1"/>
      <c r="B735" s="1"/>
    </row>
    <row r="736">
      <c r="A736" s="1"/>
      <c r="B736" s="1"/>
    </row>
    <row r="737">
      <c r="A737" s="1"/>
      <c r="B737" s="1"/>
    </row>
    <row r="738">
      <c r="A738" s="1"/>
      <c r="B738" s="1"/>
    </row>
    <row r="739">
      <c r="A739" s="1"/>
      <c r="B739" s="1"/>
    </row>
    <row r="740">
      <c r="A740" s="1"/>
      <c r="B740" s="1"/>
    </row>
    <row r="741">
      <c r="A741" s="1"/>
      <c r="B741" s="1"/>
    </row>
    <row r="742">
      <c r="A742" s="1"/>
      <c r="B742" s="1"/>
    </row>
    <row r="743">
      <c r="A743" s="1"/>
      <c r="B743" s="1"/>
    </row>
    <row r="744">
      <c r="A744" s="1"/>
      <c r="B744" s="1"/>
    </row>
    <row r="745">
      <c r="A745" s="1"/>
      <c r="B745" s="1"/>
    </row>
    <row r="746">
      <c r="A746" s="1"/>
      <c r="B746" s="1"/>
    </row>
    <row r="747">
      <c r="A747" s="1"/>
      <c r="B747" s="1"/>
    </row>
    <row r="748">
      <c r="A748" s="1"/>
      <c r="B748" s="1"/>
    </row>
    <row r="749">
      <c r="A749" s="1"/>
      <c r="B749" s="1"/>
    </row>
    <row r="750">
      <c r="A750" s="1"/>
      <c r="B750" s="1"/>
    </row>
    <row r="751">
      <c r="A751" s="1"/>
      <c r="B751" s="1"/>
    </row>
    <row r="752">
      <c r="A752" s="1"/>
      <c r="B752" s="1"/>
    </row>
    <row r="753">
      <c r="A753" s="1"/>
      <c r="B753" s="1"/>
    </row>
    <row r="754">
      <c r="A754" s="1"/>
      <c r="B754" s="1"/>
    </row>
    <row r="755">
      <c r="A755" s="1"/>
      <c r="B755" s="1"/>
    </row>
    <row r="756">
      <c r="A756" s="1"/>
      <c r="B756" s="1"/>
    </row>
    <row r="757">
      <c r="A757" s="1"/>
      <c r="B757" s="1"/>
    </row>
    <row r="758">
      <c r="A758" s="1"/>
      <c r="B758" s="1"/>
    </row>
    <row r="759">
      <c r="A759" s="1"/>
      <c r="B759" s="1"/>
    </row>
    <row r="760">
      <c r="A760" s="1"/>
      <c r="B760" s="1"/>
    </row>
    <row r="761">
      <c r="A761" s="1"/>
      <c r="B761" s="1"/>
    </row>
    <row r="762">
      <c r="A762" s="1"/>
      <c r="B762" s="1"/>
    </row>
    <row r="763">
      <c r="A763" s="1"/>
      <c r="B763" s="1"/>
    </row>
    <row r="764">
      <c r="A764" s="1"/>
      <c r="B764" s="1"/>
    </row>
    <row r="765">
      <c r="A765" s="1"/>
      <c r="B765" s="1"/>
    </row>
    <row r="766">
      <c r="A766" s="1"/>
      <c r="B766" s="1"/>
    </row>
    <row r="767">
      <c r="A767" s="1"/>
      <c r="B767" s="1"/>
    </row>
    <row r="768">
      <c r="A768" s="1"/>
      <c r="B768" s="1"/>
    </row>
    <row r="769">
      <c r="A769" s="1"/>
      <c r="B769" s="1"/>
    </row>
    <row r="770">
      <c r="A770" s="1"/>
      <c r="B770" s="1"/>
    </row>
    <row r="771">
      <c r="A771" s="1"/>
      <c r="B771" s="1"/>
    </row>
    <row r="772">
      <c r="A772" s="1"/>
      <c r="B772" s="1"/>
    </row>
    <row r="773">
      <c r="A773" s="1"/>
      <c r="B773" s="1"/>
    </row>
    <row r="774">
      <c r="A774" s="1"/>
      <c r="B774" s="1"/>
    </row>
    <row r="775">
      <c r="A775" s="1"/>
      <c r="B775" s="1"/>
    </row>
    <row r="776">
      <c r="A776" s="1"/>
      <c r="B776" s="1"/>
    </row>
    <row r="777">
      <c r="A777" s="1"/>
      <c r="B777" s="1"/>
    </row>
    <row r="778">
      <c r="A778" s="1"/>
      <c r="B778" s="1"/>
    </row>
    <row r="779">
      <c r="A779" s="1"/>
      <c r="B779" s="1"/>
    </row>
    <row r="780">
      <c r="A780" s="1"/>
      <c r="B780" s="1"/>
    </row>
    <row r="781">
      <c r="A781" s="1"/>
      <c r="B781" s="1"/>
    </row>
    <row r="782">
      <c r="A782" s="1"/>
      <c r="B782" s="1"/>
    </row>
    <row r="783">
      <c r="A783" s="1"/>
      <c r="B783" s="1"/>
    </row>
    <row r="784">
      <c r="A784" s="1"/>
      <c r="B784" s="1"/>
    </row>
    <row r="785">
      <c r="A785" s="1"/>
      <c r="B785" s="1"/>
    </row>
    <row r="786">
      <c r="A786" s="1"/>
      <c r="B786" s="1"/>
    </row>
    <row r="787">
      <c r="A787" s="1"/>
      <c r="B787" s="1"/>
    </row>
    <row r="788">
      <c r="A788" s="1"/>
      <c r="B788" s="1"/>
    </row>
    <row r="789">
      <c r="A789" s="1"/>
      <c r="B789" s="1"/>
    </row>
    <row r="790">
      <c r="A790" s="1"/>
      <c r="B790" s="1"/>
    </row>
    <row r="791">
      <c r="A791" s="1"/>
      <c r="B791" s="1"/>
    </row>
    <row r="792">
      <c r="A792" s="1"/>
      <c r="B792" s="1"/>
    </row>
    <row r="793">
      <c r="A793" s="1"/>
      <c r="B793" s="1"/>
    </row>
    <row r="794">
      <c r="A794" s="1"/>
      <c r="B794" s="1"/>
    </row>
    <row r="795">
      <c r="A795" s="1"/>
      <c r="B795" s="1"/>
    </row>
    <row r="796">
      <c r="A796" s="1"/>
      <c r="B796" s="1"/>
    </row>
    <row r="797">
      <c r="A797" s="1"/>
      <c r="B797" s="1"/>
    </row>
    <row r="798">
      <c r="A798" s="1"/>
      <c r="B798" s="1"/>
    </row>
    <row r="799">
      <c r="A799" s="1"/>
      <c r="B799" s="1"/>
    </row>
    <row r="800">
      <c r="A800" s="1"/>
      <c r="B800" s="1"/>
    </row>
    <row r="801">
      <c r="A801" s="1"/>
      <c r="B801" s="1"/>
    </row>
    <row r="802">
      <c r="A802" s="1"/>
      <c r="B802" s="1"/>
    </row>
    <row r="803">
      <c r="A803" s="1"/>
      <c r="B803" s="1"/>
    </row>
    <row r="804">
      <c r="A804" s="1"/>
      <c r="B804" s="1"/>
    </row>
    <row r="805">
      <c r="A805" s="1"/>
      <c r="B805" s="1"/>
    </row>
    <row r="806">
      <c r="A806" s="1"/>
      <c r="B806" s="1"/>
    </row>
    <row r="807">
      <c r="A807" s="1"/>
      <c r="B807" s="1"/>
    </row>
    <row r="808">
      <c r="A808" s="1"/>
      <c r="B808" s="1"/>
    </row>
    <row r="809">
      <c r="A809" s="1"/>
      <c r="B809" s="1"/>
    </row>
    <row r="810">
      <c r="A810" s="1"/>
      <c r="B810" s="1"/>
    </row>
    <row r="811">
      <c r="A811" s="1"/>
      <c r="B811" s="1"/>
    </row>
    <row r="812">
      <c r="A812" s="1"/>
      <c r="B812" s="1"/>
    </row>
    <row r="813">
      <c r="A813" s="1"/>
      <c r="B813" s="1"/>
    </row>
    <row r="814">
      <c r="A814" s="1"/>
      <c r="B814" s="1"/>
    </row>
    <row r="815">
      <c r="A815" s="1"/>
      <c r="B815" s="1"/>
    </row>
    <row r="816">
      <c r="A816" s="1"/>
      <c r="B816" s="1"/>
    </row>
    <row r="817">
      <c r="A817" s="1"/>
      <c r="B817" s="1"/>
    </row>
    <row r="818">
      <c r="A818" s="1"/>
      <c r="B818" s="1"/>
    </row>
    <row r="819">
      <c r="A819" s="1"/>
      <c r="B819" s="1"/>
    </row>
    <row r="820">
      <c r="A820" s="1"/>
      <c r="B820" s="1"/>
    </row>
    <row r="821">
      <c r="A821" s="1"/>
      <c r="B821" s="1"/>
    </row>
    <row r="822">
      <c r="A822" s="1"/>
      <c r="B822" s="1"/>
    </row>
    <row r="823">
      <c r="A823" s="1"/>
      <c r="B823" s="1"/>
    </row>
    <row r="824">
      <c r="A824" s="1"/>
      <c r="B824" s="1"/>
    </row>
    <row r="825">
      <c r="A825" s="1"/>
      <c r="B825" s="1"/>
    </row>
    <row r="826">
      <c r="A826" s="1"/>
      <c r="B826" s="1"/>
    </row>
    <row r="827">
      <c r="A827" s="1"/>
      <c r="B827" s="1"/>
    </row>
    <row r="828">
      <c r="A828" s="1"/>
      <c r="B828" s="1"/>
    </row>
    <row r="829">
      <c r="A829" s="1"/>
      <c r="B829" s="1"/>
    </row>
    <row r="830">
      <c r="A830" s="1"/>
      <c r="B830" s="1"/>
    </row>
    <row r="831">
      <c r="A831" s="1"/>
      <c r="B831" s="1"/>
    </row>
    <row r="832">
      <c r="A832" s="1"/>
      <c r="B832" s="1"/>
    </row>
    <row r="833">
      <c r="A833" s="1"/>
      <c r="B833" s="1"/>
    </row>
    <row r="834">
      <c r="A834" s="1"/>
      <c r="B834" s="1"/>
    </row>
    <row r="835">
      <c r="A835" s="1"/>
      <c r="B835" s="1"/>
    </row>
    <row r="836">
      <c r="A836" s="1"/>
      <c r="B836" s="1"/>
    </row>
    <row r="837">
      <c r="A837" s="1"/>
      <c r="B837" s="1"/>
    </row>
    <row r="838">
      <c r="A838" s="1"/>
      <c r="B838" s="1"/>
    </row>
    <row r="839">
      <c r="A839" s="1"/>
      <c r="B839" s="1"/>
    </row>
    <row r="840">
      <c r="A840" s="1"/>
      <c r="B840" s="1"/>
    </row>
    <row r="841">
      <c r="A841" s="1"/>
      <c r="B841" s="1"/>
    </row>
    <row r="842">
      <c r="A842" s="1"/>
      <c r="B842" s="1"/>
    </row>
    <row r="843">
      <c r="A843" s="1"/>
      <c r="B843" s="1"/>
    </row>
    <row r="844">
      <c r="A844" s="1"/>
      <c r="B844" s="1"/>
    </row>
    <row r="845">
      <c r="A845" s="1"/>
      <c r="B845" s="1"/>
    </row>
    <row r="846">
      <c r="A846" s="1"/>
      <c r="B846" s="1"/>
    </row>
    <row r="847">
      <c r="A847" s="1"/>
      <c r="B847" s="1"/>
    </row>
    <row r="848">
      <c r="A848" s="1"/>
      <c r="B848" s="1"/>
    </row>
    <row r="849">
      <c r="A849" s="1"/>
      <c r="B849" s="1"/>
    </row>
    <row r="850">
      <c r="A850" s="1"/>
      <c r="B850" s="1"/>
    </row>
    <row r="851">
      <c r="A851" s="1"/>
      <c r="B851" s="1"/>
    </row>
    <row r="852">
      <c r="A852" s="1"/>
      <c r="B852" s="1"/>
    </row>
    <row r="853">
      <c r="A853" s="1"/>
      <c r="B853" s="1"/>
    </row>
    <row r="854">
      <c r="A854" s="1"/>
      <c r="B854" s="1"/>
    </row>
    <row r="855">
      <c r="A855" s="1"/>
      <c r="B855" s="1"/>
    </row>
    <row r="856">
      <c r="A856" s="1"/>
      <c r="B856" s="1"/>
    </row>
    <row r="857">
      <c r="A857" s="1"/>
      <c r="B857" s="1"/>
    </row>
    <row r="858">
      <c r="A858" s="1"/>
      <c r="B858" s="1"/>
    </row>
    <row r="859">
      <c r="A859" s="1"/>
      <c r="B859" s="1"/>
    </row>
    <row r="860">
      <c r="A860" s="1"/>
      <c r="B860" s="1"/>
    </row>
    <row r="861">
      <c r="A861" s="1"/>
      <c r="B861" s="1"/>
    </row>
    <row r="862">
      <c r="A862" s="1"/>
      <c r="B862" s="1"/>
    </row>
    <row r="863">
      <c r="A863" s="1"/>
      <c r="B863" s="1"/>
    </row>
    <row r="864">
      <c r="A864" s="1"/>
      <c r="B864" s="1"/>
    </row>
    <row r="865">
      <c r="A865" s="1"/>
      <c r="B865" s="1"/>
    </row>
    <row r="866">
      <c r="A866" s="1"/>
      <c r="B866" s="1"/>
    </row>
    <row r="867">
      <c r="A867" s="1"/>
      <c r="B867" s="1"/>
    </row>
    <row r="868">
      <c r="A868" s="1"/>
      <c r="B868" s="1"/>
    </row>
    <row r="869">
      <c r="A869" s="1"/>
      <c r="B869" s="1"/>
    </row>
    <row r="870">
      <c r="A870" s="1"/>
      <c r="B870" s="1"/>
    </row>
    <row r="871">
      <c r="A871" s="1"/>
      <c r="B871" s="1"/>
    </row>
    <row r="872">
      <c r="A872" s="1"/>
      <c r="B872" s="1"/>
    </row>
    <row r="873">
      <c r="A873" s="1"/>
      <c r="B873" s="1"/>
    </row>
    <row r="874">
      <c r="A874" s="1"/>
      <c r="B874" s="1"/>
    </row>
    <row r="875">
      <c r="A875" s="1"/>
      <c r="B875" s="1"/>
    </row>
    <row r="876">
      <c r="A876" s="1"/>
      <c r="B876" s="1"/>
    </row>
    <row r="877">
      <c r="A877" s="1"/>
      <c r="B877" s="1"/>
    </row>
    <row r="878">
      <c r="A878" s="1"/>
      <c r="B878" s="1"/>
    </row>
    <row r="879">
      <c r="A879" s="1"/>
      <c r="B879" s="1"/>
    </row>
    <row r="880">
      <c r="A880" s="1"/>
      <c r="B880" s="1"/>
    </row>
    <row r="881">
      <c r="A881" s="1"/>
      <c r="B881" s="1"/>
    </row>
    <row r="882">
      <c r="A882" s="1"/>
      <c r="B882" s="1"/>
    </row>
    <row r="883">
      <c r="A883" s="1"/>
      <c r="B883" s="1"/>
    </row>
    <row r="884">
      <c r="A884" s="1"/>
      <c r="B884" s="1"/>
    </row>
    <row r="885">
      <c r="A885" s="1"/>
      <c r="B885" s="1"/>
    </row>
    <row r="886">
      <c r="A886" s="1"/>
      <c r="B886" s="1"/>
    </row>
    <row r="887">
      <c r="A887" s="1"/>
      <c r="B887" s="1"/>
    </row>
    <row r="888">
      <c r="A888" s="1"/>
      <c r="B888" s="1"/>
    </row>
    <row r="889">
      <c r="A889" s="1"/>
      <c r="B889" s="1"/>
    </row>
    <row r="890">
      <c r="A890" s="1"/>
      <c r="B890" s="1"/>
    </row>
    <row r="891">
      <c r="A891" s="1"/>
      <c r="B891" s="1"/>
    </row>
    <row r="892">
      <c r="A892" s="1"/>
      <c r="B892" s="1"/>
    </row>
    <row r="893">
      <c r="A893" s="1"/>
      <c r="B893" s="1"/>
    </row>
    <row r="894">
      <c r="A894" s="1"/>
      <c r="B894" s="1"/>
    </row>
    <row r="895">
      <c r="A895" s="1"/>
      <c r="B895" s="1"/>
    </row>
    <row r="896">
      <c r="A896" s="1"/>
      <c r="B896" s="1"/>
    </row>
    <row r="897">
      <c r="A897" s="1"/>
      <c r="B897" s="1"/>
    </row>
    <row r="898">
      <c r="A898" s="1"/>
      <c r="B898" s="1"/>
    </row>
    <row r="899">
      <c r="A899" s="1"/>
      <c r="B899" s="1"/>
    </row>
    <row r="900">
      <c r="A900" s="1"/>
      <c r="B900" s="1"/>
    </row>
    <row r="901">
      <c r="A901" s="1"/>
      <c r="B901" s="1"/>
    </row>
    <row r="902">
      <c r="A902" s="1"/>
      <c r="B902" s="1"/>
    </row>
    <row r="903">
      <c r="A903" s="1"/>
      <c r="B903" s="1"/>
    </row>
    <row r="904">
      <c r="A904" s="1"/>
      <c r="B904" s="1"/>
    </row>
    <row r="905">
      <c r="A905" s="1"/>
      <c r="B905" s="1"/>
    </row>
    <row r="906">
      <c r="A906" s="1"/>
      <c r="B906" s="1"/>
    </row>
    <row r="907">
      <c r="A907" s="1"/>
      <c r="B907" s="1"/>
    </row>
    <row r="908">
      <c r="A908" s="1"/>
      <c r="B908" s="1"/>
    </row>
    <row r="909">
      <c r="A909" s="1"/>
      <c r="B909" s="1"/>
    </row>
    <row r="910">
      <c r="A910" s="1"/>
      <c r="B910" s="1"/>
    </row>
    <row r="911">
      <c r="A911" s="1"/>
      <c r="B911" s="1"/>
    </row>
    <row r="912">
      <c r="A912" s="1"/>
      <c r="B912" s="1"/>
    </row>
    <row r="913">
      <c r="A913" s="1"/>
      <c r="B913" s="1"/>
    </row>
    <row r="914">
      <c r="A914" s="1"/>
      <c r="B914" s="1"/>
    </row>
    <row r="915">
      <c r="A915" s="1"/>
      <c r="B915" s="1"/>
    </row>
    <row r="916">
      <c r="A916" s="1"/>
      <c r="B916" s="1"/>
    </row>
    <row r="917">
      <c r="A917" s="1"/>
      <c r="B917" s="1"/>
    </row>
    <row r="918">
      <c r="A918" s="1"/>
      <c r="B918" s="1"/>
    </row>
    <row r="919">
      <c r="A919" s="1"/>
      <c r="B919" s="1"/>
    </row>
    <row r="920">
      <c r="A920" s="1"/>
      <c r="B920" s="1"/>
    </row>
    <row r="921">
      <c r="A921" s="1"/>
      <c r="B921" s="1"/>
    </row>
    <row r="922">
      <c r="A922" s="1"/>
      <c r="B922" s="1"/>
    </row>
    <row r="923">
      <c r="A923" s="1"/>
      <c r="B923" s="1"/>
    </row>
    <row r="924">
      <c r="A924" s="1"/>
      <c r="B924" s="1"/>
    </row>
    <row r="925">
      <c r="A925" s="1"/>
      <c r="B925" s="1"/>
    </row>
    <row r="926">
      <c r="A926" s="1"/>
      <c r="B926" s="1"/>
    </row>
    <row r="927">
      <c r="A927" s="1"/>
      <c r="B927" s="1"/>
    </row>
    <row r="928">
      <c r="A928" s="1"/>
      <c r="B928" s="1"/>
    </row>
    <row r="929">
      <c r="A929" s="1"/>
      <c r="B929" s="1"/>
    </row>
    <row r="930">
      <c r="A930" s="1"/>
      <c r="B930" s="1"/>
    </row>
    <row r="931">
      <c r="A931" s="1"/>
      <c r="B931" s="1"/>
    </row>
    <row r="932">
      <c r="A932" s="1"/>
      <c r="B932" s="1"/>
    </row>
    <row r="933">
      <c r="A933" s="1"/>
      <c r="B933" s="1"/>
    </row>
    <row r="934">
      <c r="A934" s="1"/>
      <c r="B934" s="1"/>
    </row>
    <row r="935">
      <c r="A935" s="1"/>
      <c r="B935" s="1"/>
    </row>
    <row r="936">
      <c r="A936" s="1"/>
      <c r="B936" s="1"/>
    </row>
    <row r="937">
      <c r="A937" s="1"/>
      <c r="B937" s="1"/>
    </row>
    <row r="938">
      <c r="A938" s="1"/>
      <c r="B938" s="1"/>
    </row>
    <row r="939">
      <c r="A939" s="1"/>
      <c r="B939" s="1"/>
    </row>
    <row r="940">
      <c r="A940" s="1"/>
      <c r="B940" s="1"/>
    </row>
    <row r="941">
      <c r="A941" s="1"/>
      <c r="B941" s="1"/>
    </row>
    <row r="942">
      <c r="A942" s="1"/>
      <c r="B942" s="1"/>
    </row>
    <row r="943">
      <c r="A943" s="1"/>
      <c r="B943" s="1"/>
    </row>
    <row r="944">
      <c r="A944" s="1"/>
      <c r="B944" s="1"/>
    </row>
    <row r="945">
      <c r="A945" s="1"/>
      <c r="B945" s="1"/>
    </row>
    <row r="946">
      <c r="A946" s="1"/>
      <c r="B946" s="1"/>
    </row>
    <row r="947">
      <c r="A947" s="1"/>
      <c r="B947" s="1"/>
    </row>
    <row r="948">
      <c r="A948" s="1"/>
      <c r="B948" s="1"/>
    </row>
    <row r="949">
      <c r="A949" s="1"/>
      <c r="B949" s="1"/>
    </row>
    <row r="950">
      <c r="A950" s="1"/>
      <c r="B950" s="1"/>
    </row>
    <row r="951">
      <c r="A951" s="1"/>
      <c r="B951" s="1"/>
    </row>
    <row r="952">
      <c r="A952" s="1"/>
      <c r="B952" s="1"/>
    </row>
    <row r="953">
      <c r="A953" s="1"/>
      <c r="B953" s="1"/>
    </row>
    <row r="954">
      <c r="A954" s="1"/>
      <c r="B954" s="1"/>
    </row>
    <row r="955">
      <c r="A955" s="1"/>
      <c r="B955" s="1"/>
    </row>
    <row r="956">
      <c r="A956" s="1"/>
      <c r="B956" s="1"/>
    </row>
    <row r="957">
      <c r="A957" s="1"/>
      <c r="B957" s="1"/>
    </row>
    <row r="958">
      <c r="A958" s="1"/>
      <c r="B958" s="1"/>
    </row>
    <row r="959">
      <c r="A959" s="1"/>
      <c r="B959" s="1"/>
    </row>
    <row r="960">
      <c r="A960" s="1"/>
      <c r="B960" s="1"/>
    </row>
    <row r="961">
      <c r="A961" s="1"/>
      <c r="B961" s="1"/>
    </row>
    <row r="962">
      <c r="A962" s="1"/>
      <c r="B962" s="1"/>
    </row>
    <row r="963">
      <c r="A963" s="1"/>
      <c r="B963" s="1"/>
    </row>
    <row r="964">
      <c r="A964" s="1"/>
      <c r="B964" s="1"/>
    </row>
    <row r="965">
      <c r="A965" s="1"/>
      <c r="B965" s="1"/>
    </row>
    <row r="966">
      <c r="A966" s="1"/>
      <c r="B966" s="1"/>
    </row>
    <row r="967">
      <c r="A967" s="1"/>
      <c r="B967" s="1"/>
    </row>
    <row r="968">
      <c r="A968" s="1"/>
      <c r="B968" s="1"/>
    </row>
    <row r="969">
      <c r="A969" s="1"/>
      <c r="B969" s="1"/>
    </row>
    <row r="970">
      <c r="A970" s="1"/>
      <c r="B970" s="1"/>
    </row>
    <row r="971">
      <c r="A971" s="1"/>
      <c r="B971" s="1"/>
    </row>
    <row r="972">
      <c r="A972" s="1"/>
      <c r="B972" s="1"/>
    </row>
    <row r="973">
      <c r="A973" s="1"/>
      <c r="B973" s="1"/>
    </row>
    <row r="974">
      <c r="A974" s="1"/>
      <c r="B974" s="1"/>
    </row>
    <row r="975">
      <c r="A975" s="1"/>
      <c r="B975" s="1"/>
    </row>
    <row r="976">
      <c r="A976" s="1"/>
      <c r="B976" s="1"/>
    </row>
    <row r="977">
      <c r="A977" s="1"/>
      <c r="B977" s="1"/>
    </row>
    <row r="978">
      <c r="A978" s="1"/>
      <c r="B978" s="1"/>
    </row>
    <row r="979">
      <c r="A979" s="1"/>
      <c r="B979" s="1"/>
    </row>
    <row r="980">
      <c r="A980" s="1"/>
      <c r="B980" s="1"/>
    </row>
    <row r="981">
      <c r="A981" s="1"/>
      <c r="B981" s="1"/>
    </row>
    <row r="982">
      <c r="A982" s="1"/>
      <c r="B982" s="1"/>
    </row>
    <row r="983">
      <c r="A983" s="1"/>
      <c r="B983" s="1"/>
    </row>
    <row r="984">
      <c r="A984" s="1"/>
      <c r="B984" s="1"/>
    </row>
    <row r="985">
      <c r="A985" s="1"/>
      <c r="B985" s="1"/>
    </row>
    <row r="986">
      <c r="A986" s="1"/>
      <c r="B986" s="1"/>
    </row>
    <row r="987">
      <c r="A987" s="1"/>
      <c r="B987" s="1"/>
    </row>
    <row r="988">
      <c r="A988" s="1"/>
      <c r="B988" s="1"/>
    </row>
    <row r="989">
      <c r="A989" s="1"/>
      <c r="B989" s="1"/>
    </row>
    <row r="990">
      <c r="A990" s="1"/>
      <c r="B990" s="1"/>
    </row>
    <row r="991">
      <c r="A991" s="1"/>
      <c r="B991" s="1"/>
    </row>
    <row r="992">
      <c r="A992" s="1"/>
      <c r="B992" s="1"/>
    </row>
    <row r="993">
      <c r="A993" s="1"/>
      <c r="B993" s="1"/>
    </row>
    <row r="994">
      <c r="A994" s="1"/>
      <c r="B994" s="1"/>
    </row>
    <row r="995">
      <c r="A995" s="1"/>
      <c r="B995" s="1"/>
    </row>
    <row r="996">
      <c r="A996" s="1"/>
      <c r="B996" s="1"/>
    </row>
    <row r="997">
      <c r="A997" s="1"/>
      <c r="B997" s="1"/>
    </row>
    <row r="998">
      <c r="A998" s="1"/>
      <c r="B998" s="1"/>
    </row>
    <row r="999">
      <c r="A999" s="1"/>
      <c r="B999" s="1"/>
    </row>
    <row r="1000">
      <c r="A1000" s="1"/>
      <c r="B1000" s="1"/>
    </row>
    <row r="1001">
      <c r="A1001" s="1"/>
      <c r="B1001" s="1"/>
    </row>
    <row r="1002">
      <c r="A1002" s="1"/>
      <c r="B1002" s="1"/>
    </row>
    <row r="1003">
      <c r="A1003" s="1"/>
      <c r="B1003" s="1"/>
    </row>
    <row r="1004">
      <c r="A1004" s="1"/>
      <c r="B1004" s="1"/>
    </row>
    <row r="1005">
      <c r="A1005" s="1"/>
      <c r="B1005" s="1"/>
    </row>
    <row r="1006">
      <c r="A1006" s="1"/>
      <c r="B1006" s="1"/>
    </row>
    <row r="1007">
      <c r="A1007" s="1"/>
      <c r="B1007" s="1"/>
    </row>
    <row r="1008">
      <c r="A1008" s="1"/>
      <c r="B1008" s="1"/>
    </row>
    <row r="1009">
      <c r="A1009" s="1"/>
      <c r="B1009" s="1"/>
    </row>
    <row r="1010">
      <c r="A1010" s="1"/>
      <c r="B1010" s="1"/>
    </row>
    <row r="1011">
      <c r="A1011" s="1"/>
      <c r="B1011" s="1"/>
    </row>
    <row r="1012">
      <c r="A1012" s="1"/>
      <c r="B1012" s="1"/>
    </row>
    <row r="1013">
      <c r="A1013" s="1"/>
      <c r="B1013" s="1"/>
    </row>
  </sheetData>
  <mergeCells count="13">
    <mergeCell ref="B32:B42"/>
    <mergeCell ref="B44:B47"/>
    <mergeCell ref="B49:B56"/>
    <mergeCell ref="B58:B62"/>
    <mergeCell ref="B66:B71"/>
    <mergeCell ref="B1:H1"/>
    <mergeCell ref="F3:G3"/>
    <mergeCell ref="A13:A24"/>
    <mergeCell ref="B13:B24"/>
    <mergeCell ref="A26:A42"/>
    <mergeCell ref="B26:B30"/>
    <mergeCell ref="A44:A62"/>
    <mergeCell ref="B81:H81"/>
  </mergeCells>
  <dataValidations>
    <dataValidation type="list" allowBlank="1" sqref="E16 E18:E22 E32:E36 E38 E41 E52:E53 E55 E59:E60">
      <formula1>BRS!$F$12:$H$12</formula1>
    </dataValidation>
  </dataValidation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0"/>
    <col customWidth="1" min="2" max="2" width="15.0"/>
    <col customWidth="1" min="3" max="4" width="21.43"/>
    <col customWidth="1" min="5" max="5" width="22.57"/>
    <col customWidth="1" min="6" max="8" width="21.43"/>
  </cols>
  <sheetData>
    <row r="1">
      <c r="A1" s="1"/>
      <c r="B1" s="2" t="s">
        <v>2</v>
      </c>
    </row>
    <row r="2">
      <c r="A2" s="1"/>
      <c r="B2" s="1"/>
      <c r="D2" s="4"/>
      <c r="E2" s="4"/>
      <c r="F2" s="4"/>
      <c r="G2" s="4"/>
    </row>
    <row r="3">
      <c r="A3" s="5"/>
      <c r="B3" s="6" t="s">
        <v>4</v>
      </c>
      <c r="C3" s="7"/>
      <c r="D3" s="6" t="s">
        <v>5</v>
      </c>
      <c r="E3" s="9"/>
      <c r="F3" s="11" t="s">
        <v>8</v>
      </c>
      <c r="I3" s="12"/>
    </row>
    <row r="4">
      <c r="C4" s="4"/>
      <c r="D4" s="4"/>
      <c r="E4" s="4"/>
      <c r="F4" s="11" t="s">
        <v>9</v>
      </c>
      <c r="G4" s="9"/>
    </row>
    <row r="5">
      <c r="A5" s="4"/>
      <c r="B5" s="14" t="s">
        <v>11</v>
      </c>
      <c r="C5" s="7"/>
      <c r="D5" s="6" t="s">
        <v>13</v>
      </c>
      <c r="E5" s="15"/>
      <c r="F5" s="11" t="s">
        <v>14</v>
      </c>
      <c r="G5" s="9"/>
    </row>
    <row r="6">
      <c r="A6" s="4"/>
      <c r="B6" s="14" t="s">
        <v>16</v>
      </c>
      <c r="C6" s="7"/>
      <c r="D6" s="6" t="s">
        <v>17</v>
      </c>
      <c r="E6" s="15"/>
      <c r="F6" s="11" t="s">
        <v>18</v>
      </c>
      <c r="G6" s="9"/>
    </row>
    <row r="7">
      <c r="A7" s="4"/>
      <c r="B7" s="14" t="s">
        <v>21</v>
      </c>
      <c r="C7" s="7"/>
      <c r="D7" s="6" t="s">
        <v>22</v>
      </c>
      <c r="E7" s="15"/>
      <c r="F7" s="11" t="s">
        <v>23</v>
      </c>
      <c r="G7" s="9"/>
    </row>
    <row r="8">
      <c r="A8" s="4"/>
      <c r="B8" s="14" t="s">
        <v>25</v>
      </c>
      <c r="C8" s="7"/>
      <c r="D8" s="6" t="s">
        <v>26</v>
      </c>
      <c r="E8" s="9"/>
      <c r="F8" s="11" t="s">
        <v>27</v>
      </c>
      <c r="G8" s="17" t="str">
        <f>iferror(average(G4:G7),"")</f>
        <v/>
      </c>
    </row>
    <row r="9">
      <c r="A9" s="5"/>
      <c r="B9" s="6" t="s">
        <v>29</v>
      </c>
      <c r="C9" s="7"/>
      <c r="D9" s="6" t="s">
        <v>30</v>
      </c>
      <c r="E9" s="17">
        <f>sum(E5:E8)</f>
        <v>0</v>
      </c>
      <c r="F9" s="11" t="s">
        <v>32</v>
      </c>
      <c r="G9" s="15"/>
    </row>
    <row r="10">
      <c r="A10" s="1"/>
      <c r="B10" s="1"/>
    </row>
    <row r="11">
      <c r="A11" s="1"/>
      <c r="B11" s="1"/>
      <c r="F11" s="12"/>
      <c r="G11" s="12"/>
      <c r="H11" s="12"/>
    </row>
    <row r="12">
      <c r="A12" s="1"/>
      <c r="B12" s="1"/>
      <c r="D12" s="11" t="s">
        <v>37</v>
      </c>
      <c r="E12" s="11" t="s">
        <v>39</v>
      </c>
      <c r="F12" s="11" t="s">
        <v>40</v>
      </c>
      <c r="G12" s="11" t="s">
        <v>42</v>
      </c>
      <c r="H12" s="11" t="s">
        <v>43</v>
      </c>
    </row>
    <row r="13">
      <c r="A13" s="19" t="s">
        <v>45</v>
      </c>
      <c r="B13" s="21" t="s">
        <v>48</v>
      </c>
      <c r="C13" s="11" t="s">
        <v>52</v>
      </c>
      <c r="D13" s="15"/>
    </row>
    <row r="14">
      <c r="C14" s="11" t="s">
        <v>57</v>
      </c>
      <c r="D14" s="23"/>
    </row>
    <row r="15">
      <c r="C15" s="11" t="s">
        <v>59</v>
      </c>
      <c r="D15" s="17">
        <f>D13*D14</f>
        <v>0</v>
      </c>
      <c r="E15" s="7" t="s">
        <v>43</v>
      </c>
      <c r="H15" s="17">
        <f>D15</f>
        <v>0</v>
      </c>
    </row>
    <row r="16">
      <c r="C16" s="11" t="s">
        <v>60</v>
      </c>
      <c r="D16" s="17">
        <f>D13*(1-D14)</f>
        <v>0</v>
      </c>
      <c r="E16" s="7"/>
      <c r="F16" s="17" t="str">
        <f t="shared" ref="F16:H16" si="1">if($E16=F$12,$D16,"")</f>
        <v/>
      </c>
      <c r="G16" s="17" t="str">
        <f t="shared" si="1"/>
        <v/>
      </c>
      <c r="H16" s="17" t="str">
        <f t="shared" si="1"/>
        <v/>
      </c>
    </row>
    <row r="18">
      <c r="C18" s="11" t="s">
        <v>61</v>
      </c>
      <c r="D18" s="9"/>
      <c r="E18" s="7"/>
      <c r="F18" s="17" t="str">
        <f t="shared" ref="F18:H18" si="2">if($E18=F$12,$D18,"")</f>
        <v/>
      </c>
      <c r="G18" s="17" t="str">
        <f t="shared" si="2"/>
        <v/>
      </c>
      <c r="H18" s="17" t="str">
        <f t="shared" si="2"/>
        <v/>
      </c>
    </row>
    <row r="19">
      <c r="C19" s="11" t="s">
        <v>63</v>
      </c>
      <c r="D19" s="9"/>
      <c r="E19" s="7"/>
      <c r="F19" s="17" t="str">
        <f t="shared" ref="F19:H19" si="3">if($E19=F$12,$D19,"")</f>
        <v/>
      </c>
      <c r="G19" s="17" t="str">
        <f t="shared" si="3"/>
        <v/>
      </c>
      <c r="H19" s="17" t="str">
        <f t="shared" si="3"/>
        <v/>
      </c>
    </row>
    <row r="20">
      <c r="C20" s="11" t="s">
        <v>64</v>
      </c>
      <c r="D20" s="9"/>
      <c r="E20" s="7"/>
      <c r="F20" s="17" t="str">
        <f t="shared" ref="F20:H20" si="4">if($E20=F$12,$D20,"")</f>
        <v/>
      </c>
      <c r="G20" s="17" t="str">
        <f t="shared" si="4"/>
        <v/>
      </c>
      <c r="H20" s="17" t="str">
        <f t="shared" si="4"/>
        <v/>
      </c>
    </row>
    <row r="21">
      <c r="C21" s="11" t="s">
        <v>65</v>
      </c>
      <c r="D21" s="9"/>
      <c r="E21" s="7"/>
      <c r="F21" s="17" t="str">
        <f t="shared" ref="F21:H21" si="5">if($E21=F$12,$D21,"")</f>
        <v/>
      </c>
      <c r="G21" s="17" t="str">
        <f t="shared" si="5"/>
        <v/>
      </c>
      <c r="H21" s="17" t="str">
        <f t="shared" si="5"/>
        <v/>
      </c>
    </row>
    <row r="22">
      <c r="C22" s="11" t="s">
        <v>66</v>
      </c>
      <c r="D22" s="9"/>
      <c r="E22" s="7"/>
      <c r="F22" s="17" t="str">
        <f t="shared" ref="F22:H22" si="6">if($E22=F$12,$D22,"")</f>
        <v/>
      </c>
      <c r="G22" s="17" t="str">
        <f t="shared" si="6"/>
        <v/>
      </c>
      <c r="H22" s="17" t="str">
        <f t="shared" si="6"/>
        <v/>
      </c>
    </row>
    <row r="24">
      <c r="C24" s="11" t="s">
        <v>67</v>
      </c>
      <c r="D24" s="25">
        <f>sum(D18:D22)</f>
        <v>0</v>
      </c>
      <c r="F24" s="25">
        <f t="shared" ref="F24:H24" si="7">sum(F15:F22)</f>
        <v>0</v>
      </c>
      <c r="G24" s="25">
        <f t="shared" si="7"/>
        <v>0</v>
      </c>
      <c r="H24" s="25">
        <f t="shared" si="7"/>
        <v>0</v>
      </c>
    </row>
    <row r="25">
      <c r="A25" s="1"/>
      <c r="B25" s="1"/>
    </row>
    <row r="26">
      <c r="A26" s="19" t="s">
        <v>70</v>
      </c>
      <c r="B26" s="21" t="s">
        <v>71</v>
      </c>
      <c r="C26" s="11" t="s">
        <v>72</v>
      </c>
      <c r="D26" s="9"/>
    </row>
    <row r="27">
      <c r="C27" s="11" t="s">
        <v>73</v>
      </c>
      <c r="D27" s="9"/>
    </row>
    <row r="28">
      <c r="C28" s="11" t="s">
        <v>75</v>
      </c>
      <c r="D28" s="9"/>
    </row>
    <row r="29">
      <c r="C29" s="11" t="s">
        <v>77</v>
      </c>
      <c r="D29" s="17">
        <f>SUM(D26:D28)</f>
        <v>0</v>
      </c>
    </row>
    <row r="30">
      <c r="C30" s="11" t="s">
        <v>80</v>
      </c>
      <c r="D30" s="27"/>
    </row>
    <row r="31">
      <c r="B31" s="1"/>
    </row>
    <row r="32">
      <c r="B32" s="21" t="s">
        <v>84</v>
      </c>
      <c r="C32" s="11" t="s">
        <v>85</v>
      </c>
      <c r="D32" s="9"/>
      <c r="E32" s="7"/>
      <c r="F32" s="17" t="str">
        <f t="shared" ref="F32:H32" si="8">if($E32=F$12,$D32,"")</f>
        <v/>
      </c>
      <c r="G32" s="17" t="str">
        <f t="shared" si="8"/>
        <v/>
      </c>
      <c r="H32" s="17" t="str">
        <f t="shared" si="8"/>
        <v/>
      </c>
    </row>
    <row r="33">
      <c r="C33" s="11" t="s">
        <v>87</v>
      </c>
      <c r="D33" s="9"/>
      <c r="E33" s="7"/>
      <c r="F33" s="17" t="str">
        <f t="shared" ref="F33:H33" si="9">if($E33=F$12,$D33,"")</f>
        <v/>
      </c>
      <c r="G33" s="17" t="str">
        <f t="shared" si="9"/>
        <v/>
      </c>
      <c r="H33" s="17" t="str">
        <f t="shared" si="9"/>
        <v/>
      </c>
    </row>
    <row r="34">
      <c r="C34" s="11" t="s">
        <v>92</v>
      </c>
      <c r="D34" s="9"/>
      <c r="E34" s="7"/>
      <c r="F34" s="17" t="str">
        <f t="shared" ref="F34:H34" si="10">if($E34=F$12,$D34,"")</f>
        <v/>
      </c>
      <c r="G34" s="17" t="str">
        <f t="shared" si="10"/>
        <v/>
      </c>
      <c r="H34" s="17" t="str">
        <f t="shared" si="10"/>
        <v/>
      </c>
    </row>
    <row r="35">
      <c r="C35" s="11" t="s">
        <v>95</v>
      </c>
      <c r="D35" s="9"/>
      <c r="E35" s="7"/>
      <c r="F35" s="17" t="str">
        <f t="shared" ref="F35:H35" si="11">if($E35=F$12,$D35,"")</f>
        <v/>
      </c>
      <c r="G35" s="17" t="str">
        <f t="shared" si="11"/>
        <v/>
      </c>
      <c r="H35" s="17" t="str">
        <f t="shared" si="11"/>
        <v/>
      </c>
    </row>
    <row r="36">
      <c r="C36" s="11" t="s">
        <v>97</v>
      </c>
      <c r="D36" s="9"/>
      <c r="E36" s="7"/>
      <c r="F36" s="17" t="str">
        <f t="shared" ref="F36:H36" si="12">if($E36=F$12,$D36,"")</f>
        <v/>
      </c>
      <c r="G36" s="17" t="str">
        <f t="shared" si="12"/>
        <v/>
      </c>
      <c r="H36" s="17" t="str">
        <f t="shared" si="12"/>
        <v/>
      </c>
    </row>
    <row r="37">
      <c r="C37" s="11" t="s">
        <v>99</v>
      </c>
      <c r="D37" s="29"/>
      <c r="E37" s="7"/>
      <c r="F37" s="17" t="str">
        <f t="shared" ref="F37:H37" si="13">if($E37=F$12,(sum($D$32:$D$36)*$D$37),"")</f>
        <v/>
      </c>
      <c r="G37" s="17" t="str">
        <f t="shared" si="13"/>
        <v/>
      </c>
      <c r="H37" s="17" t="str">
        <f t="shared" si="13"/>
        <v/>
      </c>
    </row>
    <row r="38">
      <c r="C38" s="11" t="s">
        <v>102</v>
      </c>
      <c r="D38" s="17">
        <f>sum(D32:D36)*(1+D37)</f>
        <v>0</v>
      </c>
    </row>
    <row r="40">
      <c r="C40" s="11" t="s">
        <v>105</v>
      </c>
      <c r="D40" s="17">
        <f>(D29+E9)*D30</f>
        <v>0</v>
      </c>
      <c r="E40" s="24"/>
      <c r="F40" s="17" t="str">
        <f t="shared" ref="F40:H40" si="14">if($E40=F$12,$D40,"")</f>
        <v/>
      </c>
      <c r="G40" s="17" t="str">
        <f t="shared" si="14"/>
        <v/>
      </c>
      <c r="H40" s="17" t="str">
        <f t="shared" si="14"/>
        <v/>
      </c>
    </row>
    <row r="41">
      <c r="C41" s="11" t="s">
        <v>107</v>
      </c>
      <c r="D41" s="25">
        <f>D38+D40</f>
        <v>0</v>
      </c>
      <c r="F41" s="25">
        <f t="shared" ref="F41:H41" si="15">sum(F32:F40)</f>
        <v>0</v>
      </c>
      <c r="G41" s="25">
        <f t="shared" si="15"/>
        <v>0</v>
      </c>
      <c r="H41" s="25">
        <f t="shared" si="15"/>
        <v>0</v>
      </c>
    </row>
    <row r="42">
      <c r="A42" s="1"/>
      <c r="B42" s="1"/>
    </row>
    <row r="43">
      <c r="A43" s="19" t="s">
        <v>112</v>
      </c>
      <c r="B43" s="21" t="s">
        <v>114</v>
      </c>
      <c r="C43" s="11" t="s">
        <v>72</v>
      </c>
      <c r="D43" s="9"/>
    </row>
    <row r="44">
      <c r="C44" s="11" t="s">
        <v>73</v>
      </c>
      <c r="D44" s="9"/>
    </row>
    <row r="45">
      <c r="C45" s="11" t="s">
        <v>75</v>
      </c>
      <c r="D45" s="9"/>
    </row>
    <row r="46">
      <c r="C46" s="11" t="s">
        <v>77</v>
      </c>
      <c r="D46" s="17">
        <f>SUM(D43:D45)</f>
        <v>0</v>
      </c>
    </row>
    <row r="48">
      <c r="B48" s="32" t="s">
        <v>119</v>
      </c>
      <c r="C48" s="11" t="s">
        <v>121</v>
      </c>
      <c r="D48" s="35"/>
    </row>
    <row r="50">
      <c r="C50" s="11" t="s">
        <v>128</v>
      </c>
      <c r="D50" s="9"/>
      <c r="E50" s="7"/>
      <c r="F50" s="17" t="str">
        <f t="shared" ref="F50:H50" si="16">if($E50=F$12,$D50,"")</f>
        <v/>
      </c>
      <c r="G50" s="17" t="str">
        <f t="shared" si="16"/>
        <v/>
      </c>
      <c r="H50" s="17" t="str">
        <f t="shared" si="16"/>
        <v/>
      </c>
    </row>
    <row r="51">
      <c r="C51" s="11" t="s">
        <v>131</v>
      </c>
      <c r="D51" s="9"/>
      <c r="E51" s="7"/>
      <c r="F51" s="17" t="str">
        <f t="shared" ref="F51:H51" si="17">if($E51=F$12,$D51,"")</f>
        <v/>
      </c>
      <c r="G51" s="17" t="str">
        <f t="shared" si="17"/>
        <v/>
      </c>
      <c r="H51" s="17" t="str">
        <f t="shared" si="17"/>
        <v/>
      </c>
    </row>
    <row r="53">
      <c r="C53" s="11" t="s">
        <v>105</v>
      </c>
      <c r="D53" s="17">
        <f>(D48)*(D46+E9)</f>
        <v>0</v>
      </c>
      <c r="E53" s="24" t="s">
        <v>40</v>
      </c>
      <c r="F53" s="17">
        <f t="shared" ref="F53:H53" si="18">if($E53=F$12,$D53,"")</f>
        <v>0</v>
      </c>
      <c r="G53" s="17" t="str">
        <f t="shared" si="18"/>
        <v/>
      </c>
      <c r="H53" s="17" t="str">
        <f t="shared" si="18"/>
        <v/>
      </c>
    </row>
    <row r="54">
      <c r="C54" s="11" t="s">
        <v>132</v>
      </c>
      <c r="D54" s="25">
        <f>sum(D50:D51)</f>
        <v>0</v>
      </c>
      <c r="F54" s="25">
        <f t="shared" ref="F54:H54" si="19">sum(F50:F51)</f>
        <v>0</v>
      </c>
      <c r="G54" s="25">
        <f t="shared" si="19"/>
        <v>0</v>
      </c>
      <c r="H54" s="25">
        <f t="shared" si="19"/>
        <v>0</v>
      </c>
    </row>
    <row r="55">
      <c r="C55" s="11" t="s">
        <v>134</v>
      </c>
      <c r="D55" s="25">
        <f>sum(D53:D54)</f>
        <v>0</v>
      </c>
      <c r="E55" s="38"/>
      <c r="F55" s="25">
        <f t="shared" ref="F55:H55" si="20">sum(F53:F54)</f>
        <v>0</v>
      </c>
      <c r="G55" s="25">
        <f t="shared" si="20"/>
        <v>0</v>
      </c>
      <c r="H55" s="25">
        <f t="shared" si="20"/>
        <v>0</v>
      </c>
    </row>
    <row r="57">
      <c r="E57" s="30" t="s">
        <v>137</v>
      </c>
      <c r="F57" s="31">
        <f t="shared" ref="F57:H57" si="21">F24+F41+F55</f>
        <v>0</v>
      </c>
      <c r="G57" s="31">
        <f t="shared" si="21"/>
        <v>0</v>
      </c>
      <c r="H57" s="31">
        <f t="shared" si="21"/>
        <v>0</v>
      </c>
    </row>
    <row r="59">
      <c r="B59" s="26" t="s">
        <v>139</v>
      </c>
      <c r="C59" s="11" t="s">
        <v>74</v>
      </c>
      <c r="D59" s="9"/>
    </row>
    <row r="60">
      <c r="C60" s="11" t="s">
        <v>78</v>
      </c>
      <c r="D60" s="17">
        <f>D59+G9</f>
        <v>0</v>
      </c>
    </row>
    <row r="61">
      <c r="C61" s="11" t="s">
        <v>72</v>
      </c>
      <c r="D61" s="9"/>
    </row>
    <row r="62">
      <c r="C62" s="11" t="s">
        <v>73</v>
      </c>
      <c r="D62" s="9"/>
    </row>
    <row r="63">
      <c r="C63" s="11" t="s">
        <v>75</v>
      </c>
      <c r="D63" s="9"/>
    </row>
    <row r="64">
      <c r="C64" s="11" t="s">
        <v>77</v>
      </c>
      <c r="D64" s="17">
        <f>SUM(D61:D63)</f>
        <v>0</v>
      </c>
    </row>
    <row r="65">
      <c r="C65" s="11" t="s">
        <v>86</v>
      </c>
      <c r="D65" s="17" t="str">
        <f t="shared" ref="D65:D66" si="22">E5</f>
        <v/>
      </c>
    </row>
    <row r="66">
      <c r="C66" s="11" t="s">
        <v>88</v>
      </c>
      <c r="D66" s="17" t="str">
        <f t="shared" si="22"/>
        <v/>
      </c>
    </row>
    <row r="67">
      <c r="C67" s="11" t="s">
        <v>89</v>
      </c>
      <c r="D67" s="9"/>
    </row>
    <row r="68">
      <c r="C68" s="11" t="s">
        <v>90</v>
      </c>
      <c r="D68" s="9"/>
    </row>
    <row r="69">
      <c r="C69" s="11" t="s">
        <v>91</v>
      </c>
      <c r="D69" s="29"/>
    </row>
    <row r="70">
      <c r="C70" s="11" t="s">
        <v>152</v>
      </c>
      <c r="D70" s="29"/>
    </row>
    <row r="71">
      <c r="C71" s="11" t="s">
        <v>94</v>
      </c>
      <c r="D71" s="17">
        <f>D60*(D69+D70)</f>
        <v>0</v>
      </c>
    </row>
    <row r="72">
      <c r="C72" s="11" t="s">
        <v>96</v>
      </c>
      <c r="D72" s="17">
        <f>D64+D71+sum(D65:D68)</f>
        <v>0</v>
      </c>
    </row>
    <row r="74">
      <c r="C74" s="30" t="s">
        <v>98</v>
      </c>
      <c r="D74" s="31">
        <f>(D60-D72)*12</f>
        <v>0</v>
      </c>
      <c r="H74" s="11" t="s">
        <v>76</v>
      </c>
    </row>
    <row r="75">
      <c r="H75" s="24" t="s">
        <v>81</v>
      </c>
    </row>
    <row r="76">
      <c r="C76" s="30" t="s">
        <v>159</v>
      </c>
      <c r="D76" s="45" t="str">
        <f>iferror(D60*12/D13,"")</f>
        <v/>
      </c>
      <c r="H76" s="7" t="s">
        <v>82</v>
      </c>
    </row>
    <row r="77">
      <c r="C77" s="30" t="s">
        <v>162</v>
      </c>
      <c r="D77" s="45" t="str">
        <f>iferror(D74/F57,"")</f>
        <v/>
      </c>
      <c r="H77" s="28" t="s">
        <v>83</v>
      </c>
    </row>
    <row r="79">
      <c r="B79" s="47" t="s">
        <v>164</v>
      </c>
    </row>
    <row r="80">
      <c r="B80" s="1"/>
    </row>
    <row r="81">
      <c r="A81" s="1"/>
      <c r="B81" s="1"/>
    </row>
    <row r="82">
      <c r="A82" s="1"/>
      <c r="B82" s="1"/>
    </row>
    <row r="83">
      <c r="A83" s="1"/>
      <c r="B83" s="1"/>
    </row>
    <row r="84">
      <c r="A84" s="1"/>
      <c r="B84" s="1"/>
    </row>
    <row r="85">
      <c r="A85" s="1"/>
      <c r="B85" s="1"/>
    </row>
    <row r="86">
      <c r="A86" s="1"/>
      <c r="B86" s="1"/>
    </row>
    <row r="87">
      <c r="A87" s="1"/>
      <c r="B87" s="1"/>
    </row>
    <row r="88">
      <c r="A88" s="1"/>
      <c r="B88" s="1"/>
    </row>
    <row r="89">
      <c r="A89" s="1"/>
      <c r="B89" s="1"/>
    </row>
    <row r="90">
      <c r="A90" s="1"/>
      <c r="B90" s="1"/>
    </row>
    <row r="91">
      <c r="A91" s="1"/>
      <c r="B91" s="1"/>
    </row>
    <row r="92">
      <c r="A92" s="1"/>
      <c r="B92" s="1"/>
    </row>
    <row r="93">
      <c r="A93" s="1"/>
      <c r="B93" s="1"/>
    </row>
    <row r="94">
      <c r="A94" s="1"/>
      <c r="B94" s="1"/>
    </row>
    <row r="95">
      <c r="A95" s="1"/>
      <c r="B95" s="1"/>
    </row>
    <row r="96">
      <c r="A96" s="1"/>
      <c r="B96" s="1"/>
    </row>
    <row r="97">
      <c r="A97" s="1"/>
      <c r="B97" s="1"/>
    </row>
    <row r="98">
      <c r="A98" s="1"/>
      <c r="B98" s="1"/>
    </row>
    <row r="99">
      <c r="A99" s="1"/>
      <c r="B99" s="1"/>
    </row>
    <row r="100">
      <c r="A100" s="1"/>
      <c r="B100" s="1"/>
    </row>
    <row r="101">
      <c r="A101" s="1"/>
      <c r="B101" s="1"/>
    </row>
    <row r="102">
      <c r="A102" s="1"/>
      <c r="B102" s="1"/>
    </row>
    <row r="103">
      <c r="A103" s="1"/>
      <c r="B103" s="1"/>
    </row>
    <row r="104">
      <c r="A104" s="1"/>
      <c r="B104" s="1"/>
    </row>
    <row r="105">
      <c r="A105" s="1"/>
      <c r="B105" s="1"/>
    </row>
    <row r="106">
      <c r="A106" s="1"/>
      <c r="B106" s="1"/>
    </row>
    <row r="107">
      <c r="A107" s="1"/>
      <c r="B107" s="1"/>
    </row>
    <row r="108">
      <c r="A108" s="1"/>
      <c r="B108" s="1"/>
    </row>
    <row r="109">
      <c r="A109" s="1"/>
      <c r="B109" s="1"/>
    </row>
    <row r="110">
      <c r="A110" s="1"/>
      <c r="B110" s="1"/>
    </row>
    <row r="111">
      <c r="A111" s="1"/>
      <c r="B111" s="1"/>
    </row>
    <row r="112">
      <c r="A112" s="1"/>
      <c r="B112" s="1"/>
    </row>
    <row r="113">
      <c r="A113" s="1"/>
      <c r="B113" s="1"/>
    </row>
    <row r="114">
      <c r="A114" s="1"/>
      <c r="B114" s="1"/>
    </row>
    <row r="115">
      <c r="A115" s="1"/>
      <c r="B115" s="1"/>
    </row>
    <row r="116">
      <c r="A116" s="1"/>
      <c r="B116" s="1"/>
    </row>
    <row r="117">
      <c r="A117" s="1"/>
      <c r="B117" s="1"/>
    </row>
    <row r="118">
      <c r="A118" s="1"/>
      <c r="B118" s="1"/>
    </row>
    <row r="119">
      <c r="A119" s="1"/>
      <c r="B119" s="1"/>
    </row>
    <row r="120">
      <c r="A120" s="1"/>
      <c r="B120" s="1"/>
    </row>
    <row r="121">
      <c r="A121" s="1"/>
      <c r="B121" s="1"/>
    </row>
    <row r="122">
      <c r="A122" s="1"/>
      <c r="B122" s="1"/>
    </row>
    <row r="123">
      <c r="A123" s="1"/>
      <c r="B123" s="1"/>
    </row>
    <row r="124">
      <c r="A124" s="1"/>
      <c r="B124" s="1"/>
    </row>
    <row r="125">
      <c r="A125" s="1"/>
      <c r="B125" s="1"/>
    </row>
    <row r="126">
      <c r="A126" s="1"/>
      <c r="B126" s="1"/>
    </row>
    <row r="127">
      <c r="A127" s="1"/>
      <c r="B127" s="1"/>
    </row>
    <row r="128">
      <c r="A128" s="1"/>
      <c r="B128" s="1"/>
    </row>
    <row r="129">
      <c r="A129" s="1"/>
      <c r="B129" s="1"/>
    </row>
    <row r="130">
      <c r="A130" s="1"/>
      <c r="B130" s="1"/>
    </row>
    <row r="131">
      <c r="A131" s="1"/>
      <c r="B131" s="1"/>
    </row>
    <row r="132">
      <c r="A132" s="1"/>
      <c r="B132" s="1"/>
    </row>
    <row r="133">
      <c r="A133" s="1"/>
      <c r="B133" s="1"/>
    </row>
    <row r="134">
      <c r="A134" s="1"/>
      <c r="B134" s="1"/>
    </row>
    <row r="135">
      <c r="A135" s="1"/>
      <c r="B135" s="1"/>
    </row>
    <row r="136">
      <c r="A136" s="1"/>
      <c r="B136" s="1"/>
    </row>
    <row r="137">
      <c r="A137" s="1"/>
      <c r="B137" s="1"/>
    </row>
    <row r="138">
      <c r="A138" s="1"/>
      <c r="B138" s="1"/>
    </row>
    <row r="139">
      <c r="A139" s="1"/>
      <c r="B139" s="1"/>
    </row>
    <row r="140">
      <c r="A140" s="1"/>
      <c r="B140" s="1"/>
    </row>
    <row r="141">
      <c r="A141" s="1"/>
      <c r="B141" s="1"/>
    </row>
    <row r="142">
      <c r="A142" s="1"/>
      <c r="B142" s="1"/>
    </row>
    <row r="143">
      <c r="A143" s="1"/>
      <c r="B143" s="1"/>
    </row>
    <row r="144">
      <c r="A144" s="1"/>
      <c r="B144" s="1"/>
    </row>
    <row r="145">
      <c r="A145" s="1"/>
      <c r="B145" s="1"/>
    </row>
    <row r="146">
      <c r="A146" s="1"/>
      <c r="B146" s="1"/>
    </row>
    <row r="147">
      <c r="A147" s="1"/>
      <c r="B147" s="1"/>
    </row>
    <row r="148">
      <c r="A148" s="1"/>
      <c r="B148" s="1"/>
    </row>
    <row r="149">
      <c r="A149" s="1"/>
      <c r="B149" s="1"/>
    </row>
    <row r="150">
      <c r="A150" s="1"/>
      <c r="B150" s="1"/>
    </row>
    <row r="151">
      <c r="A151" s="1"/>
      <c r="B151" s="1"/>
    </row>
    <row r="152">
      <c r="A152" s="1"/>
      <c r="B152" s="1"/>
    </row>
    <row r="153">
      <c r="A153" s="1"/>
      <c r="B153" s="1"/>
    </row>
    <row r="154">
      <c r="A154" s="1"/>
      <c r="B154" s="1"/>
    </row>
    <row r="155">
      <c r="A155" s="1"/>
      <c r="B155" s="1"/>
    </row>
    <row r="156">
      <c r="A156" s="1"/>
      <c r="B156" s="1"/>
    </row>
    <row r="157">
      <c r="A157" s="1"/>
      <c r="B157" s="1"/>
    </row>
    <row r="158">
      <c r="A158" s="1"/>
      <c r="B158" s="1"/>
    </row>
    <row r="159">
      <c r="A159" s="1"/>
      <c r="B159" s="1"/>
    </row>
    <row r="160">
      <c r="A160" s="1"/>
      <c r="B160" s="1"/>
    </row>
    <row r="161">
      <c r="A161" s="1"/>
      <c r="B161" s="1"/>
    </row>
    <row r="162">
      <c r="A162" s="1"/>
      <c r="B162" s="1"/>
    </row>
    <row r="163">
      <c r="A163" s="1"/>
      <c r="B163" s="1"/>
    </row>
    <row r="164">
      <c r="A164" s="1"/>
      <c r="B164" s="1"/>
    </row>
    <row r="165">
      <c r="A165" s="1"/>
      <c r="B165" s="1"/>
    </row>
    <row r="166">
      <c r="A166" s="1"/>
      <c r="B166" s="1"/>
    </row>
    <row r="167">
      <c r="A167" s="1"/>
      <c r="B167" s="1"/>
    </row>
    <row r="168">
      <c r="A168" s="1"/>
      <c r="B168" s="1"/>
    </row>
    <row r="169">
      <c r="A169" s="1"/>
      <c r="B169" s="1"/>
    </row>
    <row r="170">
      <c r="A170" s="1"/>
      <c r="B170" s="1"/>
    </row>
    <row r="171">
      <c r="A171" s="1"/>
      <c r="B171" s="1"/>
    </row>
    <row r="172">
      <c r="A172" s="1"/>
      <c r="B172" s="1"/>
    </row>
    <row r="173">
      <c r="A173" s="1"/>
      <c r="B173" s="1"/>
    </row>
    <row r="174">
      <c r="A174" s="1"/>
      <c r="B174" s="1"/>
    </row>
    <row r="175">
      <c r="A175" s="1"/>
      <c r="B175" s="1"/>
    </row>
    <row r="176">
      <c r="A176" s="1"/>
      <c r="B176" s="1"/>
    </row>
    <row r="177">
      <c r="A177" s="1"/>
      <c r="B177" s="1"/>
    </row>
    <row r="178">
      <c r="A178" s="1"/>
      <c r="B178" s="1"/>
    </row>
    <row r="179">
      <c r="A179" s="1"/>
      <c r="B179" s="1"/>
    </row>
    <row r="180">
      <c r="A180" s="1"/>
      <c r="B180" s="1"/>
    </row>
    <row r="181">
      <c r="A181" s="1"/>
      <c r="B181" s="1"/>
    </row>
    <row r="182">
      <c r="A182" s="1"/>
      <c r="B182" s="1"/>
    </row>
    <row r="183">
      <c r="A183" s="1"/>
      <c r="B183" s="1"/>
    </row>
    <row r="184">
      <c r="A184" s="1"/>
      <c r="B184" s="1"/>
    </row>
    <row r="185">
      <c r="A185" s="1"/>
      <c r="B185" s="1"/>
    </row>
    <row r="186">
      <c r="A186" s="1"/>
      <c r="B186" s="1"/>
    </row>
    <row r="187">
      <c r="A187" s="1"/>
      <c r="B187" s="1"/>
    </row>
    <row r="188">
      <c r="A188" s="1"/>
      <c r="B188" s="1"/>
    </row>
    <row r="189">
      <c r="A189" s="1"/>
      <c r="B189" s="1"/>
    </row>
    <row r="190">
      <c r="A190" s="1"/>
      <c r="B190" s="1"/>
    </row>
    <row r="191">
      <c r="A191" s="1"/>
      <c r="B191" s="1"/>
    </row>
    <row r="192">
      <c r="A192" s="1"/>
      <c r="B192" s="1"/>
    </row>
    <row r="193">
      <c r="A193" s="1"/>
      <c r="B193" s="1"/>
    </row>
    <row r="194">
      <c r="A194" s="1"/>
      <c r="B194" s="1"/>
    </row>
    <row r="195">
      <c r="A195" s="1"/>
      <c r="B195" s="1"/>
    </row>
    <row r="196">
      <c r="A196" s="1"/>
      <c r="B196" s="1"/>
    </row>
    <row r="197">
      <c r="A197" s="1"/>
      <c r="B197" s="1"/>
    </row>
    <row r="198">
      <c r="A198" s="1"/>
      <c r="B198" s="1"/>
    </row>
    <row r="199">
      <c r="A199" s="1"/>
      <c r="B199" s="1"/>
    </row>
    <row r="200">
      <c r="A200" s="1"/>
      <c r="B200" s="1"/>
    </row>
    <row r="201">
      <c r="A201" s="1"/>
      <c r="B201" s="1"/>
    </row>
    <row r="202">
      <c r="A202" s="1"/>
      <c r="B202" s="1"/>
    </row>
    <row r="203">
      <c r="A203" s="1"/>
      <c r="B203" s="1"/>
    </row>
    <row r="204">
      <c r="A204" s="1"/>
      <c r="B204" s="1"/>
    </row>
    <row r="205">
      <c r="A205" s="1"/>
      <c r="B205" s="1"/>
    </row>
    <row r="206">
      <c r="A206" s="1"/>
      <c r="B206" s="1"/>
    </row>
    <row r="207">
      <c r="A207" s="1"/>
      <c r="B207" s="1"/>
    </row>
    <row r="208">
      <c r="A208" s="1"/>
      <c r="B208" s="1"/>
    </row>
    <row r="209">
      <c r="A209" s="1"/>
      <c r="B209" s="1"/>
    </row>
    <row r="210">
      <c r="A210" s="1"/>
      <c r="B210" s="1"/>
    </row>
    <row r="211">
      <c r="A211" s="1"/>
      <c r="B211" s="1"/>
    </row>
    <row r="212">
      <c r="A212" s="1"/>
      <c r="B212" s="1"/>
    </row>
    <row r="213">
      <c r="A213" s="1"/>
      <c r="B213" s="1"/>
    </row>
    <row r="214">
      <c r="A214" s="1"/>
      <c r="B214" s="1"/>
    </row>
    <row r="215">
      <c r="A215" s="1"/>
      <c r="B215" s="1"/>
    </row>
    <row r="216">
      <c r="A216" s="1"/>
      <c r="B216" s="1"/>
    </row>
    <row r="217">
      <c r="A217" s="1"/>
      <c r="B217" s="1"/>
    </row>
    <row r="218">
      <c r="A218" s="1"/>
      <c r="B218" s="1"/>
    </row>
    <row r="219">
      <c r="A219" s="1"/>
      <c r="B219" s="1"/>
    </row>
    <row r="220">
      <c r="A220" s="1"/>
      <c r="B220" s="1"/>
    </row>
    <row r="221">
      <c r="A221" s="1"/>
      <c r="B221" s="1"/>
    </row>
    <row r="222">
      <c r="A222" s="1"/>
      <c r="B222" s="1"/>
    </row>
    <row r="223">
      <c r="A223" s="1"/>
      <c r="B223" s="1"/>
    </row>
    <row r="224">
      <c r="A224" s="1"/>
      <c r="B224" s="1"/>
    </row>
    <row r="225">
      <c r="A225" s="1"/>
      <c r="B225" s="1"/>
    </row>
    <row r="226">
      <c r="A226" s="1"/>
      <c r="B226" s="1"/>
    </row>
    <row r="227">
      <c r="A227" s="1"/>
      <c r="B227" s="1"/>
    </row>
    <row r="228">
      <c r="A228" s="1"/>
      <c r="B228" s="1"/>
    </row>
    <row r="229">
      <c r="A229" s="1"/>
      <c r="B229" s="1"/>
    </row>
    <row r="230">
      <c r="A230" s="1"/>
      <c r="B230" s="1"/>
    </row>
    <row r="231">
      <c r="A231" s="1"/>
      <c r="B231" s="1"/>
    </row>
    <row r="232">
      <c r="A232" s="1"/>
      <c r="B232" s="1"/>
    </row>
    <row r="233">
      <c r="A233" s="1"/>
      <c r="B233" s="1"/>
    </row>
    <row r="234">
      <c r="A234" s="1"/>
      <c r="B234" s="1"/>
    </row>
    <row r="235">
      <c r="A235" s="1"/>
      <c r="B235" s="1"/>
    </row>
    <row r="236">
      <c r="A236" s="1"/>
      <c r="B236" s="1"/>
    </row>
    <row r="237">
      <c r="A237" s="1"/>
      <c r="B237" s="1"/>
    </row>
    <row r="238">
      <c r="A238" s="1"/>
      <c r="B238" s="1"/>
    </row>
    <row r="239">
      <c r="A239" s="1"/>
      <c r="B239" s="1"/>
    </row>
    <row r="240">
      <c r="A240" s="1"/>
      <c r="B240" s="1"/>
    </row>
    <row r="241">
      <c r="A241" s="1"/>
      <c r="B241" s="1"/>
    </row>
    <row r="242">
      <c r="A242" s="1"/>
      <c r="B242" s="1"/>
    </row>
    <row r="243">
      <c r="A243" s="1"/>
      <c r="B243" s="1"/>
    </row>
    <row r="244">
      <c r="A244" s="1"/>
      <c r="B244" s="1"/>
    </row>
    <row r="245">
      <c r="A245" s="1"/>
      <c r="B245" s="1"/>
    </row>
    <row r="246">
      <c r="A246" s="1"/>
      <c r="B246" s="1"/>
    </row>
    <row r="247">
      <c r="A247" s="1"/>
      <c r="B247" s="1"/>
    </row>
    <row r="248">
      <c r="A248" s="1"/>
      <c r="B248" s="1"/>
    </row>
    <row r="249">
      <c r="A249" s="1"/>
      <c r="B249" s="1"/>
    </row>
    <row r="250">
      <c r="A250" s="1"/>
      <c r="B250" s="1"/>
    </row>
    <row r="251">
      <c r="A251" s="1"/>
      <c r="B251" s="1"/>
    </row>
    <row r="252">
      <c r="A252" s="1"/>
      <c r="B252" s="1"/>
    </row>
    <row r="253">
      <c r="A253" s="1"/>
      <c r="B253" s="1"/>
    </row>
    <row r="254">
      <c r="A254" s="1"/>
      <c r="B254" s="1"/>
    </row>
    <row r="255">
      <c r="A255" s="1"/>
      <c r="B255" s="1"/>
    </row>
    <row r="256">
      <c r="A256" s="1"/>
      <c r="B256" s="1"/>
    </row>
    <row r="257">
      <c r="A257" s="1"/>
      <c r="B257" s="1"/>
    </row>
    <row r="258">
      <c r="A258" s="1"/>
      <c r="B258" s="1"/>
    </row>
    <row r="259">
      <c r="A259" s="1"/>
      <c r="B259" s="1"/>
    </row>
    <row r="260">
      <c r="A260" s="1"/>
      <c r="B260" s="1"/>
    </row>
    <row r="261">
      <c r="A261" s="1"/>
      <c r="B261" s="1"/>
    </row>
    <row r="262">
      <c r="A262" s="1"/>
      <c r="B262" s="1"/>
    </row>
    <row r="263">
      <c r="A263" s="1"/>
      <c r="B263" s="1"/>
    </row>
    <row r="264">
      <c r="A264" s="1"/>
      <c r="B264" s="1"/>
    </row>
    <row r="265">
      <c r="A265" s="1"/>
      <c r="B265" s="1"/>
    </row>
    <row r="266">
      <c r="A266" s="1"/>
      <c r="B266" s="1"/>
    </row>
    <row r="267">
      <c r="A267" s="1"/>
      <c r="B267" s="1"/>
    </row>
    <row r="268">
      <c r="A268" s="1"/>
      <c r="B268" s="1"/>
    </row>
    <row r="269">
      <c r="A269" s="1"/>
      <c r="B269" s="1"/>
    </row>
    <row r="270">
      <c r="A270" s="1"/>
      <c r="B270" s="1"/>
    </row>
    <row r="271">
      <c r="A271" s="1"/>
      <c r="B271" s="1"/>
    </row>
    <row r="272">
      <c r="A272" s="1"/>
      <c r="B272" s="1"/>
    </row>
    <row r="273">
      <c r="A273" s="1"/>
      <c r="B273" s="1"/>
    </row>
    <row r="274">
      <c r="A274" s="1"/>
      <c r="B274" s="1"/>
    </row>
    <row r="275">
      <c r="A275" s="1"/>
      <c r="B275" s="1"/>
    </row>
    <row r="276">
      <c r="A276" s="1"/>
      <c r="B276" s="1"/>
    </row>
    <row r="277">
      <c r="A277" s="1"/>
      <c r="B277" s="1"/>
    </row>
    <row r="278">
      <c r="A278" s="1"/>
      <c r="B278" s="1"/>
    </row>
    <row r="279">
      <c r="A279" s="1"/>
      <c r="B279" s="1"/>
    </row>
    <row r="280">
      <c r="A280" s="1"/>
      <c r="B280" s="1"/>
    </row>
    <row r="281">
      <c r="A281" s="1"/>
      <c r="B281" s="1"/>
    </row>
    <row r="282">
      <c r="A282" s="1"/>
      <c r="B282" s="1"/>
    </row>
    <row r="283">
      <c r="A283" s="1"/>
      <c r="B283" s="1"/>
    </row>
    <row r="284">
      <c r="A284" s="1"/>
      <c r="B284" s="1"/>
    </row>
    <row r="285">
      <c r="A285" s="1"/>
      <c r="B285" s="1"/>
    </row>
    <row r="286">
      <c r="A286" s="1"/>
      <c r="B286" s="1"/>
    </row>
    <row r="287">
      <c r="A287" s="1"/>
      <c r="B287" s="1"/>
    </row>
    <row r="288">
      <c r="A288" s="1"/>
      <c r="B288" s="1"/>
    </row>
    <row r="289">
      <c r="A289" s="1"/>
      <c r="B289" s="1"/>
    </row>
    <row r="290">
      <c r="A290" s="1"/>
      <c r="B290" s="1"/>
    </row>
    <row r="291">
      <c r="A291" s="1"/>
      <c r="B291" s="1"/>
    </row>
    <row r="292">
      <c r="A292" s="1"/>
      <c r="B292" s="1"/>
    </row>
    <row r="293">
      <c r="A293" s="1"/>
      <c r="B293" s="1"/>
    </row>
    <row r="294">
      <c r="A294" s="1"/>
      <c r="B294" s="1"/>
    </row>
    <row r="295">
      <c r="A295" s="1"/>
      <c r="B295" s="1"/>
    </row>
    <row r="296">
      <c r="A296" s="1"/>
      <c r="B296" s="1"/>
    </row>
    <row r="297">
      <c r="A297" s="1"/>
      <c r="B297" s="1"/>
    </row>
    <row r="298">
      <c r="A298" s="1"/>
      <c r="B298" s="1"/>
    </row>
    <row r="299">
      <c r="A299" s="1"/>
      <c r="B299" s="1"/>
    </row>
    <row r="300">
      <c r="A300" s="1"/>
      <c r="B300" s="1"/>
    </row>
    <row r="301">
      <c r="A301" s="1"/>
      <c r="B301" s="1"/>
    </row>
    <row r="302">
      <c r="A302" s="1"/>
      <c r="B302" s="1"/>
    </row>
    <row r="303">
      <c r="A303" s="1"/>
      <c r="B303" s="1"/>
    </row>
    <row r="304">
      <c r="A304" s="1"/>
      <c r="B304" s="1"/>
    </row>
    <row r="305">
      <c r="A305" s="1"/>
      <c r="B305" s="1"/>
    </row>
    <row r="306">
      <c r="A306" s="1"/>
      <c r="B306" s="1"/>
    </row>
    <row r="307">
      <c r="A307" s="1"/>
      <c r="B307" s="1"/>
    </row>
    <row r="308">
      <c r="A308" s="1"/>
      <c r="B308" s="1"/>
    </row>
    <row r="309">
      <c r="A309" s="1"/>
      <c r="B309" s="1"/>
    </row>
    <row r="310">
      <c r="A310" s="1"/>
      <c r="B310" s="1"/>
    </row>
    <row r="311">
      <c r="A311" s="1"/>
      <c r="B311" s="1"/>
    </row>
    <row r="312">
      <c r="A312" s="1"/>
      <c r="B312" s="1"/>
    </row>
    <row r="313">
      <c r="A313" s="1"/>
      <c r="B313" s="1"/>
    </row>
    <row r="314">
      <c r="A314" s="1"/>
      <c r="B314" s="1"/>
    </row>
    <row r="315">
      <c r="A315" s="1"/>
      <c r="B315" s="1"/>
    </row>
    <row r="316">
      <c r="A316" s="1"/>
      <c r="B316" s="1"/>
    </row>
    <row r="317">
      <c r="A317" s="1"/>
      <c r="B317" s="1"/>
    </row>
    <row r="318">
      <c r="A318" s="1"/>
      <c r="B318" s="1"/>
    </row>
    <row r="319">
      <c r="A319" s="1"/>
      <c r="B319" s="1"/>
    </row>
    <row r="320">
      <c r="A320" s="1"/>
      <c r="B320" s="1"/>
    </row>
    <row r="321">
      <c r="A321" s="1"/>
      <c r="B321" s="1"/>
    </row>
    <row r="322">
      <c r="A322" s="1"/>
      <c r="B322" s="1"/>
    </row>
    <row r="323">
      <c r="A323" s="1"/>
      <c r="B323" s="1"/>
    </row>
    <row r="324">
      <c r="A324" s="1"/>
      <c r="B324" s="1"/>
    </row>
    <row r="325">
      <c r="A325" s="1"/>
      <c r="B325" s="1"/>
    </row>
    <row r="326">
      <c r="A326" s="1"/>
      <c r="B326" s="1"/>
    </row>
    <row r="327">
      <c r="A327" s="1"/>
      <c r="B327" s="1"/>
    </row>
    <row r="328">
      <c r="A328" s="1"/>
      <c r="B328" s="1"/>
    </row>
    <row r="329">
      <c r="A329" s="1"/>
      <c r="B329" s="1"/>
    </row>
    <row r="330">
      <c r="A330" s="1"/>
      <c r="B330" s="1"/>
    </row>
    <row r="331">
      <c r="A331" s="1"/>
      <c r="B331" s="1"/>
    </row>
    <row r="332">
      <c r="A332" s="1"/>
      <c r="B332" s="1"/>
    </row>
    <row r="333">
      <c r="A333" s="1"/>
      <c r="B333" s="1"/>
    </row>
    <row r="334">
      <c r="A334" s="1"/>
      <c r="B334" s="1"/>
    </row>
    <row r="335">
      <c r="A335" s="1"/>
      <c r="B335" s="1"/>
    </row>
    <row r="336">
      <c r="A336" s="1"/>
      <c r="B336" s="1"/>
    </row>
    <row r="337">
      <c r="A337" s="1"/>
      <c r="B337" s="1"/>
    </row>
    <row r="338">
      <c r="A338" s="1"/>
      <c r="B338" s="1"/>
    </row>
    <row r="339">
      <c r="A339" s="1"/>
      <c r="B339" s="1"/>
    </row>
    <row r="340">
      <c r="A340" s="1"/>
      <c r="B340" s="1"/>
    </row>
    <row r="341">
      <c r="A341" s="1"/>
      <c r="B341" s="1"/>
    </row>
    <row r="342">
      <c r="A342" s="1"/>
      <c r="B342" s="1"/>
    </row>
    <row r="343">
      <c r="A343" s="1"/>
      <c r="B343" s="1"/>
    </row>
    <row r="344">
      <c r="A344" s="1"/>
      <c r="B344" s="1"/>
    </row>
    <row r="345">
      <c r="A345" s="1"/>
      <c r="B345" s="1"/>
    </row>
    <row r="346">
      <c r="A346" s="1"/>
      <c r="B346" s="1"/>
    </row>
    <row r="347">
      <c r="A347" s="1"/>
      <c r="B347" s="1"/>
    </row>
    <row r="348">
      <c r="A348" s="1"/>
      <c r="B348" s="1"/>
    </row>
    <row r="349">
      <c r="A349" s="1"/>
      <c r="B349" s="1"/>
    </row>
    <row r="350">
      <c r="A350" s="1"/>
      <c r="B350" s="1"/>
    </row>
    <row r="351">
      <c r="A351" s="1"/>
      <c r="B351" s="1"/>
    </row>
    <row r="352">
      <c r="A352" s="1"/>
      <c r="B352" s="1"/>
    </row>
    <row r="353">
      <c r="A353" s="1"/>
      <c r="B353" s="1"/>
    </row>
    <row r="354">
      <c r="A354" s="1"/>
      <c r="B354" s="1"/>
    </row>
    <row r="355">
      <c r="A355" s="1"/>
      <c r="B355" s="1"/>
    </row>
    <row r="356">
      <c r="A356" s="1"/>
      <c r="B356" s="1"/>
    </row>
    <row r="357">
      <c r="A357" s="1"/>
      <c r="B357" s="1"/>
    </row>
    <row r="358">
      <c r="A358" s="1"/>
      <c r="B358" s="1"/>
    </row>
    <row r="359">
      <c r="A359" s="1"/>
      <c r="B359" s="1"/>
    </row>
    <row r="360">
      <c r="A360" s="1"/>
      <c r="B360" s="1"/>
    </row>
    <row r="361">
      <c r="A361" s="1"/>
      <c r="B361" s="1"/>
    </row>
    <row r="362">
      <c r="A362" s="1"/>
      <c r="B362" s="1"/>
    </row>
    <row r="363">
      <c r="A363" s="1"/>
      <c r="B363" s="1"/>
    </row>
    <row r="364">
      <c r="A364" s="1"/>
      <c r="B364" s="1"/>
    </row>
    <row r="365">
      <c r="A365" s="1"/>
      <c r="B365" s="1"/>
    </row>
    <row r="366">
      <c r="A366" s="1"/>
      <c r="B366" s="1"/>
    </row>
    <row r="367">
      <c r="A367" s="1"/>
      <c r="B367" s="1"/>
    </row>
    <row r="368">
      <c r="A368" s="1"/>
      <c r="B368" s="1"/>
    </row>
    <row r="369">
      <c r="A369" s="1"/>
      <c r="B369" s="1"/>
    </row>
    <row r="370">
      <c r="A370" s="1"/>
      <c r="B370" s="1"/>
    </row>
    <row r="371">
      <c r="A371" s="1"/>
      <c r="B371" s="1"/>
    </row>
    <row r="372">
      <c r="A372" s="1"/>
      <c r="B372" s="1"/>
    </row>
    <row r="373">
      <c r="A373" s="1"/>
      <c r="B373" s="1"/>
    </row>
    <row r="374">
      <c r="A374" s="1"/>
      <c r="B374" s="1"/>
    </row>
    <row r="375">
      <c r="A375" s="1"/>
      <c r="B375" s="1"/>
    </row>
    <row r="376">
      <c r="A376" s="1"/>
      <c r="B376" s="1"/>
    </row>
    <row r="377">
      <c r="A377" s="1"/>
      <c r="B377" s="1"/>
    </row>
    <row r="378">
      <c r="A378" s="1"/>
      <c r="B378" s="1"/>
    </row>
    <row r="379">
      <c r="A379" s="1"/>
      <c r="B379" s="1"/>
    </row>
    <row r="380">
      <c r="A380" s="1"/>
      <c r="B380" s="1"/>
    </row>
    <row r="381">
      <c r="A381" s="1"/>
      <c r="B381" s="1"/>
    </row>
    <row r="382">
      <c r="A382" s="1"/>
      <c r="B382" s="1"/>
    </row>
    <row r="383">
      <c r="A383" s="1"/>
      <c r="B383" s="1"/>
    </row>
    <row r="384">
      <c r="A384" s="1"/>
      <c r="B384" s="1"/>
    </row>
    <row r="385">
      <c r="A385" s="1"/>
      <c r="B385" s="1"/>
    </row>
    <row r="386">
      <c r="A386" s="1"/>
      <c r="B386" s="1"/>
    </row>
    <row r="387">
      <c r="A387" s="1"/>
      <c r="B387" s="1"/>
    </row>
    <row r="388">
      <c r="A388" s="1"/>
      <c r="B388" s="1"/>
    </row>
    <row r="389">
      <c r="A389" s="1"/>
      <c r="B389" s="1"/>
    </row>
    <row r="390">
      <c r="A390" s="1"/>
      <c r="B390" s="1"/>
    </row>
    <row r="391">
      <c r="A391" s="1"/>
      <c r="B391" s="1"/>
    </row>
    <row r="392">
      <c r="A392" s="1"/>
      <c r="B392" s="1"/>
    </row>
    <row r="393">
      <c r="A393" s="1"/>
      <c r="B393" s="1"/>
    </row>
    <row r="394">
      <c r="A394" s="1"/>
      <c r="B394" s="1"/>
    </row>
    <row r="395">
      <c r="A395" s="1"/>
      <c r="B395" s="1"/>
    </row>
    <row r="396">
      <c r="A396" s="1"/>
      <c r="B396" s="1"/>
    </row>
    <row r="397">
      <c r="A397" s="1"/>
      <c r="B397" s="1"/>
    </row>
    <row r="398">
      <c r="A398" s="1"/>
      <c r="B398" s="1"/>
    </row>
    <row r="399">
      <c r="A399" s="1"/>
      <c r="B399" s="1"/>
    </row>
    <row r="400">
      <c r="A400" s="1"/>
      <c r="B400" s="1"/>
    </row>
    <row r="401">
      <c r="A401" s="1"/>
      <c r="B401" s="1"/>
    </row>
    <row r="402">
      <c r="A402" s="1"/>
      <c r="B402" s="1"/>
    </row>
    <row r="403">
      <c r="A403" s="1"/>
      <c r="B403" s="1"/>
    </row>
    <row r="404">
      <c r="A404" s="1"/>
      <c r="B404" s="1"/>
    </row>
    <row r="405">
      <c r="A405" s="1"/>
      <c r="B405" s="1"/>
    </row>
    <row r="406">
      <c r="A406" s="1"/>
      <c r="B406" s="1"/>
    </row>
    <row r="407">
      <c r="A407" s="1"/>
      <c r="B407" s="1"/>
    </row>
    <row r="408">
      <c r="A408" s="1"/>
      <c r="B408" s="1"/>
    </row>
    <row r="409">
      <c r="A409" s="1"/>
      <c r="B409" s="1"/>
    </row>
    <row r="410">
      <c r="A410" s="1"/>
      <c r="B410" s="1"/>
    </row>
    <row r="411">
      <c r="A411" s="1"/>
      <c r="B411" s="1"/>
    </row>
    <row r="412">
      <c r="A412" s="1"/>
      <c r="B412" s="1"/>
    </row>
    <row r="413">
      <c r="A413" s="1"/>
      <c r="B413" s="1"/>
    </row>
    <row r="414">
      <c r="A414" s="1"/>
      <c r="B414" s="1"/>
    </row>
    <row r="415">
      <c r="A415" s="1"/>
      <c r="B415" s="1"/>
    </row>
    <row r="416">
      <c r="A416" s="1"/>
      <c r="B416" s="1"/>
    </row>
    <row r="417">
      <c r="A417" s="1"/>
      <c r="B417" s="1"/>
    </row>
    <row r="418">
      <c r="A418" s="1"/>
      <c r="B418" s="1"/>
    </row>
    <row r="419">
      <c r="A419" s="1"/>
      <c r="B419" s="1"/>
    </row>
    <row r="420">
      <c r="A420" s="1"/>
      <c r="B420" s="1"/>
    </row>
    <row r="421">
      <c r="A421" s="1"/>
      <c r="B421" s="1"/>
    </row>
    <row r="422">
      <c r="A422" s="1"/>
      <c r="B422" s="1"/>
    </row>
    <row r="423">
      <c r="A423" s="1"/>
      <c r="B423" s="1"/>
    </row>
    <row r="424">
      <c r="A424" s="1"/>
      <c r="B424" s="1"/>
    </row>
    <row r="425">
      <c r="A425" s="1"/>
      <c r="B425" s="1"/>
    </row>
    <row r="426">
      <c r="A426" s="1"/>
      <c r="B426" s="1"/>
    </row>
    <row r="427">
      <c r="A427" s="1"/>
      <c r="B427" s="1"/>
    </row>
    <row r="428">
      <c r="A428" s="1"/>
      <c r="B428" s="1"/>
    </row>
    <row r="429">
      <c r="A429" s="1"/>
      <c r="B429" s="1"/>
    </row>
    <row r="430">
      <c r="A430" s="1"/>
      <c r="B430" s="1"/>
    </row>
    <row r="431">
      <c r="A431" s="1"/>
      <c r="B431" s="1"/>
    </row>
    <row r="432">
      <c r="A432" s="1"/>
      <c r="B432" s="1"/>
    </row>
    <row r="433">
      <c r="A433" s="1"/>
      <c r="B433" s="1"/>
    </row>
    <row r="434">
      <c r="A434" s="1"/>
      <c r="B434" s="1"/>
    </row>
    <row r="435">
      <c r="A435" s="1"/>
      <c r="B435" s="1"/>
    </row>
    <row r="436">
      <c r="A436" s="1"/>
      <c r="B436" s="1"/>
    </row>
    <row r="437">
      <c r="A437" s="1"/>
      <c r="B437" s="1"/>
    </row>
    <row r="438">
      <c r="A438" s="1"/>
      <c r="B438" s="1"/>
    </row>
    <row r="439">
      <c r="A439" s="1"/>
      <c r="B439" s="1"/>
    </row>
    <row r="440">
      <c r="A440" s="1"/>
      <c r="B440" s="1"/>
    </row>
    <row r="441">
      <c r="A441" s="1"/>
      <c r="B441" s="1"/>
    </row>
    <row r="442">
      <c r="A442" s="1"/>
      <c r="B442" s="1"/>
    </row>
    <row r="443">
      <c r="A443" s="1"/>
      <c r="B443" s="1"/>
    </row>
    <row r="444">
      <c r="A444" s="1"/>
      <c r="B444" s="1"/>
    </row>
    <row r="445">
      <c r="A445" s="1"/>
      <c r="B445" s="1"/>
    </row>
    <row r="446">
      <c r="A446" s="1"/>
      <c r="B446" s="1"/>
    </row>
    <row r="447">
      <c r="A447" s="1"/>
      <c r="B447" s="1"/>
    </row>
    <row r="448">
      <c r="A448" s="1"/>
      <c r="B448" s="1"/>
    </row>
    <row r="449">
      <c r="A449" s="1"/>
      <c r="B449" s="1"/>
    </row>
    <row r="450">
      <c r="A450" s="1"/>
      <c r="B450" s="1"/>
    </row>
    <row r="451">
      <c r="A451" s="1"/>
      <c r="B451" s="1"/>
    </row>
    <row r="452">
      <c r="A452" s="1"/>
      <c r="B452" s="1"/>
    </row>
    <row r="453">
      <c r="A453" s="1"/>
      <c r="B453" s="1"/>
    </row>
    <row r="454">
      <c r="A454" s="1"/>
      <c r="B454" s="1"/>
    </row>
    <row r="455">
      <c r="A455" s="1"/>
      <c r="B455" s="1"/>
    </row>
    <row r="456">
      <c r="A456" s="1"/>
      <c r="B456" s="1"/>
    </row>
    <row r="457">
      <c r="A457" s="1"/>
      <c r="B457" s="1"/>
    </row>
    <row r="458">
      <c r="A458" s="1"/>
      <c r="B458" s="1"/>
    </row>
    <row r="459">
      <c r="A459" s="1"/>
      <c r="B459" s="1"/>
    </row>
    <row r="460">
      <c r="A460" s="1"/>
      <c r="B460" s="1"/>
    </row>
    <row r="461">
      <c r="A461" s="1"/>
      <c r="B461" s="1"/>
    </row>
    <row r="462">
      <c r="A462" s="1"/>
      <c r="B462" s="1"/>
    </row>
    <row r="463">
      <c r="A463" s="1"/>
      <c r="B463" s="1"/>
    </row>
    <row r="464">
      <c r="A464" s="1"/>
      <c r="B464" s="1"/>
    </row>
    <row r="465">
      <c r="A465" s="1"/>
      <c r="B465" s="1"/>
    </row>
    <row r="466">
      <c r="A466" s="1"/>
      <c r="B466" s="1"/>
    </row>
    <row r="467">
      <c r="A467" s="1"/>
      <c r="B467" s="1"/>
    </row>
    <row r="468">
      <c r="A468" s="1"/>
      <c r="B468" s="1"/>
    </row>
    <row r="469">
      <c r="A469" s="1"/>
      <c r="B469" s="1"/>
    </row>
    <row r="470">
      <c r="A470" s="1"/>
      <c r="B470" s="1"/>
    </row>
    <row r="471">
      <c r="A471" s="1"/>
      <c r="B471" s="1"/>
    </row>
    <row r="472">
      <c r="A472" s="1"/>
      <c r="B472" s="1"/>
    </row>
    <row r="473">
      <c r="A473" s="1"/>
      <c r="B473" s="1"/>
    </row>
    <row r="474">
      <c r="A474" s="1"/>
      <c r="B474" s="1"/>
    </row>
    <row r="475">
      <c r="A475" s="1"/>
      <c r="B475" s="1"/>
    </row>
    <row r="476">
      <c r="A476" s="1"/>
      <c r="B476" s="1"/>
    </row>
    <row r="477">
      <c r="A477" s="1"/>
      <c r="B477" s="1"/>
    </row>
    <row r="478">
      <c r="A478" s="1"/>
      <c r="B478" s="1"/>
    </row>
    <row r="479">
      <c r="A479" s="1"/>
      <c r="B479" s="1"/>
    </row>
    <row r="480">
      <c r="A480" s="1"/>
      <c r="B480" s="1"/>
    </row>
    <row r="481">
      <c r="A481" s="1"/>
      <c r="B481" s="1"/>
    </row>
    <row r="482">
      <c r="A482" s="1"/>
      <c r="B482" s="1"/>
    </row>
    <row r="483">
      <c r="A483" s="1"/>
      <c r="B483" s="1"/>
    </row>
    <row r="484">
      <c r="A484" s="1"/>
      <c r="B484" s="1"/>
    </row>
    <row r="485">
      <c r="A485" s="1"/>
      <c r="B485" s="1"/>
    </row>
    <row r="486">
      <c r="A486" s="1"/>
      <c r="B486" s="1"/>
    </row>
    <row r="487">
      <c r="A487" s="1"/>
      <c r="B487" s="1"/>
    </row>
    <row r="488">
      <c r="A488" s="1"/>
      <c r="B488" s="1"/>
    </row>
    <row r="489">
      <c r="A489" s="1"/>
      <c r="B489" s="1"/>
    </row>
    <row r="490">
      <c r="A490" s="1"/>
      <c r="B490" s="1"/>
    </row>
    <row r="491">
      <c r="A491" s="1"/>
      <c r="B491" s="1"/>
    </row>
    <row r="492">
      <c r="A492" s="1"/>
      <c r="B492" s="1"/>
    </row>
    <row r="493">
      <c r="A493" s="1"/>
      <c r="B493" s="1"/>
    </row>
    <row r="494">
      <c r="A494" s="1"/>
      <c r="B494" s="1"/>
    </row>
    <row r="495">
      <c r="A495" s="1"/>
      <c r="B495" s="1"/>
    </row>
    <row r="496">
      <c r="A496" s="1"/>
      <c r="B496" s="1"/>
    </row>
    <row r="497">
      <c r="A497" s="1"/>
      <c r="B497" s="1"/>
    </row>
    <row r="498">
      <c r="A498" s="1"/>
      <c r="B498" s="1"/>
    </row>
    <row r="499">
      <c r="A499" s="1"/>
      <c r="B499" s="1"/>
    </row>
    <row r="500">
      <c r="A500" s="1"/>
      <c r="B500" s="1"/>
    </row>
    <row r="501">
      <c r="A501" s="1"/>
      <c r="B501" s="1"/>
    </row>
    <row r="502">
      <c r="A502" s="1"/>
      <c r="B502" s="1"/>
    </row>
    <row r="503">
      <c r="A503" s="1"/>
      <c r="B503" s="1"/>
    </row>
    <row r="504">
      <c r="A504" s="1"/>
      <c r="B504" s="1"/>
    </row>
    <row r="505">
      <c r="A505" s="1"/>
      <c r="B505" s="1"/>
    </row>
    <row r="506">
      <c r="A506" s="1"/>
      <c r="B506" s="1"/>
    </row>
    <row r="507">
      <c r="A507" s="1"/>
      <c r="B507" s="1"/>
    </row>
    <row r="508">
      <c r="A508" s="1"/>
      <c r="B508" s="1"/>
    </row>
    <row r="509">
      <c r="A509" s="1"/>
      <c r="B509" s="1"/>
    </row>
    <row r="510">
      <c r="A510" s="1"/>
      <c r="B510" s="1"/>
    </row>
    <row r="511">
      <c r="A511" s="1"/>
      <c r="B511" s="1"/>
    </row>
    <row r="512">
      <c r="A512" s="1"/>
      <c r="B512" s="1"/>
    </row>
    <row r="513">
      <c r="A513" s="1"/>
      <c r="B513" s="1"/>
    </row>
    <row r="514">
      <c r="A514" s="1"/>
      <c r="B514" s="1"/>
    </row>
    <row r="515">
      <c r="A515" s="1"/>
      <c r="B515" s="1"/>
    </row>
    <row r="516">
      <c r="A516" s="1"/>
      <c r="B516" s="1"/>
    </row>
    <row r="517">
      <c r="A517" s="1"/>
      <c r="B517" s="1"/>
    </row>
    <row r="518">
      <c r="A518" s="1"/>
      <c r="B518" s="1"/>
    </row>
    <row r="519">
      <c r="A519" s="1"/>
      <c r="B519" s="1"/>
    </row>
    <row r="520">
      <c r="A520" s="1"/>
      <c r="B520" s="1"/>
    </row>
    <row r="521">
      <c r="A521" s="1"/>
      <c r="B521" s="1"/>
    </row>
    <row r="522">
      <c r="A522" s="1"/>
      <c r="B522" s="1"/>
    </row>
    <row r="523">
      <c r="A523" s="1"/>
      <c r="B523" s="1"/>
    </row>
    <row r="524">
      <c r="A524" s="1"/>
      <c r="B524" s="1"/>
    </row>
    <row r="525">
      <c r="A525" s="1"/>
      <c r="B525" s="1"/>
    </row>
    <row r="526">
      <c r="A526" s="1"/>
      <c r="B526" s="1"/>
    </row>
    <row r="527">
      <c r="A527" s="1"/>
      <c r="B527" s="1"/>
    </row>
    <row r="528">
      <c r="A528" s="1"/>
      <c r="B528" s="1"/>
    </row>
    <row r="529">
      <c r="A529" s="1"/>
      <c r="B529" s="1"/>
    </row>
    <row r="530">
      <c r="A530" s="1"/>
      <c r="B530" s="1"/>
    </row>
    <row r="531">
      <c r="A531" s="1"/>
      <c r="B531" s="1"/>
    </row>
    <row r="532">
      <c r="A532" s="1"/>
      <c r="B532" s="1"/>
    </row>
    <row r="533">
      <c r="A533" s="1"/>
      <c r="B533" s="1"/>
    </row>
    <row r="534">
      <c r="A534" s="1"/>
      <c r="B534" s="1"/>
    </row>
    <row r="535">
      <c r="A535" s="1"/>
      <c r="B535" s="1"/>
    </row>
    <row r="536">
      <c r="A536" s="1"/>
      <c r="B536" s="1"/>
    </row>
    <row r="537">
      <c r="A537" s="1"/>
      <c r="B537" s="1"/>
    </row>
    <row r="538">
      <c r="A538" s="1"/>
      <c r="B538" s="1"/>
    </row>
    <row r="539">
      <c r="A539" s="1"/>
      <c r="B539" s="1"/>
    </row>
    <row r="540">
      <c r="A540" s="1"/>
      <c r="B540" s="1"/>
    </row>
    <row r="541">
      <c r="A541" s="1"/>
      <c r="B541" s="1"/>
    </row>
    <row r="542">
      <c r="A542" s="1"/>
      <c r="B542" s="1"/>
    </row>
    <row r="543">
      <c r="A543" s="1"/>
      <c r="B543" s="1"/>
    </row>
    <row r="544">
      <c r="A544" s="1"/>
      <c r="B544" s="1"/>
    </row>
    <row r="545">
      <c r="A545" s="1"/>
      <c r="B545" s="1"/>
    </row>
    <row r="546">
      <c r="A546" s="1"/>
      <c r="B546" s="1"/>
    </row>
    <row r="547">
      <c r="A547" s="1"/>
      <c r="B547" s="1"/>
    </row>
    <row r="548">
      <c r="A548" s="1"/>
      <c r="B548" s="1"/>
    </row>
    <row r="549">
      <c r="A549" s="1"/>
      <c r="B549" s="1"/>
    </row>
    <row r="550">
      <c r="A550" s="1"/>
      <c r="B550" s="1"/>
    </row>
    <row r="551">
      <c r="A551" s="1"/>
      <c r="B551" s="1"/>
    </row>
    <row r="552">
      <c r="A552" s="1"/>
      <c r="B552" s="1"/>
    </row>
    <row r="553">
      <c r="A553" s="1"/>
      <c r="B553" s="1"/>
    </row>
    <row r="554">
      <c r="A554" s="1"/>
      <c r="B554" s="1"/>
    </row>
    <row r="555">
      <c r="A555" s="1"/>
      <c r="B555" s="1"/>
    </row>
    <row r="556">
      <c r="A556" s="1"/>
      <c r="B556" s="1"/>
    </row>
    <row r="557">
      <c r="A557" s="1"/>
      <c r="B557" s="1"/>
    </row>
    <row r="558">
      <c r="A558" s="1"/>
      <c r="B558" s="1"/>
    </row>
    <row r="559">
      <c r="A559" s="1"/>
      <c r="B559" s="1"/>
    </row>
    <row r="560">
      <c r="A560" s="1"/>
      <c r="B560" s="1"/>
    </row>
    <row r="561">
      <c r="A561" s="1"/>
      <c r="B561" s="1"/>
    </row>
    <row r="562">
      <c r="A562" s="1"/>
      <c r="B562" s="1"/>
    </row>
    <row r="563">
      <c r="A563" s="1"/>
      <c r="B563" s="1"/>
    </row>
    <row r="564">
      <c r="A564" s="1"/>
      <c r="B564" s="1"/>
    </row>
    <row r="565">
      <c r="A565" s="1"/>
      <c r="B565" s="1"/>
    </row>
    <row r="566">
      <c r="A566" s="1"/>
      <c r="B566" s="1"/>
    </row>
    <row r="567">
      <c r="A567" s="1"/>
      <c r="B567" s="1"/>
    </row>
    <row r="568">
      <c r="A568" s="1"/>
      <c r="B568" s="1"/>
    </row>
    <row r="569">
      <c r="A569" s="1"/>
      <c r="B569" s="1"/>
    </row>
    <row r="570">
      <c r="A570" s="1"/>
      <c r="B570" s="1"/>
    </row>
    <row r="571">
      <c r="A571" s="1"/>
      <c r="B571" s="1"/>
    </row>
    <row r="572">
      <c r="A572" s="1"/>
      <c r="B572" s="1"/>
    </row>
    <row r="573">
      <c r="A573" s="1"/>
      <c r="B573" s="1"/>
    </row>
    <row r="574">
      <c r="A574" s="1"/>
      <c r="B574" s="1"/>
    </row>
    <row r="575">
      <c r="A575" s="1"/>
      <c r="B575" s="1"/>
    </row>
    <row r="576">
      <c r="A576" s="1"/>
      <c r="B576" s="1"/>
    </row>
    <row r="577">
      <c r="A577" s="1"/>
      <c r="B577" s="1"/>
    </row>
    <row r="578">
      <c r="A578" s="1"/>
      <c r="B578" s="1"/>
    </row>
    <row r="579">
      <c r="A579" s="1"/>
      <c r="B579" s="1"/>
    </row>
    <row r="580">
      <c r="A580" s="1"/>
      <c r="B580" s="1"/>
    </row>
    <row r="581">
      <c r="A581" s="1"/>
      <c r="B581" s="1"/>
    </row>
    <row r="582">
      <c r="A582" s="1"/>
      <c r="B582" s="1"/>
    </row>
    <row r="583">
      <c r="A583" s="1"/>
      <c r="B583" s="1"/>
    </row>
    <row r="584">
      <c r="A584" s="1"/>
      <c r="B584" s="1"/>
    </row>
    <row r="585">
      <c r="A585" s="1"/>
      <c r="B585" s="1"/>
    </row>
    <row r="586">
      <c r="A586" s="1"/>
      <c r="B586" s="1"/>
    </row>
    <row r="587">
      <c r="A587" s="1"/>
      <c r="B587" s="1"/>
    </row>
    <row r="588">
      <c r="A588" s="1"/>
      <c r="B588" s="1"/>
    </row>
    <row r="589">
      <c r="A589" s="1"/>
      <c r="B589" s="1"/>
    </row>
    <row r="590">
      <c r="A590" s="1"/>
      <c r="B590" s="1"/>
    </row>
    <row r="591">
      <c r="A591" s="1"/>
      <c r="B591" s="1"/>
    </row>
    <row r="592">
      <c r="A592" s="1"/>
      <c r="B592" s="1"/>
    </row>
    <row r="593">
      <c r="A593" s="1"/>
      <c r="B593" s="1"/>
    </row>
    <row r="594">
      <c r="A594" s="1"/>
      <c r="B594" s="1"/>
    </row>
    <row r="595">
      <c r="A595" s="1"/>
      <c r="B595" s="1"/>
    </row>
    <row r="596">
      <c r="A596" s="1"/>
      <c r="B596" s="1"/>
    </row>
    <row r="597">
      <c r="A597" s="1"/>
      <c r="B597" s="1"/>
    </row>
    <row r="598">
      <c r="A598" s="1"/>
      <c r="B598" s="1"/>
    </row>
    <row r="599">
      <c r="A599" s="1"/>
      <c r="B599" s="1"/>
    </row>
    <row r="600">
      <c r="A600" s="1"/>
      <c r="B600" s="1"/>
    </row>
    <row r="601">
      <c r="A601" s="1"/>
      <c r="B601" s="1"/>
    </row>
    <row r="602">
      <c r="A602" s="1"/>
      <c r="B602" s="1"/>
    </row>
    <row r="603">
      <c r="A603" s="1"/>
      <c r="B603" s="1"/>
    </row>
    <row r="604">
      <c r="A604" s="1"/>
      <c r="B604" s="1"/>
    </row>
    <row r="605">
      <c r="A605" s="1"/>
      <c r="B605" s="1"/>
    </row>
    <row r="606">
      <c r="A606" s="1"/>
      <c r="B606" s="1"/>
    </row>
    <row r="607">
      <c r="A607" s="1"/>
      <c r="B607" s="1"/>
    </row>
    <row r="608">
      <c r="A608" s="1"/>
      <c r="B608" s="1"/>
    </row>
    <row r="609">
      <c r="A609" s="1"/>
      <c r="B609" s="1"/>
    </row>
    <row r="610">
      <c r="A610" s="1"/>
      <c r="B610" s="1"/>
    </row>
    <row r="611">
      <c r="A611" s="1"/>
      <c r="B611" s="1"/>
    </row>
    <row r="612">
      <c r="A612" s="1"/>
      <c r="B612" s="1"/>
    </row>
    <row r="613">
      <c r="A613" s="1"/>
      <c r="B613" s="1"/>
    </row>
    <row r="614">
      <c r="A614" s="1"/>
      <c r="B614" s="1"/>
    </row>
    <row r="615">
      <c r="A615" s="1"/>
      <c r="B615" s="1"/>
    </row>
    <row r="616">
      <c r="A616" s="1"/>
      <c r="B616" s="1"/>
    </row>
    <row r="617">
      <c r="A617" s="1"/>
      <c r="B617" s="1"/>
    </row>
    <row r="618">
      <c r="A618" s="1"/>
      <c r="B618" s="1"/>
    </row>
    <row r="619">
      <c r="A619" s="1"/>
      <c r="B619" s="1"/>
    </row>
    <row r="620">
      <c r="A620" s="1"/>
      <c r="B620" s="1"/>
    </row>
    <row r="621">
      <c r="A621" s="1"/>
      <c r="B621" s="1"/>
    </row>
    <row r="622">
      <c r="A622" s="1"/>
      <c r="B622" s="1"/>
    </row>
    <row r="623">
      <c r="A623" s="1"/>
      <c r="B623" s="1"/>
    </row>
    <row r="624">
      <c r="A624" s="1"/>
      <c r="B624" s="1"/>
    </row>
    <row r="625">
      <c r="A625" s="1"/>
      <c r="B625" s="1"/>
    </row>
    <row r="626">
      <c r="A626" s="1"/>
      <c r="B626" s="1"/>
    </row>
    <row r="627">
      <c r="A627" s="1"/>
      <c r="B627" s="1"/>
    </row>
    <row r="628">
      <c r="A628" s="1"/>
      <c r="B628" s="1"/>
    </row>
    <row r="629">
      <c r="A629" s="1"/>
      <c r="B629" s="1"/>
    </row>
    <row r="630">
      <c r="A630" s="1"/>
      <c r="B630" s="1"/>
    </row>
    <row r="631">
      <c r="A631" s="1"/>
      <c r="B631" s="1"/>
    </row>
    <row r="632">
      <c r="A632" s="1"/>
      <c r="B632" s="1"/>
    </row>
    <row r="633">
      <c r="A633" s="1"/>
      <c r="B633" s="1"/>
    </row>
    <row r="634">
      <c r="A634" s="1"/>
      <c r="B634" s="1"/>
    </row>
    <row r="635">
      <c r="A635" s="1"/>
      <c r="B635" s="1"/>
    </row>
    <row r="636">
      <c r="A636" s="1"/>
      <c r="B636" s="1"/>
    </row>
    <row r="637">
      <c r="A637" s="1"/>
      <c r="B637" s="1"/>
    </row>
    <row r="638">
      <c r="A638" s="1"/>
      <c r="B638" s="1"/>
    </row>
    <row r="639">
      <c r="A639" s="1"/>
      <c r="B639" s="1"/>
    </row>
    <row r="640">
      <c r="A640" s="1"/>
      <c r="B640" s="1"/>
    </row>
    <row r="641">
      <c r="A641" s="1"/>
      <c r="B641" s="1"/>
    </row>
    <row r="642">
      <c r="A642" s="1"/>
      <c r="B642" s="1"/>
    </row>
    <row r="643">
      <c r="A643" s="1"/>
      <c r="B643" s="1"/>
    </row>
    <row r="644">
      <c r="A644" s="1"/>
      <c r="B644" s="1"/>
    </row>
    <row r="645">
      <c r="A645" s="1"/>
      <c r="B645" s="1"/>
    </row>
    <row r="646">
      <c r="A646" s="1"/>
      <c r="B646" s="1"/>
    </row>
    <row r="647">
      <c r="A647" s="1"/>
      <c r="B647" s="1"/>
    </row>
    <row r="648">
      <c r="A648" s="1"/>
      <c r="B648" s="1"/>
    </row>
    <row r="649">
      <c r="A649" s="1"/>
      <c r="B649" s="1"/>
    </row>
    <row r="650">
      <c r="A650" s="1"/>
      <c r="B650" s="1"/>
    </row>
    <row r="651">
      <c r="A651" s="1"/>
      <c r="B651" s="1"/>
    </row>
    <row r="652">
      <c r="A652" s="1"/>
      <c r="B652" s="1"/>
    </row>
    <row r="653">
      <c r="A653" s="1"/>
      <c r="B653" s="1"/>
    </row>
    <row r="654">
      <c r="A654" s="1"/>
      <c r="B654" s="1"/>
    </row>
    <row r="655">
      <c r="A655" s="1"/>
      <c r="B655" s="1"/>
    </row>
    <row r="656">
      <c r="A656" s="1"/>
      <c r="B656" s="1"/>
    </row>
    <row r="657">
      <c r="A657" s="1"/>
      <c r="B657" s="1"/>
    </row>
    <row r="658">
      <c r="A658" s="1"/>
      <c r="B658" s="1"/>
    </row>
    <row r="659">
      <c r="A659" s="1"/>
      <c r="B659" s="1"/>
    </row>
    <row r="660">
      <c r="A660" s="1"/>
      <c r="B660" s="1"/>
    </row>
    <row r="661">
      <c r="A661" s="1"/>
      <c r="B661" s="1"/>
    </row>
    <row r="662">
      <c r="A662" s="1"/>
      <c r="B662" s="1"/>
    </row>
    <row r="663">
      <c r="A663" s="1"/>
      <c r="B663" s="1"/>
    </row>
    <row r="664">
      <c r="A664" s="1"/>
      <c r="B664" s="1"/>
    </row>
    <row r="665">
      <c r="A665" s="1"/>
      <c r="B665" s="1"/>
    </row>
    <row r="666">
      <c r="A666" s="1"/>
      <c r="B666" s="1"/>
    </row>
    <row r="667">
      <c r="A667" s="1"/>
      <c r="B667" s="1"/>
    </row>
    <row r="668">
      <c r="A668" s="1"/>
      <c r="B668" s="1"/>
    </row>
    <row r="669">
      <c r="A669" s="1"/>
      <c r="B669" s="1"/>
    </row>
    <row r="670">
      <c r="A670" s="1"/>
      <c r="B670" s="1"/>
    </row>
    <row r="671">
      <c r="A671" s="1"/>
      <c r="B671" s="1"/>
    </row>
    <row r="672">
      <c r="A672" s="1"/>
      <c r="B672" s="1"/>
    </row>
    <row r="673">
      <c r="A673" s="1"/>
      <c r="B673" s="1"/>
    </row>
    <row r="674">
      <c r="A674" s="1"/>
      <c r="B674" s="1"/>
    </row>
    <row r="675">
      <c r="A675" s="1"/>
      <c r="B675" s="1"/>
    </row>
    <row r="676">
      <c r="A676" s="1"/>
      <c r="B676" s="1"/>
    </row>
    <row r="677">
      <c r="A677" s="1"/>
      <c r="B677" s="1"/>
    </row>
    <row r="678">
      <c r="A678" s="1"/>
      <c r="B678" s="1"/>
    </row>
    <row r="679">
      <c r="A679" s="1"/>
      <c r="B679" s="1"/>
    </row>
    <row r="680">
      <c r="A680" s="1"/>
      <c r="B680" s="1"/>
    </row>
    <row r="681">
      <c r="A681" s="1"/>
      <c r="B681" s="1"/>
    </row>
    <row r="682">
      <c r="A682" s="1"/>
      <c r="B682" s="1"/>
    </row>
    <row r="683">
      <c r="A683" s="1"/>
      <c r="B683" s="1"/>
    </row>
    <row r="684">
      <c r="A684" s="1"/>
      <c r="B684" s="1"/>
    </row>
    <row r="685">
      <c r="A685" s="1"/>
      <c r="B685" s="1"/>
    </row>
    <row r="686">
      <c r="A686" s="1"/>
      <c r="B686" s="1"/>
    </row>
    <row r="687">
      <c r="A687" s="1"/>
      <c r="B687" s="1"/>
    </row>
    <row r="688">
      <c r="A688" s="1"/>
      <c r="B688" s="1"/>
    </row>
    <row r="689">
      <c r="A689" s="1"/>
      <c r="B689" s="1"/>
    </row>
    <row r="690">
      <c r="A690" s="1"/>
      <c r="B690" s="1"/>
    </row>
    <row r="691">
      <c r="A691" s="1"/>
      <c r="B691" s="1"/>
    </row>
    <row r="692">
      <c r="A692" s="1"/>
      <c r="B692" s="1"/>
    </row>
    <row r="693">
      <c r="A693" s="1"/>
      <c r="B693" s="1"/>
    </row>
    <row r="694">
      <c r="A694" s="1"/>
      <c r="B694" s="1"/>
    </row>
    <row r="695">
      <c r="A695" s="1"/>
      <c r="B695" s="1"/>
    </row>
    <row r="696">
      <c r="A696" s="1"/>
      <c r="B696" s="1"/>
    </row>
    <row r="697">
      <c r="A697" s="1"/>
      <c r="B697" s="1"/>
    </row>
    <row r="698">
      <c r="A698" s="1"/>
      <c r="B698" s="1"/>
    </row>
    <row r="699">
      <c r="A699" s="1"/>
      <c r="B699" s="1"/>
    </row>
    <row r="700">
      <c r="A700" s="1"/>
      <c r="B700" s="1"/>
    </row>
    <row r="701">
      <c r="A701" s="1"/>
      <c r="B701" s="1"/>
    </row>
    <row r="702">
      <c r="A702" s="1"/>
      <c r="B702" s="1"/>
    </row>
    <row r="703">
      <c r="A703" s="1"/>
      <c r="B703" s="1"/>
    </row>
    <row r="704">
      <c r="A704" s="1"/>
      <c r="B704" s="1"/>
    </row>
    <row r="705">
      <c r="A705" s="1"/>
      <c r="B705" s="1"/>
    </row>
    <row r="706">
      <c r="A706" s="1"/>
      <c r="B706" s="1"/>
    </row>
    <row r="707">
      <c r="A707" s="1"/>
      <c r="B707" s="1"/>
    </row>
    <row r="708">
      <c r="A708" s="1"/>
      <c r="B708" s="1"/>
    </row>
    <row r="709">
      <c r="A709" s="1"/>
      <c r="B709" s="1"/>
    </row>
    <row r="710">
      <c r="A710" s="1"/>
      <c r="B710" s="1"/>
    </row>
    <row r="711">
      <c r="A711" s="1"/>
      <c r="B711" s="1"/>
    </row>
    <row r="712">
      <c r="A712" s="1"/>
      <c r="B712" s="1"/>
    </row>
    <row r="713">
      <c r="A713" s="1"/>
      <c r="B713" s="1"/>
    </row>
    <row r="714">
      <c r="A714" s="1"/>
      <c r="B714" s="1"/>
    </row>
    <row r="715">
      <c r="A715" s="1"/>
      <c r="B715" s="1"/>
    </row>
    <row r="716">
      <c r="A716" s="1"/>
      <c r="B716" s="1"/>
    </row>
    <row r="717">
      <c r="A717" s="1"/>
      <c r="B717" s="1"/>
    </row>
    <row r="718">
      <c r="A718" s="1"/>
      <c r="B718" s="1"/>
    </row>
    <row r="719">
      <c r="A719" s="1"/>
      <c r="B719" s="1"/>
    </row>
    <row r="720">
      <c r="A720" s="1"/>
      <c r="B720" s="1"/>
    </row>
    <row r="721">
      <c r="A721" s="1"/>
      <c r="B721" s="1"/>
    </row>
    <row r="722">
      <c r="A722" s="1"/>
      <c r="B722" s="1"/>
    </row>
    <row r="723">
      <c r="A723" s="1"/>
      <c r="B723" s="1"/>
    </row>
    <row r="724">
      <c r="A724" s="1"/>
      <c r="B724" s="1"/>
    </row>
    <row r="725">
      <c r="A725" s="1"/>
      <c r="B725" s="1"/>
    </row>
    <row r="726">
      <c r="A726" s="1"/>
      <c r="B726" s="1"/>
    </row>
    <row r="727">
      <c r="A727" s="1"/>
      <c r="B727" s="1"/>
    </row>
    <row r="728">
      <c r="A728" s="1"/>
      <c r="B728" s="1"/>
    </row>
    <row r="729">
      <c r="A729" s="1"/>
      <c r="B729" s="1"/>
    </row>
    <row r="730">
      <c r="A730" s="1"/>
      <c r="B730" s="1"/>
    </row>
    <row r="731">
      <c r="A731" s="1"/>
      <c r="B731" s="1"/>
    </row>
    <row r="732">
      <c r="A732" s="1"/>
      <c r="B732" s="1"/>
    </row>
    <row r="733">
      <c r="A733" s="1"/>
      <c r="B733" s="1"/>
    </row>
    <row r="734">
      <c r="A734" s="1"/>
      <c r="B734" s="1"/>
    </row>
    <row r="735">
      <c r="A735" s="1"/>
      <c r="B735" s="1"/>
    </row>
    <row r="736">
      <c r="A736" s="1"/>
      <c r="B736" s="1"/>
    </row>
    <row r="737">
      <c r="A737" s="1"/>
      <c r="B737" s="1"/>
    </row>
    <row r="738">
      <c r="A738" s="1"/>
      <c r="B738" s="1"/>
    </row>
    <row r="739">
      <c r="A739" s="1"/>
      <c r="B739" s="1"/>
    </row>
    <row r="740">
      <c r="A740" s="1"/>
      <c r="B740" s="1"/>
    </row>
    <row r="741">
      <c r="A741" s="1"/>
      <c r="B741" s="1"/>
    </row>
    <row r="742">
      <c r="A742" s="1"/>
      <c r="B742" s="1"/>
    </row>
    <row r="743">
      <c r="A743" s="1"/>
      <c r="B743" s="1"/>
    </row>
    <row r="744">
      <c r="A744" s="1"/>
      <c r="B744" s="1"/>
    </row>
    <row r="745">
      <c r="A745" s="1"/>
      <c r="B745" s="1"/>
    </row>
    <row r="746">
      <c r="A746" s="1"/>
      <c r="B746" s="1"/>
    </row>
    <row r="747">
      <c r="A747" s="1"/>
      <c r="B747" s="1"/>
    </row>
    <row r="748">
      <c r="A748" s="1"/>
      <c r="B748" s="1"/>
    </row>
    <row r="749">
      <c r="A749" s="1"/>
      <c r="B749" s="1"/>
    </row>
    <row r="750">
      <c r="A750" s="1"/>
      <c r="B750" s="1"/>
    </row>
    <row r="751">
      <c r="A751" s="1"/>
      <c r="B751" s="1"/>
    </row>
    <row r="752">
      <c r="A752" s="1"/>
      <c r="B752" s="1"/>
    </row>
    <row r="753">
      <c r="A753" s="1"/>
      <c r="B753" s="1"/>
    </row>
    <row r="754">
      <c r="A754" s="1"/>
      <c r="B754" s="1"/>
    </row>
    <row r="755">
      <c r="A755" s="1"/>
      <c r="B755" s="1"/>
    </row>
    <row r="756">
      <c r="A756" s="1"/>
      <c r="B756" s="1"/>
    </row>
    <row r="757">
      <c r="A757" s="1"/>
      <c r="B757" s="1"/>
    </row>
    <row r="758">
      <c r="A758" s="1"/>
      <c r="B758" s="1"/>
    </row>
    <row r="759">
      <c r="A759" s="1"/>
      <c r="B759" s="1"/>
    </row>
    <row r="760">
      <c r="A760" s="1"/>
      <c r="B760" s="1"/>
    </row>
    <row r="761">
      <c r="A761" s="1"/>
      <c r="B761" s="1"/>
    </row>
    <row r="762">
      <c r="A762" s="1"/>
      <c r="B762" s="1"/>
    </row>
    <row r="763">
      <c r="A763" s="1"/>
      <c r="B763" s="1"/>
    </row>
    <row r="764">
      <c r="A764" s="1"/>
      <c r="B764" s="1"/>
    </row>
    <row r="765">
      <c r="A765" s="1"/>
      <c r="B765" s="1"/>
    </row>
    <row r="766">
      <c r="A766" s="1"/>
      <c r="B766" s="1"/>
    </row>
    <row r="767">
      <c r="A767" s="1"/>
      <c r="B767" s="1"/>
    </row>
    <row r="768">
      <c r="A768" s="1"/>
      <c r="B768" s="1"/>
    </row>
    <row r="769">
      <c r="A769" s="1"/>
      <c r="B769" s="1"/>
    </row>
    <row r="770">
      <c r="A770" s="1"/>
      <c r="B770" s="1"/>
    </row>
    <row r="771">
      <c r="A771" s="1"/>
      <c r="B771" s="1"/>
    </row>
    <row r="772">
      <c r="A772" s="1"/>
      <c r="B772" s="1"/>
    </row>
    <row r="773">
      <c r="A773" s="1"/>
      <c r="B773" s="1"/>
    </row>
    <row r="774">
      <c r="A774" s="1"/>
      <c r="B774" s="1"/>
    </row>
    <row r="775">
      <c r="A775" s="1"/>
      <c r="B775" s="1"/>
    </row>
    <row r="776">
      <c r="A776" s="1"/>
      <c r="B776" s="1"/>
    </row>
    <row r="777">
      <c r="A777" s="1"/>
      <c r="B777" s="1"/>
    </row>
    <row r="778">
      <c r="A778" s="1"/>
      <c r="B778" s="1"/>
    </row>
    <row r="779">
      <c r="A779" s="1"/>
      <c r="B779" s="1"/>
    </row>
    <row r="780">
      <c r="A780" s="1"/>
      <c r="B780" s="1"/>
    </row>
    <row r="781">
      <c r="A781" s="1"/>
      <c r="B781" s="1"/>
    </row>
    <row r="782">
      <c r="A782" s="1"/>
      <c r="B782" s="1"/>
    </row>
    <row r="783">
      <c r="A783" s="1"/>
      <c r="B783" s="1"/>
    </row>
    <row r="784">
      <c r="A784" s="1"/>
      <c r="B784" s="1"/>
    </row>
    <row r="785">
      <c r="A785" s="1"/>
      <c r="B785" s="1"/>
    </row>
    <row r="786">
      <c r="A786" s="1"/>
      <c r="B786" s="1"/>
    </row>
    <row r="787">
      <c r="A787" s="1"/>
      <c r="B787" s="1"/>
    </row>
    <row r="788">
      <c r="A788" s="1"/>
      <c r="B788" s="1"/>
    </row>
    <row r="789">
      <c r="A789" s="1"/>
      <c r="B789" s="1"/>
    </row>
    <row r="790">
      <c r="A790" s="1"/>
      <c r="B790" s="1"/>
    </row>
    <row r="791">
      <c r="A791" s="1"/>
      <c r="B791" s="1"/>
    </row>
    <row r="792">
      <c r="A792" s="1"/>
      <c r="B792" s="1"/>
    </row>
    <row r="793">
      <c r="A793" s="1"/>
      <c r="B793" s="1"/>
    </row>
    <row r="794">
      <c r="A794" s="1"/>
      <c r="B794" s="1"/>
    </row>
    <row r="795">
      <c r="A795" s="1"/>
      <c r="B795" s="1"/>
    </row>
    <row r="796">
      <c r="A796" s="1"/>
      <c r="B796" s="1"/>
    </row>
    <row r="797">
      <c r="A797" s="1"/>
      <c r="B797" s="1"/>
    </row>
    <row r="798">
      <c r="A798" s="1"/>
      <c r="B798" s="1"/>
    </row>
    <row r="799">
      <c r="A799" s="1"/>
      <c r="B799" s="1"/>
    </row>
    <row r="800">
      <c r="A800" s="1"/>
      <c r="B800" s="1"/>
    </row>
    <row r="801">
      <c r="A801" s="1"/>
      <c r="B801" s="1"/>
    </row>
    <row r="802">
      <c r="A802" s="1"/>
      <c r="B802" s="1"/>
    </row>
    <row r="803">
      <c r="A803" s="1"/>
      <c r="B803" s="1"/>
    </row>
    <row r="804">
      <c r="A804" s="1"/>
      <c r="B804" s="1"/>
    </row>
    <row r="805">
      <c r="A805" s="1"/>
      <c r="B805" s="1"/>
    </row>
    <row r="806">
      <c r="A806" s="1"/>
      <c r="B806" s="1"/>
    </row>
    <row r="807">
      <c r="A807" s="1"/>
      <c r="B807" s="1"/>
    </row>
    <row r="808">
      <c r="A808" s="1"/>
      <c r="B808" s="1"/>
    </row>
    <row r="809">
      <c r="A809" s="1"/>
      <c r="B809" s="1"/>
    </row>
    <row r="810">
      <c r="A810" s="1"/>
      <c r="B810" s="1"/>
    </row>
    <row r="811">
      <c r="A811" s="1"/>
      <c r="B811" s="1"/>
    </row>
    <row r="812">
      <c r="A812" s="1"/>
      <c r="B812" s="1"/>
    </row>
    <row r="813">
      <c r="A813" s="1"/>
      <c r="B813" s="1"/>
    </row>
    <row r="814">
      <c r="A814" s="1"/>
      <c r="B814" s="1"/>
    </row>
    <row r="815">
      <c r="A815" s="1"/>
      <c r="B815" s="1"/>
    </row>
    <row r="816">
      <c r="A816" s="1"/>
      <c r="B816" s="1"/>
    </row>
    <row r="817">
      <c r="A817" s="1"/>
      <c r="B817" s="1"/>
    </row>
    <row r="818">
      <c r="A818" s="1"/>
      <c r="B818" s="1"/>
    </row>
    <row r="819">
      <c r="A819" s="1"/>
      <c r="B819" s="1"/>
    </row>
    <row r="820">
      <c r="A820" s="1"/>
      <c r="B820" s="1"/>
    </row>
    <row r="821">
      <c r="A821" s="1"/>
      <c r="B821" s="1"/>
    </row>
    <row r="822">
      <c r="A822" s="1"/>
      <c r="B822" s="1"/>
    </row>
    <row r="823">
      <c r="A823" s="1"/>
      <c r="B823" s="1"/>
    </row>
    <row r="824">
      <c r="A824" s="1"/>
      <c r="B824" s="1"/>
    </row>
    <row r="825">
      <c r="A825" s="1"/>
      <c r="B825" s="1"/>
    </row>
    <row r="826">
      <c r="A826" s="1"/>
      <c r="B826" s="1"/>
    </row>
    <row r="827">
      <c r="A827" s="1"/>
      <c r="B827" s="1"/>
    </row>
    <row r="828">
      <c r="A828" s="1"/>
      <c r="B828" s="1"/>
    </row>
    <row r="829">
      <c r="A829" s="1"/>
      <c r="B829" s="1"/>
    </row>
    <row r="830">
      <c r="A830" s="1"/>
      <c r="B830" s="1"/>
    </row>
    <row r="831">
      <c r="A831" s="1"/>
      <c r="B831" s="1"/>
    </row>
    <row r="832">
      <c r="A832" s="1"/>
      <c r="B832" s="1"/>
    </row>
    <row r="833">
      <c r="A833" s="1"/>
      <c r="B833" s="1"/>
    </row>
    <row r="834">
      <c r="A834" s="1"/>
      <c r="B834" s="1"/>
    </row>
    <row r="835">
      <c r="A835" s="1"/>
      <c r="B835" s="1"/>
    </row>
    <row r="836">
      <c r="A836" s="1"/>
      <c r="B836" s="1"/>
    </row>
    <row r="837">
      <c r="A837" s="1"/>
      <c r="B837" s="1"/>
    </row>
    <row r="838">
      <c r="A838" s="1"/>
      <c r="B838" s="1"/>
    </row>
    <row r="839">
      <c r="A839" s="1"/>
      <c r="B839" s="1"/>
    </row>
    <row r="840">
      <c r="A840" s="1"/>
      <c r="B840" s="1"/>
    </row>
    <row r="841">
      <c r="A841" s="1"/>
      <c r="B841" s="1"/>
    </row>
    <row r="842">
      <c r="A842" s="1"/>
      <c r="B842" s="1"/>
    </row>
    <row r="843">
      <c r="A843" s="1"/>
      <c r="B843" s="1"/>
    </row>
    <row r="844">
      <c r="A844" s="1"/>
      <c r="B844" s="1"/>
    </row>
    <row r="845">
      <c r="A845" s="1"/>
      <c r="B845" s="1"/>
    </row>
    <row r="846">
      <c r="A846" s="1"/>
      <c r="B846" s="1"/>
    </row>
    <row r="847">
      <c r="A847" s="1"/>
      <c r="B847" s="1"/>
    </row>
    <row r="848">
      <c r="A848" s="1"/>
      <c r="B848" s="1"/>
    </row>
    <row r="849">
      <c r="A849" s="1"/>
      <c r="B849" s="1"/>
    </row>
    <row r="850">
      <c r="A850" s="1"/>
      <c r="B850" s="1"/>
    </row>
    <row r="851">
      <c r="A851" s="1"/>
      <c r="B851" s="1"/>
    </row>
    <row r="852">
      <c r="A852" s="1"/>
      <c r="B852" s="1"/>
    </row>
    <row r="853">
      <c r="A853" s="1"/>
      <c r="B853" s="1"/>
    </row>
    <row r="854">
      <c r="A854" s="1"/>
      <c r="B854" s="1"/>
    </row>
    <row r="855">
      <c r="A855" s="1"/>
      <c r="B855" s="1"/>
    </row>
    <row r="856">
      <c r="A856" s="1"/>
      <c r="B856" s="1"/>
    </row>
    <row r="857">
      <c r="A857" s="1"/>
      <c r="B857" s="1"/>
    </row>
    <row r="858">
      <c r="A858" s="1"/>
      <c r="B858" s="1"/>
    </row>
    <row r="859">
      <c r="A859" s="1"/>
      <c r="B859" s="1"/>
    </row>
    <row r="860">
      <c r="A860" s="1"/>
      <c r="B860" s="1"/>
    </row>
    <row r="861">
      <c r="A861" s="1"/>
      <c r="B861" s="1"/>
    </row>
    <row r="862">
      <c r="A862" s="1"/>
      <c r="B862" s="1"/>
    </row>
    <row r="863">
      <c r="A863" s="1"/>
      <c r="B863" s="1"/>
    </row>
    <row r="864">
      <c r="A864" s="1"/>
      <c r="B864" s="1"/>
    </row>
    <row r="865">
      <c r="A865" s="1"/>
      <c r="B865" s="1"/>
    </row>
    <row r="866">
      <c r="A866" s="1"/>
      <c r="B866" s="1"/>
    </row>
    <row r="867">
      <c r="A867" s="1"/>
      <c r="B867" s="1"/>
    </row>
    <row r="868">
      <c r="A868" s="1"/>
      <c r="B868" s="1"/>
    </row>
    <row r="869">
      <c r="A869" s="1"/>
      <c r="B869" s="1"/>
    </row>
    <row r="870">
      <c r="A870" s="1"/>
      <c r="B870" s="1"/>
    </row>
    <row r="871">
      <c r="A871" s="1"/>
      <c r="B871" s="1"/>
    </row>
    <row r="872">
      <c r="A872" s="1"/>
      <c r="B872" s="1"/>
    </row>
    <row r="873">
      <c r="A873" s="1"/>
      <c r="B873" s="1"/>
    </row>
    <row r="874">
      <c r="A874" s="1"/>
      <c r="B874" s="1"/>
    </row>
    <row r="875">
      <c r="A875" s="1"/>
      <c r="B875" s="1"/>
    </row>
    <row r="876">
      <c r="A876" s="1"/>
      <c r="B876" s="1"/>
    </row>
    <row r="877">
      <c r="A877" s="1"/>
      <c r="B877" s="1"/>
    </row>
    <row r="878">
      <c r="A878" s="1"/>
      <c r="B878" s="1"/>
    </row>
    <row r="879">
      <c r="A879" s="1"/>
      <c r="B879" s="1"/>
    </row>
    <row r="880">
      <c r="A880" s="1"/>
      <c r="B880" s="1"/>
    </row>
    <row r="881">
      <c r="A881" s="1"/>
      <c r="B881" s="1"/>
    </row>
    <row r="882">
      <c r="A882" s="1"/>
      <c r="B882" s="1"/>
    </row>
    <row r="883">
      <c r="A883" s="1"/>
      <c r="B883" s="1"/>
    </row>
    <row r="884">
      <c r="A884" s="1"/>
      <c r="B884" s="1"/>
    </row>
    <row r="885">
      <c r="A885" s="1"/>
      <c r="B885" s="1"/>
    </row>
    <row r="886">
      <c r="A886" s="1"/>
      <c r="B886" s="1"/>
    </row>
    <row r="887">
      <c r="A887" s="1"/>
      <c r="B887" s="1"/>
    </row>
    <row r="888">
      <c r="A888" s="1"/>
      <c r="B888" s="1"/>
    </row>
    <row r="889">
      <c r="A889" s="1"/>
      <c r="B889" s="1"/>
    </row>
    <row r="890">
      <c r="A890" s="1"/>
      <c r="B890" s="1"/>
    </row>
    <row r="891">
      <c r="A891" s="1"/>
      <c r="B891" s="1"/>
    </row>
    <row r="892">
      <c r="A892" s="1"/>
      <c r="B892" s="1"/>
    </row>
    <row r="893">
      <c r="A893" s="1"/>
      <c r="B893" s="1"/>
    </row>
    <row r="894">
      <c r="A894" s="1"/>
      <c r="B894" s="1"/>
    </row>
    <row r="895">
      <c r="A895" s="1"/>
      <c r="B895" s="1"/>
    </row>
    <row r="896">
      <c r="A896" s="1"/>
      <c r="B896" s="1"/>
    </row>
    <row r="897">
      <c r="A897" s="1"/>
      <c r="B897" s="1"/>
    </row>
    <row r="898">
      <c r="A898" s="1"/>
      <c r="B898" s="1"/>
    </row>
    <row r="899">
      <c r="A899" s="1"/>
      <c r="B899" s="1"/>
    </row>
    <row r="900">
      <c r="A900" s="1"/>
      <c r="B900" s="1"/>
    </row>
    <row r="901">
      <c r="A901" s="1"/>
      <c r="B901" s="1"/>
    </row>
    <row r="902">
      <c r="A902" s="1"/>
      <c r="B902" s="1"/>
    </row>
    <row r="903">
      <c r="A903" s="1"/>
      <c r="B903" s="1"/>
    </row>
    <row r="904">
      <c r="A904" s="1"/>
      <c r="B904" s="1"/>
    </row>
    <row r="905">
      <c r="A905" s="1"/>
      <c r="B905" s="1"/>
    </row>
    <row r="906">
      <c r="A906" s="1"/>
      <c r="B906" s="1"/>
    </row>
    <row r="907">
      <c r="A907" s="1"/>
      <c r="B907" s="1"/>
    </row>
    <row r="908">
      <c r="A908" s="1"/>
      <c r="B908" s="1"/>
    </row>
    <row r="909">
      <c r="A909" s="1"/>
      <c r="B909" s="1"/>
    </row>
    <row r="910">
      <c r="A910" s="1"/>
      <c r="B910" s="1"/>
    </row>
    <row r="911">
      <c r="A911" s="1"/>
      <c r="B911" s="1"/>
    </row>
    <row r="912">
      <c r="A912" s="1"/>
      <c r="B912" s="1"/>
    </row>
    <row r="913">
      <c r="A913" s="1"/>
      <c r="B913" s="1"/>
    </row>
    <row r="914">
      <c r="A914" s="1"/>
      <c r="B914" s="1"/>
    </row>
    <row r="915">
      <c r="A915" s="1"/>
      <c r="B915" s="1"/>
    </row>
    <row r="916">
      <c r="A916" s="1"/>
      <c r="B916" s="1"/>
    </row>
    <row r="917">
      <c r="A917" s="1"/>
      <c r="B917" s="1"/>
    </row>
    <row r="918">
      <c r="A918" s="1"/>
      <c r="B918" s="1"/>
    </row>
    <row r="919">
      <c r="A919" s="1"/>
      <c r="B919" s="1"/>
    </row>
    <row r="920">
      <c r="A920" s="1"/>
      <c r="B920" s="1"/>
    </row>
    <row r="921">
      <c r="A921" s="1"/>
      <c r="B921" s="1"/>
    </row>
    <row r="922">
      <c r="A922" s="1"/>
      <c r="B922" s="1"/>
    </row>
    <row r="923">
      <c r="A923" s="1"/>
      <c r="B923" s="1"/>
    </row>
    <row r="924">
      <c r="A924" s="1"/>
      <c r="B924" s="1"/>
    </row>
    <row r="925">
      <c r="A925" s="1"/>
      <c r="B925" s="1"/>
    </row>
    <row r="926">
      <c r="A926" s="1"/>
      <c r="B926" s="1"/>
    </row>
    <row r="927">
      <c r="A927" s="1"/>
      <c r="B927" s="1"/>
    </row>
    <row r="928">
      <c r="A928" s="1"/>
      <c r="B928" s="1"/>
    </row>
    <row r="929">
      <c r="A929" s="1"/>
      <c r="B929" s="1"/>
    </row>
    <row r="930">
      <c r="A930" s="1"/>
      <c r="B930" s="1"/>
    </row>
    <row r="931">
      <c r="A931" s="1"/>
      <c r="B931" s="1"/>
    </row>
    <row r="932">
      <c r="A932" s="1"/>
      <c r="B932" s="1"/>
    </row>
    <row r="933">
      <c r="A933" s="1"/>
      <c r="B933" s="1"/>
    </row>
    <row r="934">
      <c r="A934" s="1"/>
      <c r="B934" s="1"/>
    </row>
    <row r="935">
      <c r="A935" s="1"/>
      <c r="B935" s="1"/>
    </row>
    <row r="936">
      <c r="A936" s="1"/>
      <c r="B936" s="1"/>
    </row>
    <row r="937">
      <c r="A937" s="1"/>
      <c r="B937" s="1"/>
    </row>
    <row r="938">
      <c r="A938" s="1"/>
      <c r="B938" s="1"/>
    </row>
    <row r="939">
      <c r="A939" s="1"/>
      <c r="B939" s="1"/>
    </row>
    <row r="940">
      <c r="A940" s="1"/>
      <c r="B940" s="1"/>
    </row>
    <row r="941">
      <c r="A941" s="1"/>
      <c r="B941" s="1"/>
    </row>
    <row r="942">
      <c r="A942" s="1"/>
      <c r="B942" s="1"/>
    </row>
    <row r="943">
      <c r="A943" s="1"/>
      <c r="B943" s="1"/>
    </row>
    <row r="944">
      <c r="A944" s="1"/>
      <c r="B944" s="1"/>
    </row>
    <row r="945">
      <c r="A945" s="1"/>
      <c r="B945" s="1"/>
    </row>
    <row r="946">
      <c r="A946" s="1"/>
      <c r="B946" s="1"/>
    </row>
    <row r="947">
      <c r="A947" s="1"/>
      <c r="B947" s="1"/>
    </row>
    <row r="948">
      <c r="A948" s="1"/>
      <c r="B948" s="1"/>
    </row>
    <row r="949">
      <c r="A949" s="1"/>
      <c r="B949" s="1"/>
    </row>
    <row r="950">
      <c r="A950" s="1"/>
      <c r="B950" s="1"/>
    </row>
    <row r="951">
      <c r="A951" s="1"/>
      <c r="B951" s="1"/>
    </row>
    <row r="952">
      <c r="A952" s="1"/>
      <c r="B952" s="1"/>
    </row>
    <row r="953">
      <c r="A953" s="1"/>
      <c r="B953" s="1"/>
    </row>
    <row r="954">
      <c r="A954" s="1"/>
      <c r="B954" s="1"/>
    </row>
    <row r="955">
      <c r="A955" s="1"/>
      <c r="B955" s="1"/>
    </row>
    <row r="956">
      <c r="A956" s="1"/>
      <c r="B956" s="1"/>
    </row>
    <row r="957">
      <c r="A957" s="1"/>
      <c r="B957" s="1"/>
    </row>
    <row r="958">
      <c r="A958" s="1"/>
      <c r="B958" s="1"/>
    </row>
    <row r="959">
      <c r="A959" s="1"/>
      <c r="B959" s="1"/>
    </row>
    <row r="960">
      <c r="A960" s="1"/>
      <c r="B960" s="1"/>
    </row>
    <row r="961">
      <c r="A961" s="1"/>
      <c r="B961" s="1"/>
    </row>
    <row r="962">
      <c r="A962" s="1"/>
      <c r="B962" s="1"/>
    </row>
    <row r="963">
      <c r="A963" s="1"/>
      <c r="B963" s="1"/>
    </row>
    <row r="964">
      <c r="A964" s="1"/>
      <c r="B964" s="1"/>
    </row>
    <row r="965">
      <c r="A965" s="1"/>
      <c r="B965" s="1"/>
    </row>
    <row r="966">
      <c r="A966" s="1"/>
      <c r="B966" s="1"/>
    </row>
    <row r="967">
      <c r="A967" s="1"/>
      <c r="B967" s="1"/>
    </row>
    <row r="968">
      <c r="A968" s="1"/>
      <c r="B968" s="1"/>
    </row>
    <row r="969">
      <c r="A969" s="1"/>
      <c r="B969" s="1"/>
    </row>
    <row r="970">
      <c r="A970" s="1"/>
      <c r="B970" s="1"/>
    </row>
    <row r="971">
      <c r="A971" s="1"/>
      <c r="B971" s="1"/>
    </row>
    <row r="972">
      <c r="A972" s="1"/>
      <c r="B972" s="1"/>
    </row>
    <row r="973">
      <c r="A973" s="1"/>
      <c r="B973" s="1"/>
    </row>
    <row r="974">
      <c r="A974" s="1"/>
      <c r="B974" s="1"/>
    </row>
    <row r="975">
      <c r="A975" s="1"/>
      <c r="B975" s="1"/>
    </row>
    <row r="976">
      <c r="A976" s="1"/>
      <c r="B976" s="1"/>
    </row>
    <row r="977">
      <c r="A977" s="1"/>
      <c r="B977" s="1"/>
    </row>
    <row r="978">
      <c r="A978" s="1"/>
      <c r="B978" s="1"/>
    </row>
    <row r="979">
      <c r="A979" s="1"/>
      <c r="B979" s="1"/>
    </row>
    <row r="980">
      <c r="A980" s="1"/>
      <c r="B980" s="1"/>
    </row>
    <row r="981">
      <c r="A981" s="1"/>
      <c r="B981" s="1"/>
    </row>
    <row r="982">
      <c r="A982" s="1"/>
      <c r="B982" s="1"/>
    </row>
    <row r="983">
      <c r="A983" s="1"/>
      <c r="B983" s="1"/>
    </row>
    <row r="984">
      <c r="A984" s="1"/>
      <c r="B984" s="1"/>
    </row>
    <row r="985">
      <c r="A985" s="1"/>
      <c r="B985" s="1"/>
    </row>
    <row r="986">
      <c r="A986" s="1"/>
      <c r="B986" s="1"/>
    </row>
    <row r="987">
      <c r="A987" s="1"/>
      <c r="B987" s="1"/>
    </row>
    <row r="988">
      <c r="A988" s="1"/>
      <c r="B988" s="1"/>
    </row>
    <row r="989">
      <c r="A989" s="1"/>
      <c r="B989" s="1"/>
    </row>
    <row r="990">
      <c r="A990" s="1"/>
      <c r="B990" s="1"/>
    </row>
    <row r="991">
      <c r="A991" s="1"/>
      <c r="B991" s="1"/>
    </row>
  </sheetData>
  <mergeCells count="12">
    <mergeCell ref="B32:B41"/>
    <mergeCell ref="B43:B46"/>
    <mergeCell ref="B59:B77"/>
    <mergeCell ref="B48:B55"/>
    <mergeCell ref="B79:H79"/>
    <mergeCell ref="B1:H1"/>
    <mergeCell ref="F3:G3"/>
    <mergeCell ref="A13:A24"/>
    <mergeCell ref="B13:B24"/>
    <mergeCell ref="A26:A41"/>
    <mergeCell ref="B26:B30"/>
    <mergeCell ref="A43:A55"/>
  </mergeCells>
  <dataValidations>
    <dataValidation type="list" allowBlank="1" sqref="E16 E18:E22 E32:E37 E40 E50:E51 E53">
      <formula1>B2L!$F$12:$H$12</formula1>
    </dataValidation>
  </dataValidation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14"/>
    <col customWidth="1" min="3" max="3" width="21.71"/>
  </cols>
  <sheetData>
    <row r="1">
      <c r="B1" s="2" t="s">
        <v>62</v>
      </c>
    </row>
    <row r="2">
      <c r="B2" s="1"/>
      <c r="D2" s="4"/>
      <c r="E2" s="4"/>
      <c r="F2" s="4"/>
      <c r="G2" s="4"/>
    </row>
    <row r="3">
      <c r="B3" s="6" t="s">
        <v>4</v>
      </c>
      <c r="C3" s="7"/>
      <c r="D3" s="4"/>
      <c r="E3" s="4"/>
      <c r="F3" s="11" t="s">
        <v>8</v>
      </c>
      <c r="H3" s="11" t="s">
        <v>7</v>
      </c>
    </row>
    <row r="4">
      <c r="C4" s="4"/>
      <c r="D4" s="4"/>
      <c r="E4" s="4"/>
      <c r="F4" s="11" t="s">
        <v>9</v>
      </c>
      <c r="G4" s="9">
        <v>0.0</v>
      </c>
      <c r="H4" s="11" t="s">
        <v>10</v>
      </c>
      <c r="I4" s="9">
        <v>0.0</v>
      </c>
    </row>
    <row r="5">
      <c r="B5" s="14" t="s">
        <v>11</v>
      </c>
      <c r="C5" s="7"/>
      <c r="D5" s="6" t="s">
        <v>13</v>
      </c>
      <c r="E5" s="15">
        <v>0.0</v>
      </c>
      <c r="F5" s="11" t="s">
        <v>14</v>
      </c>
      <c r="G5" s="9">
        <v>0.0</v>
      </c>
      <c r="H5" s="11" t="s">
        <v>15</v>
      </c>
      <c r="I5" s="9">
        <v>0.0</v>
      </c>
    </row>
    <row r="6">
      <c r="B6" s="14" t="s">
        <v>16</v>
      </c>
      <c r="C6" s="7"/>
      <c r="D6" s="6" t="s">
        <v>17</v>
      </c>
      <c r="E6" s="15">
        <v>0.0</v>
      </c>
      <c r="F6" s="11" t="s">
        <v>18</v>
      </c>
      <c r="G6" s="9">
        <v>0.0</v>
      </c>
      <c r="H6" s="11" t="s">
        <v>20</v>
      </c>
      <c r="I6" s="9">
        <v>0.0</v>
      </c>
    </row>
    <row r="7">
      <c r="B7" s="14" t="s">
        <v>21</v>
      </c>
      <c r="C7" s="7"/>
      <c r="D7" s="6" t="s">
        <v>22</v>
      </c>
      <c r="E7" s="15">
        <v>0.0</v>
      </c>
      <c r="F7" s="11" t="s">
        <v>23</v>
      </c>
      <c r="G7" s="9">
        <v>0.0</v>
      </c>
      <c r="H7" s="11" t="s">
        <v>24</v>
      </c>
      <c r="I7" s="9">
        <v>0.0</v>
      </c>
    </row>
    <row r="8">
      <c r="B8" s="14" t="s">
        <v>25</v>
      </c>
      <c r="C8" s="7"/>
      <c r="D8" s="6" t="s">
        <v>26</v>
      </c>
      <c r="E8" s="9">
        <v>0.0</v>
      </c>
      <c r="F8" s="11" t="s">
        <v>27</v>
      </c>
      <c r="G8" s="17">
        <f>iferror(average(G4:G7),"")</f>
        <v>0</v>
      </c>
      <c r="H8" s="11" t="s">
        <v>27</v>
      </c>
      <c r="I8" s="17">
        <f>iferror(average(I4:I7),"")</f>
        <v>0</v>
      </c>
    </row>
    <row r="9">
      <c r="B9" s="6" t="s">
        <v>68</v>
      </c>
      <c r="C9" s="7"/>
      <c r="D9" s="6" t="s">
        <v>30</v>
      </c>
      <c r="E9" s="17">
        <f>sum(E5:E8)</f>
        <v>0</v>
      </c>
      <c r="F9" s="11" t="s">
        <v>32</v>
      </c>
      <c r="G9" s="15">
        <v>0.0</v>
      </c>
      <c r="H9" s="11" t="s">
        <v>32</v>
      </c>
      <c r="I9" s="15">
        <v>0.0</v>
      </c>
    </row>
    <row r="12">
      <c r="B12" s="26" t="s">
        <v>69</v>
      </c>
      <c r="C12" s="11" t="s">
        <v>74</v>
      </c>
      <c r="D12" s="9">
        <v>0.0</v>
      </c>
      <c r="I12" s="11" t="s">
        <v>76</v>
      </c>
    </row>
    <row r="13">
      <c r="C13" s="11" t="s">
        <v>78</v>
      </c>
      <c r="D13" s="17">
        <f>G9+D12</f>
        <v>0</v>
      </c>
      <c r="I13" s="24" t="s">
        <v>81</v>
      </c>
    </row>
    <row r="14">
      <c r="C14" s="11" t="s">
        <v>72</v>
      </c>
      <c r="D14" s="9">
        <v>0.0</v>
      </c>
      <c r="I14" s="7" t="s">
        <v>82</v>
      </c>
    </row>
    <row r="15">
      <c r="C15" s="11" t="s">
        <v>73</v>
      </c>
      <c r="D15" s="9">
        <v>0.0</v>
      </c>
      <c r="I15" s="28" t="s">
        <v>83</v>
      </c>
    </row>
    <row r="16">
      <c r="C16" s="11" t="s">
        <v>75</v>
      </c>
      <c r="D16" s="9">
        <v>0.0</v>
      </c>
    </row>
    <row r="17">
      <c r="C17" s="11" t="s">
        <v>77</v>
      </c>
      <c r="D17" s="17">
        <f>SUM(D14:D16)</f>
        <v>0</v>
      </c>
    </row>
    <row r="18">
      <c r="C18" s="11" t="s">
        <v>86</v>
      </c>
      <c r="D18" s="17">
        <f t="shared" ref="D18:D19" si="1">E5</f>
        <v>0</v>
      </c>
    </row>
    <row r="19">
      <c r="C19" s="11" t="s">
        <v>88</v>
      </c>
      <c r="D19" s="17">
        <f t="shared" si="1"/>
        <v>0</v>
      </c>
    </row>
    <row r="20">
      <c r="C20" s="11" t="s">
        <v>89</v>
      </c>
      <c r="D20" s="9">
        <v>0.0</v>
      </c>
    </row>
    <row r="21">
      <c r="C21" s="11" t="s">
        <v>90</v>
      </c>
      <c r="D21" s="9">
        <v>0.0</v>
      </c>
    </row>
    <row r="22">
      <c r="C22" s="11" t="s">
        <v>91</v>
      </c>
      <c r="D22" s="29">
        <v>0.0</v>
      </c>
    </row>
    <row r="23">
      <c r="C23" s="11" t="s">
        <v>93</v>
      </c>
      <c r="D23" s="29">
        <v>0.0</v>
      </c>
    </row>
    <row r="24">
      <c r="C24" s="11" t="s">
        <v>94</v>
      </c>
      <c r="D24" s="17">
        <f>D13*(D22+D23)</f>
        <v>0</v>
      </c>
    </row>
    <row r="25">
      <c r="C25" s="11" t="s">
        <v>96</v>
      </c>
      <c r="D25" s="17">
        <f>D17+D24+sum(D18:D21)</f>
        <v>0</v>
      </c>
    </row>
    <row r="27">
      <c r="C27" s="30" t="s">
        <v>98</v>
      </c>
      <c r="D27" s="31">
        <f>(D13-D25)*12</f>
        <v>0</v>
      </c>
    </row>
    <row r="29">
      <c r="B29" s="26" t="s">
        <v>101</v>
      </c>
      <c r="C29" s="11" t="s">
        <v>103</v>
      </c>
      <c r="D29" s="17">
        <f>I9</f>
        <v>0</v>
      </c>
    </row>
    <row r="31">
      <c r="C31" s="11" t="s">
        <v>104</v>
      </c>
      <c r="D31" s="25">
        <f>sum(D32:D34)</f>
        <v>0</v>
      </c>
    </row>
    <row r="32">
      <c r="C32" s="11" t="s">
        <v>106</v>
      </c>
      <c r="D32" s="15">
        <f>D29*0.05</f>
        <v>0</v>
      </c>
    </row>
    <row r="33">
      <c r="C33" s="11" t="s">
        <v>108</v>
      </c>
      <c r="D33" s="15">
        <v>0.0</v>
      </c>
    </row>
    <row r="34">
      <c r="C34" s="11" t="s">
        <v>109</v>
      </c>
      <c r="D34" s="9">
        <v>0.0</v>
      </c>
    </row>
    <row r="36">
      <c r="C36" s="11" t="s">
        <v>110</v>
      </c>
      <c r="D36" s="25">
        <f>D37-sum(D38:D41)</f>
        <v>0</v>
      </c>
    </row>
    <row r="37">
      <c r="C37" s="11" t="s">
        <v>111</v>
      </c>
      <c r="D37" s="17">
        <f>I9</f>
        <v>0</v>
      </c>
    </row>
    <row r="38">
      <c r="C38" s="11" t="s">
        <v>113</v>
      </c>
      <c r="D38" s="9">
        <v>0.0</v>
      </c>
    </row>
    <row r="39">
      <c r="C39" s="11" t="s">
        <v>115</v>
      </c>
      <c r="D39" s="9">
        <v>0.0</v>
      </c>
    </row>
    <row r="40">
      <c r="C40" s="11" t="s">
        <v>116</v>
      </c>
      <c r="D40" s="9">
        <v>0.0</v>
      </c>
    </row>
    <row r="41">
      <c r="C41" s="11" t="s">
        <v>117</v>
      </c>
      <c r="D41" s="17">
        <f>D31</f>
        <v>0</v>
      </c>
    </row>
    <row r="43">
      <c r="C43" s="11" t="s">
        <v>118</v>
      </c>
      <c r="D43" s="33">
        <f>D44*D45</f>
        <v>0</v>
      </c>
    </row>
    <row r="44">
      <c r="C44" s="11" t="s">
        <v>122</v>
      </c>
      <c r="D44" s="29">
        <v>0.0</v>
      </c>
    </row>
    <row r="45">
      <c r="C45" s="11" t="s">
        <v>123</v>
      </c>
      <c r="D45" s="29">
        <v>0.0</v>
      </c>
    </row>
    <row r="46">
      <c r="C46" s="11" t="s">
        <v>124</v>
      </c>
      <c r="D46" s="25">
        <f>D36*D43</f>
        <v>0</v>
      </c>
    </row>
    <row r="48">
      <c r="B48" s="26" t="s">
        <v>125</v>
      </c>
      <c r="C48" s="11" t="s">
        <v>103</v>
      </c>
      <c r="D48" s="17">
        <f>I9</f>
        <v>0</v>
      </c>
    </row>
    <row r="49">
      <c r="C49" s="11" t="s">
        <v>126</v>
      </c>
      <c r="D49" s="9">
        <v>0.0</v>
      </c>
    </row>
    <row r="50">
      <c r="C50" s="11" t="s">
        <v>127</v>
      </c>
      <c r="D50" s="17">
        <f>D46</f>
        <v>0</v>
      </c>
    </row>
    <row r="51">
      <c r="C51" s="11" t="s">
        <v>104</v>
      </c>
      <c r="D51" s="17">
        <f>D31</f>
        <v>0</v>
      </c>
    </row>
    <row r="52">
      <c r="C52" s="11" t="s">
        <v>130</v>
      </c>
      <c r="D52" s="25">
        <f>D48-sum(D49:D51)</f>
        <v>0</v>
      </c>
    </row>
    <row r="54">
      <c r="B54" s="26" t="s">
        <v>62</v>
      </c>
      <c r="C54" s="30" t="s">
        <v>98</v>
      </c>
      <c r="D54" s="25">
        <f>D27</f>
        <v>0</v>
      </c>
    </row>
    <row r="55">
      <c r="C55" s="11" t="s">
        <v>130</v>
      </c>
      <c r="D55" s="25">
        <f>D52</f>
        <v>0</v>
      </c>
    </row>
    <row r="57">
      <c r="C57" s="36" t="s">
        <v>62</v>
      </c>
      <c r="D57" s="37">
        <f>iferror(D54/D55,0)</f>
        <v>0</v>
      </c>
    </row>
  </sheetData>
  <mergeCells count="7">
    <mergeCell ref="B1:I1"/>
    <mergeCell ref="F3:G3"/>
    <mergeCell ref="H3:I3"/>
    <mergeCell ref="B12:B27"/>
    <mergeCell ref="B29:B46"/>
    <mergeCell ref="B48:B52"/>
    <mergeCell ref="B54:B57"/>
  </mergeCell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57"/>
  </cols>
  <sheetData>
    <row r="2">
      <c r="B2" s="2"/>
    </row>
    <row r="4">
      <c r="B4" s="11" t="s">
        <v>59</v>
      </c>
      <c r="C4" s="15">
        <v>0.0</v>
      </c>
      <c r="F4" s="11" t="s">
        <v>138</v>
      </c>
      <c r="G4" s="39">
        <v>40210.0</v>
      </c>
    </row>
    <row r="5">
      <c r="B5" s="11" t="s">
        <v>140</v>
      </c>
      <c r="C5" s="23">
        <v>0.0775</v>
      </c>
      <c r="F5" s="11" t="s">
        <v>141</v>
      </c>
      <c r="G5" s="28">
        <f>mround((G4-C7)/30.25,1)</f>
        <v>1</v>
      </c>
    </row>
    <row r="6">
      <c r="B6" s="11" t="s">
        <v>142</v>
      </c>
      <c r="C6" s="24">
        <v>20.0</v>
      </c>
      <c r="F6" s="11" t="s">
        <v>143</v>
      </c>
      <c r="G6" s="42">
        <f>vlookup(G5,B9:G369,6)</f>
        <v>0</v>
      </c>
    </row>
    <row r="7">
      <c r="B7" s="11" t="s">
        <v>144</v>
      </c>
      <c r="C7" s="39">
        <v>40179.0</v>
      </c>
    </row>
    <row r="9">
      <c r="B9" s="11" t="s">
        <v>145</v>
      </c>
      <c r="C9" s="11" t="s">
        <v>146</v>
      </c>
      <c r="D9" s="11" t="s">
        <v>147</v>
      </c>
      <c r="E9" s="11" t="s">
        <v>148</v>
      </c>
      <c r="F9" s="11" t="s">
        <v>149</v>
      </c>
      <c r="G9" s="11" t="s">
        <v>150</v>
      </c>
    </row>
    <row r="10">
      <c r="B10" s="28">
        <f t="array" ref="B10:B369">row(1:360)</f>
        <v>1</v>
      </c>
      <c r="C10" s="44">
        <f>C4</f>
        <v>0</v>
      </c>
      <c r="D10" s="44">
        <f>-pmt($C$5/12,$C$6*12,C10)</f>
        <v>0</v>
      </c>
      <c r="E10" s="44">
        <f>-ipmt($C$5/12,B10,$C$6*12,C10)</f>
        <v>0</v>
      </c>
      <c r="F10" s="44">
        <f>-PPMT($C$5/12,B10,$C$6*12,C10)</f>
        <v>0</v>
      </c>
      <c r="G10" s="44">
        <f>C4-F10</f>
        <v>0</v>
      </c>
    </row>
    <row r="11">
      <c r="B11" s="49">
        <v>2.0</v>
      </c>
      <c r="C11" s="44">
        <f t="shared" ref="C11:C369" si="1">iferror(G10,0)</f>
        <v>0</v>
      </c>
      <c r="D11" s="44">
        <f t="shared" ref="D11:D369" si="2">D10</f>
        <v>0</v>
      </c>
      <c r="E11" s="44">
        <f t="shared" ref="E11:E369" si="3">iferror(-ipmt($C$5/12,B11,$C$6*12,$C$10),0)</f>
        <v>0</v>
      </c>
      <c r="F11" s="44">
        <f t="shared" ref="F11:F369" si="4">iferror(-PPMT($C$5/12,B11,$C$6*12,$C$10),0)</f>
        <v>0</v>
      </c>
      <c r="G11" s="44">
        <f t="shared" ref="G11:G369" si="5">iferror(C11-F11,0)</f>
        <v>0</v>
      </c>
    </row>
    <row r="12">
      <c r="B12" s="49">
        <v>3.0</v>
      </c>
      <c r="C12" s="44">
        <f t="shared" si="1"/>
        <v>0</v>
      </c>
      <c r="D12" s="44">
        <f t="shared" si="2"/>
        <v>0</v>
      </c>
      <c r="E12" s="44">
        <f t="shared" si="3"/>
        <v>0</v>
      </c>
      <c r="F12" s="44">
        <f t="shared" si="4"/>
        <v>0</v>
      </c>
      <c r="G12" s="44">
        <f t="shared" si="5"/>
        <v>0</v>
      </c>
    </row>
    <row r="13">
      <c r="B13" s="49">
        <v>4.0</v>
      </c>
      <c r="C13" s="44">
        <f t="shared" si="1"/>
        <v>0</v>
      </c>
      <c r="D13" s="44">
        <f t="shared" si="2"/>
        <v>0</v>
      </c>
      <c r="E13" s="44">
        <f t="shared" si="3"/>
        <v>0</v>
      </c>
      <c r="F13" s="44">
        <f t="shared" si="4"/>
        <v>0</v>
      </c>
      <c r="G13" s="44">
        <f t="shared" si="5"/>
        <v>0</v>
      </c>
    </row>
    <row r="14">
      <c r="B14" s="49">
        <v>5.0</v>
      </c>
      <c r="C14" s="44">
        <f t="shared" si="1"/>
        <v>0</v>
      </c>
      <c r="D14" s="44">
        <f t="shared" si="2"/>
        <v>0</v>
      </c>
      <c r="E14" s="44">
        <f t="shared" si="3"/>
        <v>0</v>
      </c>
      <c r="F14" s="44">
        <f t="shared" si="4"/>
        <v>0</v>
      </c>
      <c r="G14" s="44">
        <f t="shared" si="5"/>
        <v>0</v>
      </c>
    </row>
    <row r="15">
      <c r="B15" s="49">
        <v>6.0</v>
      </c>
      <c r="C15" s="44">
        <f t="shared" si="1"/>
        <v>0</v>
      </c>
      <c r="D15" s="44">
        <f t="shared" si="2"/>
        <v>0</v>
      </c>
      <c r="E15" s="44">
        <f t="shared" si="3"/>
        <v>0</v>
      </c>
      <c r="F15" s="44">
        <f t="shared" si="4"/>
        <v>0</v>
      </c>
      <c r="G15" s="44">
        <f t="shared" si="5"/>
        <v>0</v>
      </c>
    </row>
    <row r="16">
      <c r="B16" s="49">
        <v>7.0</v>
      </c>
      <c r="C16" s="44">
        <f t="shared" si="1"/>
        <v>0</v>
      </c>
      <c r="D16" s="44">
        <f t="shared" si="2"/>
        <v>0</v>
      </c>
      <c r="E16" s="44">
        <f t="shared" si="3"/>
        <v>0</v>
      </c>
      <c r="F16" s="44">
        <f t="shared" si="4"/>
        <v>0</v>
      </c>
      <c r="G16" s="44">
        <f t="shared" si="5"/>
        <v>0</v>
      </c>
    </row>
    <row r="17">
      <c r="B17" s="49">
        <v>8.0</v>
      </c>
      <c r="C17" s="44">
        <f t="shared" si="1"/>
        <v>0</v>
      </c>
      <c r="D17" s="44">
        <f t="shared" si="2"/>
        <v>0</v>
      </c>
      <c r="E17" s="44">
        <f t="shared" si="3"/>
        <v>0</v>
      </c>
      <c r="F17" s="44">
        <f t="shared" si="4"/>
        <v>0</v>
      </c>
      <c r="G17" s="44">
        <f t="shared" si="5"/>
        <v>0</v>
      </c>
    </row>
    <row r="18">
      <c r="B18" s="49">
        <v>9.0</v>
      </c>
      <c r="C18" s="44">
        <f t="shared" si="1"/>
        <v>0</v>
      </c>
      <c r="D18" s="44">
        <f t="shared" si="2"/>
        <v>0</v>
      </c>
      <c r="E18" s="44">
        <f t="shared" si="3"/>
        <v>0</v>
      </c>
      <c r="F18" s="44">
        <f t="shared" si="4"/>
        <v>0</v>
      </c>
      <c r="G18" s="44">
        <f t="shared" si="5"/>
        <v>0</v>
      </c>
    </row>
    <row r="19">
      <c r="B19" s="49">
        <v>10.0</v>
      </c>
      <c r="C19" s="44">
        <f t="shared" si="1"/>
        <v>0</v>
      </c>
      <c r="D19" s="44">
        <f t="shared" si="2"/>
        <v>0</v>
      </c>
      <c r="E19" s="44">
        <f t="shared" si="3"/>
        <v>0</v>
      </c>
      <c r="F19" s="44">
        <f t="shared" si="4"/>
        <v>0</v>
      </c>
      <c r="G19" s="44">
        <f t="shared" si="5"/>
        <v>0</v>
      </c>
    </row>
    <row r="20">
      <c r="B20" s="49">
        <v>11.0</v>
      </c>
      <c r="C20" s="44">
        <f t="shared" si="1"/>
        <v>0</v>
      </c>
      <c r="D20" s="44">
        <f t="shared" si="2"/>
        <v>0</v>
      </c>
      <c r="E20" s="44">
        <f t="shared" si="3"/>
        <v>0</v>
      </c>
      <c r="F20" s="44">
        <f t="shared" si="4"/>
        <v>0</v>
      </c>
      <c r="G20" s="44">
        <f t="shared" si="5"/>
        <v>0</v>
      </c>
    </row>
    <row r="21">
      <c r="B21" s="49">
        <v>12.0</v>
      </c>
      <c r="C21" s="44">
        <f t="shared" si="1"/>
        <v>0</v>
      </c>
      <c r="D21" s="44">
        <f t="shared" si="2"/>
        <v>0</v>
      </c>
      <c r="E21" s="44">
        <f t="shared" si="3"/>
        <v>0</v>
      </c>
      <c r="F21" s="44">
        <f t="shared" si="4"/>
        <v>0</v>
      </c>
      <c r="G21" s="44">
        <f t="shared" si="5"/>
        <v>0</v>
      </c>
    </row>
    <row r="22">
      <c r="B22" s="49">
        <v>13.0</v>
      </c>
      <c r="C22" s="44">
        <f t="shared" si="1"/>
        <v>0</v>
      </c>
      <c r="D22" s="44">
        <f t="shared" si="2"/>
        <v>0</v>
      </c>
      <c r="E22" s="44">
        <f t="shared" si="3"/>
        <v>0</v>
      </c>
      <c r="F22" s="44">
        <f t="shared" si="4"/>
        <v>0</v>
      </c>
      <c r="G22" s="44">
        <f t="shared" si="5"/>
        <v>0</v>
      </c>
    </row>
    <row r="23">
      <c r="B23" s="49">
        <v>14.0</v>
      </c>
      <c r="C23" s="44">
        <f t="shared" si="1"/>
        <v>0</v>
      </c>
      <c r="D23" s="44">
        <f t="shared" si="2"/>
        <v>0</v>
      </c>
      <c r="E23" s="44">
        <f t="shared" si="3"/>
        <v>0</v>
      </c>
      <c r="F23" s="44">
        <f t="shared" si="4"/>
        <v>0</v>
      </c>
      <c r="G23" s="44">
        <f t="shared" si="5"/>
        <v>0</v>
      </c>
    </row>
    <row r="24">
      <c r="B24" s="49">
        <v>15.0</v>
      </c>
      <c r="C24" s="44">
        <f t="shared" si="1"/>
        <v>0</v>
      </c>
      <c r="D24" s="44">
        <f t="shared" si="2"/>
        <v>0</v>
      </c>
      <c r="E24" s="44">
        <f t="shared" si="3"/>
        <v>0</v>
      </c>
      <c r="F24" s="44">
        <f t="shared" si="4"/>
        <v>0</v>
      </c>
      <c r="G24" s="44">
        <f t="shared" si="5"/>
        <v>0</v>
      </c>
    </row>
    <row r="25">
      <c r="B25" s="49">
        <v>16.0</v>
      </c>
      <c r="C25" s="44">
        <f t="shared" si="1"/>
        <v>0</v>
      </c>
      <c r="D25" s="44">
        <f t="shared" si="2"/>
        <v>0</v>
      </c>
      <c r="E25" s="44">
        <f t="shared" si="3"/>
        <v>0</v>
      </c>
      <c r="F25" s="44">
        <f t="shared" si="4"/>
        <v>0</v>
      </c>
      <c r="G25" s="44">
        <f t="shared" si="5"/>
        <v>0</v>
      </c>
    </row>
    <row r="26">
      <c r="B26" s="49">
        <v>17.0</v>
      </c>
      <c r="C26" s="44">
        <f t="shared" si="1"/>
        <v>0</v>
      </c>
      <c r="D26" s="44">
        <f t="shared" si="2"/>
        <v>0</v>
      </c>
      <c r="E26" s="44">
        <f t="shared" si="3"/>
        <v>0</v>
      </c>
      <c r="F26" s="44">
        <f t="shared" si="4"/>
        <v>0</v>
      </c>
      <c r="G26" s="44">
        <f t="shared" si="5"/>
        <v>0</v>
      </c>
    </row>
    <row r="27">
      <c r="B27" s="49">
        <v>18.0</v>
      </c>
      <c r="C27" s="44">
        <f t="shared" si="1"/>
        <v>0</v>
      </c>
      <c r="D27" s="44">
        <f t="shared" si="2"/>
        <v>0</v>
      </c>
      <c r="E27" s="44">
        <f t="shared" si="3"/>
        <v>0</v>
      </c>
      <c r="F27" s="44">
        <f t="shared" si="4"/>
        <v>0</v>
      </c>
      <c r="G27" s="44">
        <f t="shared" si="5"/>
        <v>0</v>
      </c>
    </row>
    <row r="28">
      <c r="B28" s="49">
        <v>19.0</v>
      </c>
      <c r="C28" s="44">
        <f t="shared" si="1"/>
        <v>0</v>
      </c>
      <c r="D28" s="44">
        <f t="shared" si="2"/>
        <v>0</v>
      </c>
      <c r="E28" s="44">
        <f t="shared" si="3"/>
        <v>0</v>
      </c>
      <c r="F28" s="44">
        <f t="shared" si="4"/>
        <v>0</v>
      </c>
      <c r="G28" s="44">
        <f t="shared" si="5"/>
        <v>0</v>
      </c>
    </row>
    <row r="29">
      <c r="B29" s="49">
        <v>20.0</v>
      </c>
      <c r="C29" s="44">
        <f t="shared" si="1"/>
        <v>0</v>
      </c>
      <c r="D29" s="44">
        <f t="shared" si="2"/>
        <v>0</v>
      </c>
      <c r="E29" s="44">
        <f t="shared" si="3"/>
        <v>0</v>
      </c>
      <c r="F29" s="44">
        <f t="shared" si="4"/>
        <v>0</v>
      </c>
      <c r="G29" s="44">
        <f t="shared" si="5"/>
        <v>0</v>
      </c>
    </row>
    <row r="30">
      <c r="B30" s="49">
        <v>21.0</v>
      </c>
      <c r="C30" s="44">
        <f t="shared" si="1"/>
        <v>0</v>
      </c>
      <c r="D30" s="44">
        <f t="shared" si="2"/>
        <v>0</v>
      </c>
      <c r="E30" s="44">
        <f t="shared" si="3"/>
        <v>0</v>
      </c>
      <c r="F30" s="44">
        <f t="shared" si="4"/>
        <v>0</v>
      </c>
      <c r="G30" s="44">
        <f t="shared" si="5"/>
        <v>0</v>
      </c>
    </row>
    <row r="31">
      <c r="B31" s="49">
        <v>22.0</v>
      </c>
      <c r="C31" s="44">
        <f t="shared" si="1"/>
        <v>0</v>
      </c>
      <c r="D31" s="44">
        <f t="shared" si="2"/>
        <v>0</v>
      </c>
      <c r="E31" s="44">
        <f t="shared" si="3"/>
        <v>0</v>
      </c>
      <c r="F31" s="44">
        <f t="shared" si="4"/>
        <v>0</v>
      </c>
      <c r="G31" s="44">
        <f t="shared" si="5"/>
        <v>0</v>
      </c>
    </row>
    <row r="32">
      <c r="B32" s="49">
        <v>23.0</v>
      </c>
      <c r="C32" s="44">
        <f t="shared" si="1"/>
        <v>0</v>
      </c>
      <c r="D32" s="44">
        <f t="shared" si="2"/>
        <v>0</v>
      </c>
      <c r="E32" s="44">
        <f t="shared" si="3"/>
        <v>0</v>
      </c>
      <c r="F32" s="44">
        <f t="shared" si="4"/>
        <v>0</v>
      </c>
      <c r="G32" s="44">
        <f t="shared" si="5"/>
        <v>0</v>
      </c>
    </row>
    <row r="33">
      <c r="B33" s="49">
        <v>24.0</v>
      </c>
      <c r="C33" s="44">
        <f t="shared" si="1"/>
        <v>0</v>
      </c>
      <c r="D33" s="44">
        <f t="shared" si="2"/>
        <v>0</v>
      </c>
      <c r="E33" s="44">
        <f t="shared" si="3"/>
        <v>0</v>
      </c>
      <c r="F33" s="44">
        <f t="shared" si="4"/>
        <v>0</v>
      </c>
      <c r="G33" s="44">
        <f t="shared" si="5"/>
        <v>0</v>
      </c>
    </row>
    <row r="34">
      <c r="B34" s="49">
        <v>25.0</v>
      </c>
      <c r="C34" s="44">
        <f t="shared" si="1"/>
        <v>0</v>
      </c>
      <c r="D34" s="44">
        <f t="shared" si="2"/>
        <v>0</v>
      </c>
      <c r="E34" s="44">
        <f t="shared" si="3"/>
        <v>0</v>
      </c>
      <c r="F34" s="44">
        <f t="shared" si="4"/>
        <v>0</v>
      </c>
      <c r="G34" s="44">
        <f t="shared" si="5"/>
        <v>0</v>
      </c>
    </row>
    <row r="35">
      <c r="B35" s="49">
        <v>26.0</v>
      </c>
      <c r="C35" s="44">
        <f t="shared" si="1"/>
        <v>0</v>
      </c>
      <c r="D35" s="44">
        <f t="shared" si="2"/>
        <v>0</v>
      </c>
      <c r="E35" s="44">
        <f t="shared" si="3"/>
        <v>0</v>
      </c>
      <c r="F35" s="44">
        <f t="shared" si="4"/>
        <v>0</v>
      </c>
      <c r="G35" s="44">
        <f t="shared" si="5"/>
        <v>0</v>
      </c>
    </row>
    <row r="36">
      <c r="B36" s="49">
        <v>27.0</v>
      </c>
      <c r="C36" s="44">
        <f t="shared" si="1"/>
        <v>0</v>
      </c>
      <c r="D36" s="44">
        <f t="shared" si="2"/>
        <v>0</v>
      </c>
      <c r="E36" s="44">
        <f t="shared" si="3"/>
        <v>0</v>
      </c>
      <c r="F36" s="44">
        <f t="shared" si="4"/>
        <v>0</v>
      </c>
      <c r="G36" s="44">
        <f t="shared" si="5"/>
        <v>0</v>
      </c>
    </row>
    <row r="37">
      <c r="B37" s="49">
        <v>28.0</v>
      </c>
      <c r="C37" s="44">
        <f t="shared" si="1"/>
        <v>0</v>
      </c>
      <c r="D37" s="44">
        <f t="shared" si="2"/>
        <v>0</v>
      </c>
      <c r="E37" s="44">
        <f t="shared" si="3"/>
        <v>0</v>
      </c>
      <c r="F37" s="44">
        <f t="shared" si="4"/>
        <v>0</v>
      </c>
      <c r="G37" s="44">
        <f t="shared" si="5"/>
        <v>0</v>
      </c>
    </row>
    <row r="38">
      <c r="B38" s="49">
        <v>29.0</v>
      </c>
      <c r="C38" s="44">
        <f t="shared" si="1"/>
        <v>0</v>
      </c>
      <c r="D38" s="44">
        <f t="shared" si="2"/>
        <v>0</v>
      </c>
      <c r="E38" s="44">
        <f t="shared" si="3"/>
        <v>0</v>
      </c>
      <c r="F38" s="44">
        <f t="shared" si="4"/>
        <v>0</v>
      </c>
      <c r="G38" s="44">
        <f t="shared" si="5"/>
        <v>0</v>
      </c>
    </row>
    <row r="39">
      <c r="B39" s="49">
        <v>30.0</v>
      </c>
      <c r="C39" s="44">
        <f t="shared" si="1"/>
        <v>0</v>
      </c>
      <c r="D39" s="44">
        <f t="shared" si="2"/>
        <v>0</v>
      </c>
      <c r="E39" s="44">
        <f t="shared" si="3"/>
        <v>0</v>
      </c>
      <c r="F39" s="44">
        <f t="shared" si="4"/>
        <v>0</v>
      </c>
      <c r="G39" s="44">
        <f t="shared" si="5"/>
        <v>0</v>
      </c>
    </row>
    <row r="40">
      <c r="B40" s="49">
        <v>31.0</v>
      </c>
      <c r="C40" s="44">
        <f t="shared" si="1"/>
        <v>0</v>
      </c>
      <c r="D40" s="44">
        <f t="shared" si="2"/>
        <v>0</v>
      </c>
      <c r="E40" s="44">
        <f t="shared" si="3"/>
        <v>0</v>
      </c>
      <c r="F40" s="44">
        <f t="shared" si="4"/>
        <v>0</v>
      </c>
      <c r="G40" s="44">
        <f t="shared" si="5"/>
        <v>0</v>
      </c>
    </row>
    <row r="41">
      <c r="B41" s="49">
        <v>32.0</v>
      </c>
      <c r="C41" s="44">
        <f t="shared" si="1"/>
        <v>0</v>
      </c>
      <c r="D41" s="44">
        <f t="shared" si="2"/>
        <v>0</v>
      </c>
      <c r="E41" s="44">
        <f t="shared" si="3"/>
        <v>0</v>
      </c>
      <c r="F41" s="44">
        <f t="shared" si="4"/>
        <v>0</v>
      </c>
      <c r="G41" s="44">
        <f t="shared" si="5"/>
        <v>0</v>
      </c>
    </row>
    <row r="42">
      <c r="B42" s="49">
        <v>33.0</v>
      </c>
      <c r="C42" s="44">
        <f t="shared" si="1"/>
        <v>0</v>
      </c>
      <c r="D42" s="44">
        <f t="shared" si="2"/>
        <v>0</v>
      </c>
      <c r="E42" s="44">
        <f t="shared" si="3"/>
        <v>0</v>
      </c>
      <c r="F42" s="44">
        <f t="shared" si="4"/>
        <v>0</v>
      </c>
      <c r="G42" s="44">
        <f t="shared" si="5"/>
        <v>0</v>
      </c>
    </row>
    <row r="43">
      <c r="B43" s="49">
        <v>34.0</v>
      </c>
      <c r="C43" s="44">
        <f t="shared" si="1"/>
        <v>0</v>
      </c>
      <c r="D43" s="44">
        <f t="shared" si="2"/>
        <v>0</v>
      </c>
      <c r="E43" s="44">
        <f t="shared" si="3"/>
        <v>0</v>
      </c>
      <c r="F43" s="44">
        <f t="shared" si="4"/>
        <v>0</v>
      </c>
      <c r="G43" s="44">
        <f t="shared" si="5"/>
        <v>0</v>
      </c>
    </row>
    <row r="44">
      <c r="B44" s="49">
        <v>35.0</v>
      </c>
      <c r="C44" s="44">
        <f t="shared" si="1"/>
        <v>0</v>
      </c>
      <c r="D44" s="44">
        <f t="shared" si="2"/>
        <v>0</v>
      </c>
      <c r="E44" s="44">
        <f t="shared" si="3"/>
        <v>0</v>
      </c>
      <c r="F44" s="44">
        <f t="shared" si="4"/>
        <v>0</v>
      </c>
      <c r="G44" s="44">
        <f t="shared" si="5"/>
        <v>0</v>
      </c>
    </row>
    <row r="45">
      <c r="B45" s="49">
        <v>36.0</v>
      </c>
      <c r="C45" s="44">
        <f t="shared" si="1"/>
        <v>0</v>
      </c>
      <c r="D45" s="44">
        <f t="shared" si="2"/>
        <v>0</v>
      </c>
      <c r="E45" s="44">
        <f t="shared" si="3"/>
        <v>0</v>
      </c>
      <c r="F45" s="44">
        <f t="shared" si="4"/>
        <v>0</v>
      </c>
      <c r="G45" s="44">
        <f t="shared" si="5"/>
        <v>0</v>
      </c>
    </row>
    <row r="46">
      <c r="B46" s="49">
        <v>37.0</v>
      </c>
      <c r="C46" s="44">
        <f t="shared" si="1"/>
        <v>0</v>
      </c>
      <c r="D46" s="44">
        <f t="shared" si="2"/>
        <v>0</v>
      </c>
      <c r="E46" s="44">
        <f t="shared" si="3"/>
        <v>0</v>
      </c>
      <c r="F46" s="44">
        <f t="shared" si="4"/>
        <v>0</v>
      </c>
      <c r="G46" s="44">
        <f t="shared" si="5"/>
        <v>0</v>
      </c>
    </row>
    <row r="47">
      <c r="B47" s="49">
        <v>38.0</v>
      </c>
      <c r="C47" s="44">
        <f t="shared" si="1"/>
        <v>0</v>
      </c>
      <c r="D47" s="44">
        <f t="shared" si="2"/>
        <v>0</v>
      </c>
      <c r="E47" s="44">
        <f t="shared" si="3"/>
        <v>0</v>
      </c>
      <c r="F47" s="44">
        <f t="shared" si="4"/>
        <v>0</v>
      </c>
      <c r="G47" s="44">
        <f t="shared" si="5"/>
        <v>0</v>
      </c>
    </row>
    <row r="48">
      <c r="B48" s="49">
        <v>39.0</v>
      </c>
      <c r="C48" s="44">
        <f t="shared" si="1"/>
        <v>0</v>
      </c>
      <c r="D48" s="44">
        <f t="shared" si="2"/>
        <v>0</v>
      </c>
      <c r="E48" s="44">
        <f t="shared" si="3"/>
        <v>0</v>
      </c>
      <c r="F48" s="44">
        <f t="shared" si="4"/>
        <v>0</v>
      </c>
      <c r="G48" s="44">
        <f t="shared" si="5"/>
        <v>0</v>
      </c>
    </row>
    <row r="49">
      <c r="B49" s="49">
        <v>40.0</v>
      </c>
      <c r="C49" s="44">
        <f t="shared" si="1"/>
        <v>0</v>
      </c>
      <c r="D49" s="44">
        <f t="shared" si="2"/>
        <v>0</v>
      </c>
      <c r="E49" s="44">
        <f t="shared" si="3"/>
        <v>0</v>
      </c>
      <c r="F49" s="44">
        <f t="shared" si="4"/>
        <v>0</v>
      </c>
      <c r="G49" s="44">
        <f t="shared" si="5"/>
        <v>0</v>
      </c>
    </row>
    <row r="50">
      <c r="B50" s="49">
        <v>41.0</v>
      </c>
      <c r="C50" s="44">
        <f t="shared" si="1"/>
        <v>0</v>
      </c>
      <c r="D50" s="44">
        <f t="shared" si="2"/>
        <v>0</v>
      </c>
      <c r="E50" s="44">
        <f t="shared" si="3"/>
        <v>0</v>
      </c>
      <c r="F50" s="44">
        <f t="shared" si="4"/>
        <v>0</v>
      </c>
      <c r="G50" s="44">
        <f t="shared" si="5"/>
        <v>0</v>
      </c>
    </row>
    <row r="51">
      <c r="B51" s="49">
        <v>42.0</v>
      </c>
      <c r="C51" s="44">
        <f t="shared" si="1"/>
        <v>0</v>
      </c>
      <c r="D51" s="44">
        <f t="shared" si="2"/>
        <v>0</v>
      </c>
      <c r="E51" s="44">
        <f t="shared" si="3"/>
        <v>0</v>
      </c>
      <c r="F51" s="44">
        <f t="shared" si="4"/>
        <v>0</v>
      </c>
      <c r="G51" s="44">
        <f t="shared" si="5"/>
        <v>0</v>
      </c>
    </row>
    <row r="52">
      <c r="B52" s="49">
        <v>43.0</v>
      </c>
      <c r="C52" s="44">
        <f t="shared" si="1"/>
        <v>0</v>
      </c>
      <c r="D52" s="44">
        <f t="shared" si="2"/>
        <v>0</v>
      </c>
      <c r="E52" s="44">
        <f t="shared" si="3"/>
        <v>0</v>
      </c>
      <c r="F52" s="44">
        <f t="shared" si="4"/>
        <v>0</v>
      </c>
      <c r="G52" s="44">
        <f t="shared" si="5"/>
        <v>0</v>
      </c>
    </row>
    <row r="53">
      <c r="B53" s="49">
        <v>44.0</v>
      </c>
      <c r="C53" s="44">
        <f t="shared" si="1"/>
        <v>0</v>
      </c>
      <c r="D53" s="44">
        <f t="shared" si="2"/>
        <v>0</v>
      </c>
      <c r="E53" s="44">
        <f t="shared" si="3"/>
        <v>0</v>
      </c>
      <c r="F53" s="44">
        <f t="shared" si="4"/>
        <v>0</v>
      </c>
      <c r="G53" s="44">
        <f t="shared" si="5"/>
        <v>0</v>
      </c>
    </row>
    <row r="54">
      <c r="B54" s="49">
        <v>45.0</v>
      </c>
      <c r="C54" s="44">
        <f t="shared" si="1"/>
        <v>0</v>
      </c>
      <c r="D54" s="44">
        <f t="shared" si="2"/>
        <v>0</v>
      </c>
      <c r="E54" s="44">
        <f t="shared" si="3"/>
        <v>0</v>
      </c>
      <c r="F54" s="44">
        <f t="shared" si="4"/>
        <v>0</v>
      </c>
      <c r="G54" s="44">
        <f t="shared" si="5"/>
        <v>0</v>
      </c>
    </row>
    <row r="55">
      <c r="B55" s="49">
        <v>46.0</v>
      </c>
      <c r="C55" s="44">
        <f t="shared" si="1"/>
        <v>0</v>
      </c>
      <c r="D55" s="44">
        <f t="shared" si="2"/>
        <v>0</v>
      </c>
      <c r="E55" s="44">
        <f t="shared" si="3"/>
        <v>0</v>
      </c>
      <c r="F55" s="44">
        <f t="shared" si="4"/>
        <v>0</v>
      </c>
      <c r="G55" s="44">
        <f t="shared" si="5"/>
        <v>0</v>
      </c>
    </row>
    <row r="56">
      <c r="B56" s="49">
        <v>47.0</v>
      </c>
      <c r="C56" s="44">
        <f t="shared" si="1"/>
        <v>0</v>
      </c>
      <c r="D56" s="44">
        <f t="shared" si="2"/>
        <v>0</v>
      </c>
      <c r="E56" s="44">
        <f t="shared" si="3"/>
        <v>0</v>
      </c>
      <c r="F56" s="44">
        <f t="shared" si="4"/>
        <v>0</v>
      </c>
      <c r="G56" s="44">
        <f t="shared" si="5"/>
        <v>0</v>
      </c>
    </row>
    <row r="57">
      <c r="B57" s="49">
        <v>48.0</v>
      </c>
      <c r="C57" s="44">
        <f t="shared" si="1"/>
        <v>0</v>
      </c>
      <c r="D57" s="44">
        <f t="shared" si="2"/>
        <v>0</v>
      </c>
      <c r="E57" s="44">
        <f t="shared" si="3"/>
        <v>0</v>
      </c>
      <c r="F57" s="44">
        <f t="shared" si="4"/>
        <v>0</v>
      </c>
      <c r="G57" s="44">
        <f t="shared" si="5"/>
        <v>0</v>
      </c>
    </row>
    <row r="58">
      <c r="B58" s="49">
        <v>49.0</v>
      </c>
      <c r="C58" s="44">
        <f t="shared" si="1"/>
        <v>0</v>
      </c>
      <c r="D58" s="44">
        <f t="shared" si="2"/>
        <v>0</v>
      </c>
      <c r="E58" s="44">
        <f t="shared" si="3"/>
        <v>0</v>
      </c>
      <c r="F58" s="44">
        <f t="shared" si="4"/>
        <v>0</v>
      </c>
      <c r="G58" s="44">
        <f t="shared" si="5"/>
        <v>0</v>
      </c>
    </row>
    <row r="59">
      <c r="B59" s="49">
        <v>50.0</v>
      </c>
      <c r="C59" s="44">
        <f t="shared" si="1"/>
        <v>0</v>
      </c>
      <c r="D59" s="44">
        <f t="shared" si="2"/>
        <v>0</v>
      </c>
      <c r="E59" s="44">
        <f t="shared" si="3"/>
        <v>0</v>
      </c>
      <c r="F59" s="44">
        <f t="shared" si="4"/>
        <v>0</v>
      </c>
      <c r="G59" s="44">
        <f t="shared" si="5"/>
        <v>0</v>
      </c>
    </row>
    <row r="60">
      <c r="B60" s="49">
        <v>51.0</v>
      </c>
      <c r="C60" s="44">
        <f t="shared" si="1"/>
        <v>0</v>
      </c>
      <c r="D60" s="44">
        <f t="shared" si="2"/>
        <v>0</v>
      </c>
      <c r="E60" s="44">
        <f t="shared" si="3"/>
        <v>0</v>
      </c>
      <c r="F60" s="44">
        <f t="shared" si="4"/>
        <v>0</v>
      </c>
      <c r="G60" s="44">
        <f t="shared" si="5"/>
        <v>0</v>
      </c>
    </row>
    <row r="61">
      <c r="B61" s="49">
        <v>52.0</v>
      </c>
      <c r="C61" s="44">
        <f t="shared" si="1"/>
        <v>0</v>
      </c>
      <c r="D61" s="44">
        <f t="shared" si="2"/>
        <v>0</v>
      </c>
      <c r="E61" s="44">
        <f t="shared" si="3"/>
        <v>0</v>
      </c>
      <c r="F61" s="44">
        <f t="shared" si="4"/>
        <v>0</v>
      </c>
      <c r="G61" s="44">
        <f t="shared" si="5"/>
        <v>0</v>
      </c>
    </row>
    <row r="62">
      <c r="B62" s="49">
        <v>53.0</v>
      </c>
      <c r="C62" s="44">
        <f t="shared" si="1"/>
        <v>0</v>
      </c>
      <c r="D62" s="44">
        <f t="shared" si="2"/>
        <v>0</v>
      </c>
      <c r="E62" s="44">
        <f t="shared" si="3"/>
        <v>0</v>
      </c>
      <c r="F62" s="44">
        <f t="shared" si="4"/>
        <v>0</v>
      </c>
      <c r="G62" s="44">
        <f t="shared" si="5"/>
        <v>0</v>
      </c>
    </row>
    <row r="63">
      <c r="B63" s="49">
        <v>54.0</v>
      </c>
      <c r="C63" s="44">
        <f t="shared" si="1"/>
        <v>0</v>
      </c>
      <c r="D63" s="44">
        <f t="shared" si="2"/>
        <v>0</v>
      </c>
      <c r="E63" s="44">
        <f t="shared" si="3"/>
        <v>0</v>
      </c>
      <c r="F63" s="44">
        <f t="shared" si="4"/>
        <v>0</v>
      </c>
      <c r="G63" s="44">
        <f t="shared" si="5"/>
        <v>0</v>
      </c>
    </row>
    <row r="64">
      <c r="B64" s="49">
        <v>55.0</v>
      </c>
      <c r="C64" s="44">
        <f t="shared" si="1"/>
        <v>0</v>
      </c>
      <c r="D64" s="44">
        <f t="shared" si="2"/>
        <v>0</v>
      </c>
      <c r="E64" s="44">
        <f t="shared" si="3"/>
        <v>0</v>
      </c>
      <c r="F64" s="44">
        <f t="shared" si="4"/>
        <v>0</v>
      </c>
      <c r="G64" s="44">
        <f t="shared" si="5"/>
        <v>0</v>
      </c>
    </row>
    <row r="65">
      <c r="B65" s="49">
        <v>56.0</v>
      </c>
      <c r="C65" s="44">
        <f t="shared" si="1"/>
        <v>0</v>
      </c>
      <c r="D65" s="44">
        <f t="shared" si="2"/>
        <v>0</v>
      </c>
      <c r="E65" s="44">
        <f t="shared" si="3"/>
        <v>0</v>
      </c>
      <c r="F65" s="44">
        <f t="shared" si="4"/>
        <v>0</v>
      </c>
      <c r="G65" s="44">
        <f t="shared" si="5"/>
        <v>0</v>
      </c>
    </row>
    <row r="66">
      <c r="B66" s="49">
        <v>57.0</v>
      </c>
      <c r="C66" s="44">
        <f t="shared" si="1"/>
        <v>0</v>
      </c>
      <c r="D66" s="44">
        <f t="shared" si="2"/>
        <v>0</v>
      </c>
      <c r="E66" s="44">
        <f t="shared" si="3"/>
        <v>0</v>
      </c>
      <c r="F66" s="44">
        <f t="shared" si="4"/>
        <v>0</v>
      </c>
      <c r="G66" s="44">
        <f t="shared" si="5"/>
        <v>0</v>
      </c>
    </row>
    <row r="67">
      <c r="B67" s="49">
        <v>58.0</v>
      </c>
      <c r="C67" s="44">
        <f t="shared" si="1"/>
        <v>0</v>
      </c>
      <c r="D67" s="44">
        <f t="shared" si="2"/>
        <v>0</v>
      </c>
      <c r="E67" s="44">
        <f t="shared" si="3"/>
        <v>0</v>
      </c>
      <c r="F67" s="44">
        <f t="shared" si="4"/>
        <v>0</v>
      </c>
      <c r="G67" s="44">
        <f t="shared" si="5"/>
        <v>0</v>
      </c>
    </row>
    <row r="68">
      <c r="B68" s="49">
        <v>59.0</v>
      </c>
      <c r="C68" s="44">
        <f t="shared" si="1"/>
        <v>0</v>
      </c>
      <c r="D68" s="44">
        <f t="shared" si="2"/>
        <v>0</v>
      </c>
      <c r="E68" s="44">
        <f t="shared" si="3"/>
        <v>0</v>
      </c>
      <c r="F68" s="44">
        <f t="shared" si="4"/>
        <v>0</v>
      </c>
      <c r="G68" s="44">
        <f t="shared" si="5"/>
        <v>0</v>
      </c>
    </row>
    <row r="69">
      <c r="B69" s="49">
        <v>60.0</v>
      </c>
      <c r="C69" s="44">
        <f t="shared" si="1"/>
        <v>0</v>
      </c>
      <c r="D69" s="44">
        <f t="shared" si="2"/>
        <v>0</v>
      </c>
      <c r="E69" s="44">
        <f t="shared" si="3"/>
        <v>0</v>
      </c>
      <c r="F69" s="44">
        <f t="shared" si="4"/>
        <v>0</v>
      </c>
      <c r="G69" s="44">
        <f t="shared" si="5"/>
        <v>0</v>
      </c>
    </row>
    <row r="70">
      <c r="B70" s="49">
        <v>61.0</v>
      </c>
      <c r="C70" s="44">
        <f t="shared" si="1"/>
        <v>0</v>
      </c>
      <c r="D70" s="44">
        <f t="shared" si="2"/>
        <v>0</v>
      </c>
      <c r="E70" s="44">
        <f t="shared" si="3"/>
        <v>0</v>
      </c>
      <c r="F70" s="44">
        <f t="shared" si="4"/>
        <v>0</v>
      </c>
      <c r="G70" s="44">
        <f t="shared" si="5"/>
        <v>0</v>
      </c>
    </row>
    <row r="71">
      <c r="B71" s="49">
        <v>62.0</v>
      </c>
      <c r="C71" s="44">
        <f t="shared" si="1"/>
        <v>0</v>
      </c>
      <c r="D71" s="44">
        <f t="shared" si="2"/>
        <v>0</v>
      </c>
      <c r="E71" s="44">
        <f t="shared" si="3"/>
        <v>0</v>
      </c>
      <c r="F71" s="44">
        <f t="shared" si="4"/>
        <v>0</v>
      </c>
      <c r="G71" s="44">
        <f t="shared" si="5"/>
        <v>0</v>
      </c>
    </row>
    <row r="72">
      <c r="B72" s="49">
        <v>63.0</v>
      </c>
      <c r="C72" s="44">
        <f t="shared" si="1"/>
        <v>0</v>
      </c>
      <c r="D72" s="44">
        <f t="shared" si="2"/>
        <v>0</v>
      </c>
      <c r="E72" s="44">
        <f t="shared" si="3"/>
        <v>0</v>
      </c>
      <c r="F72" s="44">
        <f t="shared" si="4"/>
        <v>0</v>
      </c>
      <c r="G72" s="44">
        <f t="shared" si="5"/>
        <v>0</v>
      </c>
    </row>
    <row r="73">
      <c r="B73" s="49">
        <v>64.0</v>
      </c>
      <c r="C73" s="44">
        <f t="shared" si="1"/>
        <v>0</v>
      </c>
      <c r="D73" s="44">
        <f t="shared" si="2"/>
        <v>0</v>
      </c>
      <c r="E73" s="44">
        <f t="shared" si="3"/>
        <v>0</v>
      </c>
      <c r="F73" s="44">
        <f t="shared" si="4"/>
        <v>0</v>
      </c>
      <c r="G73" s="44">
        <f t="shared" si="5"/>
        <v>0</v>
      </c>
    </row>
    <row r="74">
      <c r="B74" s="49">
        <v>65.0</v>
      </c>
      <c r="C74" s="44">
        <f t="shared" si="1"/>
        <v>0</v>
      </c>
      <c r="D74" s="44">
        <f t="shared" si="2"/>
        <v>0</v>
      </c>
      <c r="E74" s="44">
        <f t="shared" si="3"/>
        <v>0</v>
      </c>
      <c r="F74" s="44">
        <f t="shared" si="4"/>
        <v>0</v>
      </c>
      <c r="G74" s="44">
        <f t="shared" si="5"/>
        <v>0</v>
      </c>
    </row>
    <row r="75">
      <c r="B75" s="49">
        <v>66.0</v>
      </c>
      <c r="C75" s="44">
        <f t="shared" si="1"/>
        <v>0</v>
      </c>
      <c r="D75" s="44">
        <f t="shared" si="2"/>
        <v>0</v>
      </c>
      <c r="E75" s="44">
        <f t="shared" si="3"/>
        <v>0</v>
      </c>
      <c r="F75" s="44">
        <f t="shared" si="4"/>
        <v>0</v>
      </c>
      <c r="G75" s="44">
        <f t="shared" si="5"/>
        <v>0</v>
      </c>
    </row>
    <row r="76">
      <c r="B76" s="49">
        <v>67.0</v>
      </c>
      <c r="C76" s="44">
        <f t="shared" si="1"/>
        <v>0</v>
      </c>
      <c r="D76" s="44">
        <f t="shared" si="2"/>
        <v>0</v>
      </c>
      <c r="E76" s="44">
        <f t="shared" si="3"/>
        <v>0</v>
      </c>
      <c r="F76" s="44">
        <f t="shared" si="4"/>
        <v>0</v>
      </c>
      <c r="G76" s="44">
        <f t="shared" si="5"/>
        <v>0</v>
      </c>
    </row>
    <row r="77">
      <c r="B77" s="49">
        <v>68.0</v>
      </c>
      <c r="C77" s="44">
        <f t="shared" si="1"/>
        <v>0</v>
      </c>
      <c r="D77" s="44">
        <f t="shared" si="2"/>
        <v>0</v>
      </c>
      <c r="E77" s="44">
        <f t="shared" si="3"/>
        <v>0</v>
      </c>
      <c r="F77" s="44">
        <f t="shared" si="4"/>
        <v>0</v>
      </c>
      <c r="G77" s="44">
        <f t="shared" si="5"/>
        <v>0</v>
      </c>
    </row>
    <row r="78">
      <c r="B78" s="49">
        <v>69.0</v>
      </c>
      <c r="C78" s="44">
        <f t="shared" si="1"/>
        <v>0</v>
      </c>
      <c r="D78" s="44">
        <f t="shared" si="2"/>
        <v>0</v>
      </c>
      <c r="E78" s="44">
        <f t="shared" si="3"/>
        <v>0</v>
      </c>
      <c r="F78" s="44">
        <f t="shared" si="4"/>
        <v>0</v>
      </c>
      <c r="G78" s="44">
        <f t="shared" si="5"/>
        <v>0</v>
      </c>
    </row>
    <row r="79">
      <c r="B79" s="49">
        <v>70.0</v>
      </c>
      <c r="C79" s="44">
        <f t="shared" si="1"/>
        <v>0</v>
      </c>
      <c r="D79" s="44">
        <f t="shared" si="2"/>
        <v>0</v>
      </c>
      <c r="E79" s="44">
        <f t="shared" si="3"/>
        <v>0</v>
      </c>
      <c r="F79" s="44">
        <f t="shared" si="4"/>
        <v>0</v>
      </c>
      <c r="G79" s="44">
        <f t="shared" si="5"/>
        <v>0</v>
      </c>
    </row>
    <row r="80">
      <c r="B80" s="49">
        <v>71.0</v>
      </c>
      <c r="C80" s="44">
        <f t="shared" si="1"/>
        <v>0</v>
      </c>
      <c r="D80" s="44">
        <f t="shared" si="2"/>
        <v>0</v>
      </c>
      <c r="E80" s="44">
        <f t="shared" si="3"/>
        <v>0</v>
      </c>
      <c r="F80" s="44">
        <f t="shared" si="4"/>
        <v>0</v>
      </c>
      <c r="G80" s="44">
        <f t="shared" si="5"/>
        <v>0</v>
      </c>
    </row>
    <row r="81">
      <c r="B81" s="49">
        <v>72.0</v>
      </c>
      <c r="C81" s="44">
        <f t="shared" si="1"/>
        <v>0</v>
      </c>
      <c r="D81" s="44">
        <f t="shared" si="2"/>
        <v>0</v>
      </c>
      <c r="E81" s="44">
        <f t="shared" si="3"/>
        <v>0</v>
      </c>
      <c r="F81" s="44">
        <f t="shared" si="4"/>
        <v>0</v>
      </c>
      <c r="G81" s="44">
        <f t="shared" si="5"/>
        <v>0</v>
      </c>
    </row>
    <row r="82">
      <c r="B82" s="49">
        <v>73.0</v>
      </c>
      <c r="C82" s="44">
        <f t="shared" si="1"/>
        <v>0</v>
      </c>
      <c r="D82" s="44">
        <f t="shared" si="2"/>
        <v>0</v>
      </c>
      <c r="E82" s="44">
        <f t="shared" si="3"/>
        <v>0</v>
      </c>
      <c r="F82" s="44">
        <f t="shared" si="4"/>
        <v>0</v>
      </c>
      <c r="G82" s="44">
        <f t="shared" si="5"/>
        <v>0</v>
      </c>
    </row>
    <row r="83">
      <c r="B83" s="49">
        <v>74.0</v>
      </c>
      <c r="C83" s="44">
        <f t="shared" si="1"/>
        <v>0</v>
      </c>
      <c r="D83" s="44">
        <f t="shared" si="2"/>
        <v>0</v>
      </c>
      <c r="E83" s="44">
        <f t="shared" si="3"/>
        <v>0</v>
      </c>
      <c r="F83" s="44">
        <f t="shared" si="4"/>
        <v>0</v>
      </c>
      <c r="G83" s="44">
        <f t="shared" si="5"/>
        <v>0</v>
      </c>
    </row>
    <row r="84">
      <c r="B84" s="49">
        <v>75.0</v>
      </c>
      <c r="C84" s="44">
        <f t="shared" si="1"/>
        <v>0</v>
      </c>
      <c r="D84" s="44">
        <f t="shared" si="2"/>
        <v>0</v>
      </c>
      <c r="E84" s="44">
        <f t="shared" si="3"/>
        <v>0</v>
      </c>
      <c r="F84" s="44">
        <f t="shared" si="4"/>
        <v>0</v>
      </c>
      <c r="G84" s="44">
        <f t="shared" si="5"/>
        <v>0</v>
      </c>
    </row>
    <row r="85">
      <c r="B85" s="49">
        <v>76.0</v>
      </c>
      <c r="C85" s="44">
        <f t="shared" si="1"/>
        <v>0</v>
      </c>
      <c r="D85" s="44">
        <f t="shared" si="2"/>
        <v>0</v>
      </c>
      <c r="E85" s="44">
        <f t="shared" si="3"/>
        <v>0</v>
      </c>
      <c r="F85" s="44">
        <f t="shared" si="4"/>
        <v>0</v>
      </c>
      <c r="G85" s="44">
        <f t="shared" si="5"/>
        <v>0</v>
      </c>
    </row>
    <row r="86">
      <c r="B86" s="49">
        <v>77.0</v>
      </c>
      <c r="C86" s="44">
        <f t="shared" si="1"/>
        <v>0</v>
      </c>
      <c r="D86" s="44">
        <f t="shared" si="2"/>
        <v>0</v>
      </c>
      <c r="E86" s="44">
        <f t="shared" si="3"/>
        <v>0</v>
      </c>
      <c r="F86" s="44">
        <f t="shared" si="4"/>
        <v>0</v>
      </c>
      <c r="G86" s="44">
        <f t="shared" si="5"/>
        <v>0</v>
      </c>
    </row>
    <row r="87">
      <c r="B87" s="49">
        <v>78.0</v>
      </c>
      <c r="C87" s="44">
        <f t="shared" si="1"/>
        <v>0</v>
      </c>
      <c r="D87" s="44">
        <f t="shared" si="2"/>
        <v>0</v>
      </c>
      <c r="E87" s="44">
        <f t="shared" si="3"/>
        <v>0</v>
      </c>
      <c r="F87" s="44">
        <f t="shared" si="4"/>
        <v>0</v>
      </c>
      <c r="G87" s="44">
        <f t="shared" si="5"/>
        <v>0</v>
      </c>
    </row>
    <row r="88">
      <c r="B88" s="49">
        <v>79.0</v>
      </c>
      <c r="C88" s="44">
        <f t="shared" si="1"/>
        <v>0</v>
      </c>
      <c r="D88" s="44">
        <f t="shared" si="2"/>
        <v>0</v>
      </c>
      <c r="E88" s="44">
        <f t="shared" si="3"/>
        <v>0</v>
      </c>
      <c r="F88" s="44">
        <f t="shared" si="4"/>
        <v>0</v>
      </c>
      <c r="G88" s="44">
        <f t="shared" si="5"/>
        <v>0</v>
      </c>
    </row>
    <row r="89">
      <c r="B89" s="49">
        <v>80.0</v>
      </c>
      <c r="C89" s="44">
        <f t="shared" si="1"/>
        <v>0</v>
      </c>
      <c r="D89" s="44">
        <f t="shared" si="2"/>
        <v>0</v>
      </c>
      <c r="E89" s="44">
        <f t="shared" si="3"/>
        <v>0</v>
      </c>
      <c r="F89" s="44">
        <f t="shared" si="4"/>
        <v>0</v>
      </c>
      <c r="G89" s="44">
        <f t="shared" si="5"/>
        <v>0</v>
      </c>
    </row>
    <row r="90">
      <c r="B90" s="49">
        <v>81.0</v>
      </c>
      <c r="C90" s="44">
        <f t="shared" si="1"/>
        <v>0</v>
      </c>
      <c r="D90" s="44">
        <f t="shared" si="2"/>
        <v>0</v>
      </c>
      <c r="E90" s="44">
        <f t="shared" si="3"/>
        <v>0</v>
      </c>
      <c r="F90" s="44">
        <f t="shared" si="4"/>
        <v>0</v>
      </c>
      <c r="G90" s="44">
        <f t="shared" si="5"/>
        <v>0</v>
      </c>
    </row>
    <row r="91">
      <c r="B91" s="49">
        <v>82.0</v>
      </c>
      <c r="C91" s="44">
        <f t="shared" si="1"/>
        <v>0</v>
      </c>
      <c r="D91" s="44">
        <f t="shared" si="2"/>
        <v>0</v>
      </c>
      <c r="E91" s="44">
        <f t="shared" si="3"/>
        <v>0</v>
      </c>
      <c r="F91" s="44">
        <f t="shared" si="4"/>
        <v>0</v>
      </c>
      <c r="G91" s="44">
        <f t="shared" si="5"/>
        <v>0</v>
      </c>
    </row>
    <row r="92">
      <c r="B92" s="49">
        <v>83.0</v>
      </c>
      <c r="C92" s="44">
        <f t="shared" si="1"/>
        <v>0</v>
      </c>
      <c r="D92" s="44">
        <f t="shared" si="2"/>
        <v>0</v>
      </c>
      <c r="E92" s="44">
        <f t="shared" si="3"/>
        <v>0</v>
      </c>
      <c r="F92" s="44">
        <f t="shared" si="4"/>
        <v>0</v>
      </c>
      <c r="G92" s="44">
        <f t="shared" si="5"/>
        <v>0</v>
      </c>
    </row>
    <row r="93">
      <c r="B93" s="49">
        <v>84.0</v>
      </c>
      <c r="C93" s="44">
        <f t="shared" si="1"/>
        <v>0</v>
      </c>
      <c r="D93" s="44">
        <f t="shared" si="2"/>
        <v>0</v>
      </c>
      <c r="E93" s="44">
        <f t="shared" si="3"/>
        <v>0</v>
      </c>
      <c r="F93" s="44">
        <f t="shared" si="4"/>
        <v>0</v>
      </c>
      <c r="G93" s="44">
        <f t="shared" si="5"/>
        <v>0</v>
      </c>
    </row>
    <row r="94">
      <c r="B94" s="49">
        <v>85.0</v>
      </c>
      <c r="C94" s="44">
        <f t="shared" si="1"/>
        <v>0</v>
      </c>
      <c r="D94" s="44">
        <f t="shared" si="2"/>
        <v>0</v>
      </c>
      <c r="E94" s="44">
        <f t="shared" si="3"/>
        <v>0</v>
      </c>
      <c r="F94" s="44">
        <f t="shared" si="4"/>
        <v>0</v>
      </c>
      <c r="G94" s="44">
        <f t="shared" si="5"/>
        <v>0</v>
      </c>
    </row>
    <row r="95">
      <c r="B95" s="49">
        <v>86.0</v>
      </c>
      <c r="C95" s="44">
        <f t="shared" si="1"/>
        <v>0</v>
      </c>
      <c r="D95" s="44">
        <f t="shared" si="2"/>
        <v>0</v>
      </c>
      <c r="E95" s="44">
        <f t="shared" si="3"/>
        <v>0</v>
      </c>
      <c r="F95" s="44">
        <f t="shared" si="4"/>
        <v>0</v>
      </c>
      <c r="G95" s="44">
        <f t="shared" si="5"/>
        <v>0</v>
      </c>
    </row>
    <row r="96">
      <c r="B96" s="49">
        <v>87.0</v>
      </c>
      <c r="C96" s="44">
        <f t="shared" si="1"/>
        <v>0</v>
      </c>
      <c r="D96" s="44">
        <f t="shared" si="2"/>
        <v>0</v>
      </c>
      <c r="E96" s="44">
        <f t="shared" si="3"/>
        <v>0</v>
      </c>
      <c r="F96" s="44">
        <f t="shared" si="4"/>
        <v>0</v>
      </c>
      <c r="G96" s="44">
        <f t="shared" si="5"/>
        <v>0</v>
      </c>
    </row>
    <row r="97">
      <c r="B97" s="49">
        <v>88.0</v>
      </c>
      <c r="C97" s="44">
        <f t="shared" si="1"/>
        <v>0</v>
      </c>
      <c r="D97" s="44">
        <f t="shared" si="2"/>
        <v>0</v>
      </c>
      <c r="E97" s="44">
        <f t="shared" si="3"/>
        <v>0</v>
      </c>
      <c r="F97" s="44">
        <f t="shared" si="4"/>
        <v>0</v>
      </c>
      <c r="G97" s="44">
        <f t="shared" si="5"/>
        <v>0</v>
      </c>
    </row>
    <row r="98">
      <c r="B98" s="49">
        <v>89.0</v>
      </c>
      <c r="C98" s="44">
        <f t="shared" si="1"/>
        <v>0</v>
      </c>
      <c r="D98" s="44">
        <f t="shared" si="2"/>
        <v>0</v>
      </c>
      <c r="E98" s="44">
        <f t="shared" si="3"/>
        <v>0</v>
      </c>
      <c r="F98" s="44">
        <f t="shared" si="4"/>
        <v>0</v>
      </c>
      <c r="G98" s="44">
        <f t="shared" si="5"/>
        <v>0</v>
      </c>
    </row>
    <row r="99">
      <c r="B99" s="49">
        <v>90.0</v>
      </c>
      <c r="C99" s="44">
        <f t="shared" si="1"/>
        <v>0</v>
      </c>
      <c r="D99" s="44">
        <f t="shared" si="2"/>
        <v>0</v>
      </c>
      <c r="E99" s="44">
        <f t="shared" si="3"/>
        <v>0</v>
      </c>
      <c r="F99" s="44">
        <f t="shared" si="4"/>
        <v>0</v>
      </c>
      <c r="G99" s="44">
        <f t="shared" si="5"/>
        <v>0</v>
      </c>
    </row>
    <row r="100">
      <c r="B100" s="49">
        <v>91.0</v>
      </c>
      <c r="C100" s="44">
        <f t="shared" si="1"/>
        <v>0</v>
      </c>
      <c r="D100" s="44">
        <f t="shared" si="2"/>
        <v>0</v>
      </c>
      <c r="E100" s="44">
        <f t="shared" si="3"/>
        <v>0</v>
      </c>
      <c r="F100" s="44">
        <f t="shared" si="4"/>
        <v>0</v>
      </c>
      <c r="G100" s="44">
        <f t="shared" si="5"/>
        <v>0</v>
      </c>
    </row>
    <row r="101">
      <c r="B101" s="49">
        <v>92.0</v>
      </c>
      <c r="C101" s="44">
        <f t="shared" si="1"/>
        <v>0</v>
      </c>
      <c r="D101" s="44">
        <f t="shared" si="2"/>
        <v>0</v>
      </c>
      <c r="E101" s="44">
        <f t="shared" si="3"/>
        <v>0</v>
      </c>
      <c r="F101" s="44">
        <f t="shared" si="4"/>
        <v>0</v>
      </c>
      <c r="G101" s="44">
        <f t="shared" si="5"/>
        <v>0</v>
      </c>
    </row>
    <row r="102">
      <c r="B102" s="49">
        <v>93.0</v>
      </c>
      <c r="C102" s="44">
        <f t="shared" si="1"/>
        <v>0</v>
      </c>
      <c r="D102" s="44">
        <f t="shared" si="2"/>
        <v>0</v>
      </c>
      <c r="E102" s="44">
        <f t="shared" si="3"/>
        <v>0</v>
      </c>
      <c r="F102" s="44">
        <f t="shared" si="4"/>
        <v>0</v>
      </c>
      <c r="G102" s="44">
        <f t="shared" si="5"/>
        <v>0</v>
      </c>
    </row>
    <row r="103">
      <c r="B103" s="49">
        <v>94.0</v>
      </c>
      <c r="C103" s="44">
        <f t="shared" si="1"/>
        <v>0</v>
      </c>
      <c r="D103" s="44">
        <f t="shared" si="2"/>
        <v>0</v>
      </c>
      <c r="E103" s="44">
        <f t="shared" si="3"/>
        <v>0</v>
      </c>
      <c r="F103" s="44">
        <f t="shared" si="4"/>
        <v>0</v>
      </c>
      <c r="G103" s="44">
        <f t="shared" si="5"/>
        <v>0</v>
      </c>
    </row>
    <row r="104">
      <c r="B104" s="49">
        <v>95.0</v>
      </c>
      <c r="C104" s="44">
        <f t="shared" si="1"/>
        <v>0</v>
      </c>
      <c r="D104" s="44">
        <f t="shared" si="2"/>
        <v>0</v>
      </c>
      <c r="E104" s="44">
        <f t="shared" si="3"/>
        <v>0</v>
      </c>
      <c r="F104" s="44">
        <f t="shared" si="4"/>
        <v>0</v>
      </c>
      <c r="G104" s="44">
        <f t="shared" si="5"/>
        <v>0</v>
      </c>
    </row>
    <row r="105">
      <c r="B105" s="49">
        <v>96.0</v>
      </c>
      <c r="C105" s="44">
        <f t="shared" si="1"/>
        <v>0</v>
      </c>
      <c r="D105" s="44">
        <f t="shared" si="2"/>
        <v>0</v>
      </c>
      <c r="E105" s="44">
        <f t="shared" si="3"/>
        <v>0</v>
      </c>
      <c r="F105" s="44">
        <f t="shared" si="4"/>
        <v>0</v>
      </c>
      <c r="G105" s="44">
        <f t="shared" si="5"/>
        <v>0</v>
      </c>
    </row>
    <row r="106">
      <c r="B106" s="49">
        <v>97.0</v>
      </c>
      <c r="C106" s="44">
        <f t="shared" si="1"/>
        <v>0</v>
      </c>
      <c r="D106" s="44">
        <f t="shared" si="2"/>
        <v>0</v>
      </c>
      <c r="E106" s="44">
        <f t="shared" si="3"/>
        <v>0</v>
      </c>
      <c r="F106" s="44">
        <f t="shared" si="4"/>
        <v>0</v>
      </c>
      <c r="G106" s="44">
        <f t="shared" si="5"/>
        <v>0</v>
      </c>
    </row>
    <row r="107">
      <c r="B107" s="49">
        <v>98.0</v>
      </c>
      <c r="C107" s="44">
        <f t="shared" si="1"/>
        <v>0</v>
      </c>
      <c r="D107" s="44">
        <f t="shared" si="2"/>
        <v>0</v>
      </c>
      <c r="E107" s="44">
        <f t="shared" si="3"/>
        <v>0</v>
      </c>
      <c r="F107" s="44">
        <f t="shared" si="4"/>
        <v>0</v>
      </c>
      <c r="G107" s="44">
        <f t="shared" si="5"/>
        <v>0</v>
      </c>
    </row>
    <row r="108">
      <c r="B108" s="49">
        <v>99.0</v>
      </c>
      <c r="C108" s="44">
        <f t="shared" si="1"/>
        <v>0</v>
      </c>
      <c r="D108" s="44">
        <f t="shared" si="2"/>
        <v>0</v>
      </c>
      <c r="E108" s="44">
        <f t="shared" si="3"/>
        <v>0</v>
      </c>
      <c r="F108" s="44">
        <f t="shared" si="4"/>
        <v>0</v>
      </c>
      <c r="G108" s="44">
        <f t="shared" si="5"/>
        <v>0</v>
      </c>
    </row>
    <row r="109">
      <c r="B109" s="49">
        <v>100.0</v>
      </c>
      <c r="C109" s="44">
        <f t="shared" si="1"/>
        <v>0</v>
      </c>
      <c r="D109" s="44">
        <f t="shared" si="2"/>
        <v>0</v>
      </c>
      <c r="E109" s="44">
        <f t="shared" si="3"/>
        <v>0</v>
      </c>
      <c r="F109" s="44">
        <f t="shared" si="4"/>
        <v>0</v>
      </c>
      <c r="G109" s="44">
        <f t="shared" si="5"/>
        <v>0</v>
      </c>
    </row>
    <row r="110">
      <c r="B110" s="49">
        <v>101.0</v>
      </c>
      <c r="C110" s="44">
        <f t="shared" si="1"/>
        <v>0</v>
      </c>
      <c r="D110" s="44">
        <f t="shared" si="2"/>
        <v>0</v>
      </c>
      <c r="E110" s="44">
        <f t="shared" si="3"/>
        <v>0</v>
      </c>
      <c r="F110" s="44">
        <f t="shared" si="4"/>
        <v>0</v>
      </c>
      <c r="G110" s="44">
        <f t="shared" si="5"/>
        <v>0</v>
      </c>
    </row>
    <row r="111">
      <c r="B111" s="49">
        <v>102.0</v>
      </c>
      <c r="C111" s="44">
        <f t="shared" si="1"/>
        <v>0</v>
      </c>
      <c r="D111" s="44">
        <f t="shared" si="2"/>
        <v>0</v>
      </c>
      <c r="E111" s="44">
        <f t="shared" si="3"/>
        <v>0</v>
      </c>
      <c r="F111" s="44">
        <f t="shared" si="4"/>
        <v>0</v>
      </c>
      <c r="G111" s="44">
        <f t="shared" si="5"/>
        <v>0</v>
      </c>
    </row>
    <row r="112">
      <c r="B112" s="49">
        <v>103.0</v>
      </c>
      <c r="C112" s="44">
        <f t="shared" si="1"/>
        <v>0</v>
      </c>
      <c r="D112" s="44">
        <f t="shared" si="2"/>
        <v>0</v>
      </c>
      <c r="E112" s="44">
        <f t="shared" si="3"/>
        <v>0</v>
      </c>
      <c r="F112" s="44">
        <f t="shared" si="4"/>
        <v>0</v>
      </c>
      <c r="G112" s="44">
        <f t="shared" si="5"/>
        <v>0</v>
      </c>
    </row>
    <row r="113">
      <c r="B113" s="49">
        <v>104.0</v>
      </c>
      <c r="C113" s="44">
        <f t="shared" si="1"/>
        <v>0</v>
      </c>
      <c r="D113" s="44">
        <f t="shared" si="2"/>
        <v>0</v>
      </c>
      <c r="E113" s="44">
        <f t="shared" si="3"/>
        <v>0</v>
      </c>
      <c r="F113" s="44">
        <f t="shared" si="4"/>
        <v>0</v>
      </c>
      <c r="G113" s="44">
        <f t="shared" si="5"/>
        <v>0</v>
      </c>
    </row>
    <row r="114">
      <c r="B114" s="49">
        <v>105.0</v>
      </c>
      <c r="C114" s="44">
        <f t="shared" si="1"/>
        <v>0</v>
      </c>
      <c r="D114" s="44">
        <f t="shared" si="2"/>
        <v>0</v>
      </c>
      <c r="E114" s="44">
        <f t="shared" si="3"/>
        <v>0</v>
      </c>
      <c r="F114" s="44">
        <f t="shared" si="4"/>
        <v>0</v>
      </c>
      <c r="G114" s="44">
        <f t="shared" si="5"/>
        <v>0</v>
      </c>
    </row>
    <row r="115">
      <c r="B115" s="49">
        <v>106.0</v>
      </c>
      <c r="C115" s="44">
        <f t="shared" si="1"/>
        <v>0</v>
      </c>
      <c r="D115" s="44">
        <f t="shared" si="2"/>
        <v>0</v>
      </c>
      <c r="E115" s="44">
        <f t="shared" si="3"/>
        <v>0</v>
      </c>
      <c r="F115" s="44">
        <f t="shared" si="4"/>
        <v>0</v>
      </c>
      <c r="G115" s="44">
        <f t="shared" si="5"/>
        <v>0</v>
      </c>
    </row>
    <row r="116">
      <c r="B116" s="49">
        <v>107.0</v>
      </c>
      <c r="C116" s="44">
        <f t="shared" si="1"/>
        <v>0</v>
      </c>
      <c r="D116" s="44">
        <f t="shared" si="2"/>
        <v>0</v>
      </c>
      <c r="E116" s="44">
        <f t="shared" si="3"/>
        <v>0</v>
      </c>
      <c r="F116" s="44">
        <f t="shared" si="4"/>
        <v>0</v>
      </c>
      <c r="G116" s="44">
        <f t="shared" si="5"/>
        <v>0</v>
      </c>
    </row>
    <row r="117">
      <c r="B117" s="49">
        <v>108.0</v>
      </c>
      <c r="C117" s="44">
        <f t="shared" si="1"/>
        <v>0</v>
      </c>
      <c r="D117" s="44">
        <f t="shared" si="2"/>
        <v>0</v>
      </c>
      <c r="E117" s="44">
        <f t="shared" si="3"/>
        <v>0</v>
      </c>
      <c r="F117" s="44">
        <f t="shared" si="4"/>
        <v>0</v>
      </c>
      <c r="G117" s="44">
        <f t="shared" si="5"/>
        <v>0</v>
      </c>
    </row>
    <row r="118">
      <c r="B118" s="49">
        <v>109.0</v>
      </c>
      <c r="C118" s="44">
        <f t="shared" si="1"/>
        <v>0</v>
      </c>
      <c r="D118" s="44">
        <f t="shared" si="2"/>
        <v>0</v>
      </c>
      <c r="E118" s="44">
        <f t="shared" si="3"/>
        <v>0</v>
      </c>
      <c r="F118" s="44">
        <f t="shared" si="4"/>
        <v>0</v>
      </c>
      <c r="G118" s="44">
        <f t="shared" si="5"/>
        <v>0</v>
      </c>
    </row>
    <row r="119">
      <c r="B119" s="49">
        <v>110.0</v>
      </c>
      <c r="C119" s="44">
        <f t="shared" si="1"/>
        <v>0</v>
      </c>
      <c r="D119" s="44">
        <f t="shared" si="2"/>
        <v>0</v>
      </c>
      <c r="E119" s="44">
        <f t="shared" si="3"/>
        <v>0</v>
      </c>
      <c r="F119" s="44">
        <f t="shared" si="4"/>
        <v>0</v>
      </c>
      <c r="G119" s="44">
        <f t="shared" si="5"/>
        <v>0</v>
      </c>
    </row>
    <row r="120">
      <c r="B120" s="49">
        <v>111.0</v>
      </c>
      <c r="C120" s="44">
        <f t="shared" si="1"/>
        <v>0</v>
      </c>
      <c r="D120" s="44">
        <f t="shared" si="2"/>
        <v>0</v>
      </c>
      <c r="E120" s="44">
        <f t="shared" si="3"/>
        <v>0</v>
      </c>
      <c r="F120" s="44">
        <f t="shared" si="4"/>
        <v>0</v>
      </c>
      <c r="G120" s="44">
        <f t="shared" si="5"/>
        <v>0</v>
      </c>
    </row>
    <row r="121">
      <c r="B121" s="49">
        <v>112.0</v>
      </c>
      <c r="C121" s="44">
        <f t="shared" si="1"/>
        <v>0</v>
      </c>
      <c r="D121" s="44">
        <f t="shared" si="2"/>
        <v>0</v>
      </c>
      <c r="E121" s="44">
        <f t="shared" si="3"/>
        <v>0</v>
      </c>
      <c r="F121" s="44">
        <f t="shared" si="4"/>
        <v>0</v>
      </c>
      <c r="G121" s="44">
        <f t="shared" si="5"/>
        <v>0</v>
      </c>
    </row>
    <row r="122">
      <c r="B122" s="49">
        <v>113.0</v>
      </c>
      <c r="C122" s="44">
        <f t="shared" si="1"/>
        <v>0</v>
      </c>
      <c r="D122" s="44">
        <f t="shared" si="2"/>
        <v>0</v>
      </c>
      <c r="E122" s="44">
        <f t="shared" si="3"/>
        <v>0</v>
      </c>
      <c r="F122" s="44">
        <f t="shared" si="4"/>
        <v>0</v>
      </c>
      <c r="G122" s="44">
        <f t="shared" si="5"/>
        <v>0</v>
      </c>
    </row>
    <row r="123">
      <c r="B123" s="49">
        <v>114.0</v>
      </c>
      <c r="C123" s="44">
        <f t="shared" si="1"/>
        <v>0</v>
      </c>
      <c r="D123" s="44">
        <f t="shared" si="2"/>
        <v>0</v>
      </c>
      <c r="E123" s="44">
        <f t="shared" si="3"/>
        <v>0</v>
      </c>
      <c r="F123" s="44">
        <f t="shared" si="4"/>
        <v>0</v>
      </c>
      <c r="G123" s="44">
        <f t="shared" si="5"/>
        <v>0</v>
      </c>
    </row>
    <row r="124">
      <c r="B124" s="49">
        <v>115.0</v>
      </c>
      <c r="C124" s="44">
        <f t="shared" si="1"/>
        <v>0</v>
      </c>
      <c r="D124" s="44">
        <f t="shared" si="2"/>
        <v>0</v>
      </c>
      <c r="E124" s="44">
        <f t="shared" si="3"/>
        <v>0</v>
      </c>
      <c r="F124" s="44">
        <f t="shared" si="4"/>
        <v>0</v>
      </c>
      <c r="G124" s="44">
        <f t="shared" si="5"/>
        <v>0</v>
      </c>
    </row>
    <row r="125">
      <c r="B125" s="49">
        <v>116.0</v>
      </c>
      <c r="C125" s="44">
        <f t="shared" si="1"/>
        <v>0</v>
      </c>
      <c r="D125" s="44">
        <f t="shared" si="2"/>
        <v>0</v>
      </c>
      <c r="E125" s="44">
        <f t="shared" si="3"/>
        <v>0</v>
      </c>
      <c r="F125" s="44">
        <f t="shared" si="4"/>
        <v>0</v>
      </c>
      <c r="G125" s="44">
        <f t="shared" si="5"/>
        <v>0</v>
      </c>
    </row>
    <row r="126">
      <c r="B126" s="49">
        <v>117.0</v>
      </c>
      <c r="C126" s="44">
        <f t="shared" si="1"/>
        <v>0</v>
      </c>
      <c r="D126" s="44">
        <f t="shared" si="2"/>
        <v>0</v>
      </c>
      <c r="E126" s="44">
        <f t="shared" si="3"/>
        <v>0</v>
      </c>
      <c r="F126" s="44">
        <f t="shared" si="4"/>
        <v>0</v>
      </c>
      <c r="G126" s="44">
        <f t="shared" si="5"/>
        <v>0</v>
      </c>
    </row>
    <row r="127">
      <c r="B127" s="49">
        <v>118.0</v>
      </c>
      <c r="C127" s="44">
        <f t="shared" si="1"/>
        <v>0</v>
      </c>
      <c r="D127" s="44">
        <f t="shared" si="2"/>
        <v>0</v>
      </c>
      <c r="E127" s="44">
        <f t="shared" si="3"/>
        <v>0</v>
      </c>
      <c r="F127" s="44">
        <f t="shared" si="4"/>
        <v>0</v>
      </c>
      <c r="G127" s="44">
        <f t="shared" si="5"/>
        <v>0</v>
      </c>
    </row>
    <row r="128">
      <c r="B128" s="49">
        <v>119.0</v>
      </c>
      <c r="C128" s="44">
        <f t="shared" si="1"/>
        <v>0</v>
      </c>
      <c r="D128" s="44">
        <f t="shared" si="2"/>
        <v>0</v>
      </c>
      <c r="E128" s="44">
        <f t="shared" si="3"/>
        <v>0</v>
      </c>
      <c r="F128" s="44">
        <f t="shared" si="4"/>
        <v>0</v>
      </c>
      <c r="G128" s="44">
        <f t="shared" si="5"/>
        <v>0</v>
      </c>
    </row>
    <row r="129">
      <c r="B129" s="49">
        <v>120.0</v>
      </c>
      <c r="C129" s="44">
        <f t="shared" si="1"/>
        <v>0</v>
      </c>
      <c r="D129" s="44">
        <f t="shared" si="2"/>
        <v>0</v>
      </c>
      <c r="E129" s="44">
        <f t="shared" si="3"/>
        <v>0</v>
      </c>
      <c r="F129" s="44">
        <f t="shared" si="4"/>
        <v>0</v>
      </c>
      <c r="G129" s="44">
        <f t="shared" si="5"/>
        <v>0</v>
      </c>
    </row>
    <row r="130">
      <c r="B130" s="49">
        <v>121.0</v>
      </c>
      <c r="C130" s="44">
        <f t="shared" si="1"/>
        <v>0</v>
      </c>
      <c r="D130" s="44">
        <f t="shared" si="2"/>
        <v>0</v>
      </c>
      <c r="E130" s="44">
        <f t="shared" si="3"/>
        <v>0</v>
      </c>
      <c r="F130" s="44">
        <f t="shared" si="4"/>
        <v>0</v>
      </c>
      <c r="G130" s="44">
        <f t="shared" si="5"/>
        <v>0</v>
      </c>
    </row>
    <row r="131">
      <c r="B131" s="49">
        <v>122.0</v>
      </c>
      <c r="C131" s="44">
        <f t="shared" si="1"/>
        <v>0</v>
      </c>
      <c r="D131" s="44">
        <f t="shared" si="2"/>
        <v>0</v>
      </c>
      <c r="E131" s="44">
        <f t="shared" si="3"/>
        <v>0</v>
      </c>
      <c r="F131" s="44">
        <f t="shared" si="4"/>
        <v>0</v>
      </c>
      <c r="G131" s="44">
        <f t="shared" si="5"/>
        <v>0</v>
      </c>
    </row>
    <row r="132">
      <c r="B132" s="49">
        <v>123.0</v>
      </c>
      <c r="C132" s="44">
        <f t="shared" si="1"/>
        <v>0</v>
      </c>
      <c r="D132" s="44">
        <f t="shared" si="2"/>
        <v>0</v>
      </c>
      <c r="E132" s="44">
        <f t="shared" si="3"/>
        <v>0</v>
      </c>
      <c r="F132" s="44">
        <f t="shared" si="4"/>
        <v>0</v>
      </c>
      <c r="G132" s="44">
        <f t="shared" si="5"/>
        <v>0</v>
      </c>
    </row>
    <row r="133">
      <c r="B133" s="49">
        <v>124.0</v>
      </c>
      <c r="C133" s="44">
        <f t="shared" si="1"/>
        <v>0</v>
      </c>
      <c r="D133" s="44">
        <f t="shared" si="2"/>
        <v>0</v>
      </c>
      <c r="E133" s="44">
        <f t="shared" si="3"/>
        <v>0</v>
      </c>
      <c r="F133" s="44">
        <f t="shared" si="4"/>
        <v>0</v>
      </c>
      <c r="G133" s="44">
        <f t="shared" si="5"/>
        <v>0</v>
      </c>
    </row>
    <row r="134">
      <c r="B134" s="49">
        <v>125.0</v>
      </c>
      <c r="C134" s="44">
        <f t="shared" si="1"/>
        <v>0</v>
      </c>
      <c r="D134" s="44">
        <f t="shared" si="2"/>
        <v>0</v>
      </c>
      <c r="E134" s="44">
        <f t="shared" si="3"/>
        <v>0</v>
      </c>
      <c r="F134" s="44">
        <f t="shared" si="4"/>
        <v>0</v>
      </c>
      <c r="G134" s="44">
        <f t="shared" si="5"/>
        <v>0</v>
      </c>
    </row>
    <row r="135">
      <c r="B135" s="49">
        <v>126.0</v>
      </c>
      <c r="C135" s="44">
        <f t="shared" si="1"/>
        <v>0</v>
      </c>
      <c r="D135" s="44">
        <f t="shared" si="2"/>
        <v>0</v>
      </c>
      <c r="E135" s="44">
        <f t="shared" si="3"/>
        <v>0</v>
      </c>
      <c r="F135" s="44">
        <f t="shared" si="4"/>
        <v>0</v>
      </c>
      <c r="G135" s="44">
        <f t="shared" si="5"/>
        <v>0</v>
      </c>
    </row>
    <row r="136">
      <c r="B136" s="49">
        <v>127.0</v>
      </c>
      <c r="C136" s="44">
        <f t="shared" si="1"/>
        <v>0</v>
      </c>
      <c r="D136" s="44">
        <f t="shared" si="2"/>
        <v>0</v>
      </c>
      <c r="E136" s="44">
        <f t="shared" si="3"/>
        <v>0</v>
      </c>
      <c r="F136" s="44">
        <f t="shared" si="4"/>
        <v>0</v>
      </c>
      <c r="G136" s="44">
        <f t="shared" si="5"/>
        <v>0</v>
      </c>
    </row>
    <row r="137">
      <c r="B137" s="49">
        <v>128.0</v>
      </c>
      <c r="C137" s="44">
        <f t="shared" si="1"/>
        <v>0</v>
      </c>
      <c r="D137" s="44">
        <f t="shared" si="2"/>
        <v>0</v>
      </c>
      <c r="E137" s="44">
        <f t="shared" si="3"/>
        <v>0</v>
      </c>
      <c r="F137" s="44">
        <f t="shared" si="4"/>
        <v>0</v>
      </c>
      <c r="G137" s="44">
        <f t="shared" si="5"/>
        <v>0</v>
      </c>
    </row>
    <row r="138">
      <c r="B138" s="49">
        <v>129.0</v>
      </c>
      <c r="C138" s="44">
        <f t="shared" si="1"/>
        <v>0</v>
      </c>
      <c r="D138" s="44">
        <f t="shared" si="2"/>
        <v>0</v>
      </c>
      <c r="E138" s="44">
        <f t="shared" si="3"/>
        <v>0</v>
      </c>
      <c r="F138" s="44">
        <f t="shared" si="4"/>
        <v>0</v>
      </c>
      <c r="G138" s="44">
        <f t="shared" si="5"/>
        <v>0</v>
      </c>
    </row>
    <row r="139">
      <c r="B139" s="49">
        <v>130.0</v>
      </c>
      <c r="C139" s="44">
        <f t="shared" si="1"/>
        <v>0</v>
      </c>
      <c r="D139" s="44">
        <f t="shared" si="2"/>
        <v>0</v>
      </c>
      <c r="E139" s="44">
        <f t="shared" si="3"/>
        <v>0</v>
      </c>
      <c r="F139" s="44">
        <f t="shared" si="4"/>
        <v>0</v>
      </c>
      <c r="G139" s="44">
        <f t="shared" si="5"/>
        <v>0</v>
      </c>
    </row>
    <row r="140">
      <c r="B140" s="49">
        <v>131.0</v>
      </c>
      <c r="C140" s="44">
        <f t="shared" si="1"/>
        <v>0</v>
      </c>
      <c r="D140" s="44">
        <f t="shared" si="2"/>
        <v>0</v>
      </c>
      <c r="E140" s="44">
        <f t="shared" si="3"/>
        <v>0</v>
      </c>
      <c r="F140" s="44">
        <f t="shared" si="4"/>
        <v>0</v>
      </c>
      <c r="G140" s="44">
        <f t="shared" si="5"/>
        <v>0</v>
      </c>
    </row>
    <row r="141">
      <c r="B141" s="49">
        <v>132.0</v>
      </c>
      <c r="C141" s="44">
        <f t="shared" si="1"/>
        <v>0</v>
      </c>
      <c r="D141" s="44">
        <f t="shared" si="2"/>
        <v>0</v>
      </c>
      <c r="E141" s="44">
        <f t="shared" si="3"/>
        <v>0</v>
      </c>
      <c r="F141" s="44">
        <f t="shared" si="4"/>
        <v>0</v>
      </c>
      <c r="G141" s="44">
        <f t="shared" si="5"/>
        <v>0</v>
      </c>
    </row>
    <row r="142">
      <c r="B142" s="49">
        <v>133.0</v>
      </c>
      <c r="C142" s="44">
        <f t="shared" si="1"/>
        <v>0</v>
      </c>
      <c r="D142" s="44">
        <f t="shared" si="2"/>
        <v>0</v>
      </c>
      <c r="E142" s="44">
        <f t="shared" si="3"/>
        <v>0</v>
      </c>
      <c r="F142" s="44">
        <f t="shared" si="4"/>
        <v>0</v>
      </c>
      <c r="G142" s="44">
        <f t="shared" si="5"/>
        <v>0</v>
      </c>
    </row>
    <row r="143">
      <c r="B143" s="49">
        <v>134.0</v>
      </c>
      <c r="C143" s="44">
        <f t="shared" si="1"/>
        <v>0</v>
      </c>
      <c r="D143" s="44">
        <f t="shared" si="2"/>
        <v>0</v>
      </c>
      <c r="E143" s="44">
        <f t="shared" si="3"/>
        <v>0</v>
      </c>
      <c r="F143" s="44">
        <f t="shared" si="4"/>
        <v>0</v>
      </c>
      <c r="G143" s="44">
        <f t="shared" si="5"/>
        <v>0</v>
      </c>
    </row>
    <row r="144">
      <c r="B144" s="49">
        <v>135.0</v>
      </c>
      <c r="C144" s="44">
        <f t="shared" si="1"/>
        <v>0</v>
      </c>
      <c r="D144" s="44">
        <f t="shared" si="2"/>
        <v>0</v>
      </c>
      <c r="E144" s="44">
        <f t="shared" si="3"/>
        <v>0</v>
      </c>
      <c r="F144" s="44">
        <f t="shared" si="4"/>
        <v>0</v>
      </c>
      <c r="G144" s="44">
        <f t="shared" si="5"/>
        <v>0</v>
      </c>
    </row>
    <row r="145">
      <c r="B145" s="49">
        <v>136.0</v>
      </c>
      <c r="C145" s="44">
        <f t="shared" si="1"/>
        <v>0</v>
      </c>
      <c r="D145" s="44">
        <f t="shared" si="2"/>
        <v>0</v>
      </c>
      <c r="E145" s="44">
        <f t="shared" si="3"/>
        <v>0</v>
      </c>
      <c r="F145" s="44">
        <f t="shared" si="4"/>
        <v>0</v>
      </c>
      <c r="G145" s="44">
        <f t="shared" si="5"/>
        <v>0</v>
      </c>
    </row>
    <row r="146">
      <c r="B146" s="49">
        <v>137.0</v>
      </c>
      <c r="C146" s="44">
        <f t="shared" si="1"/>
        <v>0</v>
      </c>
      <c r="D146" s="44">
        <f t="shared" si="2"/>
        <v>0</v>
      </c>
      <c r="E146" s="44">
        <f t="shared" si="3"/>
        <v>0</v>
      </c>
      <c r="F146" s="44">
        <f t="shared" si="4"/>
        <v>0</v>
      </c>
      <c r="G146" s="44">
        <f t="shared" si="5"/>
        <v>0</v>
      </c>
    </row>
    <row r="147">
      <c r="B147" s="49">
        <v>138.0</v>
      </c>
      <c r="C147" s="44">
        <f t="shared" si="1"/>
        <v>0</v>
      </c>
      <c r="D147" s="44">
        <f t="shared" si="2"/>
        <v>0</v>
      </c>
      <c r="E147" s="44">
        <f t="shared" si="3"/>
        <v>0</v>
      </c>
      <c r="F147" s="44">
        <f t="shared" si="4"/>
        <v>0</v>
      </c>
      <c r="G147" s="44">
        <f t="shared" si="5"/>
        <v>0</v>
      </c>
    </row>
    <row r="148">
      <c r="B148" s="49">
        <v>139.0</v>
      </c>
      <c r="C148" s="44">
        <f t="shared" si="1"/>
        <v>0</v>
      </c>
      <c r="D148" s="44">
        <f t="shared" si="2"/>
        <v>0</v>
      </c>
      <c r="E148" s="44">
        <f t="shared" si="3"/>
        <v>0</v>
      </c>
      <c r="F148" s="44">
        <f t="shared" si="4"/>
        <v>0</v>
      </c>
      <c r="G148" s="44">
        <f t="shared" si="5"/>
        <v>0</v>
      </c>
    </row>
    <row r="149">
      <c r="B149" s="49">
        <v>140.0</v>
      </c>
      <c r="C149" s="44">
        <f t="shared" si="1"/>
        <v>0</v>
      </c>
      <c r="D149" s="44">
        <f t="shared" si="2"/>
        <v>0</v>
      </c>
      <c r="E149" s="44">
        <f t="shared" si="3"/>
        <v>0</v>
      </c>
      <c r="F149" s="44">
        <f t="shared" si="4"/>
        <v>0</v>
      </c>
      <c r="G149" s="44">
        <f t="shared" si="5"/>
        <v>0</v>
      </c>
    </row>
    <row r="150">
      <c r="B150" s="49">
        <v>141.0</v>
      </c>
      <c r="C150" s="44">
        <f t="shared" si="1"/>
        <v>0</v>
      </c>
      <c r="D150" s="44">
        <f t="shared" si="2"/>
        <v>0</v>
      </c>
      <c r="E150" s="44">
        <f t="shared" si="3"/>
        <v>0</v>
      </c>
      <c r="F150" s="44">
        <f t="shared" si="4"/>
        <v>0</v>
      </c>
      <c r="G150" s="44">
        <f t="shared" si="5"/>
        <v>0</v>
      </c>
    </row>
    <row r="151">
      <c r="B151" s="49">
        <v>142.0</v>
      </c>
      <c r="C151" s="44">
        <f t="shared" si="1"/>
        <v>0</v>
      </c>
      <c r="D151" s="44">
        <f t="shared" si="2"/>
        <v>0</v>
      </c>
      <c r="E151" s="44">
        <f t="shared" si="3"/>
        <v>0</v>
      </c>
      <c r="F151" s="44">
        <f t="shared" si="4"/>
        <v>0</v>
      </c>
      <c r="G151" s="44">
        <f t="shared" si="5"/>
        <v>0</v>
      </c>
    </row>
    <row r="152">
      <c r="B152" s="49">
        <v>143.0</v>
      </c>
      <c r="C152" s="44">
        <f t="shared" si="1"/>
        <v>0</v>
      </c>
      <c r="D152" s="44">
        <f t="shared" si="2"/>
        <v>0</v>
      </c>
      <c r="E152" s="44">
        <f t="shared" si="3"/>
        <v>0</v>
      </c>
      <c r="F152" s="44">
        <f t="shared" si="4"/>
        <v>0</v>
      </c>
      <c r="G152" s="44">
        <f t="shared" si="5"/>
        <v>0</v>
      </c>
    </row>
    <row r="153">
      <c r="B153" s="49">
        <v>144.0</v>
      </c>
      <c r="C153" s="44">
        <f t="shared" si="1"/>
        <v>0</v>
      </c>
      <c r="D153" s="44">
        <f t="shared" si="2"/>
        <v>0</v>
      </c>
      <c r="E153" s="44">
        <f t="shared" si="3"/>
        <v>0</v>
      </c>
      <c r="F153" s="44">
        <f t="shared" si="4"/>
        <v>0</v>
      </c>
      <c r="G153" s="44">
        <f t="shared" si="5"/>
        <v>0</v>
      </c>
    </row>
    <row r="154">
      <c r="B154" s="49">
        <v>145.0</v>
      </c>
      <c r="C154" s="44">
        <f t="shared" si="1"/>
        <v>0</v>
      </c>
      <c r="D154" s="44">
        <f t="shared" si="2"/>
        <v>0</v>
      </c>
      <c r="E154" s="44">
        <f t="shared" si="3"/>
        <v>0</v>
      </c>
      <c r="F154" s="44">
        <f t="shared" si="4"/>
        <v>0</v>
      </c>
      <c r="G154" s="44">
        <f t="shared" si="5"/>
        <v>0</v>
      </c>
    </row>
    <row r="155">
      <c r="B155" s="49">
        <v>146.0</v>
      </c>
      <c r="C155" s="44">
        <f t="shared" si="1"/>
        <v>0</v>
      </c>
      <c r="D155" s="44">
        <f t="shared" si="2"/>
        <v>0</v>
      </c>
      <c r="E155" s="44">
        <f t="shared" si="3"/>
        <v>0</v>
      </c>
      <c r="F155" s="44">
        <f t="shared" si="4"/>
        <v>0</v>
      </c>
      <c r="G155" s="44">
        <f t="shared" si="5"/>
        <v>0</v>
      </c>
    </row>
    <row r="156">
      <c r="B156" s="49">
        <v>147.0</v>
      </c>
      <c r="C156" s="44">
        <f t="shared" si="1"/>
        <v>0</v>
      </c>
      <c r="D156" s="44">
        <f t="shared" si="2"/>
        <v>0</v>
      </c>
      <c r="E156" s="44">
        <f t="shared" si="3"/>
        <v>0</v>
      </c>
      <c r="F156" s="44">
        <f t="shared" si="4"/>
        <v>0</v>
      </c>
      <c r="G156" s="44">
        <f t="shared" si="5"/>
        <v>0</v>
      </c>
    </row>
    <row r="157">
      <c r="B157" s="49">
        <v>148.0</v>
      </c>
      <c r="C157" s="44">
        <f t="shared" si="1"/>
        <v>0</v>
      </c>
      <c r="D157" s="44">
        <f t="shared" si="2"/>
        <v>0</v>
      </c>
      <c r="E157" s="44">
        <f t="shared" si="3"/>
        <v>0</v>
      </c>
      <c r="F157" s="44">
        <f t="shared" si="4"/>
        <v>0</v>
      </c>
      <c r="G157" s="44">
        <f t="shared" si="5"/>
        <v>0</v>
      </c>
    </row>
    <row r="158">
      <c r="B158" s="49">
        <v>149.0</v>
      </c>
      <c r="C158" s="44">
        <f t="shared" si="1"/>
        <v>0</v>
      </c>
      <c r="D158" s="44">
        <f t="shared" si="2"/>
        <v>0</v>
      </c>
      <c r="E158" s="44">
        <f t="shared" si="3"/>
        <v>0</v>
      </c>
      <c r="F158" s="44">
        <f t="shared" si="4"/>
        <v>0</v>
      </c>
      <c r="G158" s="44">
        <f t="shared" si="5"/>
        <v>0</v>
      </c>
    </row>
    <row r="159">
      <c r="B159" s="49">
        <v>150.0</v>
      </c>
      <c r="C159" s="44">
        <f t="shared" si="1"/>
        <v>0</v>
      </c>
      <c r="D159" s="44">
        <f t="shared" si="2"/>
        <v>0</v>
      </c>
      <c r="E159" s="44">
        <f t="shared" si="3"/>
        <v>0</v>
      </c>
      <c r="F159" s="44">
        <f t="shared" si="4"/>
        <v>0</v>
      </c>
      <c r="G159" s="44">
        <f t="shared" si="5"/>
        <v>0</v>
      </c>
    </row>
    <row r="160">
      <c r="B160" s="49">
        <v>151.0</v>
      </c>
      <c r="C160" s="44">
        <f t="shared" si="1"/>
        <v>0</v>
      </c>
      <c r="D160" s="44">
        <f t="shared" si="2"/>
        <v>0</v>
      </c>
      <c r="E160" s="44">
        <f t="shared" si="3"/>
        <v>0</v>
      </c>
      <c r="F160" s="44">
        <f t="shared" si="4"/>
        <v>0</v>
      </c>
      <c r="G160" s="44">
        <f t="shared" si="5"/>
        <v>0</v>
      </c>
    </row>
    <row r="161">
      <c r="B161" s="49">
        <v>152.0</v>
      </c>
      <c r="C161" s="44">
        <f t="shared" si="1"/>
        <v>0</v>
      </c>
      <c r="D161" s="44">
        <f t="shared" si="2"/>
        <v>0</v>
      </c>
      <c r="E161" s="44">
        <f t="shared" si="3"/>
        <v>0</v>
      </c>
      <c r="F161" s="44">
        <f t="shared" si="4"/>
        <v>0</v>
      </c>
      <c r="G161" s="44">
        <f t="shared" si="5"/>
        <v>0</v>
      </c>
    </row>
    <row r="162">
      <c r="B162" s="49">
        <v>153.0</v>
      </c>
      <c r="C162" s="44">
        <f t="shared" si="1"/>
        <v>0</v>
      </c>
      <c r="D162" s="44">
        <f t="shared" si="2"/>
        <v>0</v>
      </c>
      <c r="E162" s="44">
        <f t="shared" si="3"/>
        <v>0</v>
      </c>
      <c r="F162" s="44">
        <f t="shared" si="4"/>
        <v>0</v>
      </c>
      <c r="G162" s="44">
        <f t="shared" si="5"/>
        <v>0</v>
      </c>
    </row>
    <row r="163">
      <c r="B163" s="49">
        <v>154.0</v>
      </c>
      <c r="C163" s="44">
        <f t="shared" si="1"/>
        <v>0</v>
      </c>
      <c r="D163" s="44">
        <f t="shared" si="2"/>
        <v>0</v>
      </c>
      <c r="E163" s="44">
        <f t="shared" si="3"/>
        <v>0</v>
      </c>
      <c r="F163" s="44">
        <f t="shared" si="4"/>
        <v>0</v>
      </c>
      <c r="G163" s="44">
        <f t="shared" si="5"/>
        <v>0</v>
      </c>
    </row>
    <row r="164">
      <c r="B164" s="49">
        <v>155.0</v>
      </c>
      <c r="C164" s="44">
        <f t="shared" si="1"/>
        <v>0</v>
      </c>
      <c r="D164" s="44">
        <f t="shared" si="2"/>
        <v>0</v>
      </c>
      <c r="E164" s="44">
        <f t="shared" si="3"/>
        <v>0</v>
      </c>
      <c r="F164" s="44">
        <f t="shared" si="4"/>
        <v>0</v>
      </c>
      <c r="G164" s="44">
        <f t="shared" si="5"/>
        <v>0</v>
      </c>
    </row>
    <row r="165">
      <c r="B165" s="49">
        <v>156.0</v>
      </c>
      <c r="C165" s="44">
        <f t="shared" si="1"/>
        <v>0</v>
      </c>
      <c r="D165" s="44">
        <f t="shared" si="2"/>
        <v>0</v>
      </c>
      <c r="E165" s="44">
        <f t="shared" si="3"/>
        <v>0</v>
      </c>
      <c r="F165" s="44">
        <f t="shared" si="4"/>
        <v>0</v>
      </c>
      <c r="G165" s="44">
        <f t="shared" si="5"/>
        <v>0</v>
      </c>
    </row>
    <row r="166">
      <c r="B166" s="49">
        <v>157.0</v>
      </c>
      <c r="C166" s="44">
        <f t="shared" si="1"/>
        <v>0</v>
      </c>
      <c r="D166" s="44">
        <f t="shared" si="2"/>
        <v>0</v>
      </c>
      <c r="E166" s="44">
        <f t="shared" si="3"/>
        <v>0</v>
      </c>
      <c r="F166" s="44">
        <f t="shared" si="4"/>
        <v>0</v>
      </c>
      <c r="G166" s="44">
        <f t="shared" si="5"/>
        <v>0</v>
      </c>
    </row>
    <row r="167">
      <c r="B167" s="49">
        <v>158.0</v>
      </c>
      <c r="C167" s="44">
        <f t="shared" si="1"/>
        <v>0</v>
      </c>
      <c r="D167" s="44">
        <f t="shared" si="2"/>
        <v>0</v>
      </c>
      <c r="E167" s="44">
        <f t="shared" si="3"/>
        <v>0</v>
      </c>
      <c r="F167" s="44">
        <f t="shared" si="4"/>
        <v>0</v>
      </c>
      <c r="G167" s="44">
        <f t="shared" si="5"/>
        <v>0</v>
      </c>
    </row>
    <row r="168">
      <c r="B168" s="49">
        <v>159.0</v>
      </c>
      <c r="C168" s="44">
        <f t="shared" si="1"/>
        <v>0</v>
      </c>
      <c r="D168" s="44">
        <f t="shared" si="2"/>
        <v>0</v>
      </c>
      <c r="E168" s="44">
        <f t="shared" si="3"/>
        <v>0</v>
      </c>
      <c r="F168" s="44">
        <f t="shared" si="4"/>
        <v>0</v>
      </c>
      <c r="G168" s="44">
        <f t="shared" si="5"/>
        <v>0</v>
      </c>
    </row>
    <row r="169">
      <c r="B169" s="49">
        <v>160.0</v>
      </c>
      <c r="C169" s="44">
        <f t="shared" si="1"/>
        <v>0</v>
      </c>
      <c r="D169" s="44">
        <f t="shared" si="2"/>
        <v>0</v>
      </c>
      <c r="E169" s="44">
        <f t="shared" si="3"/>
        <v>0</v>
      </c>
      <c r="F169" s="44">
        <f t="shared" si="4"/>
        <v>0</v>
      </c>
      <c r="G169" s="44">
        <f t="shared" si="5"/>
        <v>0</v>
      </c>
    </row>
    <row r="170">
      <c r="B170" s="49">
        <v>161.0</v>
      </c>
      <c r="C170" s="44">
        <f t="shared" si="1"/>
        <v>0</v>
      </c>
      <c r="D170" s="44">
        <f t="shared" si="2"/>
        <v>0</v>
      </c>
      <c r="E170" s="44">
        <f t="shared" si="3"/>
        <v>0</v>
      </c>
      <c r="F170" s="44">
        <f t="shared" si="4"/>
        <v>0</v>
      </c>
      <c r="G170" s="44">
        <f t="shared" si="5"/>
        <v>0</v>
      </c>
    </row>
    <row r="171">
      <c r="B171" s="49">
        <v>162.0</v>
      </c>
      <c r="C171" s="44">
        <f t="shared" si="1"/>
        <v>0</v>
      </c>
      <c r="D171" s="44">
        <f t="shared" si="2"/>
        <v>0</v>
      </c>
      <c r="E171" s="44">
        <f t="shared" si="3"/>
        <v>0</v>
      </c>
      <c r="F171" s="44">
        <f t="shared" si="4"/>
        <v>0</v>
      </c>
      <c r="G171" s="44">
        <f t="shared" si="5"/>
        <v>0</v>
      </c>
    </row>
    <row r="172">
      <c r="B172" s="49">
        <v>163.0</v>
      </c>
      <c r="C172" s="44">
        <f t="shared" si="1"/>
        <v>0</v>
      </c>
      <c r="D172" s="44">
        <f t="shared" si="2"/>
        <v>0</v>
      </c>
      <c r="E172" s="44">
        <f t="shared" si="3"/>
        <v>0</v>
      </c>
      <c r="F172" s="44">
        <f t="shared" si="4"/>
        <v>0</v>
      </c>
      <c r="G172" s="44">
        <f t="shared" si="5"/>
        <v>0</v>
      </c>
    </row>
    <row r="173">
      <c r="B173" s="49">
        <v>164.0</v>
      </c>
      <c r="C173" s="44">
        <f t="shared" si="1"/>
        <v>0</v>
      </c>
      <c r="D173" s="44">
        <f t="shared" si="2"/>
        <v>0</v>
      </c>
      <c r="E173" s="44">
        <f t="shared" si="3"/>
        <v>0</v>
      </c>
      <c r="F173" s="44">
        <f t="shared" si="4"/>
        <v>0</v>
      </c>
      <c r="G173" s="44">
        <f t="shared" si="5"/>
        <v>0</v>
      </c>
    </row>
    <row r="174">
      <c r="B174" s="49">
        <v>165.0</v>
      </c>
      <c r="C174" s="44">
        <f t="shared" si="1"/>
        <v>0</v>
      </c>
      <c r="D174" s="44">
        <f t="shared" si="2"/>
        <v>0</v>
      </c>
      <c r="E174" s="44">
        <f t="shared" si="3"/>
        <v>0</v>
      </c>
      <c r="F174" s="44">
        <f t="shared" si="4"/>
        <v>0</v>
      </c>
      <c r="G174" s="44">
        <f t="shared" si="5"/>
        <v>0</v>
      </c>
    </row>
    <row r="175">
      <c r="B175" s="49">
        <v>166.0</v>
      </c>
      <c r="C175" s="44">
        <f t="shared" si="1"/>
        <v>0</v>
      </c>
      <c r="D175" s="44">
        <f t="shared" si="2"/>
        <v>0</v>
      </c>
      <c r="E175" s="44">
        <f t="shared" si="3"/>
        <v>0</v>
      </c>
      <c r="F175" s="44">
        <f t="shared" si="4"/>
        <v>0</v>
      </c>
      <c r="G175" s="44">
        <f t="shared" si="5"/>
        <v>0</v>
      </c>
    </row>
    <row r="176">
      <c r="B176" s="49">
        <v>167.0</v>
      </c>
      <c r="C176" s="44">
        <f t="shared" si="1"/>
        <v>0</v>
      </c>
      <c r="D176" s="44">
        <f t="shared" si="2"/>
        <v>0</v>
      </c>
      <c r="E176" s="44">
        <f t="shared" si="3"/>
        <v>0</v>
      </c>
      <c r="F176" s="44">
        <f t="shared" si="4"/>
        <v>0</v>
      </c>
      <c r="G176" s="44">
        <f t="shared" si="5"/>
        <v>0</v>
      </c>
    </row>
    <row r="177">
      <c r="B177" s="49">
        <v>168.0</v>
      </c>
      <c r="C177" s="44">
        <f t="shared" si="1"/>
        <v>0</v>
      </c>
      <c r="D177" s="44">
        <f t="shared" si="2"/>
        <v>0</v>
      </c>
      <c r="E177" s="44">
        <f t="shared" si="3"/>
        <v>0</v>
      </c>
      <c r="F177" s="44">
        <f t="shared" si="4"/>
        <v>0</v>
      </c>
      <c r="G177" s="44">
        <f t="shared" si="5"/>
        <v>0</v>
      </c>
    </row>
    <row r="178">
      <c r="B178" s="49">
        <v>169.0</v>
      </c>
      <c r="C178" s="44">
        <f t="shared" si="1"/>
        <v>0</v>
      </c>
      <c r="D178" s="44">
        <f t="shared" si="2"/>
        <v>0</v>
      </c>
      <c r="E178" s="44">
        <f t="shared" si="3"/>
        <v>0</v>
      </c>
      <c r="F178" s="44">
        <f t="shared" si="4"/>
        <v>0</v>
      </c>
      <c r="G178" s="44">
        <f t="shared" si="5"/>
        <v>0</v>
      </c>
    </row>
    <row r="179">
      <c r="B179" s="49">
        <v>170.0</v>
      </c>
      <c r="C179" s="44">
        <f t="shared" si="1"/>
        <v>0</v>
      </c>
      <c r="D179" s="44">
        <f t="shared" si="2"/>
        <v>0</v>
      </c>
      <c r="E179" s="44">
        <f t="shared" si="3"/>
        <v>0</v>
      </c>
      <c r="F179" s="44">
        <f t="shared" si="4"/>
        <v>0</v>
      </c>
      <c r="G179" s="44">
        <f t="shared" si="5"/>
        <v>0</v>
      </c>
    </row>
    <row r="180">
      <c r="B180" s="49">
        <v>171.0</v>
      </c>
      <c r="C180" s="44">
        <f t="shared" si="1"/>
        <v>0</v>
      </c>
      <c r="D180" s="44">
        <f t="shared" si="2"/>
        <v>0</v>
      </c>
      <c r="E180" s="44">
        <f t="shared" si="3"/>
        <v>0</v>
      </c>
      <c r="F180" s="44">
        <f t="shared" si="4"/>
        <v>0</v>
      </c>
      <c r="G180" s="44">
        <f t="shared" si="5"/>
        <v>0</v>
      </c>
    </row>
    <row r="181">
      <c r="B181" s="49">
        <v>172.0</v>
      </c>
      <c r="C181" s="44">
        <f t="shared" si="1"/>
        <v>0</v>
      </c>
      <c r="D181" s="44">
        <f t="shared" si="2"/>
        <v>0</v>
      </c>
      <c r="E181" s="44">
        <f t="shared" si="3"/>
        <v>0</v>
      </c>
      <c r="F181" s="44">
        <f t="shared" si="4"/>
        <v>0</v>
      </c>
      <c r="G181" s="44">
        <f t="shared" si="5"/>
        <v>0</v>
      </c>
    </row>
    <row r="182">
      <c r="B182" s="49">
        <v>173.0</v>
      </c>
      <c r="C182" s="44">
        <f t="shared" si="1"/>
        <v>0</v>
      </c>
      <c r="D182" s="44">
        <f t="shared" si="2"/>
        <v>0</v>
      </c>
      <c r="E182" s="44">
        <f t="shared" si="3"/>
        <v>0</v>
      </c>
      <c r="F182" s="44">
        <f t="shared" si="4"/>
        <v>0</v>
      </c>
      <c r="G182" s="44">
        <f t="shared" si="5"/>
        <v>0</v>
      </c>
    </row>
    <row r="183">
      <c r="B183" s="49">
        <v>174.0</v>
      </c>
      <c r="C183" s="44">
        <f t="shared" si="1"/>
        <v>0</v>
      </c>
      <c r="D183" s="44">
        <f t="shared" si="2"/>
        <v>0</v>
      </c>
      <c r="E183" s="44">
        <f t="shared" si="3"/>
        <v>0</v>
      </c>
      <c r="F183" s="44">
        <f t="shared" si="4"/>
        <v>0</v>
      </c>
      <c r="G183" s="44">
        <f t="shared" si="5"/>
        <v>0</v>
      </c>
    </row>
    <row r="184">
      <c r="B184" s="49">
        <v>175.0</v>
      </c>
      <c r="C184" s="44">
        <f t="shared" si="1"/>
        <v>0</v>
      </c>
      <c r="D184" s="44">
        <f t="shared" si="2"/>
        <v>0</v>
      </c>
      <c r="E184" s="44">
        <f t="shared" si="3"/>
        <v>0</v>
      </c>
      <c r="F184" s="44">
        <f t="shared" si="4"/>
        <v>0</v>
      </c>
      <c r="G184" s="44">
        <f t="shared" si="5"/>
        <v>0</v>
      </c>
    </row>
    <row r="185">
      <c r="B185" s="49">
        <v>176.0</v>
      </c>
      <c r="C185" s="44">
        <f t="shared" si="1"/>
        <v>0</v>
      </c>
      <c r="D185" s="44">
        <f t="shared" si="2"/>
        <v>0</v>
      </c>
      <c r="E185" s="44">
        <f t="shared" si="3"/>
        <v>0</v>
      </c>
      <c r="F185" s="44">
        <f t="shared" si="4"/>
        <v>0</v>
      </c>
      <c r="G185" s="44">
        <f t="shared" si="5"/>
        <v>0</v>
      </c>
    </row>
    <row r="186">
      <c r="B186" s="49">
        <v>177.0</v>
      </c>
      <c r="C186" s="44">
        <f t="shared" si="1"/>
        <v>0</v>
      </c>
      <c r="D186" s="44">
        <f t="shared" si="2"/>
        <v>0</v>
      </c>
      <c r="E186" s="44">
        <f t="shared" si="3"/>
        <v>0</v>
      </c>
      <c r="F186" s="44">
        <f t="shared" si="4"/>
        <v>0</v>
      </c>
      <c r="G186" s="44">
        <f t="shared" si="5"/>
        <v>0</v>
      </c>
    </row>
    <row r="187">
      <c r="B187" s="49">
        <v>178.0</v>
      </c>
      <c r="C187" s="44">
        <f t="shared" si="1"/>
        <v>0</v>
      </c>
      <c r="D187" s="44">
        <f t="shared" si="2"/>
        <v>0</v>
      </c>
      <c r="E187" s="44">
        <f t="shared" si="3"/>
        <v>0</v>
      </c>
      <c r="F187" s="44">
        <f t="shared" si="4"/>
        <v>0</v>
      </c>
      <c r="G187" s="44">
        <f t="shared" si="5"/>
        <v>0</v>
      </c>
    </row>
    <row r="188">
      <c r="B188" s="49">
        <v>179.0</v>
      </c>
      <c r="C188" s="44">
        <f t="shared" si="1"/>
        <v>0</v>
      </c>
      <c r="D188" s="44">
        <f t="shared" si="2"/>
        <v>0</v>
      </c>
      <c r="E188" s="44">
        <f t="shared" si="3"/>
        <v>0</v>
      </c>
      <c r="F188" s="44">
        <f t="shared" si="4"/>
        <v>0</v>
      </c>
      <c r="G188" s="44">
        <f t="shared" si="5"/>
        <v>0</v>
      </c>
    </row>
    <row r="189">
      <c r="B189" s="49">
        <v>180.0</v>
      </c>
      <c r="C189" s="44">
        <f t="shared" si="1"/>
        <v>0</v>
      </c>
      <c r="D189" s="44">
        <f t="shared" si="2"/>
        <v>0</v>
      </c>
      <c r="E189" s="44">
        <f t="shared" si="3"/>
        <v>0</v>
      </c>
      <c r="F189" s="44">
        <f t="shared" si="4"/>
        <v>0</v>
      </c>
      <c r="G189" s="44">
        <f t="shared" si="5"/>
        <v>0</v>
      </c>
    </row>
    <row r="190">
      <c r="B190" s="49">
        <v>181.0</v>
      </c>
      <c r="C190" s="44">
        <f t="shared" si="1"/>
        <v>0</v>
      </c>
      <c r="D190" s="44">
        <f t="shared" si="2"/>
        <v>0</v>
      </c>
      <c r="E190" s="44">
        <f t="shared" si="3"/>
        <v>0</v>
      </c>
      <c r="F190" s="44">
        <f t="shared" si="4"/>
        <v>0</v>
      </c>
      <c r="G190" s="44">
        <f t="shared" si="5"/>
        <v>0</v>
      </c>
    </row>
    <row r="191">
      <c r="B191" s="49">
        <v>182.0</v>
      </c>
      <c r="C191" s="44">
        <f t="shared" si="1"/>
        <v>0</v>
      </c>
      <c r="D191" s="44">
        <f t="shared" si="2"/>
        <v>0</v>
      </c>
      <c r="E191" s="44">
        <f t="shared" si="3"/>
        <v>0</v>
      </c>
      <c r="F191" s="44">
        <f t="shared" si="4"/>
        <v>0</v>
      </c>
      <c r="G191" s="44">
        <f t="shared" si="5"/>
        <v>0</v>
      </c>
    </row>
    <row r="192">
      <c r="B192" s="49">
        <v>183.0</v>
      </c>
      <c r="C192" s="44">
        <f t="shared" si="1"/>
        <v>0</v>
      </c>
      <c r="D192" s="44">
        <f t="shared" si="2"/>
        <v>0</v>
      </c>
      <c r="E192" s="44">
        <f t="shared" si="3"/>
        <v>0</v>
      </c>
      <c r="F192" s="44">
        <f t="shared" si="4"/>
        <v>0</v>
      </c>
      <c r="G192" s="44">
        <f t="shared" si="5"/>
        <v>0</v>
      </c>
    </row>
    <row r="193">
      <c r="B193" s="49">
        <v>184.0</v>
      </c>
      <c r="C193" s="44">
        <f t="shared" si="1"/>
        <v>0</v>
      </c>
      <c r="D193" s="44">
        <f t="shared" si="2"/>
        <v>0</v>
      </c>
      <c r="E193" s="44">
        <f t="shared" si="3"/>
        <v>0</v>
      </c>
      <c r="F193" s="44">
        <f t="shared" si="4"/>
        <v>0</v>
      </c>
      <c r="G193" s="44">
        <f t="shared" si="5"/>
        <v>0</v>
      </c>
    </row>
    <row r="194">
      <c r="B194" s="49">
        <v>185.0</v>
      </c>
      <c r="C194" s="44">
        <f t="shared" si="1"/>
        <v>0</v>
      </c>
      <c r="D194" s="44">
        <f t="shared" si="2"/>
        <v>0</v>
      </c>
      <c r="E194" s="44">
        <f t="shared" si="3"/>
        <v>0</v>
      </c>
      <c r="F194" s="44">
        <f t="shared" si="4"/>
        <v>0</v>
      </c>
      <c r="G194" s="44">
        <f t="shared" si="5"/>
        <v>0</v>
      </c>
    </row>
    <row r="195">
      <c r="B195" s="49">
        <v>186.0</v>
      </c>
      <c r="C195" s="44">
        <f t="shared" si="1"/>
        <v>0</v>
      </c>
      <c r="D195" s="44">
        <f t="shared" si="2"/>
        <v>0</v>
      </c>
      <c r="E195" s="44">
        <f t="shared" si="3"/>
        <v>0</v>
      </c>
      <c r="F195" s="44">
        <f t="shared" si="4"/>
        <v>0</v>
      </c>
      <c r="G195" s="44">
        <f t="shared" si="5"/>
        <v>0</v>
      </c>
    </row>
    <row r="196">
      <c r="B196" s="49">
        <v>187.0</v>
      </c>
      <c r="C196" s="44">
        <f t="shared" si="1"/>
        <v>0</v>
      </c>
      <c r="D196" s="44">
        <f t="shared" si="2"/>
        <v>0</v>
      </c>
      <c r="E196" s="44">
        <f t="shared" si="3"/>
        <v>0</v>
      </c>
      <c r="F196" s="44">
        <f t="shared" si="4"/>
        <v>0</v>
      </c>
      <c r="G196" s="44">
        <f t="shared" si="5"/>
        <v>0</v>
      </c>
    </row>
    <row r="197">
      <c r="B197" s="49">
        <v>188.0</v>
      </c>
      <c r="C197" s="44">
        <f t="shared" si="1"/>
        <v>0</v>
      </c>
      <c r="D197" s="44">
        <f t="shared" si="2"/>
        <v>0</v>
      </c>
      <c r="E197" s="44">
        <f t="shared" si="3"/>
        <v>0</v>
      </c>
      <c r="F197" s="44">
        <f t="shared" si="4"/>
        <v>0</v>
      </c>
      <c r="G197" s="44">
        <f t="shared" si="5"/>
        <v>0</v>
      </c>
    </row>
    <row r="198">
      <c r="B198" s="49">
        <v>189.0</v>
      </c>
      <c r="C198" s="44">
        <f t="shared" si="1"/>
        <v>0</v>
      </c>
      <c r="D198" s="44">
        <f t="shared" si="2"/>
        <v>0</v>
      </c>
      <c r="E198" s="44">
        <f t="shared" si="3"/>
        <v>0</v>
      </c>
      <c r="F198" s="44">
        <f t="shared" si="4"/>
        <v>0</v>
      </c>
      <c r="G198" s="44">
        <f t="shared" si="5"/>
        <v>0</v>
      </c>
    </row>
    <row r="199">
      <c r="B199" s="49">
        <v>190.0</v>
      </c>
      <c r="C199" s="44">
        <f t="shared" si="1"/>
        <v>0</v>
      </c>
      <c r="D199" s="44">
        <f t="shared" si="2"/>
        <v>0</v>
      </c>
      <c r="E199" s="44">
        <f t="shared" si="3"/>
        <v>0</v>
      </c>
      <c r="F199" s="44">
        <f t="shared" si="4"/>
        <v>0</v>
      </c>
      <c r="G199" s="44">
        <f t="shared" si="5"/>
        <v>0</v>
      </c>
    </row>
    <row r="200">
      <c r="B200" s="49">
        <v>191.0</v>
      </c>
      <c r="C200" s="44">
        <f t="shared" si="1"/>
        <v>0</v>
      </c>
      <c r="D200" s="44">
        <f t="shared" si="2"/>
        <v>0</v>
      </c>
      <c r="E200" s="44">
        <f t="shared" si="3"/>
        <v>0</v>
      </c>
      <c r="F200" s="44">
        <f t="shared" si="4"/>
        <v>0</v>
      </c>
      <c r="G200" s="44">
        <f t="shared" si="5"/>
        <v>0</v>
      </c>
    </row>
    <row r="201">
      <c r="B201" s="49">
        <v>192.0</v>
      </c>
      <c r="C201" s="44">
        <f t="shared" si="1"/>
        <v>0</v>
      </c>
      <c r="D201" s="44">
        <f t="shared" si="2"/>
        <v>0</v>
      </c>
      <c r="E201" s="44">
        <f t="shared" si="3"/>
        <v>0</v>
      </c>
      <c r="F201" s="44">
        <f t="shared" si="4"/>
        <v>0</v>
      </c>
      <c r="G201" s="44">
        <f t="shared" si="5"/>
        <v>0</v>
      </c>
    </row>
    <row r="202">
      <c r="B202" s="49">
        <v>193.0</v>
      </c>
      <c r="C202" s="44">
        <f t="shared" si="1"/>
        <v>0</v>
      </c>
      <c r="D202" s="44">
        <f t="shared" si="2"/>
        <v>0</v>
      </c>
      <c r="E202" s="44">
        <f t="shared" si="3"/>
        <v>0</v>
      </c>
      <c r="F202" s="44">
        <f t="shared" si="4"/>
        <v>0</v>
      </c>
      <c r="G202" s="44">
        <f t="shared" si="5"/>
        <v>0</v>
      </c>
    </row>
    <row r="203">
      <c r="B203" s="49">
        <v>194.0</v>
      </c>
      <c r="C203" s="44">
        <f t="shared" si="1"/>
        <v>0</v>
      </c>
      <c r="D203" s="44">
        <f t="shared" si="2"/>
        <v>0</v>
      </c>
      <c r="E203" s="44">
        <f t="shared" si="3"/>
        <v>0</v>
      </c>
      <c r="F203" s="44">
        <f t="shared" si="4"/>
        <v>0</v>
      </c>
      <c r="G203" s="44">
        <f t="shared" si="5"/>
        <v>0</v>
      </c>
    </row>
    <row r="204">
      <c r="B204" s="49">
        <v>195.0</v>
      </c>
      <c r="C204" s="44">
        <f t="shared" si="1"/>
        <v>0</v>
      </c>
      <c r="D204" s="44">
        <f t="shared" si="2"/>
        <v>0</v>
      </c>
      <c r="E204" s="44">
        <f t="shared" si="3"/>
        <v>0</v>
      </c>
      <c r="F204" s="44">
        <f t="shared" si="4"/>
        <v>0</v>
      </c>
      <c r="G204" s="44">
        <f t="shared" si="5"/>
        <v>0</v>
      </c>
    </row>
    <row r="205">
      <c r="B205" s="49">
        <v>196.0</v>
      </c>
      <c r="C205" s="44">
        <f t="shared" si="1"/>
        <v>0</v>
      </c>
      <c r="D205" s="44">
        <f t="shared" si="2"/>
        <v>0</v>
      </c>
      <c r="E205" s="44">
        <f t="shared" si="3"/>
        <v>0</v>
      </c>
      <c r="F205" s="44">
        <f t="shared" si="4"/>
        <v>0</v>
      </c>
      <c r="G205" s="44">
        <f t="shared" si="5"/>
        <v>0</v>
      </c>
    </row>
    <row r="206">
      <c r="B206" s="49">
        <v>197.0</v>
      </c>
      <c r="C206" s="44">
        <f t="shared" si="1"/>
        <v>0</v>
      </c>
      <c r="D206" s="44">
        <f t="shared" si="2"/>
        <v>0</v>
      </c>
      <c r="E206" s="44">
        <f t="shared" si="3"/>
        <v>0</v>
      </c>
      <c r="F206" s="44">
        <f t="shared" si="4"/>
        <v>0</v>
      </c>
      <c r="G206" s="44">
        <f t="shared" si="5"/>
        <v>0</v>
      </c>
    </row>
    <row r="207">
      <c r="B207" s="49">
        <v>198.0</v>
      </c>
      <c r="C207" s="44">
        <f t="shared" si="1"/>
        <v>0</v>
      </c>
      <c r="D207" s="44">
        <f t="shared" si="2"/>
        <v>0</v>
      </c>
      <c r="E207" s="44">
        <f t="shared" si="3"/>
        <v>0</v>
      </c>
      <c r="F207" s="44">
        <f t="shared" si="4"/>
        <v>0</v>
      </c>
      <c r="G207" s="44">
        <f t="shared" si="5"/>
        <v>0</v>
      </c>
    </row>
    <row r="208">
      <c r="B208" s="49">
        <v>199.0</v>
      </c>
      <c r="C208" s="44">
        <f t="shared" si="1"/>
        <v>0</v>
      </c>
      <c r="D208" s="44">
        <f t="shared" si="2"/>
        <v>0</v>
      </c>
      <c r="E208" s="44">
        <f t="shared" si="3"/>
        <v>0</v>
      </c>
      <c r="F208" s="44">
        <f t="shared" si="4"/>
        <v>0</v>
      </c>
      <c r="G208" s="44">
        <f t="shared" si="5"/>
        <v>0</v>
      </c>
    </row>
    <row r="209">
      <c r="B209" s="49">
        <v>200.0</v>
      </c>
      <c r="C209" s="44">
        <f t="shared" si="1"/>
        <v>0</v>
      </c>
      <c r="D209" s="44">
        <f t="shared" si="2"/>
        <v>0</v>
      </c>
      <c r="E209" s="44">
        <f t="shared" si="3"/>
        <v>0</v>
      </c>
      <c r="F209" s="44">
        <f t="shared" si="4"/>
        <v>0</v>
      </c>
      <c r="G209" s="44">
        <f t="shared" si="5"/>
        <v>0</v>
      </c>
    </row>
    <row r="210">
      <c r="B210" s="49">
        <v>201.0</v>
      </c>
      <c r="C210" s="44">
        <f t="shared" si="1"/>
        <v>0</v>
      </c>
      <c r="D210" s="44">
        <f t="shared" si="2"/>
        <v>0</v>
      </c>
      <c r="E210" s="44">
        <f t="shared" si="3"/>
        <v>0</v>
      </c>
      <c r="F210" s="44">
        <f t="shared" si="4"/>
        <v>0</v>
      </c>
      <c r="G210" s="44">
        <f t="shared" si="5"/>
        <v>0</v>
      </c>
    </row>
    <row r="211">
      <c r="B211" s="49">
        <v>202.0</v>
      </c>
      <c r="C211" s="44">
        <f t="shared" si="1"/>
        <v>0</v>
      </c>
      <c r="D211" s="44">
        <f t="shared" si="2"/>
        <v>0</v>
      </c>
      <c r="E211" s="44">
        <f t="shared" si="3"/>
        <v>0</v>
      </c>
      <c r="F211" s="44">
        <f t="shared" si="4"/>
        <v>0</v>
      </c>
      <c r="G211" s="44">
        <f t="shared" si="5"/>
        <v>0</v>
      </c>
    </row>
    <row r="212">
      <c r="B212" s="49">
        <v>203.0</v>
      </c>
      <c r="C212" s="44">
        <f t="shared" si="1"/>
        <v>0</v>
      </c>
      <c r="D212" s="44">
        <f t="shared" si="2"/>
        <v>0</v>
      </c>
      <c r="E212" s="44">
        <f t="shared" si="3"/>
        <v>0</v>
      </c>
      <c r="F212" s="44">
        <f t="shared" si="4"/>
        <v>0</v>
      </c>
      <c r="G212" s="44">
        <f t="shared" si="5"/>
        <v>0</v>
      </c>
    </row>
    <row r="213">
      <c r="B213" s="49">
        <v>204.0</v>
      </c>
      <c r="C213" s="44">
        <f t="shared" si="1"/>
        <v>0</v>
      </c>
      <c r="D213" s="44">
        <f t="shared" si="2"/>
        <v>0</v>
      </c>
      <c r="E213" s="44">
        <f t="shared" si="3"/>
        <v>0</v>
      </c>
      <c r="F213" s="44">
        <f t="shared" si="4"/>
        <v>0</v>
      </c>
      <c r="G213" s="44">
        <f t="shared" si="5"/>
        <v>0</v>
      </c>
    </row>
    <row r="214">
      <c r="B214" s="49">
        <v>205.0</v>
      </c>
      <c r="C214" s="44">
        <f t="shared" si="1"/>
        <v>0</v>
      </c>
      <c r="D214" s="44">
        <f t="shared" si="2"/>
        <v>0</v>
      </c>
      <c r="E214" s="44">
        <f t="shared" si="3"/>
        <v>0</v>
      </c>
      <c r="F214" s="44">
        <f t="shared" si="4"/>
        <v>0</v>
      </c>
      <c r="G214" s="44">
        <f t="shared" si="5"/>
        <v>0</v>
      </c>
    </row>
    <row r="215">
      <c r="B215" s="49">
        <v>206.0</v>
      </c>
      <c r="C215" s="44">
        <f t="shared" si="1"/>
        <v>0</v>
      </c>
      <c r="D215" s="44">
        <f t="shared" si="2"/>
        <v>0</v>
      </c>
      <c r="E215" s="44">
        <f t="shared" si="3"/>
        <v>0</v>
      </c>
      <c r="F215" s="44">
        <f t="shared" si="4"/>
        <v>0</v>
      </c>
      <c r="G215" s="44">
        <f t="shared" si="5"/>
        <v>0</v>
      </c>
    </row>
    <row r="216">
      <c r="B216" s="49">
        <v>207.0</v>
      </c>
      <c r="C216" s="44">
        <f t="shared" si="1"/>
        <v>0</v>
      </c>
      <c r="D216" s="44">
        <f t="shared" si="2"/>
        <v>0</v>
      </c>
      <c r="E216" s="44">
        <f t="shared" si="3"/>
        <v>0</v>
      </c>
      <c r="F216" s="44">
        <f t="shared" si="4"/>
        <v>0</v>
      </c>
      <c r="G216" s="44">
        <f t="shared" si="5"/>
        <v>0</v>
      </c>
    </row>
    <row r="217">
      <c r="B217" s="49">
        <v>208.0</v>
      </c>
      <c r="C217" s="44">
        <f t="shared" si="1"/>
        <v>0</v>
      </c>
      <c r="D217" s="44">
        <f t="shared" si="2"/>
        <v>0</v>
      </c>
      <c r="E217" s="44">
        <f t="shared" si="3"/>
        <v>0</v>
      </c>
      <c r="F217" s="44">
        <f t="shared" si="4"/>
        <v>0</v>
      </c>
      <c r="G217" s="44">
        <f t="shared" si="5"/>
        <v>0</v>
      </c>
    </row>
    <row r="218">
      <c r="B218" s="49">
        <v>209.0</v>
      </c>
      <c r="C218" s="44">
        <f t="shared" si="1"/>
        <v>0</v>
      </c>
      <c r="D218" s="44">
        <f t="shared" si="2"/>
        <v>0</v>
      </c>
      <c r="E218" s="44">
        <f t="shared" si="3"/>
        <v>0</v>
      </c>
      <c r="F218" s="44">
        <f t="shared" si="4"/>
        <v>0</v>
      </c>
      <c r="G218" s="44">
        <f t="shared" si="5"/>
        <v>0</v>
      </c>
    </row>
    <row r="219">
      <c r="B219" s="49">
        <v>210.0</v>
      </c>
      <c r="C219" s="44">
        <f t="shared" si="1"/>
        <v>0</v>
      </c>
      <c r="D219" s="44">
        <f t="shared" si="2"/>
        <v>0</v>
      </c>
      <c r="E219" s="44">
        <f t="shared" si="3"/>
        <v>0</v>
      </c>
      <c r="F219" s="44">
        <f t="shared" si="4"/>
        <v>0</v>
      </c>
      <c r="G219" s="44">
        <f t="shared" si="5"/>
        <v>0</v>
      </c>
    </row>
    <row r="220">
      <c r="B220" s="49">
        <v>211.0</v>
      </c>
      <c r="C220" s="44">
        <f t="shared" si="1"/>
        <v>0</v>
      </c>
      <c r="D220" s="44">
        <f t="shared" si="2"/>
        <v>0</v>
      </c>
      <c r="E220" s="44">
        <f t="shared" si="3"/>
        <v>0</v>
      </c>
      <c r="F220" s="44">
        <f t="shared" si="4"/>
        <v>0</v>
      </c>
      <c r="G220" s="44">
        <f t="shared" si="5"/>
        <v>0</v>
      </c>
    </row>
    <row r="221">
      <c r="B221" s="49">
        <v>212.0</v>
      </c>
      <c r="C221" s="44">
        <f t="shared" si="1"/>
        <v>0</v>
      </c>
      <c r="D221" s="44">
        <f t="shared" si="2"/>
        <v>0</v>
      </c>
      <c r="E221" s="44">
        <f t="shared" si="3"/>
        <v>0</v>
      </c>
      <c r="F221" s="44">
        <f t="shared" si="4"/>
        <v>0</v>
      </c>
      <c r="G221" s="44">
        <f t="shared" si="5"/>
        <v>0</v>
      </c>
    </row>
    <row r="222">
      <c r="B222" s="49">
        <v>213.0</v>
      </c>
      <c r="C222" s="44">
        <f t="shared" si="1"/>
        <v>0</v>
      </c>
      <c r="D222" s="44">
        <f t="shared" si="2"/>
        <v>0</v>
      </c>
      <c r="E222" s="44">
        <f t="shared" si="3"/>
        <v>0</v>
      </c>
      <c r="F222" s="44">
        <f t="shared" si="4"/>
        <v>0</v>
      </c>
      <c r="G222" s="44">
        <f t="shared" si="5"/>
        <v>0</v>
      </c>
    </row>
    <row r="223">
      <c r="B223" s="49">
        <v>214.0</v>
      </c>
      <c r="C223" s="44">
        <f t="shared" si="1"/>
        <v>0</v>
      </c>
      <c r="D223" s="44">
        <f t="shared" si="2"/>
        <v>0</v>
      </c>
      <c r="E223" s="44">
        <f t="shared" si="3"/>
        <v>0</v>
      </c>
      <c r="F223" s="44">
        <f t="shared" si="4"/>
        <v>0</v>
      </c>
      <c r="G223" s="44">
        <f t="shared" si="5"/>
        <v>0</v>
      </c>
    </row>
    <row r="224">
      <c r="B224" s="49">
        <v>215.0</v>
      </c>
      <c r="C224" s="44">
        <f t="shared" si="1"/>
        <v>0</v>
      </c>
      <c r="D224" s="44">
        <f t="shared" si="2"/>
        <v>0</v>
      </c>
      <c r="E224" s="44">
        <f t="shared" si="3"/>
        <v>0</v>
      </c>
      <c r="F224" s="44">
        <f t="shared" si="4"/>
        <v>0</v>
      </c>
      <c r="G224" s="44">
        <f t="shared" si="5"/>
        <v>0</v>
      </c>
    </row>
    <row r="225">
      <c r="B225" s="49">
        <v>216.0</v>
      </c>
      <c r="C225" s="44">
        <f t="shared" si="1"/>
        <v>0</v>
      </c>
      <c r="D225" s="44">
        <f t="shared" si="2"/>
        <v>0</v>
      </c>
      <c r="E225" s="44">
        <f t="shared" si="3"/>
        <v>0</v>
      </c>
      <c r="F225" s="44">
        <f t="shared" si="4"/>
        <v>0</v>
      </c>
      <c r="G225" s="44">
        <f t="shared" si="5"/>
        <v>0</v>
      </c>
    </row>
    <row r="226">
      <c r="B226" s="49">
        <v>217.0</v>
      </c>
      <c r="C226" s="44">
        <f t="shared" si="1"/>
        <v>0</v>
      </c>
      <c r="D226" s="44">
        <f t="shared" si="2"/>
        <v>0</v>
      </c>
      <c r="E226" s="44">
        <f t="shared" si="3"/>
        <v>0</v>
      </c>
      <c r="F226" s="44">
        <f t="shared" si="4"/>
        <v>0</v>
      </c>
      <c r="G226" s="44">
        <f t="shared" si="5"/>
        <v>0</v>
      </c>
    </row>
    <row r="227">
      <c r="B227" s="49">
        <v>218.0</v>
      </c>
      <c r="C227" s="44">
        <f t="shared" si="1"/>
        <v>0</v>
      </c>
      <c r="D227" s="44">
        <f t="shared" si="2"/>
        <v>0</v>
      </c>
      <c r="E227" s="44">
        <f t="shared" si="3"/>
        <v>0</v>
      </c>
      <c r="F227" s="44">
        <f t="shared" si="4"/>
        <v>0</v>
      </c>
      <c r="G227" s="44">
        <f t="shared" si="5"/>
        <v>0</v>
      </c>
    </row>
    <row r="228">
      <c r="B228" s="49">
        <v>219.0</v>
      </c>
      <c r="C228" s="44">
        <f t="shared" si="1"/>
        <v>0</v>
      </c>
      <c r="D228" s="44">
        <f t="shared" si="2"/>
        <v>0</v>
      </c>
      <c r="E228" s="44">
        <f t="shared" si="3"/>
        <v>0</v>
      </c>
      <c r="F228" s="44">
        <f t="shared" si="4"/>
        <v>0</v>
      </c>
      <c r="G228" s="44">
        <f t="shared" si="5"/>
        <v>0</v>
      </c>
    </row>
    <row r="229">
      <c r="B229" s="49">
        <v>220.0</v>
      </c>
      <c r="C229" s="44">
        <f t="shared" si="1"/>
        <v>0</v>
      </c>
      <c r="D229" s="44">
        <f t="shared" si="2"/>
        <v>0</v>
      </c>
      <c r="E229" s="44">
        <f t="shared" si="3"/>
        <v>0</v>
      </c>
      <c r="F229" s="44">
        <f t="shared" si="4"/>
        <v>0</v>
      </c>
      <c r="G229" s="44">
        <f t="shared" si="5"/>
        <v>0</v>
      </c>
    </row>
    <row r="230">
      <c r="B230" s="49">
        <v>221.0</v>
      </c>
      <c r="C230" s="44">
        <f t="shared" si="1"/>
        <v>0</v>
      </c>
      <c r="D230" s="44">
        <f t="shared" si="2"/>
        <v>0</v>
      </c>
      <c r="E230" s="44">
        <f t="shared" si="3"/>
        <v>0</v>
      </c>
      <c r="F230" s="44">
        <f t="shared" si="4"/>
        <v>0</v>
      </c>
      <c r="G230" s="44">
        <f t="shared" si="5"/>
        <v>0</v>
      </c>
    </row>
    <row r="231">
      <c r="B231" s="49">
        <v>222.0</v>
      </c>
      <c r="C231" s="44">
        <f t="shared" si="1"/>
        <v>0</v>
      </c>
      <c r="D231" s="44">
        <f t="shared" si="2"/>
        <v>0</v>
      </c>
      <c r="E231" s="44">
        <f t="shared" si="3"/>
        <v>0</v>
      </c>
      <c r="F231" s="44">
        <f t="shared" si="4"/>
        <v>0</v>
      </c>
      <c r="G231" s="44">
        <f t="shared" si="5"/>
        <v>0</v>
      </c>
    </row>
    <row r="232">
      <c r="B232" s="49">
        <v>223.0</v>
      </c>
      <c r="C232" s="44">
        <f t="shared" si="1"/>
        <v>0</v>
      </c>
      <c r="D232" s="44">
        <f t="shared" si="2"/>
        <v>0</v>
      </c>
      <c r="E232" s="44">
        <f t="shared" si="3"/>
        <v>0</v>
      </c>
      <c r="F232" s="44">
        <f t="shared" si="4"/>
        <v>0</v>
      </c>
      <c r="G232" s="44">
        <f t="shared" si="5"/>
        <v>0</v>
      </c>
    </row>
    <row r="233">
      <c r="B233" s="49">
        <v>224.0</v>
      </c>
      <c r="C233" s="44">
        <f t="shared" si="1"/>
        <v>0</v>
      </c>
      <c r="D233" s="44">
        <f t="shared" si="2"/>
        <v>0</v>
      </c>
      <c r="E233" s="44">
        <f t="shared" si="3"/>
        <v>0</v>
      </c>
      <c r="F233" s="44">
        <f t="shared" si="4"/>
        <v>0</v>
      </c>
      <c r="G233" s="44">
        <f t="shared" si="5"/>
        <v>0</v>
      </c>
    </row>
    <row r="234">
      <c r="B234" s="49">
        <v>225.0</v>
      </c>
      <c r="C234" s="44">
        <f t="shared" si="1"/>
        <v>0</v>
      </c>
      <c r="D234" s="44">
        <f t="shared" si="2"/>
        <v>0</v>
      </c>
      <c r="E234" s="44">
        <f t="shared" si="3"/>
        <v>0</v>
      </c>
      <c r="F234" s="44">
        <f t="shared" si="4"/>
        <v>0</v>
      </c>
      <c r="G234" s="44">
        <f t="shared" si="5"/>
        <v>0</v>
      </c>
    </row>
    <row r="235">
      <c r="B235" s="49">
        <v>226.0</v>
      </c>
      <c r="C235" s="44">
        <f t="shared" si="1"/>
        <v>0</v>
      </c>
      <c r="D235" s="44">
        <f t="shared" si="2"/>
        <v>0</v>
      </c>
      <c r="E235" s="44">
        <f t="shared" si="3"/>
        <v>0</v>
      </c>
      <c r="F235" s="44">
        <f t="shared" si="4"/>
        <v>0</v>
      </c>
      <c r="G235" s="44">
        <f t="shared" si="5"/>
        <v>0</v>
      </c>
    </row>
    <row r="236">
      <c r="B236" s="49">
        <v>227.0</v>
      </c>
      <c r="C236" s="44">
        <f t="shared" si="1"/>
        <v>0</v>
      </c>
      <c r="D236" s="44">
        <f t="shared" si="2"/>
        <v>0</v>
      </c>
      <c r="E236" s="44">
        <f t="shared" si="3"/>
        <v>0</v>
      </c>
      <c r="F236" s="44">
        <f t="shared" si="4"/>
        <v>0</v>
      </c>
      <c r="G236" s="44">
        <f t="shared" si="5"/>
        <v>0</v>
      </c>
    </row>
    <row r="237">
      <c r="B237" s="49">
        <v>228.0</v>
      </c>
      <c r="C237" s="44">
        <f t="shared" si="1"/>
        <v>0</v>
      </c>
      <c r="D237" s="44">
        <f t="shared" si="2"/>
        <v>0</v>
      </c>
      <c r="E237" s="44">
        <f t="shared" si="3"/>
        <v>0</v>
      </c>
      <c r="F237" s="44">
        <f t="shared" si="4"/>
        <v>0</v>
      </c>
      <c r="G237" s="44">
        <f t="shared" si="5"/>
        <v>0</v>
      </c>
    </row>
    <row r="238">
      <c r="B238" s="49">
        <v>229.0</v>
      </c>
      <c r="C238" s="44">
        <f t="shared" si="1"/>
        <v>0</v>
      </c>
      <c r="D238" s="44">
        <f t="shared" si="2"/>
        <v>0</v>
      </c>
      <c r="E238" s="44">
        <f t="shared" si="3"/>
        <v>0</v>
      </c>
      <c r="F238" s="44">
        <f t="shared" si="4"/>
        <v>0</v>
      </c>
      <c r="G238" s="44">
        <f t="shared" si="5"/>
        <v>0</v>
      </c>
    </row>
    <row r="239">
      <c r="B239" s="49">
        <v>230.0</v>
      </c>
      <c r="C239" s="44">
        <f t="shared" si="1"/>
        <v>0</v>
      </c>
      <c r="D239" s="44">
        <f t="shared" si="2"/>
        <v>0</v>
      </c>
      <c r="E239" s="44">
        <f t="shared" si="3"/>
        <v>0</v>
      </c>
      <c r="F239" s="44">
        <f t="shared" si="4"/>
        <v>0</v>
      </c>
      <c r="G239" s="44">
        <f t="shared" si="5"/>
        <v>0</v>
      </c>
    </row>
    <row r="240">
      <c r="B240" s="49">
        <v>231.0</v>
      </c>
      <c r="C240" s="44">
        <f t="shared" si="1"/>
        <v>0</v>
      </c>
      <c r="D240" s="44">
        <f t="shared" si="2"/>
        <v>0</v>
      </c>
      <c r="E240" s="44">
        <f t="shared" si="3"/>
        <v>0</v>
      </c>
      <c r="F240" s="44">
        <f t="shared" si="4"/>
        <v>0</v>
      </c>
      <c r="G240" s="44">
        <f t="shared" si="5"/>
        <v>0</v>
      </c>
    </row>
    <row r="241">
      <c r="B241" s="49">
        <v>232.0</v>
      </c>
      <c r="C241" s="44">
        <f t="shared" si="1"/>
        <v>0</v>
      </c>
      <c r="D241" s="44">
        <f t="shared" si="2"/>
        <v>0</v>
      </c>
      <c r="E241" s="44">
        <f t="shared" si="3"/>
        <v>0</v>
      </c>
      <c r="F241" s="44">
        <f t="shared" si="4"/>
        <v>0</v>
      </c>
      <c r="G241" s="44">
        <f t="shared" si="5"/>
        <v>0</v>
      </c>
    </row>
    <row r="242">
      <c r="B242" s="49">
        <v>233.0</v>
      </c>
      <c r="C242" s="44">
        <f t="shared" si="1"/>
        <v>0</v>
      </c>
      <c r="D242" s="44">
        <f t="shared" si="2"/>
        <v>0</v>
      </c>
      <c r="E242" s="44">
        <f t="shared" si="3"/>
        <v>0</v>
      </c>
      <c r="F242" s="44">
        <f t="shared" si="4"/>
        <v>0</v>
      </c>
      <c r="G242" s="44">
        <f t="shared" si="5"/>
        <v>0</v>
      </c>
    </row>
    <row r="243">
      <c r="B243" s="49">
        <v>234.0</v>
      </c>
      <c r="C243" s="44">
        <f t="shared" si="1"/>
        <v>0</v>
      </c>
      <c r="D243" s="44">
        <f t="shared" si="2"/>
        <v>0</v>
      </c>
      <c r="E243" s="44">
        <f t="shared" si="3"/>
        <v>0</v>
      </c>
      <c r="F243" s="44">
        <f t="shared" si="4"/>
        <v>0</v>
      </c>
      <c r="G243" s="44">
        <f t="shared" si="5"/>
        <v>0</v>
      </c>
    </row>
    <row r="244">
      <c r="B244" s="49">
        <v>235.0</v>
      </c>
      <c r="C244" s="44">
        <f t="shared" si="1"/>
        <v>0</v>
      </c>
      <c r="D244" s="44">
        <f t="shared" si="2"/>
        <v>0</v>
      </c>
      <c r="E244" s="44">
        <f t="shared" si="3"/>
        <v>0</v>
      </c>
      <c r="F244" s="44">
        <f t="shared" si="4"/>
        <v>0</v>
      </c>
      <c r="G244" s="44">
        <f t="shared" si="5"/>
        <v>0</v>
      </c>
    </row>
    <row r="245">
      <c r="B245" s="49">
        <v>236.0</v>
      </c>
      <c r="C245" s="44">
        <f t="shared" si="1"/>
        <v>0</v>
      </c>
      <c r="D245" s="44">
        <f t="shared" si="2"/>
        <v>0</v>
      </c>
      <c r="E245" s="44">
        <f t="shared" si="3"/>
        <v>0</v>
      </c>
      <c r="F245" s="44">
        <f t="shared" si="4"/>
        <v>0</v>
      </c>
      <c r="G245" s="44">
        <f t="shared" si="5"/>
        <v>0</v>
      </c>
    </row>
    <row r="246">
      <c r="B246" s="49">
        <v>237.0</v>
      </c>
      <c r="C246" s="44">
        <f t="shared" si="1"/>
        <v>0</v>
      </c>
      <c r="D246" s="44">
        <f t="shared" si="2"/>
        <v>0</v>
      </c>
      <c r="E246" s="44">
        <f t="shared" si="3"/>
        <v>0</v>
      </c>
      <c r="F246" s="44">
        <f t="shared" si="4"/>
        <v>0</v>
      </c>
      <c r="G246" s="44">
        <f t="shared" si="5"/>
        <v>0</v>
      </c>
    </row>
    <row r="247">
      <c r="B247" s="49">
        <v>238.0</v>
      </c>
      <c r="C247" s="44">
        <f t="shared" si="1"/>
        <v>0</v>
      </c>
      <c r="D247" s="44">
        <f t="shared" si="2"/>
        <v>0</v>
      </c>
      <c r="E247" s="44">
        <f t="shared" si="3"/>
        <v>0</v>
      </c>
      <c r="F247" s="44">
        <f t="shared" si="4"/>
        <v>0</v>
      </c>
      <c r="G247" s="44">
        <f t="shared" si="5"/>
        <v>0</v>
      </c>
    </row>
    <row r="248">
      <c r="B248" s="49">
        <v>239.0</v>
      </c>
      <c r="C248" s="44">
        <f t="shared" si="1"/>
        <v>0</v>
      </c>
      <c r="D248" s="44">
        <f t="shared" si="2"/>
        <v>0</v>
      </c>
      <c r="E248" s="44">
        <f t="shared" si="3"/>
        <v>0</v>
      </c>
      <c r="F248" s="44">
        <f t="shared" si="4"/>
        <v>0</v>
      </c>
      <c r="G248" s="44">
        <f t="shared" si="5"/>
        <v>0</v>
      </c>
    </row>
    <row r="249">
      <c r="B249" s="49">
        <v>240.0</v>
      </c>
      <c r="C249" s="44">
        <f t="shared" si="1"/>
        <v>0</v>
      </c>
      <c r="D249" s="44">
        <f t="shared" si="2"/>
        <v>0</v>
      </c>
      <c r="E249" s="44">
        <f t="shared" si="3"/>
        <v>0</v>
      </c>
      <c r="F249" s="44">
        <f t="shared" si="4"/>
        <v>0</v>
      </c>
      <c r="G249" s="44">
        <f t="shared" si="5"/>
        <v>0</v>
      </c>
    </row>
    <row r="250">
      <c r="B250" s="49">
        <v>241.0</v>
      </c>
      <c r="C250" s="44">
        <f t="shared" si="1"/>
        <v>0</v>
      </c>
      <c r="D250" s="44">
        <f t="shared" si="2"/>
        <v>0</v>
      </c>
      <c r="E250" s="44">
        <f t="shared" si="3"/>
        <v>0</v>
      </c>
      <c r="F250" s="44">
        <f t="shared" si="4"/>
        <v>0</v>
      </c>
      <c r="G250" s="44">
        <f t="shared" si="5"/>
        <v>0</v>
      </c>
    </row>
    <row r="251">
      <c r="B251" s="49">
        <v>242.0</v>
      </c>
      <c r="C251" s="44">
        <f t="shared" si="1"/>
        <v>0</v>
      </c>
      <c r="D251" s="44">
        <f t="shared" si="2"/>
        <v>0</v>
      </c>
      <c r="E251" s="44">
        <f t="shared" si="3"/>
        <v>0</v>
      </c>
      <c r="F251" s="44">
        <f t="shared" si="4"/>
        <v>0</v>
      </c>
      <c r="G251" s="44">
        <f t="shared" si="5"/>
        <v>0</v>
      </c>
    </row>
    <row r="252">
      <c r="B252" s="49">
        <v>243.0</v>
      </c>
      <c r="C252" s="44">
        <f t="shared" si="1"/>
        <v>0</v>
      </c>
      <c r="D252" s="44">
        <f t="shared" si="2"/>
        <v>0</v>
      </c>
      <c r="E252" s="44">
        <f t="shared" si="3"/>
        <v>0</v>
      </c>
      <c r="F252" s="44">
        <f t="shared" si="4"/>
        <v>0</v>
      </c>
      <c r="G252" s="44">
        <f t="shared" si="5"/>
        <v>0</v>
      </c>
    </row>
    <row r="253">
      <c r="B253" s="49">
        <v>244.0</v>
      </c>
      <c r="C253" s="44">
        <f t="shared" si="1"/>
        <v>0</v>
      </c>
      <c r="D253" s="44">
        <f t="shared" si="2"/>
        <v>0</v>
      </c>
      <c r="E253" s="44">
        <f t="shared" si="3"/>
        <v>0</v>
      </c>
      <c r="F253" s="44">
        <f t="shared" si="4"/>
        <v>0</v>
      </c>
      <c r="G253" s="44">
        <f t="shared" si="5"/>
        <v>0</v>
      </c>
    </row>
    <row r="254">
      <c r="B254" s="49">
        <v>245.0</v>
      </c>
      <c r="C254" s="44">
        <f t="shared" si="1"/>
        <v>0</v>
      </c>
      <c r="D254" s="44">
        <f t="shared" si="2"/>
        <v>0</v>
      </c>
      <c r="E254" s="44">
        <f t="shared" si="3"/>
        <v>0</v>
      </c>
      <c r="F254" s="44">
        <f t="shared" si="4"/>
        <v>0</v>
      </c>
      <c r="G254" s="44">
        <f t="shared" si="5"/>
        <v>0</v>
      </c>
    </row>
    <row r="255">
      <c r="B255" s="49">
        <v>246.0</v>
      </c>
      <c r="C255" s="44">
        <f t="shared" si="1"/>
        <v>0</v>
      </c>
      <c r="D255" s="44">
        <f t="shared" si="2"/>
        <v>0</v>
      </c>
      <c r="E255" s="44">
        <f t="shared" si="3"/>
        <v>0</v>
      </c>
      <c r="F255" s="44">
        <f t="shared" si="4"/>
        <v>0</v>
      </c>
      <c r="G255" s="44">
        <f t="shared" si="5"/>
        <v>0</v>
      </c>
    </row>
    <row r="256">
      <c r="B256" s="49">
        <v>247.0</v>
      </c>
      <c r="C256" s="44">
        <f t="shared" si="1"/>
        <v>0</v>
      </c>
      <c r="D256" s="44">
        <f t="shared" si="2"/>
        <v>0</v>
      </c>
      <c r="E256" s="44">
        <f t="shared" si="3"/>
        <v>0</v>
      </c>
      <c r="F256" s="44">
        <f t="shared" si="4"/>
        <v>0</v>
      </c>
      <c r="G256" s="44">
        <f t="shared" si="5"/>
        <v>0</v>
      </c>
    </row>
    <row r="257">
      <c r="B257" s="49">
        <v>248.0</v>
      </c>
      <c r="C257" s="44">
        <f t="shared" si="1"/>
        <v>0</v>
      </c>
      <c r="D257" s="44">
        <f t="shared" si="2"/>
        <v>0</v>
      </c>
      <c r="E257" s="44">
        <f t="shared" si="3"/>
        <v>0</v>
      </c>
      <c r="F257" s="44">
        <f t="shared" si="4"/>
        <v>0</v>
      </c>
      <c r="G257" s="44">
        <f t="shared" si="5"/>
        <v>0</v>
      </c>
    </row>
    <row r="258">
      <c r="B258" s="49">
        <v>249.0</v>
      </c>
      <c r="C258" s="44">
        <f t="shared" si="1"/>
        <v>0</v>
      </c>
      <c r="D258" s="44">
        <f t="shared" si="2"/>
        <v>0</v>
      </c>
      <c r="E258" s="44">
        <f t="shared" si="3"/>
        <v>0</v>
      </c>
      <c r="F258" s="44">
        <f t="shared" si="4"/>
        <v>0</v>
      </c>
      <c r="G258" s="44">
        <f t="shared" si="5"/>
        <v>0</v>
      </c>
    </row>
    <row r="259">
      <c r="B259" s="49">
        <v>250.0</v>
      </c>
      <c r="C259" s="44">
        <f t="shared" si="1"/>
        <v>0</v>
      </c>
      <c r="D259" s="44">
        <f t="shared" si="2"/>
        <v>0</v>
      </c>
      <c r="E259" s="44">
        <f t="shared" si="3"/>
        <v>0</v>
      </c>
      <c r="F259" s="44">
        <f t="shared" si="4"/>
        <v>0</v>
      </c>
      <c r="G259" s="44">
        <f t="shared" si="5"/>
        <v>0</v>
      </c>
    </row>
    <row r="260">
      <c r="B260" s="49">
        <v>251.0</v>
      </c>
      <c r="C260" s="44">
        <f t="shared" si="1"/>
        <v>0</v>
      </c>
      <c r="D260" s="44">
        <f t="shared" si="2"/>
        <v>0</v>
      </c>
      <c r="E260" s="44">
        <f t="shared" si="3"/>
        <v>0</v>
      </c>
      <c r="F260" s="44">
        <f t="shared" si="4"/>
        <v>0</v>
      </c>
      <c r="G260" s="44">
        <f t="shared" si="5"/>
        <v>0</v>
      </c>
    </row>
    <row r="261">
      <c r="B261" s="49">
        <v>252.0</v>
      </c>
      <c r="C261" s="44">
        <f t="shared" si="1"/>
        <v>0</v>
      </c>
      <c r="D261" s="44">
        <f t="shared" si="2"/>
        <v>0</v>
      </c>
      <c r="E261" s="44">
        <f t="shared" si="3"/>
        <v>0</v>
      </c>
      <c r="F261" s="44">
        <f t="shared" si="4"/>
        <v>0</v>
      </c>
      <c r="G261" s="44">
        <f t="shared" si="5"/>
        <v>0</v>
      </c>
    </row>
    <row r="262">
      <c r="B262" s="49">
        <v>253.0</v>
      </c>
      <c r="C262" s="44">
        <f t="shared" si="1"/>
        <v>0</v>
      </c>
      <c r="D262" s="44">
        <f t="shared" si="2"/>
        <v>0</v>
      </c>
      <c r="E262" s="44">
        <f t="shared" si="3"/>
        <v>0</v>
      </c>
      <c r="F262" s="44">
        <f t="shared" si="4"/>
        <v>0</v>
      </c>
      <c r="G262" s="44">
        <f t="shared" si="5"/>
        <v>0</v>
      </c>
    </row>
    <row r="263">
      <c r="B263" s="49">
        <v>254.0</v>
      </c>
      <c r="C263" s="44">
        <f t="shared" si="1"/>
        <v>0</v>
      </c>
      <c r="D263" s="44">
        <f t="shared" si="2"/>
        <v>0</v>
      </c>
      <c r="E263" s="44">
        <f t="shared" si="3"/>
        <v>0</v>
      </c>
      <c r="F263" s="44">
        <f t="shared" si="4"/>
        <v>0</v>
      </c>
      <c r="G263" s="44">
        <f t="shared" si="5"/>
        <v>0</v>
      </c>
    </row>
    <row r="264">
      <c r="B264" s="49">
        <v>255.0</v>
      </c>
      <c r="C264" s="44">
        <f t="shared" si="1"/>
        <v>0</v>
      </c>
      <c r="D264" s="44">
        <f t="shared" si="2"/>
        <v>0</v>
      </c>
      <c r="E264" s="44">
        <f t="shared" si="3"/>
        <v>0</v>
      </c>
      <c r="F264" s="44">
        <f t="shared" si="4"/>
        <v>0</v>
      </c>
      <c r="G264" s="44">
        <f t="shared" si="5"/>
        <v>0</v>
      </c>
    </row>
    <row r="265">
      <c r="B265" s="49">
        <v>256.0</v>
      </c>
      <c r="C265" s="44">
        <f t="shared" si="1"/>
        <v>0</v>
      </c>
      <c r="D265" s="44">
        <f t="shared" si="2"/>
        <v>0</v>
      </c>
      <c r="E265" s="44">
        <f t="shared" si="3"/>
        <v>0</v>
      </c>
      <c r="F265" s="44">
        <f t="shared" si="4"/>
        <v>0</v>
      </c>
      <c r="G265" s="44">
        <f t="shared" si="5"/>
        <v>0</v>
      </c>
    </row>
    <row r="266">
      <c r="B266" s="49">
        <v>257.0</v>
      </c>
      <c r="C266" s="44">
        <f t="shared" si="1"/>
        <v>0</v>
      </c>
      <c r="D266" s="44">
        <f t="shared" si="2"/>
        <v>0</v>
      </c>
      <c r="E266" s="44">
        <f t="shared" si="3"/>
        <v>0</v>
      </c>
      <c r="F266" s="44">
        <f t="shared" si="4"/>
        <v>0</v>
      </c>
      <c r="G266" s="44">
        <f t="shared" si="5"/>
        <v>0</v>
      </c>
    </row>
    <row r="267">
      <c r="B267" s="49">
        <v>258.0</v>
      </c>
      <c r="C267" s="44">
        <f t="shared" si="1"/>
        <v>0</v>
      </c>
      <c r="D267" s="44">
        <f t="shared" si="2"/>
        <v>0</v>
      </c>
      <c r="E267" s="44">
        <f t="shared" si="3"/>
        <v>0</v>
      </c>
      <c r="F267" s="44">
        <f t="shared" si="4"/>
        <v>0</v>
      </c>
      <c r="G267" s="44">
        <f t="shared" si="5"/>
        <v>0</v>
      </c>
    </row>
    <row r="268">
      <c r="B268" s="49">
        <v>259.0</v>
      </c>
      <c r="C268" s="44">
        <f t="shared" si="1"/>
        <v>0</v>
      </c>
      <c r="D268" s="44">
        <f t="shared" si="2"/>
        <v>0</v>
      </c>
      <c r="E268" s="44">
        <f t="shared" si="3"/>
        <v>0</v>
      </c>
      <c r="F268" s="44">
        <f t="shared" si="4"/>
        <v>0</v>
      </c>
      <c r="G268" s="44">
        <f t="shared" si="5"/>
        <v>0</v>
      </c>
    </row>
    <row r="269">
      <c r="B269" s="49">
        <v>260.0</v>
      </c>
      <c r="C269" s="44">
        <f t="shared" si="1"/>
        <v>0</v>
      </c>
      <c r="D269" s="44">
        <f t="shared" si="2"/>
        <v>0</v>
      </c>
      <c r="E269" s="44">
        <f t="shared" si="3"/>
        <v>0</v>
      </c>
      <c r="F269" s="44">
        <f t="shared" si="4"/>
        <v>0</v>
      </c>
      <c r="G269" s="44">
        <f t="shared" si="5"/>
        <v>0</v>
      </c>
    </row>
    <row r="270">
      <c r="B270" s="49">
        <v>261.0</v>
      </c>
      <c r="C270" s="44">
        <f t="shared" si="1"/>
        <v>0</v>
      </c>
      <c r="D270" s="44">
        <f t="shared" si="2"/>
        <v>0</v>
      </c>
      <c r="E270" s="44">
        <f t="shared" si="3"/>
        <v>0</v>
      </c>
      <c r="F270" s="44">
        <f t="shared" si="4"/>
        <v>0</v>
      </c>
      <c r="G270" s="44">
        <f t="shared" si="5"/>
        <v>0</v>
      </c>
    </row>
    <row r="271">
      <c r="B271" s="49">
        <v>262.0</v>
      </c>
      <c r="C271" s="44">
        <f t="shared" si="1"/>
        <v>0</v>
      </c>
      <c r="D271" s="44">
        <f t="shared" si="2"/>
        <v>0</v>
      </c>
      <c r="E271" s="44">
        <f t="shared" si="3"/>
        <v>0</v>
      </c>
      <c r="F271" s="44">
        <f t="shared" si="4"/>
        <v>0</v>
      </c>
      <c r="G271" s="44">
        <f t="shared" si="5"/>
        <v>0</v>
      </c>
    </row>
    <row r="272">
      <c r="B272" s="49">
        <v>263.0</v>
      </c>
      <c r="C272" s="44">
        <f t="shared" si="1"/>
        <v>0</v>
      </c>
      <c r="D272" s="44">
        <f t="shared" si="2"/>
        <v>0</v>
      </c>
      <c r="E272" s="44">
        <f t="shared" si="3"/>
        <v>0</v>
      </c>
      <c r="F272" s="44">
        <f t="shared" si="4"/>
        <v>0</v>
      </c>
      <c r="G272" s="44">
        <f t="shared" si="5"/>
        <v>0</v>
      </c>
    </row>
    <row r="273">
      <c r="B273" s="49">
        <v>264.0</v>
      </c>
      <c r="C273" s="44">
        <f t="shared" si="1"/>
        <v>0</v>
      </c>
      <c r="D273" s="44">
        <f t="shared" si="2"/>
        <v>0</v>
      </c>
      <c r="E273" s="44">
        <f t="shared" si="3"/>
        <v>0</v>
      </c>
      <c r="F273" s="44">
        <f t="shared" si="4"/>
        <v>0</v>
      </c>
      <c r="G273" s="44">
        <f t="shared" si="5"/>
        <v>0</v>
      </c>
    </row>
    <row r="274">
      <c r="B274" s="49">
        <v>265.0</v>
      </c>
      <c r="C274" s="44">
        <f t="shared" si="1"/>
        <v>0</v>
      </c>
      <c r="D274" s="44">
        <f t="shared" si="2"/>
        <v>0</v>
      </c>
      <c r="E274" s="44">
        <f t="shared" si="3"/>
        <v>0</v>
      </c>
      <c r="F274" s="44">
        <f t="shared" si="4"/>
        <v>0</v>
      </c>
      <c r="G274" s="44">
        <f t="shared" si="5"/>
        <v>0</v>
      </c>
    </row>
    <row r="275">
      <c r="B275" s="49">
        <v>266.0</v>
      </c>
      <c r="C275" s="44">
        <f t="shared" si="1"/>
        <v>0</v>
      </c>
      <c r="D275" s="44">
        <f t="shared" si="2"/>
        <v>0</v>
      </c>
      <c r="E275" s="44">
        <f t="shared" si="3"/>
        <v>0</v>
      </c>
      <c r="F275" s="44">
        <f t="shared" si="4"/>
        <v>0</v>
      </c>
      <c r="G275" s="44">
        <f t="shared" si="5"/>
        <v>0</v>
      </c>
    </row>
    <row r="276">
      <c r="B276" s="49">
        <v>267.0</v>
      </c>
      <c r="C276" s="44">
        <f t="shared" si="1"/>
        <v>0</v>
      </c>
      <c r="D276" s="44">
        <f t="shared" si="2"/>
        <v>0</v>
      </c>
      <c r="E276" s="44">
        <f t="shared" si="3"/>
        <v>0</v>
      </c>
      <c r="F276" s="44">
        <f t="shared" si="4"/>
        <v>0</v>
      </c>
      <c r="G276" s="44">
        <f t="shared" si="5"/>
        <v>0</v>
      </c>
    </row>
    <row r="277">
      <c r="B277" s="49">
        <v>268.0</v>
      </c>
      <c r="C277" s="44">
        <f t="shared" si="1"/>
        <v>0</v>
      </c>
      <c r="D277" s="44">
        <f t="shared" si="2"/>
        <v>0</v>
      </c>
      <c r="E277" s="44">
        <f t="shared" si="3"/>
        <v>0</v>
      </c>
      <c r="F277" s="44">
        <f t="shared" si="4"/>
        <v>0</v>
      </c>
      <c r="G277" s="44">
        <f t="shared" si="5"/>
        <v>0</v>
      </c>
    </row>
    <row r="278">
      <c r="B278" s="49">
        <v>269.0</v>
      </c>
      <c r="C278" s="44">
        <f t="shared" si="1"/>
        <v>0</v>
      </c>
      <c r="D278" s="44">
        <f t="shared" si="2"/>
        <v>0</v>
      </c>
      <c r="E278" s="44">
        <f t="shared" si="3"/>
        <v>0</v>
      </c>
      <c r="F278" s="44">
        <f t="shared" si="4"/>
        <v>0</v>
      </c>
      <c r="G278" s="44">
        <f t="shared" si="5"/>
        <v>0</v>
      </c>
    </row>
    <row r="279">
      <c r="B279" s="49">
        <v>270.0</v>
      </c>
      <c r="C279" s="44">
        <f t="shared" si="1"/>
        <v>0</v>
      </c>
      <c r="D279" s="44">
        <f t="shared" si="2"/>
        <v>0</v>
      </c>
      <c r="E279" s="44">
        <f t="shared" si="3"/>
        <v>0</v>
      </c>
      <c r="F279" s="44">
        <f t="shared" si="4"/>
        <v>0</v>
      </c>
      <c r="G279" s="44">
        <f t="shared" si="5"/>
        <v>0</v>
      </c>
    </row>
    <row r="280">
      <c r="B280" s="49">
        <v>271.0</v>
      </c>
      <c r="C280" s="44">
        <f t="shared" si="1"/>
        <v>0</v>
      </c>
      <c r="D280" s="44">
        <f t="shared" si="2"/>
        <v>0</v>
      </c>
      <c r="E280" s="44">
        <f t="shared" si="3"/>
        <v>0</v>
      </c>
      <c r="F280" s="44">
        <f t="shared" si="4"/>
        <v>0</v>
      </c>
      <c r="G280" s="44">
        <f t="shared" si="5"/>
        <v>0</v>
      </c>
    </row>
    <row r="281">
      <c r="B281" s="49">
        <v>272.0</v>
      </c>
      <c r="C281" s="44">
        <f t="shared" si="1"/>
        <v>0</v>
      </c>
      <c r="D281" s="44">
        <f t="shared" si="2"/>
        <v>0</v>
      </c>
      <c r="E281" s="44">
        <f t="shared" si="3"/>
        <v>0</v>
      </c>
      <c r="F281" s="44">
        <f t="shared" si="4"/>
        <v>0</v>
      </c>
      <c r="G281" s="44">
        <f t="shared" si="5"/>
        <v>0</v>
      </c>
    </row>
    <row r="282">
      <c r="B282" s="49">
        <v>273.0</v>
      </c>
      <c r="C282" s="44">
        <f t="shared" si="1"/>
        <v>0</v>
      </c>
      <c r="D282" s="44">
        <f t="shared" si="2"/>
        <v>0</v>
      </c>
      <c r="E282" s="44">
        <f t="shared" si="3"/>
        <v>0</v>
      </c>
      <c r="F282" s="44">
        <f t="shared" si="4"/>
        <v>0</v>
      </c>
      <c r="G282" s="44">
        <f t="shared" si="5"/>
        <v>0</v>
      </c>
    </row>
    <row r="283">
      <c r="B283" s="49">
        <v>274.0</v>
      </c>
      <c r="C283" s="44">
        <f t="shared" si="1"/>
        <v>0</v>
      </c>
      <c r="D283" s="44">
        <f t="shared" si="2"/>
        <v>0</v>
      </c>
      <c r="E283" s="44">
        <f t="shared" si="3"/>
        <v>0</v>
      </c>
      <c r="F283" s="44">
        <f t="shared" si="4"/>
        <v>0</v>
      </c>
      <c r="G283" s="44">
        <f t="shared" si="5"/>
        <v>0</v>
      </c>
    </row>
    <row r="284">
      <c r="B284" s="49">
        <v>275.0</v>
      </c>
      <c r="C284" s="44">
        <f t="shared" si="1"/>
        <v>0</v>
      </c>
      <c r="D284" s="44">
        <f t="shared" si="2"/>
        <v>0</v>
      </c>
      <c r="E284" s="44">
        <f t="shared" si="3"/>
        <v>0</v>
      </c>
      <c r="F284" s="44">
        <f t="shared" si="4"/>
        <v>0</v>
      </c>
      <c r="G284" s="44">
        <f t="shared" si="5"/>
        <v>0</v>
      </c>
    </row>
    <row r="285">
      <c r="B285" s="49">
        <v>276.0</v>
      </c>
      <c r="C285" s="44">
        <f t="shared" si="1"/>
        <v>0</v>
      </c>
      <c r="D285" s="44">
        <f t="shared" si="2"/>
        <v>0</v>
      </c>
      <c r="E285" s="44">
        <f t="shared" si="3"/>
        <v>0</v>
      </c>
      <c r="F285" s="44">
        <f t="shared" si="4"/>
        <v>0</v>
      </c>
      <c r="G285" s="44">
        <f t="shared" si="5"/>
        <v>0</v>
      </c>
    </row>
    <row r="286">
      <c r="B286" s="49">
        <v>277.0</v>
      </c>
      <c r="C286" s="44">
        <f t="shared" si="1"/>
        <v>0</v>
      </c>
      <c r="D286" s="44">
        <f t="shared" si="2"/>
        <v>0</v>
      </c>
      <c r="E286" s="44">
        <f t="shared" si="3"/>
        <v>0</v>
      </c>
      <c r="F286" s="44">
        <f t="shared" si="4"/>
        <v>0</v>
      </c>
      <c r="G286" s="44">
        <f t="shared" si="5"/>
        <v>0</v>
      </c>
    </row>
    <row r="287">
      <c r="B287" s="49">
        <v>278.0</v>
      </c>
      <c r="C287" s="44">
        <f t="shared" si="1"/>
        <v>0</v>
      </c>
      <c r="D287" s="44">
        <f t="shared" si="2"/>
        <v>0</v>
      </c>
      <c r="E287" s="44">
        <f t="shared" si="3"/>
        <v>0</v>
      </c>
      <c r="F287" s="44">
        <f t="shared" si="4"/>
        <v>0</v>
      </c>
      <c r="G287" s="44">
        <f t="shared" si="5"/>
        <v>0</v>
      </c>
    </row>
    <row r="288">
      <c r="B288" s="49">
        <v>279.0</v>
      </c>
      <c r="C288" s="44">
        <f t="shared" si="1"/>
        <v>0</v>
      </c>
      <c r="D288" s="44">
        <f t="shared" si="2"/>
        <v>0</v>
      </c>
      <c r="E288" s="44">
        <f t="shared" si="3"/>
        <v>0</v>
      </c>
      <c r="F288" s="44">
        <f t="shared" si="4"/>
        <v>0</v>
      </c>
      <c r="G288" s="44">
        <f t="shared" si="5"/>
        <v>0</v>
      </c>
    </row>
    <row r="289">
      <c r="B289" s="49">
        <v>280.0</v>
      </c>
      <c r="C289" s="44">
        <f t="shared" si="1"/>
        <v>0</v>
      </c>
      <c r="D289" s="44">
        <f t="shared" si="2"/>
        <v>0</v>
      </c>
      <c r="E289" s="44">
        <f t="shared" si="3"/>
        <v>0</v>
      </c>
      <c r="F289" s="44">
        <f t="shared" si="4"/>
        <v>0</v>
      </c>
      <c r="G289" s="44">
        <f t="shared" si="5"/>
        <v>0</v>
      </c>
    </row>
    <row r="290">
      <c r="B290" s="49">
        <v>281.0</v>
      </c>
      <c r="C290" s="44">
        <f t="shared" si="1"/>
        <v>0</v>
      </c>
      <c r="D290" s="44">
        <f t="shared" si="2"/>
        <v>0</v>
      </c>
      <c r="E290" s="44">
        <f t="shared" si="3"/>
        <v>0</v>
      </c>
      <c r="F290" s="44">
        <f t="shared" si="4"/>
        <v>0</v>
      </c>
      <c r="G290" s="44">
        <f t="shared" si="5"/>
        <v>0</v>
      </c>
    </row>
    <row r="291">
      <c r="B291" s="49">
        <v>282.0</v>
      </c>
      <c r="C291" s="44">
        <f t="shared" si="1"/>
        <v>0</v>
      </c>
      <c r="D291" s="44">
        <f t="shared" si="2"/>
        <v>0</v>
      </c>
      <c r="E291" s="44">
        <f t="shared" si="3"/>
        <v>0</v>
      </c>
      <c r="F291" s="44">
        <f t="shared" si="4"/>
        <v>0</v>
      </c>
      <c r="G291" s="44">
        <f t="shared" si="5"/>
        <v>0</v>
      </c>
    </row>
    <row r="292">
      <c r="B292" s="49">
        <v>283.0</v>
      </c>
      <c r="C292" s="44">
        <f t="shared" si="1"/>
        <v>0</v>
      </c>
      <c r="D292" s="44">
        <f t="shared" si="2"/>
        <v>0</v>
      </c>
      <c r="E292" s="44">
        <f t="shared" si="3"/>
        <v>0</v>
      </c>
      <c r="F292" s="44">
        <f t="shared" si="4"/>
        <v>0</v>
      </c>
      <c r="G292" s="44">
        <f t="shared" si="5"/>
        <v>0</v>
      </c>
    </row>
    <row r="293">
      <c r="B293" s="49">
        <v>284.0</v>
      </c>
      <c r="C293" s="44">
        <f t="shared" si="1"/>
        <v>0</v>
      </c>
      <c r="D293" s="44">
        <f t="shared" si="2"/>
        <v>0</v>
      </c>
      <c r="E293" s="44">
        <f t="shared" si="3"/>
        <v>0</v>
      </c>
      <c r="F293" s="44">
        <f t="shared" si="4"/>
        <v>0</v>
      </c>
      <c r="G293" s="44">
        <f t="shared" si="5"/>
        <v>0</v>
      </c>
    </row>
    <row r="294">
      <c r="B294" s="49">
        <v>285.0</v>
      </c>
      <c r="C294" s="44">
        <f t="shared" si="1"/>
        <v>0</v>
      </c>
      <c r="D294" s="44">
        <f t="shared" si="2"/>
        <v>0</v>
      </c>
      <c r="E294" s="44">
        <f t="shared" si="3"/>
        <v>0</v>
      </c>
      <c r="F294" s="44">
        <f t="shared" si="4"/>
        <v>0</v>
      </c>
      <c r="G294" s="44">
        <f t="shared" si="5"/>
        <v>0</v>
      </c>
    </row>
    <row r="295">
      <c r="B295" s="49">
        <v>286.0</v>
      </c>
      <c r="C295" s="44">
        <f t="shared" si="1"/>
        <v>0</v>
      </c>
      <c r="D295" s="44">
        <f t="shared" si="2"/>
        <v>0</v>
      </c>
      <c r="E295" s="44">
        <f t="shared" si="3"/>
        <v>0</v>
      </c>
      <c r="F295" s="44">
        <f t="shared" si="4"/>
        <v>0</v>
      </c>
      <c r="G295" s="44">
        <f t="shared" si="5"/>
        <v>0</v>
      </c>
    </row>
    <row r="296">
      <c r="B296" s="49">
        <v>287.0</v>
      </c>
      <c r="C296" s="44">
        <f t="shared" si="1"/>
        <v>0</v>
      </c>
      <c r="D296" s="44">
        <f t="shared" si="2"/>
        <v>0</v>
      </c>
      <c r="E296" s="44">
        <f t="shared" si="3"/>
        <v>0</v>
      </c>
      <c r="F296" s="44">
        <f t="shared" si="4"/>
        <v>0</v>
      </c>
      <c r="G296" s="44">
        <f t="shared" si="5"/>
        <v>0</v>
      </c>
    </row>
    <row r="297">
      <c r="B297" s="49">
        <v>288.0</v>
      </c>
      <c r="C297" s="44">
        <f t="shared" si="1"/>
        <v>0</v>
      </c>
      <c r="D297" s="44">
        <f t="shared" si="2"/>
        <v>0</v>
      </c>
      <c r="E297" s="44">
        <f t="shared" si="3"/>
        <v>0</v>
      </c>
      <c r="F297" s="44">
        <f t="shared" si="4"/>
        <v>0</v>
      </c>
      <c r="G297" s="44">
        <f t="shared" si="5"/>
        <v>0</v>
      </c>
    </row>
    <row r="298">
      <c r="B298" s="49">
        <v>289.0</v>
      </c>
      <c r="C298" s="44">
        <f t="shared" si="1"/>
        <v>0</v>
      </c>
      <c r="D298" s="44">
        <f t="shared" si="2"/>
        <v>0</v>
      </c>
      <c r="E298" s="44">
        <f t="shared" si="3"/>
        <v>0</v>
      </c>
      <c r="F298" s="44">
        <f t="shared" si="4"/>
        <v>0</v>
      </c>
      <c r="G298" s="44">
        <f t="shared" si="5"/>
        <v>0</v>
      </c>
    </row>
    <row r="299">
      <c r="B299" s="49">
        <v>290.0</v>
      </c>
      <c r="C299" s="44">
        <f t="shared" si="1"/>
        <v>0</v>
      </c>
      <c r="D299" s="44">
        <f t="shared" si="2"/>
        <v>0</v>
      </c>
      <c r="E299" s="44">
        <f t="shared" si="3"/>
        <v>0</v>
      </c>
      <c r="F299" s="44">
        <f t="shared" si="4"/>
        <v>0</v>
      </c>
      <c r="G299" s="44">
        <f t="shared" si="5"/>
        <v>0</v>
      </c>
    </row>
    <row r="300">
      <c r="B300" s="49">
        <v>291.0</v>
      </c>
      <c r="C300" s="44">
        <f t="shared" si="1"/>
        <v>0</v>
      </c>
      <c r="D300" s="44">
        <f t="shared" si="2"/>
        <v>0</v>
      </c>
      <c r="E300" s="44">
        <f t="shared" si="3"/>
        <v>0</v>
      </c>
      <c r="F300" s="44">
        <f t="shared" si="4"/>
        <v>0</v>
      </c>
      <c r="G300" s="44">
        <f t="shared" si="5"/>
        <v>0</v>
      </c>
    </row>
    <row r="301">
      <c r="B301" s="49">
        <v>292.0</v>
      </c>
      <c r="C301" s="44">
        <f t="shared" si="1"/>
        <v>0</v>
      </c>
      <c r="D301" s="44">
        <f t="shared" si="2"/>
        <v>0</v>
      </c>
      <c r="E301" s="44">
        <f t="shared" si="3"/>
        <v>0</v>
      </c>
      <c r="F301" s="44">
        <f t="shared" si="4"/>
        <v>0</v>
      </c>
      <c r="G301" s="44">
        <f t="shared" si="5"/>
        <v>0</v>
      </c>
    </row>
    <row r="302">
      <c r="B302" s="49">
        <v>293.0</v>
      </c>
      <c r="C302" s="44">
        <f t="shared" si="1"/>
        <v>0</v>
      </c>
      <c r="D302" s="44">
        <f t="shared" si="2"/>
        <v>0</v>
      </c>
      <c r="E302" s="44">
        <f t="shared" si="3"/>
        <v>0</v>
      </c>
      <c r="F302" s="44">
        <f t="shared" si="4"/>
        <v>0</v>
      </c>
      <c r="G302" s="44">
        <f t="shared" si="5"/>
        <v>0</v>
      </c>
    </row>
    <row r="303">
      <c r="B303" s="49">
        <v>294.0</v>
      </c>
      <c r="C303" s="44">
        <f t="shared" si="1"/>
        <v>0</v>
      </c>
      <c r="D303" s="44">
        <f t="shared" si="2"/>
        <v>0</v>
      </c>
      <c r="E303" s="44">
        <f t="shared" si="3"/>
        <v>0</v>
      </c>
      <c r="F303" s="44">
        <f t="shared" si="4"/>
        <v>0</v>
      </c>
      <c r="G303" s="44">
        <f t="shared" si="5"/>
        <v>0</v>
      </c>
    </row>
    <row r="304">
      <c r="B304" s="49">
        <v>295.0</v>
      </c>
      <c r="C304" s="44">
        <f t="shared" si="1"/>
        <v>0</v>
      </c>
      <c r="D304" s="44">
        <f t="shared" si="2"/>
        <v>0</v>
      </c>
      <c r="E304" s="44">
        <f t="shared" si="3"/>
        <v>0</v>
      </c>
      <c r="F304" s="44">
        <f t="shared" si="4"/>
        <v>0</v>
      </c>
      <c r="G304" s="44">
        <f t="shared" si="5"/>
        <v>0</v>
      </c>
    </row>
    <row r="305">
      <c r="B305" s="49">
        <v>296.0</v>
      </c>
      <c r="C305" s="44">
        <f t="shared" si="1"/>
        <v>0</v>
      </c>
      <c r="D305" s="44">
        <f t="shared" si="2"/>
        <v>0</v>
      </c>
      <c r="E305" s="44">
        <f t="shared" si="3"/>
        <v>0</v>
      </c>
      <c r="F305" s="44">
        <f t="shared" si="4"/>
        <v>0</v>
      </c>
      <c r="G305" s="44">
        <f t="shared" si="5"/>
        <v>0</v>
      </c>
    </row>
    <row r="306">
      <c r="B306" s="49">
        <v>297.0</v>
      </c>
      <c r="C306" s="44">
        <f t="shared" si="1"/>
        <v>0</v>
      </c>
      <c r="D306" s="44">
        <f t="shared" si="2"/>
        <v>0</v>
      </c>
      <c r="E306" s="44">
        <f t="shared" si="3"/>
        <v>0</v>
      </c>
      <c r="F306" s="44">
        <f t="shared" si="4"/>
        <v>0</v>
      </c>
      <c r="G306" s="44">
        <f t="shared" si="5"/>
        <v>0</v>
      </c>
    </row>
    <row r="307">
      <c r="B307" s="49">
        <v>298.0</v>
      </c>
      <c r="C307" s="44">
        <f t="shared" si="1"/>
        <v>0</v>
      </c>
      <c r="D307" s="44">
        <f t="shared" si="2"/>
        <v>0</v>
      </c>
      <c r="E307" s="44">
        <f t="shared" si="3"/>
        <v>0</v>
      </c>
      <c r="F307" s="44">
        <f t="shared" si="4"/>
        <v>0</v>
      </c>
      <c r="G307" s="44">
        <f t="shared" si="5"/>
        <v>0</v>
      </c>
    </row>
    <row r="308">
      <c r="B308" s="49">
        <v>299.0</v>
      </c>
      <c r="C308" s="44">
        <f t="shared" si="1"/>
        <v>0</v>
      </c>
      <c r="D308" s="44">
        <f t="shared" si="2"/>
        <v>0</v>
      </c>
      <c r="E308" s="44">
        <f t="shared" si="3"/>
        <v>0</v>
      </c>
      <c r="F308" s="44">
        <f t="shared" si="4"/>
        <v>0</v>
      </c>
      <c r="G308" s="44">
        <f t="shared" si="5"/>
        <v>0</v>
      </c>
    </row>
    <row r="309">
      <c r="B309" s="49">
        <v>300.0</v>
      </c>
      <c r="C309" s="44">
        <f t="shared" si="1"/>
        <v>0</v>
      </c>
      <c r="D309" s="44">
        <f t="shared" si="2"/>
        <v>0</v>
      </c>
      <c r="E309" s="44">
        <f t="shared" si="3"/>
        <v>0</v>
      </c>
      <c r="F309" s="44">
        <f t="shared" si="4"/>
        <v>0</v>
      </c>
      <c r="G309" s="44">
        <f t="shared" si="5"/>
        <v>0</v>
      </c>
    </row>
    <row r="310">
      <c r="B310" s="49">
        <v>301.0</v>
      </c>
      <c r="C310" s="44">
        <f t="shared" si="1"/>
        <v>0</v>
      </c>
      <c r="D310" s="44">
        <f t="shared" si="2"/>
        <v>0</v>
      </c>
      <c r="E310" s="44">
        <f t="shared" si="3"/>
        <v>0</v>
      </c>
      <c r="F310" s="44">
        <f t="shared" si="4"/>
        <v>0</v>
      </c>
      <c r="G310" s="44">
        <f t="shared" si="5"/>
        <v>0</v>
      </c>
    </row>
    <row r="311">
      <c r="B311" s="49">
        <v>302.0</v>
      </c>
      <c r="C311" s="44">
        <f t="shared" si="1"/>
        <v>0</v>
      </c>
      <c r="D311" s="44">
        <f t="shared" si="2"/>
        <v>0</v>
      </c>
      <c r="E311" s="44">
        <f t="shared" si="3"/>
        <v>0</v>
      </c>
      <c r="F311" s="44">
        <f t="shared" si="4"/>
        <v>0</v>
      </c>
      <c r="G311" s="44">
        <f t="shared" si="5"/>
        <v>0</v>
      </c>
    </row>
    <row r="312">
      <c r="B312" s="49">
        <v>303.0</v>
      </c>
      <c r="C312" s="44">
        <f t="shared" si="1"/>
        <v>0</v>
      </c>
      <c r="D312" s="44">
        <f t="shared" si="2"/>
        <v>0</v>
      </c>
      <c r="E312" s="44">
        <f t="shared" si="3"/>
        <v>0</v>
      </c>
      <c r="F312" s="44">
        <f t="shared" si="4"/>
        <v>0</v>
      </c>
      <c r="G312" s="44">
        <f t="shared" si="5"/>
        <v>0</v>
      </c>
    </row>
    <row r="313">
      <c r="B313" s="49">
        <v>304.0</v>
      </c>
      <c r="C313" s="44">
        <f t="shared" si="1"/>
        <v>0</v>
      </c>
      <c r="D313" s="44">
        <f t="shared" si="2"/>
        <v>0</v>
      </c>
      <c r="E313" s="44">
        <f t="shared" si="3"/>
        <v>0</v>
      </c>
      <c r="F313" s="44">
        <f t="shared" si="4"/>
        <v>0</v>
      </c>
      <c r="G313" s="44">
        <f t="shared" si="5"/>
        <v>0</v>
      </c>
    </row>
    <row r="314">
      <c r="B314" s="49">
        <v>305.0</v>
      </c>
      <c r="C314" s="44">
        <f t="shared" si="1"/>
        <v>0</v>
      </c>
      <c r="D314" s="44">
        <f t="shared" si="2"/>
        <v>0</v>
      </c>
      <c r="E314" s="44">
        <f t="shared" si="3"/>
        <v>0</v>
      </c>
      <c r="F314" s="44">
        <f t="shared" si="4"/>
        <v>0</v>
      </c>
      <c r="G314" s="44">
        <f t="shared" si="5"/>
        <v>0</v>
      </c>
    </row>
    <row r="315">
      <c r="B315" s="49">
        <v>306.0</v>
      </c>
      <c r="C315" s="44">
        <f t="shared" si="1"/>
        <v>0</v>
      </c>
      <c r="D315" s="44">
        <f t="shared" si="2"/>
        <v>0</v>
      </c>
      <c r="E315" s="44">
        <f t="shared" si="3"/>
        <v>0</v>
      </c>
      <c r="F315" s="44">
        <f t="shared" si="4"/>
        <v>0</v>
      </c>
      <c r="G315" s="44">
        <f t="shared" si="5"/>
        <v>0</v>
      </c>
    </row>
    <row r="316">
      <c r="B316" s="49">
        <v>307.0</v>
      </c>
      <c r="C316" s="44">
        <f t="shared" si="1"/>
        <v>0</v>
      </c>
      <c r="D316" s="44">
        <f t="shared" si="2"/>
        <v>0</v>
      </c>
      <c r="E316" s="44">
        <f t="shared" si="3"/>
        <v>0</v>
      </c>
      <c r="F316" s="44">
        <f t="shared" si="4"/>
        <v>0</v>
      </c>
      <c r="G316" s="44">
        <f t="shared" si="5"/>
        <v>0</v>
      </c>
    </row>
    <row r="317">
      <c r="B317" s="49">
        <v>308.0</v>
      </c>
      <c r="C317" s="44">
        <f t="shared" si="1"/>
        <v>0</v>
      </c>
      <c r="D317" s="44">
        <f t="shared" si="2"/>
        <v>0</v>
      </c>
      <c r="E317" s="44">
        <f t="shared" si="3"/>
        <v>0</v>
      </c>
      <c r="F317" s="44">
        <f t="shared" si="4"/>
        <v>0</v>
      </c>
      <c r="G317" s="44">
        <f t="shared" si="5"/>
        <v>0</v>
      </c>
    </row>
    <row r="318">
      <c r="B318" s="49">
        <v>309.0</v>
      </c>
      <c r="C318" s="44">
        <f t="shared" si="1"/>
        <v>0</v>
      </c>
      <c r="D318" s="44">
        <f t="shared" si="2"/>
        <v>0</v>
      </c>
      <c r="E318" s="44">
        <f t="shared" si="3"/>
        <v>0</v>
      </c>
      <c r="F318" s="44">
        <f t="shared" si="4"/>
        <v>0</v>
      </c>
      <c r="G318" s="44">
        <f t="shared" si="5"/>
        <v>0</v>
      </c>
    </row>
    <row r="319">
      <c r="B319" s="49">
        <v>310.0</v>
      </c>
      <c r="C319" s="44">
        <f t="shared" si="1"/>
        <v>0</v>
      </c>
      <c r="D319" s="44">
        <f t="shared" si="2"/>
        <v>0</v>
      </c>
      <c r="E319" s="44">
        <f t="shared" si="3"/>
        <v>0</v>
      </c>
      <c r="F319" s="44">
        <f t="shared" si="4"/>
        <v>0</v>
      </c>
      <c r="G319" s="44">
        <f t="shared" si="5"/>
        <v>0</v>
      </c>
    </row>
    <row r="320">
      <c r="B320" s="49">
        <v>311.0</v>
      </c>
      <c r="C320" s="44">
        <f t="shared" si="1"/>
        <v>0</v>
      </c>
      <c r="D320" s="44">
        <f t="shared" si="2"/>
        <v>0</v>
      </c>
      <c r="E320" s="44">
        <f t="shared" si="3"/>
        <v>0</v>
      </c>
      <c r="F320" s="44">
        <f t="shared" si="4"/>
        <v>0</v>
      </c>
      <c r="G320" s="44">
        <f t="shared" si="5"/>
        <v>0</v>
      </c>
    </row>
    <row r="321">
      <c r="B321" s="49">
        <v>312.0</v>
      </c>
      <c r="C321" s="44">
        <f t="shared" si="1"/>
        <v>0</v>
      </c>
      <c r="D321" s="44">
        <f t="shared" si="2"/>
        <v>0</v>
      </c>
      <c r="E321" s="44">
        <f t="shared" si="3"/>
        <v>0</v>
      </c>
      <c r="F321" s="44">
        <f t="shared" si="4"/>
        <v>0</v>
      </c>
      <c r="G321" s="44">
        <f t="shared" si="5"/>
        <v>0</v>
      </c>
    </row>
    <row r="322">
      <c r="B322" s="49">
        <v>313.0</v>
      </c>
      <c r="C322" s="44">
        <f t="shared" si="1"/>
        <v>0</v>
      </c>
      <c r="D322" s="44">
        <f t="shared" si="2"/>
        <v>0</v>
      </c>
      <c r="E322" s="44">
        <f t="shared" si="3"/>
        <v>0</v>
      </c>
      <c r="F322" s="44">
        <f t="shared" si="4"/>
        <v>0</v>
      </c>
      <c r="G322" s="44">
        <f t="shared" si="5"/>
        <v>0</v>
      </c>
    </row>
    <row r="323">
      <c r="B323" s="49">
        <v>314.0</v>
      </c>
      <c r="C323" s="44">
        <f t="shared" si="1"/>
        <v>0</v>
      </c>
      <c r="D323" s="44">
        <f t="shared" si="2"/>
        <v>0</v>
      </c>
      <c r="E323" s="44">
        <f t="shared" si="3"/>
        <v>0</v>
      </c>
      <c r="F323" s="44">
        <f t="shared" si="4"/>
        <v>0</v>
      </c>
      <c r="G323" s="44">
        <f t="shared" si="5"/>
        <v>0</v>
      </c>
    </row>
    <row r="324">
      <c r="B324" s="49">
        <v>315.0</v>
      </c>
      <c r="C324" s="44">
        <f t="shared" si="1"/>
        <v>0</v>
      </c>
      <c r="D324" s="44">
        <f t="shared" si="2"/>
        <v>0</v>
      </c>
      <c r="E324" s="44">
        <f t="shared" si="3"/>
        <v>0</v>
      </c>
      <c r="F324" s="44">
        <f t="shared" si="4"/>
        <v>0</v>
      </c>
      <c r="G324" s="44">
        <f t="shared" si="5"/>
        <v>0</v>
      </c>
    </row>
    <row r="325">
      <c r="B325" s="49">
        <v>316.0</v>
      </c>
      <c r="C325" s="44">
        <f t="shared" si="1"/>
        <v>0</v>
      </c>
      <c r="D325" s="44">
        <f t="shared" si="2"/>
        <v>0</v>
      </c>
      <c r="E325" s="44">
        <f t="shared" si="3"/>
        <v>0</v>
      </c>
      <c r="F325" s="44">
        <f t="shared" si="4"/>
        <v>0</v>
      </c>
      <c r="G325" s="44">
        <f t="shared" si="5"/>
        <v>0</v>
      </c>
    </row>
    <row r="326">
      <c r="B326" s="49">
        <v>317.0</v>
      </c>
      <c r="C326" s="44">
        <f t="shared" si="1"/>
        <v>0</v>
      </c>
      <c r="D326" s="44">
        <f t="shared" si="2"/>
        <v>0</v>
      </c>
      <c r="E326" s="44">
        <f t="shared" si="3"/>
        <v>0</v>
      </c>
      <c r="F326" s="44">
        <f t="shared" si="4"/>
        <v>0</v>
      </c>
      <c r="G326" s="44">
        <f t="shared" si="5"/>
        <v>0</v>
      </c>
    </row>
    <row r="327">
      <c r="B327" s="49">
        <v>318.0</v>
      </c>
      <c r="C327" s="44">
        <f t="shared" si="1"/>
        <v>0</v>
      </c>
      <c r="D327" s="44">
        <f t="shared" si="2"/>
        <v>0</v>
      </c>
      <c r="E327" s="44">
        <f t="shared" si="3"/>
        <v>0</v>
      </c>
      <c r="F327" s="44">
        <f t="shared" si="4"/>
        <v>0</v>
      </c>
      <c r="G327" s="44">
        <f t="shared" si="5"/>
        <v>0</v>
      </c>
    </row>
    <row r="328">
      <c r="B328" s="49">
        <v>319.0</v>
      </c>
      <c r="C328" s="44">
        <f t="shared" si="1"/>
        <v>0</v>
      </c>
      <c r="D328" s="44">
        <f t="shared" si="2"/>
        <v>0</v>
      </c>
      <c r="E328" s="44">
        <f t="shared" si="3"/>
        <v>0</v>
      </c>
      <c r="F328" s="44">
        <f t="shared" si="4"/>
        <v>0</v>
      </c>
      <c r="G328" s="44">
        <f t="shared" si="5"/>
        <v>0</v>
      </c>
    </row>
    <row r="329">
      <c r="B329" s="49">
        <v>320.0</v>
      </c>
      <c r="C329" s="44">
        <f t="shared" si="1"/>
        <v>0</v>
      </c>
      <c r="D329" s="44">
        <f t="shared" si="2"/>
        <v>0</v>
      </c>
      <c r="E329" s="44">
        <f t="shared" si="3"/>
        <v>0</v>
      </c>
      <c r="F329" s="44">
        <f t="shared" si="4"/>
        <v>0</v>
      </c>
      <c r="G329" s="44">
        <f t="shared" si="5"/>
        <v>0</v>
      </c>
    </row>
    <row r="330">
      <c r="B330" s="49">
        <v>321.0</v>
      </c>
      <c r="C330" s="44">
        <f t="shared" si="1"/>
        <v>0</v>
      </c>
      <c r="D330" s="44">
        <f t="shared" si="2"/>
        <v>0</v>
      </c>
      <c r="E330" s="44">
        <f t="shared" si="3"/>
        <v>0</v>
      </c>
      <c r="F330" s="44">
        <f t="shared" si="4"/>
        <v>0</v>
      </c>
      <c r="G330" s="44">
        <f t="shared" si="5"/>
        <v>0</v>
      </c>
    </row>
    <row r="331">
      <c r="B331" s="49">
        <v>322.0</v>
      </c>
      <c r="C331" s="44">
        <f t="shared" si="1"/>
        <v>0</v>
      </c>
      <c r="D331" s="44">
        <f t="shared" si="2"/>
        <v>0</v>
      </c>
      <c r="E331" s="44">
        <f t="shared" si="3"/>
        <v>0</v>
      </c>
      <c r="F331" s="44">
        <f t="shared" si="4"/>
        <v>0</v>
      </c>
      <c r="G331" s="44">
        <f t="shared" si="5"/>
        <v>0</v>
      </c>
    </row>
    <row r="332">
      <c r="B332" s="49">
        <v>323.0</v>
      </c>
      <c r="C332" s="44">
        <f t="shared" si="1"/>
        <v>0</v>
      </c>
      <c r="D332" s="44">
        <f t="shared" si="2"/>
        <v>0</v>
      </c>
      <c r="E332" s="44">
        <f t="shared" si="3"/>
        <v>0</v>
      </c>
      <c r="F332" s="44">
        <f t="shared" si="4"/>
        <v>0</v>
      </c>
      <c r="G332" s="44">
        <f t="shared" si="5"/>
        <v>0</v>
      </c>
    </row>
    <row r="333">
      <c r="B333" s="49">
        <v>324.0</v>
      </c>
      <c r="C333" s="44">
        <f t="shared" si="1"/>
        <v>0</v>
      </c>
      <c r="D333" s="44">
        <f t="shared" si="2"/>
        <v>0</v>
      </c>
      <c r="E333" s="44">
        <f t="shared" si="3"/>
        <v>0</v>
      </c>
      <c r="F333" s="44">
        <f t="shared" si="4"/>
        <v>0</v>
      </c>
      <c r="G333" s="44">
        <f t="shared" si="5"/>
        <v>0</v>
      </c>
    </row>
    <row r="334">
      <c r="B334" s="49">
        <v>325.0</v>
      </c>
      <c r="C334" s="44">
        <f t="shared" si="1"/>
        <v>0</v>
      </c>
      <c r="D334" s="44">
        <f t="shared" si="2"/>
        <v>0</v>
      </c>
      <c r="E334" s="44">
        <f t="shared" si="3"/>
        <v>0</v>
      </c>
      <c r="F334" s="44">
        <f t="shared" si="4"/>
        <v>0</v>
      </c>
      <c r="G334" s="44">
        <f t="shared" si="5"/>
        <v>0</v>
      </c>
    </row>
    <row r="335">
      <c r="B335" s="49">
        <v>326.0</v>
      </c>
      <c r="C335" s="44">
        <f t="shared" si="1"/>
        <v>0</v>
      </c>
      <c r="D335" s="44">
        <f t="shared" si="2"/>
        <v>0</v>
      </c>
      <c r="E335" s="44">
        <f t="shared" si="3"/>
        <v>0</v>
      </c>
      <c r="F335" s="44">
        <f t="shared" si="4"/>
        <v>0</v>
      </c>
      <c r="G335" s="44">
        <f t="shared" si="5"/>
        <v>0</v>
      </c>
    </row>
    <row r="336">
      <c r="B336" s="49">
        <v>327.0</v>
      </c>
      <c r="C336" s="44">
        <f t="shared" si="1"/>
        <v>0</v>
      </c>
      <c r="D336" s="44">
        <f t="shared" si="2"/>
        <v>0</v>
      </c>
      <c r="E336" s="44">
        <f t="shared" si="3"/>
        <v>0</v>
      </c>
      <c r="F336" s="44">
        <f t="shared" si="4"/>
        <v>0</v>
      </c>
      <c r="G336" s="44">
        <f t="shared" si="5"/>
        <v>0</v>
      </c>
    </row>
    <row r="337">
      <c r="B337" s="49">
        <v>328.0</v>
      </c>
      <c r="C337" s="44">
        <f t="shared" si="1"/>
        <v>0</v>
      </c>
      <c r="D337" s="44">
        <f t="shared" si="2"/>
        <v>0</v>
      </c>
      <c r="E337" s="44">
        <f t="shared" si="3"/>
        <v>0</v>
      </c>
      <c r="F337" s="44">
        <f t="shared" si="4"/>
        <v>0</v>
      </c>
      <c r="G337" s="44">
        <f t="shared" si="5"/>
        <v>0</v>
      </c>
    </row>
    <row r="338">
      <c r="B338" s="49">
        <v>329.0</v>
      </c>
      <c r="C338" s="44">
        <f t="shared" si="1"/>
        <v>0</v>
      </c>
      <c r="D338" s="44">
        <f t="shared" si="2"/>
        <v>0</v>
      </c>
      <c r="E338" s="44">
        <f t="shared" si="3"/>
        <v>0</v>
      </c>
      <c r="F338" s="44">
        <f t="shared" si="4"/>
        <v>0</v>
      </c>
      <c r="G338" s="44">
        <f t="shared" si="5"/>
        <v>0</v>
      </c>
    </row>
    <row r="339">
      <c r="B339" s="49">
        <v>330.0</v>
      </c>
      <c r="C339" s="44">
        <f t="shared" si="1"/>
        <v>0</v>
      </c>
      <c r="D339" s="44">
        <f t="shared" si="2"/>
        <v>0</v>
      </c>
      <c r="E339" s="44">
        <f t="shared" si="3"/>
        <v>0</v>
      </c>
      <c r="F339" s="44">
        <f t="shared" si="4"/>
        <v>0</v>
      </c>
      <c r="G339" s="44">
        <f t="shared" si="5"/>
        <v>0</v>
      </c>
    </row>
    <row r="340">
      <c r="B340" s="49">
        <v>331.0</v>
      </c>
      <c r="C340" s="44">
        <f t="shared" si="1"/>
        <v>0</v>
      </c>
      <c r="D340" s="44">
        <f t="shared" si="2"/>
        <v>0</v>
      </c>
      <c r="E340" s="44">
        <f t="shared" si="3"/>
        <v>0</v>
      </c>
      <c r="F340" s="44">
        <f t="shared" si="4"/>
        <v>0</v>
      </c>
      <c r="G340" s="44">
        <f t="shared" si="5"/>
        <v>0</v>
      </c>
    </row>
    <row r="341">
      <c r="B341" s="49">
        <v>332.0</v>
      </c>
      <c r="C341" s="44">
        <f t="shared" si="1"/>
        <v>0</v>
      </c>
      <c r="D341" s="44">
        <f t="shared" si="2"/>
        <v>0</v>
      </c>
      <c r="E341" s="44">
        <f t="shared" si="3"/>
        <v>0</v>
      </c>
      <c r="F341" s="44">
        <f t="shared" si="4"/>
        <v>0</v>
      </c>
      <c r="G341" s="44">
        <f t="shared" si="5"/>
        <v>0</v>
      </c>
    </row>
    <row r="342">
      <c r="B342" s="49">
        <v>333.0</v>
      </c>
      <c r="C342" s="44">
        <f t="shared" si="1"/>
        <v>0</v>
      </c>
      <c r="D342" s="44">
        <f t="shared" si="2"/>
        <v>0</v>
      </c>
      <c r="E342" s="44">
        <f t="shared" si="3"/>
        <v>0</v>
      </c>
      <c r="F342" s="44">
        <f t="shared" si="4"/>
        <v>0</v>
      </c>
      <c r="G342" s="44">
        <f t="shared" si="5"/>
        <v>0</v>
      </c>
    </row>
    <row r="343">
      <c r="B343" s="49">
        <v>334.0</v>
      </c>
      <c r="C343" s="44">
        <f t="shared" si="1"/>
        <v>0</v>
      </c>
      <c r="D343" s="44">
        <f t="shared" si="2"/>
        <v>0</v>
      </c>
      <c r="E343" s="44">
        <f t="shared" si="3"/>
        <v>0</v>
      </c>
      <c r="F343" s="44">
        <f t="shared" si="4"/>
        <v>0</v>
      </c>
      <c r="G343" s="44">
        <f t="shared" si="5"/>
        <v>0</v>
      </c>
    </row>
    <row r="344">
      <c r="B344" s="49">
        <v>335.0</v>
      </c>
      <c r="C344" s="44">
        <f t="shared" si="1"/>
        <v>0</v>
      </c>
      <c r="D344" s="44">
        <f t="shared" si="2"/>
        <v>0</v>
      </c>
      <c r="E344" s="44">
        <f t="shared" si="3"/>
        <v>0</v>
      </c>
      <c r="F344" s="44">
        <f t="shared" si="4"/>
        <v>0</v>
      </c>
      <c r="G344" s="44">
        <f t="shared" si="5"/>
        <v>0</v>
      </c>
    </row>
    <row r="345">
      <c r="B345" s="49">
        <v>336.0</v>
      </c>
      <c r="C345" s="44">
        <f t="shared" si="1"/>
        <v>0</v>
      </c>
      <c r="D345" s="44">
        <f t="shared" si="2"/>
        <v>0</v>
      </c>
      <c r="E345" s="44">
        <f t="shared" si="3"/>
        <v>0</v>
      </c>
      <c r="F345" s="44">
        <f t="shared" si="4"/>
        <v>0</v>
      </c>
      <c r="G345" s="44">
        <f t="shared" si="5"/>
        <v>0</v>
      </c>
    </row>
    <row r="346">
      <c r="B346" s="49">
        <v>337.0</v>
      </c>
      <c r="C346" s="44">
        <f t="shared" si="1"/>
        <v>0</v>
      </c>
      <c r="D346" s="44">
        <f t="shared" si="2"/>
        <v>0</v>
      </c>
      <c r="E346" s="44">
        <f t="shared" si="3"/>
        <v>0</v>
      </c>
      <c r="F346" s="44">
        <f t="shared" si="4"/>
        <v>0</v>
      </c>
      <c r="G346" s="44">
        <f t="shared" si="5"/>
        <v>0</v>
      </c>
    </row>
    <row r="347">
      <c r="B347" s="49">
        <v>338.0</v>
      </c>
      <c r="C347" s="44">
        <f t="shared" si="1"/>
        <v>0</v>
      </c>
      <c r="D347" s="44">
        <f t="shared" si="2"/>
        <v>0</v>
      </c>
      <c r="E347" s="44">
        <f t="shared" si="3"/>
        <v>0</v>
      </c>
      <c r="F347" s="44">
        <f t="shared" si="4"/>
        <v>0</v>
      </c>
      <c r="G347" s="44">
        <f t="shared" si="5"/>
        <v>0</v>
      </c>
    </row>
    <row r="348">
      <c r="B348" s="49">
        <v>339.0</v>
      </c>
      <c r="C348" s="44">
        <f t="shared" si="1"/>
        <v>0</v>
      </c>
      <c r="D348" s="44">
        <f t="shared" si="2"/>
        <v>0</v>
      </c>
      <c r="E348" s="44">
        <f t="shared" si="3"/>
        <v>0</v>
      </c>
      <c r="F348" s="44">
        <f t="shared" si="4"/>
        <v>0</v>
      </c>
      <c r="G348" s="44">
        <f t="shared" si="5"/>
        <v>0</v>
      </c>
    </row>
    <row r="349">
      <c r="B349" s="49">
        <v>340.0</v>
      </c>
      <c r="C349" s="44">
        <f t="shared" si="1"/>
        <v>0</v>
      </c>
      <c r="D349" s="44">
        <f t="shared" si="2"/>
        <v>0</v>
      </c>
      <c r="E349" s="44">
        <f t="shared" si="3"/>
        <v>0</v>
      </c>
      <c r="F349" s="44">
        <f t="shared" si="4"/>
        <v>0</v>
      </c>
      <c r="G349" s="44">
        <f t="shared" si="5"/>
        <v>0</v>
      </c>
    </row>
    <row r="350">
      <c r="B350" s="49">
        <v>341.0</v>
      </c>
      <c r="C350" s="44">
        <f t="shared" si="1"/>
        <v>0</v>
      </c>
      <c r="D350" s="44">
        <f t="shared" si="2"/>
        <v>0</v>
      </c>
      <c r="E350" s="44">
        <f t="shared" si="3"/>
        <v>0</v>
      </c>
      <c r="F350" s="44">
        <f t="shared" si="4"/>
        <v>0</v>
      </c>
      <c r="G350" s="44">
        <f t="shared" si="5"/>
        <v>0</v>
      </c>
    </row>
    <row r="351">
      <c r="B351" s="49">
        <v>342.0</v>
      </c>
      <c r="C351" s="44">
        <f t="shared" si="1"/>
        <v>0</v>
      </c>
      <c r="D351" s="44">
        <f t="shared" si="2"/>
        <v>0</v>
      </c>
      <c r="E351" s="44">
        <f t="shared" si="3"/>
        <v>0</v>
      </c>
      <c r="F351" s="44">
        <f t="shared" si="4"/>
        <v>0</v>
      </c>
      <c r="G351" s="44">
        <f t="shared" si="5"/>
        <v>0</v>
      </c>
    </row>
    <row r="352">
      <c r="B352" s="49">
        <v>343.0</v>
      </c>
      <c r="C352" s="44">
        <f t="shared" si="1"/>
        <v>0</v>
      </c>
      <c r="D352" s="44">
        <f t="shared" si="2"/>
        <v>0</v>
      </c>
      <c r="E352" s="44">
        <f t="shared" si="3"/>
        <v>0</v>
      </c>
      <c r="F352" s="44">
        <f t="shared" si="4"/>
        <v>0</v>
      </c>
      <c r="G352" s="44">
        <f t="shared" si="5"/>
        <v>0</v>
      </c>
    </row>
    <row r="353">
      <c r="B353" s="49">
        <v>344.0</v>
      </c>
      <c r="C353" s="44">
        <f t="shared" si="1"/>
        <v>0</v>
      </c>
      <c r="D353" s="44">
        <f t="shared" si="2"/>
        <v>0</v>
      </c>
      <c r="E353" s="44">
        <f t="shared" si="3"/>
        <v>0</v>
      </c>
      <c r="F353" s="44">
        <f t="shared" si="4"/>
        <v>0</v>
      </c>
      <c r="G353" s="44">
        <f t="shared" si="5"/>
        <v>0</v>
      </c>
    </row>
    <row r="354">
      <c r="B354" s="49">
        <v>345.0</v>
      </c>
      <c r="C354" s="44">
        <f t="shared" si="1"/>
        <v>0</v>
      </c>
      <c r="D354" s="44">
        <f t="shared" si="2"/>
        <v>0</v>
      </c>
      <c r="E354" s="44">
        <f t="shared" si="3"/>
        <v>0</v>
      </c>
      <c r="F354" s="44">
        <f t="shared" si="4"/>
        <v>0</v>
      </c>
      <c r="G354" s="44">
        <f t="shared" si="5"/>
        <v>0</v>
      </c>
    </row>
    <row r="355">
      <c r="B355" s="49">
        <v>346.0</v>
      </c>
      <c r="C355" s="44">
        <f t="shared" si="1"/>
        <v>0</v>
      </c>
      <c r="D355" s="44">
        <f t="shared" si="2"/>
        <v>0</v>
      </c>
      <c r="E355" s="44">
        <f t="shared" si="3"/>
        <v>0</v>
      </c>
      <c r="F355" s="44">
        <f t="shared" si="4"/>
        <v>0</v>
      </c>
      <c r="G355" s="44">
        <f t="shared" si="5"/>
        <v>0</v>
      </c>
    </row>
    <row r="356">
      <c r="B356" s="49">
        <v>347.0</v>
      </c>
      <c r="C356" s="44">
        <f t="shared" si="1"/>
        <v>0</v>
      </c>
      <c r="D356" s="44">
        <f t="shared" si="2"/>
        <v>0</v>
      </c>
      <c r="E356" s="44">
        <f t="shared" si="3"/>
        <v>0</v>
      </c>
      <c r="F356" s="44">
        <f t="shared" si="4"/>
        <v>0</v>
      </c>
      <c r="G356" s="44">
        <f t="shared" si="5"/>
        <v>0</v>
      </c>
    </row>
    <row r="357">
      <c r="B357" s="49">
        <v>348.0</v>
      </c>
      <c r="C357" s="44">
        <f t="shared" si="1"/>
        <v>0</v>
      </c>
      <c r="D357" s="44">
        <f t="shared" si="2"/>
        <v>0</v>
      </c>
      <c r="E357" s="44">
        <f t="shared" si="3"/>
        <v>0</v>
      </c>
      <c r="F357" s="44">
        <f t="shared" si="4"/>
        <v>0</v>
      </c>
      <c r="G357" s="44">
        <f t="shared" si="5"/>
        <v>0</v>
      </c>
    </row>
    <row r="358">
      <c r="B358" s="49">
        <v>349.0</v>
      </c>
      <c r="C358" s="44">
        <f t="shared" si="1"/>
        <v>0</v>
      </c>
      <c r="D358" s="44">
        <f t="shared" si="2"/>
        <v>0</v>
      </c>
      <c r="E358" s="44">
        <f t="shared" si="3"/>
        <v>0</v>
      </c>
      <c r="F358" s="44">
        <f t="shared" si="4"/>
        <v>0</v>
      </c>
      <c r="G358" s="44">
        <f t="shared" si="5"/>
        <v>0</v>
      </c>
    </row>
    <row r="359">
      <c r="B359" s="49">
        <v>350.0</v>
      </c>
      <c r="C359" s="44">
        <f t="shared" si="1"/>
        <v>0</v>
      </c>
      <c r="D359" s="44">
        <f t="shared" si="2"/>
        <v>0</v>
      </c>
      <c r="E359" s="44">
        <f t="shared" si="3"/>
        <v>0</v>
      </c>
      <c r="F359" s="44">
        <f t="shared" si="4"/>
        <v>0</v>
      </c>
      <c r="G359" s="44">
        <f t="shared" si="5"/>
        <v>0</v>
      </c>
    </row>
    <row r="360">
      <c r="B360" s="49">
        <v>351.0</v>
      </c>
      <c r="C360" s="44">
        <f t="shared" si="1"/>
        <v>0</v>
      </c>
      <c r="D360" s="44">
        <f t="shared" si="2"/>
        <v>0</v>
      </c>
      <c r="E360" s="44">
        <f t="shared" si="3"/>
        <v>0</v>
      </c>
      <c r="F360" s="44">
        <f t="shared" si="4"/>
        <v>0</v>
      </c>
      <c r="G360" s="44">
        <f t="shared" si="5"/>
        <v>0</v>
      </c>
    </row>
    <row r="361">
      <c r="B361" s="49">
        <v>352.0</v>
      </c>
      <c r="C361" s="44">
        <f t="shared" si="1"/>
        <v>0</v>
      </c>
      <c r="D361" s="44">
        <f t="shared" si="2"/>
        <v>0</v>
      </c>
      <c r="E361" s="44">
        <f t="shared" si="3"/>
        <v>0</v>
      </c>
      <c r="F361" s="44">
        <f t="shared" si="4"/>
        <v>0</v>
      </c>
      <c r="G361" s="44">
        <f t="shared" si="5"/>
        <v>0</v>
      </c>
    </row>
    <row r="362">
      <c r="B362" s="49">
        <v>353.0</v>
      </c>
      <c r="C362" s="44">
        <f t="shared" si="1"/>
        <v>0</v>
      </c>
      <c r="D362" s="44">
        <f t="shared" si="2"/>
        <v>0</v>
      </c>
      <c r="E362" s="44">
        <f t="shared" si="3"/>
        <v>0</v>
      </c>
      <c r="F362" s="44">
        <f t="shared" si="4"/>
        <v>0</v>
      </c>
      <c r="G362" s="44">
        <f t="shared" si="5"/>
        <v>0</v>
      </c>
    </row>
    <row r="363">
      <c r="B363" s="49">
        <v>354.0</v>
      </c>
      <c r="C363" s="44">
        <f t="shared" si="1"/>
        <v>0</v>
      </c>
      <c r="D363" s="44">
        <f t="shared" si="2"/>
        <v>0</v>
      </c>
      <c r="E363" s="44">
        <f t="shared" si="3"/>
        <v>0</v>
      </c>
      <c r="F363" s="44">
        <f t="shared" si="4"/>
        <v>0</v>
      </c>
      <c r="G363" s="44">
        <f t="shared" si="5"/>
        <v>0</v>
      </c>
    </row>
    <row r="364">
      <c r="B364" s="49">
        <v>355.0</v>
      </c>
      <c r="C364" s="44">
        <f t="shared" si="1"/>
        <v>0</v>
      </c>
      <c r="D364" s="44">
        <f t="shared" si="2"/>
        <v>0</v>
      </c>
      <c r="E364" s="44">
        <f t="shared" si="3"/>
        <v>0</v>
      </c>
      <c r="F364" s="44">
        <f t="shared" si="4"/>
        <v>0</v>
      </c>
      <c r="G364" s="44">
        <f t="shared" si="5"/>
        <v>0</v>
      </c>
    </row>
    <row r="365">
      <c r="B365" s="49">
        <v>356.0</v>
      </c>
      <c r="C365" s="44">
        <f t="shared" si="1"/>
        <v>0</v>
      </c>
      <c r="D365" s="44">
        <f t="shared" si="2"/>
        <v>0</v>
      </c>
      <c r="E365" s="44">
        <f t="shared" si="3"/>
        <v>0</v>
      </c>
      <c r="F365" s="44">
        <f t="shared" si="4"/>
        <v>0</v>
      </c>
      <c r="G365" s="44">
        <f t="shared" si="5"/>
        <v>0</v>
      </c>
    </row>
    <row r="366">
      <c r="B366" s="49">
        <v>357.0</v>
      </c>
      <c r="C366" s="44">
        <f t="shared" si="1"/>
        <v>0</v>
      </c>
      <c r="D366" s="44">
        <f t="shared" si="2"/>
        <v>0</v>
      </c>
      <c r="E366" s="44">
        <f t="shared" si="3"/>
        <v>0</v>
      </c>
      <c r="F366" s="44">
        <f t="shared" si="4"/>
        <v>0</v>
      </c>
      <c r="G366" s="44">
        <f t="shared" si="5"/>
        <v>0</v>
      </c>
    </row>
    <row r="367">
      <c r="B367" s="49">
        <v>358.0</v>
      </c>
      <c r="C367" s="44">
        <f t="shared" si="1"/>
        <v>0</v>
      </c>
      <c r="D367" s="44">
        <f t="shared" si="2"/>
        <v>0</v>
      </c>
      <c r="E367" s="44">
        <f t="shared" si="3"/>
        <v>0</v>
      </c>
      <c r="F367" s="44">
        <f t="shared" si="4"/>
        <v>0</v>
      </c>
      <c r="G367" s="44">
        <f t="shared" si="5"/>
        <v>0</v>
      </c>
    </row>
    <row r="368">
      <c r="B368" s="49">
        <v>359.0</v>
      </c>
      <c r="C368" s="44">
        <f t="shared" si="1"/>
        <v>0</v>
      </c>
      <c r="D368" s="44">
        <f t="shared" si="2"/>
        <v>0</v>
      </c>
      <c r="E368" s="44">
        <f t="shared" si="3"/>
        <v>0</v>
      </c>
      <c r="F368" s="44">
        <f t="shared" si="4"/>
        <v>0</v>
      </c>
      <c r="G368" s="44">
        <f t="shared" si="5"/>
        <v>0</v>
      </c>
    </row>
    <row r="369">
      <c r="B369" s="49">
        <v>360.0</v>
      </c>
      <c r="C369" s="44">
        <f t="shared" si="1"/>
        <v>0</v>
      </c>
      <c r="D369" s="44">
        <f t="shared" si="2"/>
        <v>0</v>
      </c>
      <c r="E369" s="44">
        <f t="shared" si="3"/>
        <v>0</v>
      </c>
      <c r="F369" s="44">
        <f t="shared" si="4"/>
        <v>0</v>
      </c>
      <c r="G369" s="44">
        <f t="shared" si="5"/>
        <v>0</v>
      </c>
    </row>
  </sheetData>
  <mergeCells count="1">
    <mergeCell ref="B2:G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29"/>
    <col customWidth="1" min="3" max="3" width="20.29"/>
  </cols>
  <sheetData>
    <row r="1">
      <c r="B1" s="2" t="s">
        <v>168</v>
      </c>
    </row>
    <row r="3">
      <c r="D3" s="11" t="s">
        <v>169</v>
      </c>
      <c r="E3" s="11" t="s">
        <v>170</v>
      </c>
      <c r="F3" s="11" t="s">
        <v>171</v>
      </c>
      <c r="G3" s="11" t="s">
        <v>172</v>
      </c>
      <c r="H3" s="11" t="s">
        <v>173</v>
      </c>
      <c r="I3" s="11" t="s">
        <v>174</v>
      </c>
    </row>
    <row r="4">
      <c r="B4" s="26" t="s">
        <v>175</v>
      </c>
      <c r="C4" s="11" t="s">
        <v>176</v>
      </c>
      <c r="D4" s="7" t="s">
        <v>177</v>
      </c>
      <c r="E4" s="7"/>
      <c r="F4" s="7"/>
      <c r="G4" s="7"/>
      <c r="H4" s="7"/>
    </row>
    <row r="5">
      <c r="C5" s="11" t="s">
        <v>178</v>
      </c>
      <c r="D5" s="7"/>
      <c r="E5" s="7"/>
      <c r="F5" s="7"/>
      <c r="G5" s="7"/>
      <c r="H5" s="7"/>
    </row>
    <row r="6">
      <c r="C6" s="11" t="s">
        <v>179</v>
      </c>
      <c r="D6" s="7" t="s">
        <v>180</v>
      </c>
      <c r="E6" s="7"/>
      <c r="F6" s="7"/>
      <c r="G6" s="7"/>
      <c r="H6" s="7"/>
    </row>
    <row r="7">
      <c r="C7" s="11" t="s">
        <v>181</v>
      </c>
      <c r="D7" s="7" t="s">
        <v>182</v>
      </c>
      <c r="E7" s="7"/>
      <c r="F7" s="7"/>
      <c r="G7" s="7"/>
      <c r="H7" s="7"/>
    </row>
    <row r="8">
      <c r="C8" s="11" t="s">
        <v>183</v>
      </c>
      <c r="D8" s="7" t="s">
        <v>184</v>
      </c>
      <c r="E8" s="7"/>
      <c r="F8" s="7"/>
      <c r="G8" s="7"/>
      <c r="H8" s="7"/>
    </row>
    <row r="9">
      <c r="B9" s="1"/>
    </row>
    <row r="10">
      <c r="B10" s="26" t="s">
        <v>185</v>
      </c>
      <c r="C10" s="11" t="s">
        <v>113</v>
      </c>
      <c r="D10" s="9">
        <v>350000.0</v>
      </c>
      <c r="E10" s="9"/>
      <c r="F10" s="9"/>
      <c r="G10" s="9"/>
      <c r="H10" s="9"/>
    </row>
    <row r="11">
      <c r="C11" s="11" t="s">
        <v>186</v>
      </c>
      <c r="D11" s="50">
        <v>42005.0</v>
      </c>
      <c r="E11" s="50"/>
      <c r="F11" s="50"/>
      <c r="G11" s="50"/>
      <c r="H11" s="50"/>
    </row>
    <row r="12">
      <c r="C12" s="11" t="s">
        <v>103</v>
      </c>
      <c r="D12" s="15">
        <v>500000.0</v>
      </c>
      <c r="E12" s="15"/>
      <c r="F12" s="15"/>
      <c r="G12" s="15"/>
      <c r="H12" s="15"/>
      <c r="I12" s="31">
        <f>sum(D12:H12)</f>
        <v>500000</v>
      </c>
    </row>
    <row r="13">
      <c r="B13" s="1"/>
    </row>
    <row r="14">
      <c r="B14" s="26" t="s">
        <v>43</v>
      </c>
      <c r="C14" s="11" t="s">
        <v>187</v>
      </c>
      <c r="D14" s="9">
        <v>300000.0</v>
      </c>
      <c r="E14" s="9"/>
      <c r="F14" s="9"/>
      <c r="G14" s="9"/>
      <c r="H14" s="9"/>
    </row>
    <row r="15">
      <c r="C15" s="11" t="s">
        <v>188</v>
      </c>
      <c r="D15" s="29">
        <v>0.1025</v>
      </c>
      <c r="E15" s="29"/>
      <c r="F15" s="29"/>
      <c r="G15" s="29"/>
      <c r="H15" s="29"/>
    </row>
    <row r="16">
      <c r="C16" s="11" t="s">
        <v>189</v>
      </c>
      <c r="D16" s="7" t="s">
        <v>190</v>
      </c>
      <c r="E16" s="7"/>
      <c r="F16" s="7"/>
      <c r="G16" s="7"/>
      <c r="H16" s="7"/>
    </row>
    <row r="17">
      <c r="C17" s="11" t="s">
        <v>147</v>
      </c>
      <c r="D17" s="9">
        <v>2900.0</v>
      </c>
      <c r="E17" s="9"/>
      <c r="F17" s="9"/>
      <c r="G17" s="9"/>
      <c r="H17" s="9"/>
    </row>
    <row r="18">
      <c r="C18" s="11" t="s">
        <v>191</v>
      </c>
      <c r="D18" s="9">
        <v>225000.0</v>
      </c>
      <c r="E18" s="9"/>
      <c r="F18" s="9"/>
      <c r="G18" s="9"/>
      <c r="H18" s="9"/>
      <c r="I18" s="31">
        <f>sum(D18:H18)</f>
        <v>225000</v>
      </c>
    </row>
    <row r="19">
      <c r="C19" s="11" t="s">
        <v>192</v>
      </c>
      <c r="D19" s="7" t="s">
        <v>193</v>
      </c>
      <c r="E19" s="7"/>
      <c r="F19" s="7"/>
      <c r="G19" s="7"/>
      <c r="H19" s="7"/>
    </row>
    <row r="20">
      <c r="C20" s="11" t="s">
        <v>194</v>
      </c>
      <c r="D20" s="7" t="s">
        <v>195</v>
      </c>
      <c r="E20" s="7"/>
      <c r="F20" s="7"/>
      <c r="G20" s="7"/>
      <c r="H20" s="7"/>
    </row>
    <row r="21">
      <c r="B21" s="1"/>
    </row>
    <row r="22">
      <c r="B22" s="26" t="s">
        <v>196</v>
      </c>
      <c r="C22" s="11" t="s">
        <v>187</v>
      </c>
      <c r="D22" s="9">
        <v>15000.0</v>
      </c>
      <c r="E22" s="9"/>
      <c r="F22" s="9"/>
      <c r="G22" s="9"/>
      <c r="H22" s="9"/>
    </row>
    <row r="23">
      <c r="C23" s="11" t="s">
        <v>188</v>
      </c>
      <c r="D23" s="29">
        <v>0.1025</v>
      </c>
      <c r="E23" s="29"/>
      <c r="F23" s="29"/>
      <c r="G23" s="29"/>
      <c r="H23" s="29"/>
    </row>
    <row r="24">
      <c r="C24" s="11" t="s">
        <v>189</v>
      </c>
      <c r="D24" s="7" t="s">
        <v>197</v>
      </c>
      <c r="E24" s="7"/>
      <c r="F24" s="7"/>
      <c r="G24" s="7"/>
      <c r="H24" s="7"/>
    </row>
    <row r="25">
      <c r="C25" s="11" t="s">
        <v>147</v>
      </c>
      <c r="D25" s="9">
        <v>0.0</v>
      </c>
      <c r="E25" s="9"/>
      <c r="F25" s="9"/>
      <c r="G25" s="9"/>
      <c r="H25" s="9"/>
    </row>
    <row r="26">
      <c r="C26" s="11" t="s">
        <v>191</v>
      </c>
      <c r="D26" s="9">
        <v>0.0</v>
      </c>
      <c r="E26" s="9"/>
      <c r="F26" s="9"/>
      <c r="G26" s="9"/>
      <c r="H26" s="9"/>
      <c r="I26" s="31">
        <f>sum(D26:H26)</f>
        <v>0</v>
      </c>
    </row>
    <row r="27">
      <c r="C27" s="11" t="s">
        <v>192</v>
      </c>
      <c r="D27" s="7" t="s">
        <v>198</v>
      </c>
      <c r="E27" s="7"/>
      <c r="F27" s="7"/>
      <c r="G27" s="7"/>
      <c r="H27" s="7"/>
    </row>
    <row r="28">
      <c r="C28" s="11" t="s">
        <v>194</v>
      </c>
      <c r="D28" s="7" t="s">
        <v>198</v>
      </c>
      <c r="E28" s="7"/>
      <c r="F28" s="7"/>
      <c r="G28" s="7"/>
      <c r="H28" s="7"/>
    </row>
    <row r="29">
      <c r="B29" s="1"/>
    </row>
    <row r="30">
      <c r="B30" s="26" t="s">
        <v>200</v>
      </c>
      <c r="C30" s="11" t="s">
        <v>201</v>
      </c>
      <c r="D30" s="7" t="s">
        <v>202</v>
      </c>
      <c r="E30" s="7"/>
      <c r="F30" s="7"/>
      <c r="G30" s="7"/>
      <c r="H30" s="7"/>
    </row>
    <row r="31">
      <c r="C31" s="11" t="s">
        <v>204</v>
      </c>
      <c r="D31" s="7">
        <v>8.501015001088E12</v>
      </c>
      <c r="E31" s="7"/>
      <c r="F31" s="7"/>
      <c r="G31" s="7"/>
      <c r="H31" s="7"/>
    </row>
    <row r="32">
      <c r="C32" s="11" t="s">
        <v>207</v>
      </c>
      <c r="D32" s="7">
        <v>2.10210215E8</v>
      </c>
      <c r="E32" s="7"/>
      <c r="F32" s="7"/>
      <c r="G32" s="7"/>
      <c r="H32" s="7"/>
    </row>
    <row r="33">
      <c r="C33" s="11" t="s">
        <v>209</v>
      </c>
      <c r="D33" s="51">
        <v>43831.0</v>
      </c>
      <c r="E33" s="51"/>
      <c r="F33" s="51"/>
      <c r="G33" s="51"/>
      <c r="H33" s="51"/>
    </row>
    <row r="34">
      <c r="C34" s="11" t="s">
        <v>212</v>
      </c>
      <c r="D34" s="51">
        <v>44196.0</v>
      </c>
      <c r="E34" s="51"/>
      <c r="F34" s="51"/>
      <c r="G34" s="51"/>
      <c r="H34" s="51"/>
    </row>
    <row r="35">
      <c r="C35" s="11" t="s">
        <v>213</v>
      </c>
      <c r="D35" s="29">
        <v>0.05</v>
      </c>
      <c r="E35" s="29"/>
      <c r="F35" s="29"/>
      <c r="G35" s="29"/>
      <c r="H35" s="29"/>
    </row>
    <row r="36">
      <c r="B36" s="1"/>
    </row>
    <row r="37">
      <c r="B37" s="26" t="s">
        <v>214</v>
      </c>
      <c r="C37" s="11" t="s">
        <v>215</v>
      </c>
      <c r="D37" s="9">
        <v>5500.0</v>
      </c>
      <c r="E37" s="9"/>
      <c r="F37" s="9"/>
      <c r="G37" s="9"/>
      <c r="H37" s="9"/>
      <c r="I37" s="31">
        <f>sum(D37:H37)</f>
        <v>5500</v>
      </c>
    </row>
    <row r="38">
      <c r="C38" s="11" t="s">
        <v>74</v>
      </c>
      <c r="D38" s="9">
        <v>350.0</v>
      </c>
      <c r="E38" s="9"/>
      <c r="F38" s="9"/>
      <c r="G38" s="9"/>
      <c r="H38" s="9"/>
    </row>
    <row r="39">
      <c r="C39" s="11" t="s">
        <v>72</v>
      </c>
      <c r="D39" s="17">
        <f t="shared" ref="D39:H39" si="1">D17</f>
        <v>2900</v>
      </c>
      <c r="E39" s="17" t="str">
        <f t="shared" si="1"/>
        <v/>
      </c>
      <c r="F39" s="17" t="str">
        <f t="shared" si="1"/>
        <v/>
      </c>
      <c r="G39" s="17" t="str">
        <f t="shared" si="1"/>
        <v/>
      </c>
      <c r="H39" s="17" t="str">
        <f t="shared" si="1"/>
        <v/>
      </c>
    </row>
    <row r="40">
      <c r="C40" s="11" t="s">
        <v>73</v>
      </c>
      <c r="D40" s="17">
        <f t="shared" ref="D40:H40" si="2">D25</f>
        <v>0</v>
      </c>
      <c r="E40" s="17" t="str">
        <f t="shared" si="2"/>
        <v/>
      </c>
      <c r="F40" s="17" t="str">
        <f t="shared" si="2"/>
        <v/>
      </c>
      <c r="G40" s="17" t="str">
        <f t="shared" si="2"/>
        <v/>
      </c>
      <c r="H40" s="17" t="str">
        <f t="shared" si="2"/>
        <v/>
      </c>
    </row>
    <row r="41">
      <c r="C41" s="11" t="s">
        <v>77</v>
      </c>
      <c r="D41" s="17">
        <f t="shared" ref="D41:H41" si="3">sum(D39:D40)</f>
        <v>2900</v>
      </c>
      <c r="E41" s="17">
        <f t="shared" si="3"/>
        <v>0</v>
      </c>
      <c r="F41" s="17">
        <f t="shared" si="3"/>
        <v>0</v>
      </c>
      <c r="G41" s="17">
        <f t="shared" si="3"/>
        <v>0</v>
      </c>
      <c r="H41" s="17">
        <f t="shared" si="3"/>
        <v>0</v>
      </c>
    </row>
    <row r="42">
      <c r="C42" s="11" t="s">
        <v>86</v>
      </c>
      <c r="D42" s="9">
        <v>350.0</v>
      </c>
      <c r="E42" s="9"/>
      <c r="F42" s="9"/>
      <c r="G42" s="9"/>
      <c r="H42" s="9"/>
    </row>
    <row r="43">
      <c r="C43" s="11" t="s">
        <v>88</v>
      </c>
      <c r="D43" s="9">
        <v>650.0</v>
      </c>
      <c r="E43" s="9"/>
      <c r="F43" s="9"/>
      <c r="G43" s="9"/>
      <c r="H43" s="9"/>
    </row>
    <row r="44">
      <c r="C44" s="11" t="s">
        <v>89</v>
      </c>
      <c r="D44" s="9">
        <v>0.0</v>
      </c>
      <c r="E44" s="9"/>
      <c r="F44" s="9"/>
      <c r="G44" s="9"/>
      <c r="H44" s="9"/>
    </row>
    <row r="45">
      <c r="C45" s="11" t="s">
        <v>90</v>
      </c>
      <c r="D45" s="9">
        <v>575.0</v>
      </c>
      <c r="E45" s="9"/>
      <c r="F45" s="9"/>
      <c r="G45" s="9"/>
      <c r="H45" s="9"/>
    </row>
    <row r="46">
      <c r="C46" s="11" t="s">
        <v>91</v>
      </c>
      <c r="D46" s="29">
        <v>0.06</v>
      </c>
      <c r="E46" s="29"/>
      <c r="F46" s="29"/>
      <c r="G46" s="29"/>
      <c r="H46" s="29"/>
    </row>
    <row r="47">
      <c r="C47" s="11" t="s">
        <v>93</v>
      </c>
      <c r="D47" s="29">
        <v>0.05</v>
      </c>
      <c r="E47" s="29"/>
      <c r="F47" s="29"/>
      <c r="G47" s="29"/>
      <c r="H47" s="29"/>
    </row>
    <row r="48">
      <c r="C48" s="11" t="s">
        <v>94</v>
      </c>
      <c r="D48" s="17">
        <f t="shared" ref="D48:H48" si="4">D37*(D46+D47)</f>
        <v>605</v>
      </c>
      <c r="E48" s="17">
        <f t="shared" si="4"/>
        <v>0</v>
      </c>
      <c r="F48" s="17">
        <f t="shared" si="4"/>
        <v>0</v>
      </c>
      <c r="G48" s="17">
        <f t="shared" si="4"/>
        <v>0</v>
      </c>
      <c r="H48" s="17">
        <f t="shared" si="4"/>
        <v>0</v>
      </c>
    </row>
    <row r="49">
      <c r="C49" s="11" t="s">
        <v>96</v>
      </c>
      <c r="D49" s="52">
        <f t="shared" ref="D49:H49" si="5">sum(D41:D45,D48)</f>
        <v>5080</v>
      </c>
      <c r="E49" s="52">
        <f t="shared" si="5"/>
        <v>0</v>
      </c>
      <c r="F49" s="52">
        <f t="shared" si="5"/>
        <v>0</v>
      </c>
      <c r="G49" s="52">
        <f t="shared" si="5"/>
        <v>0</v>
      </c>
      <c r="H49" s="52">
        <f t="shared" si="5"/>
        <v>0</v>
      </c>
    </row>
    <row r="50">
      <c r="C50" s="11" t="s">
        <v>216</v>
      </c>
      <c r="D50" s="25">
        <f t="shared" ref="D50:H50" si="6">D37+D38-D49</f>
        <v>770</v>
      </c>
      <c r="E50" s="25">
        <f t="shared" si="6"/>
        <v>0</v>
      </c>
      <c r="F50" s="25">
        <f t="shared" si="6"/>
        <v>0</v>
      </c>
      <c r="G50" s="25">
        <f t="shared" si="6"/>
        <v>0</v>
      </c>
      <c r="H50" s="25">
        <f t="shared" si="6"/>
        <v>0</v>
      </c>
      <c r="I50" s="31">
        <f>sum(D50:H50)</f>
        <v>770</v>
      </c>
    </row>
    <row r="52">
      <c r="C52" s="11" t="s">
        <v>217</v>
      </c>
      <c r="D52" s="9">
        <v>400.0</v>
      </c>
      <c r="E52" s="9"/>
      <c r="F52" s="9"/>
      <c r="G52" s="9"/>
      <c r="H52" s="9"/>
      <c r="I52" s="31">
        <f t="shared" ref="I52:I53" si="8">sum(D52:H52)</f>
        <v>400</v>
      </c>
    </row>
    <row r="53">
      <c r="C53" s="11" t="s">
        <v>218</v>
      </c>
      <c r="D53" s="31">
        <f t="shared" ref="D53:H53" si="7">D50-D52</f>
        <v>370</v>
      </c>
      <c r="E53" s="31">
        <f t="shared" si="7"/>
        <v>0</v>
      </c>
      <c r="F53" s="31">
        <f t="shared" si="7"/>
        <v>0</v>
      </c>
      <c r="G53" s="31">
        <f t="shared" si="7"/>
        <v>0</v>
      </c>
      <c r="H53" s="31">
        <f t="shared" si="7"/>
        <v>0</v>
      </c>
      <c r="I53" s="31">
        <f t="shared" si="8"/>
        <v>370</v>
      </c>
    </row>
    <row r="54">
      <c r="B54" s="1"/>
    </row>
    <row r="55">
      <c r="B55" s="26" t="s">
        <v>219</v>
      </c>
      <c r="C55" s="11" t="s">
        <v>220</v>
      </c>
      <c r="D55" s="17">
        <f t="shared" ref="D55:H55" si="9">D48</f>
        <v>605</v>
      </c>
      <c r="E55" s="17">
        <f t="shared" si="9"/>
        <v>0</v>
      </c>
      <c r="F55" s="17">
        <f t="shared" si="9"/>
        <v>0</v>
      </c>
      <c r="G55" s="17">
        <f t="shared" si="9"/>
        <v>0</v>
      </c>
      <c r="H55" s="17">
        <f t="shared" si="9"/>
        <v>0</v>
      </c>
      <c r="I55" s="31">
        <f>sum(D55:H55)</f>
        <v>605</v>
      </c>
    </row>
    <row r="56">
      <c r="C56" s="11" t="s">
        <v>221</v>
      </c>
      <c r="D56" s="9">
        <v>12500.0</v>
      </c>
      <c r="E56" s="9"/>
      <c r="F56" s="9"/>
      <c r="G56" s="9"/>
      <c r="H56" s="9"/>
    </row>
    <row r="57">
      <c r="B57" s="1"/>
    </row>
    <row r="58">
      <c r="B58" s="26" t="s">
        <v>222</v>
      </c>
      <c r="C58" s="11" t="s">
        <v>211</v>
      </c>
      <c r="D58" s="15">
        <v>95000.0</v>
      </c>
      <c r="E58" s="15"/>
      <c r="F58" s="15"/>
      <c r="G58" s="15"/>
      <c r="H58" s="15"/>
      <c r="I58" s="53">
        <f>sum(D58:H58)</f>
        <v>95000</v>
      </c>
    </row>
    <row r="59">
      <c r="C59" s="11" t="s">
        <v>223</v>
      </c>
      <c r="D59" s="54">
        <f t="shared" ref="D59:I59" si="10">iferror(D37*12/D12,0)</f>
        <v>0.132</v>
      </c>
      <c r="E59" s="54">
        <f t="shared" si="10"/>
        <v>0</v>
      </c>
      <c r="F59" s="54">
        <f t="shared" si="10"/>
        <v>0</v>
      </c>
      <c r="G59" s="54">
        <f t="shared" si="10"/>
        <v>0</v>
      </c>
      <c r="H59" s="54">
        <f t="shared" si="10"/>
        <v>0</v>
      </c>
      <c r="I59" s="45">
        <f t="shared" si="10"/>
        <v>0.132</v>
      </c>
    </row>
    <row r="60">
      <c r="C60" s="11" t="s">
        <v>224</v>
      </c>
      <c r="D60" s="54">
        <f t="shared" ref="D60:I60" si="11">iferror(D53*12/D58,0)</f>
        <v>0.04673684211</v>
      </c>
      <c r="E60" s="54">
        <f t="shared" si="11"/>
        <v>0</v>
      </c>
      <c r="F60" s="54">
        <f t="shared" si="11"/>
        <v>0</v>
      </c>
      <c r="G60" s="54">
        <f t="shared" si="11"/>
        <v>0</v>
      </c>
      <c r="H60" s="54">
        <f t="shared" si="11"/>
        <v>0</v>
      </c>
      <c r="I60" s="37">
        <f t="shared" si="11"/>
        <v>0.04673684211</v>
      </c>
    </row>
    <row r="65">
      <c r="B65" s="11" t="s">
        <v>76</v>
      </c>
    </row>
    <row r="66">
      <c r="B66" s="24"/>
    </row>
    <row r="67">
      <c r="B67" s="7"/>
    </row>
    <row r="68">
      <c r="B68" s="28"/>
    </row>
  </sheetData>
  <mergeCells count="9">
    <mergeCell ref="B55:B56"/>
    <mergeCell ref="B58:B60"/>
    <mergeCell ref="B1:I1"/>
    <mergeCell ref="B4:B8"/>
    <mergeCell ref="B10:B12"/>
    <mergeCell ref="B14:B20"/>
    <mergeCell ref="B22:B28"/>
    <mergeCell ref="B30:B35"/>
    <mergeCell ref="B37:B53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4.57"/>
  </cols>
  <sheetData>
    <row r="1">
      <c r="B1" s="13" t="str">
        <f>HYPERLINK("http://p.thepropertyacademy.co.za/Sheet","Link to this sheet")</f>
        <v>Link to this sheet</v>
      </c>
      <c r="C1" s="13" t="s">
        <v>28</v>
      </c>
      <c r="E1" s="16"/>
    </row>
    <row r="2">
      <c r="B2" s="2" t="s">
        <v>199</v>
      </c>
    </row>
    <row r="3">
      <c r="B3" s="11" t="s">
        <v>103</v>
      </c>
      <c r="C3" s="9"/>
    </row>
    <row r="5">
      <c r="B5" s="11" t="s">
        <v>106</v>
      </c>
      <c r="C5" s="9"/>
    </row>
    <row r="6">
      <c r="B6" s="11" t="s">
        <v>108</v>
      </c>
      <c r="C6" s="9"/>
    </row>
    <row r="7">
      <c r="B7" s="11" t="s">
        <v>203</v>
      </c>
      <c r="C7" s="9"/>
    </row>
    <row r="8">
      <c r="B8" s="11" t="s">
        <v>205</v>
      </c>
      <c r="C8" s="9"/>
    </row>
    <row r="9">
      <c r="B9" s="11" t="s">
        <v>206</v>
      </c>
      <c r="C9" s="9"/>
    </row>
    <row r="10">
      <c r="B10" s="11" t="s">
        <v>208</v>
      </c>
      <c r="C10" s="9"/>
    </row>
    <row r="12">
      <c r="B12" s="11" t="s">
        <v>210</v>
      </c>
      <c r="D12" s="25">
        <f>C3-sum(C5:C9)</f>
        <v>0</v>
      </c>
    </row>
    <row r="13">
      <c r="B13" s="11" t="s">
        <v>211</v>
      </c>
      <c r="D13" s="25">
        <f>C3-sum(C5:C10)</f>
        <v>0</v>
      </c>
    </row>
  </sheetData>
  <mergeCells count="11">
    <mergeCell ref="C9:D9"/>
    <mergeCell ref="C10:D10"/>
    <mergeCell ref="B12:C12"/>
    <mergeCell ref="B13:C13"/>
    <mergeCell ref="C1:D1"/>
    <mergeCell ref="B2:D2"/>
    <mergeCell ref="C3:D3"/>
    <mergeCell ref="C5:D5"/>
    <mergeCell ref="C6:D6"/>
    <mergeCell ref="C7:D7"/>
    <mergeCell ref="C8:D8"/>
  </mergeCells>
  <hyperlinks>
    <hyperlink r:id="rId1" ref="C1"/>
  </hyperlinks>
  <drawing r:id="rId2"/>
</worksheet>
</file>