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5abb24ddb3d20/Desktop/Documents/TAMU 22/Studies/Spring 23/ISEN 616/Project 2/Ankita/"/>
    </mc:Choice>
  </mc:AlternateContent>
  <xr:revisionPtr revIDLastSave="28" documentId="8_{7F7ED7DC-11EB-FB49-8708-60E919C9C438}" xr6:coauthVersionLast="47" xr6:coauthVersionMax="47" xr10:uidLastSave="{67DC55D0-2873-4B80-A4A3-0971BD57C5F4}"/>
  <bookViews>
    <workbookView xWindow="-110" yWindow="-110" windowWidth="19420" windowHeight="11500" xr2:uid="{F2A14C4A-E958-384C-9A41-8EBE2B124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G14" i="1"/>
  <c r="AH2" i="1"/>
  <c r="AG3" i="1"/>
  <c r="AG2" i="1"/>
  <c r="P3" i="1"/>
  <c r="P2" i="1"/>
  <c r="AE3" i="1"/>
  <c r="AE4" i="1"/>
  <c r="AE5" i="1"/>
  <c r="AE6" i="1"/>
  <c r="AE7" i="1"/>
  <c r="AE8" i="1"/>
  <c r="AE9" i="1"/>
  <c r="AE10" i="1"/>
  <c r="AE11" i="1"/>
  <c r="AE12" i="1"/>
  <c r="AE13" i="1"/>
  <c r="AE2" i="1"/>
  <c r="AD3" i="1"/>
  <c r="AD4" i="1"/>
  <c r="AD5" i="1"/>
  <c r="AD6" i="1"/>
  <c r="AD7" i="1"/>
  <c r="AD8" i="1"/>
  <c r="AD9" i="1"/>
  <c r="AD10" i="1"/>
  <c r="AD11" i="1"/>
  <c r="AD12" i="1"/>
  <c r="AD13" i="1"/>
  <c r="AD2" i="1"/>
  <c r="AC3" i="1"/>
  <c r="AC4" i="1"/>
  <c r="AC5" i="1"/>
  <c r="AC6" i="1"/>
  <c r="AC7" i="1"/>
  <c r="AC8" i="1"/>
  <c r="AC9" i="1"/>
  <c r="AC10" i="1"/>
  <c r="AC11" i="1"/>
  <c r="AC12" i="1"/>
  <c r="AC13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AA3" i="1"/>
  <c r="AA4" i="1"/>
  <c r="AA5" i="1"/>
  <c r="AA6" i="1"/>
  <c r="AA7" i="1"/>
  <c r="AA8" i="1"/>
  <c r="AA9" i="1"/>
  <c r="AA10" i="1"/>
  <c r="AA11" i="1"/>
  <c r="AA12" i="1"/>
  <c r="AA13" i="1"/>
  <c r="AA2" i="1"/>
  <c r="Z3" i="1"/>
  <c r="Z4" i="1"/>
  <c r="Z5" i="1"/>
  <c r="Z6" i="1"/>
  <c r="Z7" i="1"/>
  <c r="Z8" i="1"/>
  <c r="Z9" i="1"/>
  <c r="Z10" i="1"/>
  <c r="Z11" i="1"/>
  <c r="Z12" i="1"/>
  <c r="Z13" i="1"/>
  <c r="Z2" i="1"/>
  <c r="Y3" i="1"/>
  <c r="Y4" i="1"/>
  <c r="Y5" i="1"/>
  <c r="Y6" i="1"/>
  <c r="Y7" i="1"/>
  <c r="Y8" i="1"/>
  <c r="Y9" i="1"/>
  <c r="Y10" i="1"/>
  <c r="Y11" i="1"/>
  <c r="Y12" i="1"/>
  <c r="Y13" i="1"/>
  <c r="Y2" i="1"/>
  <c r="X3" i="1"/>
  <c r="X4" i="1"/>
  <c r="X5" i="1"/>
  <c r="X6" i="1"/>
  <c r="X7" i="1"/>
  <c r="X8" i="1"/>
  <c r="X9" i="1"/>
  <c r="X10" i="1"/>
  <c r="X11" i="1"/>
  <c r="X12" i="1"/>
  <c r="X13" i="1"/>
  <c r="X2" i="1"/>
  <c r="W3" i="1"/>
  <c r="W4" i="1"/>
  <c r="W5" i="1"/>
  <c r="W6" i="1"/>
  <c r="W7" i="1"/>
  <c r="W8" i="1"/>
  <c r="W9" i="1"/>
  <c r="W10" i="1"/>
  <c r="W11" i="1"/>
  <c r="W12" i="1"/>
  <c r="W13" i="1"/>
  <c r="W2" i="1"/>
  <c r="V3" i="1"/>
  <c r="V4" i="1"/>
  <c r="V5" i="1"/>
  <c r="V6" i="1"/>
  <c r="V7" i="1"/>
  <c r="V8" i="1"/>
  <c r="V9" i="1"/>
  <c r="V10" i="1"/>
  <c r="V11" i="1"/>
  <c r="V12" i="1"/>
  <c r="V13" i="1"/>
  <c r="V2" i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T11" i="1"/>
  <c r="T12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R3" i="1"/>
  <c r="R4" i="1"/>
  <c r="R5" i="1"/>
  <c r="R6" i="1"/>
  <c r="R7" i="1"/>
  <c r="R8" i="1"/>
  <c r="R9" i="1"/>
  <c r="R10" i="1"/>
  <c r="R11" i="1"/>
  <c r="R12" i="1"/>
  <c r="R13" i="1"/>
  <c r="R2" i="1"/>
  <c r="Q3" i="1"/>
  <c r="Q4" i="1"/>
  <c r="Q5" i="1"/>
  <c r="Q6" i="1"/>
  <c r="Q7" i="1"/>
  <c r="Q8" i="1"/>
  <c r="Q9" i="1"/>
  <c r="Q10" i="1"/>
  <c r="Q11" i="1"/>
  <c r="Q12" i="1"/>
  <c r="Q13" i="1"/>
  <c r="Q2" i="1"/>
  <c r="P4" i="1"/>
  <c r="P5" i="1"/>
  <c r="P6" i="1"/>
  <c r="P7" i="1"/>
  <c r="P8" i="1"/>
  <c r="P9" i="1"/>
  <c r="P10" i="1"/>
  <c r="P11" i="1"/>
  <c r="P12" i="1"/>
  <c r="P13" i="1"/>
  <c r="AI14" i="1" l="1"/>
  <c r="AG10" i="1"/>
  <c r="AH10" i="1" s="1"/>
  <c r="AG9" i="1"/>
  <c r="AH9" i="1" s="1"/>
  <c r="AG7" i="1"/>
  <c r="AH7" i="1" s="1"/>
  <c r="AG12" i="1"/>
  <c r="AH12" i="1" s="1"/>
  <c r="AG8" i="1"/>
  <c r="AH8" i="1" s="1"/>
  <c r="AG11" i="1"/>
  <c r="AH11" i="1" s="1"/>
  <c r="AG4" i="1"/>
  <c r="AH4" i="1" s="1"/>
  <c r="AG5" i="1"/>
  <c r="AH5" i="1" s="1"/>
  <c r="AH3" i="1"/>
  <c r="AG6" i="1"/>
  <c r="AH6" i="1" s="1"/>
</calcChain>
</file>

<file path=xl/sharedStrings.xml><?xml version="1.0" encoding="utf-8"?>
<sst xmlns="http://schemas.openxmlformats.org/spreadsheetml/2006/main" count="36" uniqueCount="29">
  <si>
    <t>Runs</t>
  </si>
  <si>
    <t>l</t>
  </si>
  <si>
    <t>w</t>
  </si>
  <si>
    <t>L</t>
  </si>
  <si>
    <t>W</t>
  </si>
  <si>
    <t>d</t>
  </si>
  <si>
    <t>F</t>
  </si>
  <si>
    <t>Time 1</t>
  </si>
  <si>
    <t>Time 2</t>
  </si>
  <si>
    <t>Time 3</t>
  </si>
  <si>
    <t>Main effects</t>
  </si>
  <si>
    <t>Factors</t>
  </si>
  <si>
    <t>sum product</t>
  </si>
  <si>
    <t>Average_Time</t>
  </si>
  <si>
    <t>lL</t>
  </si>
  <si>
    <t>lw</t>
  </si>
  <si>
    <t>lW</t>
  </si>
  <si>
    <t>ld</t>
  </si>
  <si>
    <t>lF</t>
  </si>
  <si>
    <t>wL</t>
  </si>
  <si>
    <t>wW</t>
  </si>
  <si>
    <t>wd</t>
  </si>
  <si>
    <t>wF</t>
  </si>
  <si>
    <t>LW</t>
  </si>
  <si>
    <t>Ld</t>
  </si>
  <si>
    <t>LF</t>
  </si>
  <si>
    <t>Wd</t>
  </si>
  <si>
    <t>WF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</si>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</sst>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4D61-5233-CA4F-B39B-4C4F288D2A48}">
  <dimension ref="A1:AI14"/>
  <sheetViews>
    <sheetView tabSelected="1" topLeftCell="T1" zoomScale="106" workbookViewId="0">
      <selection activeCell="AE16" sqref="AE16"/>
    </sheetView>
  </sheetViews>
  <sheetFormatPr defaultColWidth="10.6640625" defaultRowHeight="15.5" x14ac:dyDescent="0.35"/>
  <cols>
    <col min="8" max="12" width="3" customWidth="1"/>
    <col min="13" max="13" width="6.1640625" customWidth="1"/>
    <col min="14" max="14" width="7.75" customWidth="1"/>
    <col min="15" max="15" width="8.58203125" customWidth="1"/>
    <col min="16" max="16" width="12.6640625" style="2" bestFit="1" customWidth="1"/>
    <col min="17" max="18" width="12.6640625" style="11" customWidth="1"/>
    <col min="32" max="32" width="11.5" style="8" bestFit="1" customWidth="1"/>
    <col min="33" max="34" width="12.83203125" bestFit="1" customWidth="1"/>
  </cols>
  <sheetData>
    <row r="1" spans="1:35" s="6" customFormat="1" ht="18.5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 t="s">
        <v>7</v>
      </c>
      <c r="N1" s="6" t="s">
        <v>8</v>
      </c>
      <c r="O1" s="6" t="s">
        <v>9</v>
      </c>
      <c r="P1" s="7" t="s">
        <v>13</v>
      </c>
      <c r="Q1" s="10" t="s">
        <v>15</v>
      </c>
      <c r="R1" s="10" t="s">
        <v>14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11</v>
      </c>
      <c r="AG1" s="6" t="s">
        <v>12</v>
      </c>
      <c r="AH1" s="6" t="s">
        <v>10</v>
      </c>
    </row>
    <row r="2" spans="1:35" x14ac:dyDescent="0.35">
      <c r="A2" s="1">
        <v>1</v>
      </c>
      <c r="B2">
        <v>1</v>
      </c>
      <c r="C2">
        <v>1</v>
      </c>
      <c r="D2">
        <v>-1</v>
      </c>
      <c r="E2">
        <v>1</v>
      </c>
      <c r="F2">
        <v>1</v>
      </c>
      <c r="G2">
        <v>1</v>
      </c>
      <c r="H2">
        <v>-1</v>
      </c>
      <c r="I2">
        <v>-1</v>
      </c>
      <c r="J2">
        <v>-1</v>
      </c>
      <c r="K2">
        <v>1</v>
      </c>
      <c r="L2">
        <v>-1</v>
      </c>
      <c r="M2" s="2">
        <v>1.79</v>
      </c>
      <c r="N2" s="2">
        <v>1.93</v>
      </c>
      <c r="O2" s="2">
        <v>2</v>
      </c>
      <c r="P2" s="3">
        <f>AVERAGE(M2:O2)</f>
        <v>1.9066666666666665</v>
      </c>
      <c r="Q2" s="11">
        <f>B2*C2</f>
        <v>1</v>
      </c>
      <c r="R2" s="11">
        <f>B2*D2</f>
        <v>-1</v>
      </c>
      <c r="S2">
        <f>B2*E2</f>
        <v>1</v>
      </c>
      <c r="T2">
        <f>B2*F2</f>
        <v>1</v>
      </c>
      <c r="U2">
        <f>B2*G2</f>
        <v>1</v>
      </c>
      <c r="V2">
        <f>C2*D2</f>
        <v>-1</v>
      </c>
      <c r="W2">
        <f>C2*E2</f>
        <v>1</v>
      </c>
      <c r="X2">
        <f>C2*F2</f>
        <v>1</v>
      </c>
      <c r="Y2">
        <f>C2*G2</f>
        <v>1</v>
      </c>
      <c r="Z2">
        <f>D2*E2</f>
        <v>-1</v>
      </c>
      <c r="AA2">
        <f>D2*F2</f>
        <v>-1</v>
      </c>
      <c r="AB2">
        <f>D2*G2</f>
        <v>-1</v>
      </c>
      <c r="AC2">
        <f>E2*F2</f>
        <v>1</v>
      </c>
      <c r="AD2">
        <f>E2*G2</f>
        <v>1</v>
      </c>
      <c r="AE2">
        <f>F2*G2</f>
        <v>1</v>
      </c>
      <c r="AF2" s="8" t="s">
        <v>1</v>
      </c>
      <c r="AG2">
        <f>SUMPRODUCT(P2:P13,B2:B13)</f>
        <v>1.4966666666666653</v>
      </c>
      <c r="AH2" s="12">
        <f>AG2/6</f>
        <v>0.24944444444444422</v>
      </c>
    </row>
    <row r="3" spans="1:35" x14ac:dyDescent="0.35">
      <c r="A3" s="1">
        <v>2</v>
      </c>
      <c r="B3">
        <v>1</v>
      </c>
      <c r="C3">
        <v>-1</v>
      </c>
      <c r="D3">
        <v>1</v>
      </c>
      <c r="E3">
        <v>1</v>
      </c>
      <c r="F3">
        <v>1</v>
      </c>
      <c r="G3">
        <v>-1</v>
      </c>
      <c r="H3">
        <v>-1</v>
      </c>
      <c r="I3">
        <v>-1</v>
      </c>
      <c r="J3">
        <v>1</v>
      </c>
      <c r="K3">
        <v>-1</v>
      </c>
      <c r="L3">
        <v>1</v>
      </c>
      <c r="M3" s="2">
        <v>2</v>
      </c>
      <c r="N3" s="2">
        <v>2.13</v>
      </c>
      <c r="O3" s="2">
        <v>2.0699999999999998</v>
      </c>
      <c r="P3" s="3">
        <f>AVERAGE(M3:O3)</f>
        <v>2.0666666666666664</v>
      </c>
      <c r="Q3" s="11">
        <f t="shared" ref="Q3:Q13" si="0">B3*C3</f>
        <v>-1</v>
      </c>
      <c r="R3" s="11">
        <f t="shared" ref="R3:R13" si="1">B3*D3</f>
        <v>1</v>
      </c>
      <c r="S3">
        <f t="shared" ref="S3:S13" si="2">B3*E3</f>
        <v>1</v>
      </c>
      <c r="T3">
        <f t="shared" ref="T3:T13" si="3">B3*F3</f>
        <v>1</v>
      </c>
      <c r="U3">
        <f t="shared" ref="U3:U13" si="4">B3*G3</f>
        <v>-1</v>
      </c>
      <c r="V3">
        <f t="shared" ref="V3:V13" si="5">C3*D3</f>
        <v>-1</v>
      </c>
      <c r="W3">
        <f t="shared" ref="W3:W13" si="6">C3*E3</f>
        <v>-1</v>
      </c>
      <c r="X3">
        <f t="shared" ref="X3:X13" si="7">C3*F3</f>
        <v>-1</v>
      </c>
      <c r="Y3">
        <f t="shared" ref="Y3:Y13" si="8">C3*G3</f>
        <v>1</v>
      </c>
      <c r="Z3">
        <f t="shared" ref="Z3:Z13" si="9">D3*E3</f>
        <v>1</v>
      </c>
      <c r="AA3">
        <f t="shared" ref="AA3:AA13" si="10">D3*F3</f>
        <v>1</v>
      </c>
      <c r="AB3">
        <f t="shared" ref="AB3:AB13" si="11">D3*G3</f>
        <v>-1</v>
      </c>
      <c r="AC3">
        <f t="shared" ref="AC3:AC13" si="12">E3*F3</f>
        <v>1</v>
      </c>
      <c r="AD3">
        <f t="shared" ref="AD3:AD13" si="13">E3*G3</f>
        <v>-1</v>
      </c>
      <c r="AE3">
        <f t="shared" ref="AE3:AE13" si="14">F3*G3</f>
        <v>-1</v>
      </c>
      <c r="AF3" s="8" t="s">
        <v>2</v>
      </c>
      <c r="AG3">
        <f>SUMPRODUCT(P2:P13,C2:C13)</f>
        <v>-0.80333333333333345</v>
      </c>
      <c r="AH3" s="12">
        <f>AG3/6</f>
        <v>-0.13388888888888892</v>
      </c>
    </row>
    <row r="4" spans="1:35" x14ac:dyDescent="0.35">
      <c r="A4" s="1">
        <v>3</v>
      </c>
      <c r="B4">
        <v>-1</v>
      </c>
      <c r="C4">
        <v>1</v>
      </c>
      <c r="D4">
        <v>1</v>
      </c>
      <c r="E4">
        <v>1</v>
      </c>
      <c r="F4">
        <v>-1</v>
      </c>
      <c r="G4">
        <v>-1</v>
      </c>
      <c r="H4">
        <v>-1</v>
      </c>
      <c r="I4">
        <v>1</v>
      </c>
      <c r="J4">
        <v>-1</v>
      </c>
      <c r="K4">
        <v>1</v>
      </c>
      <c r="L4">
        <v>1</v>
      </c>
      <c r="M4" s="2">
        <v>1.67</v>
      </c>
      <c r="N4" s="2">
        <v>1.73</v>
      </c>
      <c r="O4" s="2">
        <v>1.67</v>
      </c>
      <c r="P4" s="3">
        <f t="shared" ref="P4:P13" si="15">AVERAGE(M4:O4)</f>
        <v>1.6900000000000002</v>
      </c>
      <c r="Q4" s="11">
        <f t="shared" si="0"/>
        <v>-1</v>
      </c>
      <c r="R4" s="11">
        <f t="shared" si="1"/>
        <v>-1</v>
      </c>
      <c r="S4">
        <f t="shared" si="2"/>
        <v>-1</v>
      </c>
      <c r="T4">
        <f t="shared" si="3"/>
        <v>1</v>
      </c>
      <c r="U4">
        <f t="shared" si="4"/>
        <v>1</v>
      </c>
      <c r="V4">
        <f t="shared" si="5"/>
        <v>1</v>
      </c>
      <c r="W4">
        <f t="shared" si="6"/>
        <v>1</v>
      </c>
      <c r="X4">
        <f t="shared" si="7"/>
        <v>-1</v>
      </c>
      <c r="Y4">
        <f t="shared" si="8"/>
        <v>-1</v>
      </c>
      <c r="Z4">
        <f t="shared" si="9"/>
        <v>1</v>
      </c>
      <c r="AA4">
        <f t="shared" si="10"/>
        <v>-1</v>
      </c>
      <c r="AB4">
        <f t="shared" si="11"/>
        <v>-1</v>
      </c>
      <c r="AC4">
        <f t="shared" si="12"/>
        <v>-1</v>
      </c>
      <c r="AD4">
        <f t="shared" si="13"/>
        <v>-1</v>
      </c>
      <c r="AE4">
        <f t="shared" si="14"/>
        <v>1</v>
      </c>
      <c r="AF4" s="8" t="s">
        <v>3</v>
      </c>
      <c r="AG4">
        <f>SUMPRODUCT(P2:P13,D2:D13)</f>
        <v>0.96999999999999975</v>
      </c>
      <c r="AH4" s="12">
        <f t="shared" ref="AH4:AH12" si="16">AG4/6</f>
        <v>0.16166666666666663</v>
      </c>
    </row>
    <row r="5" spans="1:35" x14ac:dyDescent="0.35">
      <c r="A5" s="1">
        <v>4</v>
      </c>
      <c r="B5">
        <v>1</v>
      </c>
      <c r="C5">
        <v>1</v>
      </c>
      <c r="D5">
        <v>1</v>
      </c>
      <c r="E5">
        <v>-1</v>
      </c>
      <c r="F5">
        <v>-1</v>
      </c>
      <c r="G5">
        <v>-1</v>
      </c>
      <c r="H5">
        <v>1</v>
      </c>
      <c r="I5">
        <v>-1</v>
      </c>
      <c r="J5">
        <v>1</v>
      </c>
      <c r="K5">
        <v>1</v>
      </c>
      <c r="L5">
        <v>-1</v>
      </c>
      <c r="M5" s="2">
        <v>2.7</v>
      </c>
      <c r="N5" s="2">
        <v>1.68</v>
      </c>
      <c r="O5" s="2">
        <v>1.93</v>
      </c>
      <c r="P5" s="3">
        <f t="shared" si="15"/>
        <v>2.1033333333333331</v>
      </c>
      <c r="Q5" s="11">
        <f t="shared" si="0"/>
        <v>1</v>
      </c>
      <c r="R5" s="11">
        <f t="shared" si="1"/>
        <v>1</v>
      </c>
      <c r="S5">
        <f t="shared" si="2"/>
        <v>-1</v>
      </c>
      <c r="T5">
        <f t="shared" si="3"/>
        <v>-1</v>
      </c>
      <c r="U5">
        <f t="shared" si="4"/>
        <v>-1</v>
      </c>
      <c r="V5">
        <f t="shared" si="5"/>
        <v>1</v>
      </c>
      <c r="W5">
        <f t="shared" si="6"/>
        <v>-1</v>
      </c>
      <c r="X5">
        <f t="shared" si="7"/>
        <v>-1</v>
      </c>
      <c r="Y5">
        <f t="shared" si="8"/>
        <v>-1</v>
      </c>
      <c r="Z5">
        <f t="shared" si="9"/>
        <v>-1</v>
      </c>
      <c r="AA5">
        <f t="shared" si="10"/>
        <v>-1</v>
      </c>
      <c r="AB5">
        <f t="shared" si="11"/>
        <v>-1</v>
      </c>
      <c r="AC5">
        <f t="shared" si="12"/>
        <v>1</v>
      </c>
      <c r="AD5">
        <f t="shared" si="13"/>
        <v>1</v>
      </c>
      <c r="AE5">
        <f t="shared" si="14"/>
        <v>1</v>
      </c>
      <c r="AF5" s="8" t="s">
        <v>4</v>
      </c>
      <c r="AG5">
        <f>SUMPRODUCT(P2:P13,E2:E13)</f>
        <v>-0.65000000000000013</v>
      </c>
      <c r="AH5" s="12">
        <f t="shared" si="16"/>
        <v>-0.10833333333333335</v>
      </c>
    </row>
    <row r="6" spans="1:35" x14ac:dyDescent="0.35">
      <c r="A6" s="1">
        <v>5</v>
      </c>
      <c r="B6">
        <v>1</v>
      </c>
      <c r="C6">
        <v>1</v>
      </c>
      <c r="D6">
        <v>-1</v>
      </c>
      <c r="E6">
        <v>-1</v>
      </c>
      <c r="F6">
        <v>-1</v>
      </c>
      <c r="G6">
        <v>1</v>
      </c>
      <c r="H6">
        <v>-1</v>
      </c>
      <c r="I6">
        <v>1</v>
      </c>
      <c r="J6">
        <v>1</v>
      </c>
      <c r="K6">
        <v>-1</v>
      </c>
      <c r="L6">
        <v>1</v>
      </c>
      <c r="M6" s="2">
        <v>2.41</v>
      </c>
      <c r="N6" s="2">
        <v>1.94</v>
      </c>
      <c r="O6" s="2">
        <v>1.66</v>
      </c>
      <c r="P6" s="3">
        <f t="shared" si="15"/>
        <v>2.0033333333333334</v>
      </c>
      <c r="Q6" s="11">
        <f t="shared" si="0"/>
        <v>1</v>
      </c>
      <c r="R6" s="11">
        <f t="shared" si="1"/>
        <v>-1</v>
      </c>
      <c r="S6">
        <f t="shared" si="2"/>
        <v>-1</v>
      </c>
      <c r="T6">
        <f t="shared" si="3"/>
        <v>-1</v>
      </c>
      <c r="U6">
        <f t="shared" si="4"/>
        <v>1</v>
      </c>
      <c r="V6">
        <f t="shared" si="5"/>
        <v>-1</v>
      </c>
      <c r="W6">
        <f t="shared" si="6"/>
        <v>-1</v>
      </c>
      <c r="X6">
        <f t="shared" si="7"/>
        <v>-1</v>
      </c>
      <c r="Y6">
        <f t="shared" si="8"/>
        <v>1</v>
      </c>
      <c r="Z6">
        <f t="shared" si="9"/>
        <v>1</v>
      </c>
      <c r="AA6">
        <f t="shared" si="10"/>
        <v>1</v>
      </c>
      <c r="AB6">
        <f t="shared" si="11"/>
        <v>-1</v>
      </c>
      <c r="AC6">
        <f t="shared" si="12"/>
        <v>1</v>
      </c>
      <c r="AD6">
        <f t="shared" si="13"/>
        <v>-1</v>
      </c>
      <c r="AE6">
        <f t="shared" si="14"/>
        <v>-1</v>
      </c>
      <c r="AF6" s="8" t="s">
        <v>5</v>
      </c>
      <c r="AG6">
        <f>SUMPRODUCT(P2:P13,F2:F13)</f>
        <v>-0.14333333333333464</v>
      </c>
      <c r="AH6" s="12">
        <f t="shared" si="16"/>
        <v>-2.3888888888889109E-2</v>
      </c>
    </row>
    <row r="7" spans="1:35" x14ac:dyDescent="0.35">
      <c r="A7" s="1">
        <v>6</v>
      </c>
      <c r="B7">
        <v>1</v>
      </c>
      <c r="C7">
        <v>-1</v>
      </c>
      <c r="D7">
        <v>-1</v>
      </c>
      <c r="E7">
        <v>-1</v>
      </c>
      <c r="F7">
        <v>1</v>
      </c>
      <c r="G7">
        <v>-1</v>
      </c>
      <c r="H7">
        <v>1</v>
      </c>
      <c r="I7">
        <v>1</v>
      </c>
      <c r="J7">
        <v>-1</v>
      </c>
      <c r="K7">
        <v>1</v>
      </c>
      <c r="L7">
        <v>1</v>
      </c>
      <c r="M7" s="2">
        <v>2.13</v>
      </c>
      <c r="N7" s="2">
        <v>1.79</v>
      </c>
      <c r="O7" s="2">
        <v>1.93</v>
      </c>
      <c r="P7" s="3">
        <f t="shared" si="15"/>
        <v>1.95</v>
      </c>
      <c r="Q7" s="11">
        <f t="shared" si="0"/>
        <v>-1</v>
      </c>
      <c r="R7" s="11">
        <f t="shared" si="1"/>
        <v>-1</v>
      </c>
      <c r="S7">
        <f t="shared" si="2"/>
        <v>-1</v>
      </c>
      <c r="T7">
        <f t="shared" si="3"/>
        <v>1</v>
      </c>
      <c r="U7">
        <f t="shared" si="4"/>
        <v>-1</v>
      </c>
      <c r="V7">
        <f t="shared" si="5"/>
        <v>1</v>
      </c>
      <c r="W7">
        <f t="shared" si="6"/>
        <v>1</v>
      </c>
      <c r="X7">
        <f t="shared" si="7"/>
        <v>-1</v>
      </c>
      <c r="Y7">
        <f t="shared" si="8"/>
        <v>1</v>
      </c>
      <c r="Z7">
        <f t="shared" si="9"/>
        <v>1</v>
      </c>
      <c r="AA7">
        <f t="shared" si="10"/>
        <v>-1</v>
      </c>
      <c r="AB7">
        <f t="shared" si="11"/>
        <v>1</v>
      </c>
      <c r="AC7">
        <f t="shared" si="12"/>
        <v>-1</v>
      </c>
      <c r="AD7">
        <f t="shared" si="13"/>
        <v>1</v>
      </c>
      <c r="AE7">
        <f t="shared" si="14"/>
        <v>-1</v>
      </c>
      <c r="AF7" s="8" t="s">
        <v>6</v>
      </c>
      <c r="AG7">
        <f>SUMPRODUCT(P2:P13,G2:G13)</f>
        <v>0.36333333333333329</v>
      </c>
      <c r="AH7" s="12">
        <f t="shared" si="16"/>
        <v>6.055555555555555E-2</v>
      </c>
    </row>
    <row r="8" spans="1:35" x14ac:dyDescent="0.35">
      <c r="A8" s="1">
        <v>7</v>
      </c>
      <c r="B8">
        <v>-1</v>
      </c>
      <c r="C8">
        <v>-1</v>
      </c>
      <c r="D8">
        <v>-1</v>
      </c>
      <c r="E8">
        <v>1</v>
      </c>
      <c r="F8">
        <v>-1</v>
      </c>
      <c r="G8">
        <v>1</v>
      </c>
      <c r="H8">
        <v>1</v>
      </c>
      <c r="I8">
        <v>-1</v>
      </c>
      <c r="J8">
        <v>1</v>
      </c>
      <c r="K8">
        <v>1</v>
      </c>
      <c r="L8">
        <v>1</v>
      </c>
      <c r="M8" s="2">
        <v>1.68</v>
      </c>
      <c r="N8" s="2">
        <v>1.86</v>
      </c>
      <c r="O8" s="2">
        <v>1.4</v>
      </c>
      <c r="P8" s="3">
        <f t="shared" si="15"/>
        <v>1.6466666666666665</v>
      </c>
      <c r="Q8" s="11">
        <f t="shared" si="0"/>
        <v>1</v>
      </c>
      <c r="R8" s="11">
        <f t="shared" si="1"/>
        <v>1</v>
      </c>
      <c r="S8">
        <f t="shared" si="2"/>
        <v>-1</v>
      </c>
      <c r="T8">
        <f t="shared" si="3"/>
        <v>1</v>
      </c>
      <c r="U8">
        <f t="shared" si="4"/>
        <v>-1</v>
      </c>
      <c r="V8">
        <f t="shared" si="5"/>
        <v>1</v>
      </c>
      <c r="W8">
        <f t="shared" si="6"/>
        <v>-1</v>
      </c>
      <c r="X8">
        <f t="shared" si="7"/>
        <v>1</v>
      </c>
      <c r="Y8">
        <f t="shared" si="8"/>
        <v>-1</v>
      </c>
      <c r="Z8">
        <f t="shared" si="9"/>
        <v>-1</v>
      </c>
      <c r="AA8">
        <f t="shared" si="10"/>
        <v>1</v>
      </c>
      <c r="AB8">
        <f t="shared" si="11"/>
        <v>-1</v>
      </c>
      <c r="AC8">
        <f t="shared" si="12"/>
        <v>-1</v>
      </c>
      <c r="AD8">
        <f t="shared" si="13"/>
        <v>1</v>
      </c>
      <c r="AE8">
        <f t="shared" si="14"/>
        <v>-1</v>
      </c>
      <c r="AF8" s="9">
        <v>7</v>
      </c>
      <c r="AG8">
        <f>SUMPRODUCT(P2:P13,H2:H13)</f>
        <v>-0.27666666666666662</v>
      </c>
      <c r="AH8" s="12">
        <f t="shared" si="16"/>
        <v>-4.6111111111111103E-2</v>
      </c>
    </row>
    <row r="9" spans="1:35" x14ac:dyDescent="0.35">
      <c r="A9" s="1">
        <v>8</v>
      </c>
      <c r="B9">
        <v>-1</v>
      </c>
      <c r="C9">
        <v>-1</v>
      </c>
      <c r="D9">
        <v>1</v>
      </c>
      <c r="E9">
        <v>-1</v>
      </c>
      <c r="F9">
        <v>1</v>
      </c>
      <c r="G9">
        <v>1</v>
      </c>
      <c r="H9">
        <v>-1</v>
      </c>
      <c r="I9">
        <v>1</v>
      </c>
      <c r="J9">
        <v>1</v>
      </c>
      <c r="K9">
        <v>1</v>
      </c>
      <c r="L9">
        <v>-1</v>
      </c>
      <c r="M9" s="2">
        <v>2.6</v>
      </c>
      <c r="N9" s="2">
        <v>1.54</v>
      </c>
      <c r="O9" s="2">
        <v>2.19</v>
      </c>
      <c r="P9" s="3">
        <f t="shared" si="15"/>
        <v>2.11</v>
      </c>
      <c r="Q9" s="11">
        <f t="shared" si="0"/>
        <v>1</v>
      </c>
      <c r="R9" s="11">
        <f t="shared" si="1"/>
        <v>-1</v>
      </c>
      <c r="S9">
        <f t="shared" si="2"/>
        <v>1</v>
      </c>
      <c r="T9">
        <f t="shared" si="3"/>
        <v>-1</v>
      </c>
      <c r="U9">
        <f t="shared" si="4"/>
        <v>-1</v>
      </c>
      <c r="V9">
        <f t="shared" si="5"/>
        <v>-1</v>
      </c>
      <c r="W9">
        <f t="shared" si="6"/>
        <v>1</v>
      </c>
      <c r="X9">
        <f t="shared" si="7"/>
        <v>-1</v>
      </c>
      <c r="Y9">
        <f t="shared" si="8"/>
        <v>-1</v>
      </c>
      <c r="Z9">
        <f t="shared" si="9"/>
        <v>-1</v>
      </c>
      <c r="AA9">
        <f t="shared" si="10"/>
        <v>1</v>
      </c>
      <c r="AB9">
        <f t="shared" si="11"/>
        <v>1</v>
      </c>
      <c r="AC9">
        <f t="shared" si="12"/>
        <v>-1</v>
      </c>
      <c r="AD9">
        <f t="shared" si="13"/>
        <v>-1</v>
      </c>
      <c r="AE9">
        <f t="shared" si="14"/>
        <v>1</v>
      </c>
      <c r="AF9" s="9">
        <v>8</v>
      </c>
      <c r="AG9">
        <f>SUMPRODUCT(I2:I13,P2:P13)</f>
        <v>0.23666666666666814</v>
      </c>
      <c r="AH9" s="12">
        <f t="shared" si="16"/>
        <v>3.9444444444444691E-2</v>
      </c>
    </row>
    <row r="10" spans="1:35" x14ac:dyDescent="0.35">
      <c r="A10" s="1">
        <v>9</v>
      </c>
      <c r="B10">
        <v>-1</v>
      </c>
      <c r="C10">
        <v>1</v>
      </c>
      <c r="D10">
        <v>-1</v>
      </c>
      <c r="E10">
        <v>1</v>
      </c>
      <c r="F10">
        <v>1</v>
      </c>
      <c r="G10">
        <v>-1</v>
      </c>
      <c r="H10">
        <v>1</v>
      </c>
      <c r="I10">
        <v>1</v>
      </c>
      <c r="J10">
        <v>1</v>
      </c>
      <c r="K10">
        <v>-1</v>
      </c>
      <c r="L10">
        <v>-1</v>
      </c>
      <c r="M10" s="2">
        <v>1.6</v>
      </c>
      <c r="N10" s="2">
        <v>1.4</v>
      </c>
      <c r="O10" s="2">
        <v>1.94</v>
      </c>
      <c r="P10" s="3">
        <f t="shared" si="15"/>
        <v>1.6466666666666665</v>
      </c>
      <c r="Q10" s="11">
        <f t="shared" si="0"/>
        <v>-1</v>
      </c>
      <c r="R10" s="11">
        <f t="shared" si="1"/>
        <v>1</v>
      </c>
      <c r="S10">
        <f t="shared" si="2"/>
        <v>-1</v>
      </c>
      <c r="T10">
        <f t="shared" si="3"/>
        <v>-1</v>
      </c>
      <c r="U10">
        <f t="shared" si="4"/>
        <v>1</v>
      </c>
      <c r="V10">
        <f t="shared" si="5"/>
        <v>-1</v>
      </c>
      <c r="W10">
        <f t="shared" si="6"/>
        <v>1</v>
      </c>
      <c r="X10">
        <f t="shared" si="7"/>
        <v>1</v>
      </c>
      <c r="Y10">
        <f t="shared" si="8"/>
        <v>-1</v>
      </c>
      <c r="Z10">
        <f t="shared" si="9"/>
        <v>-1</v>
      </c>
      <c r="AA10">
        <f t="shared" si="10"/>
        <v>-1</v>
      </c>
      <c r="AB10">
        <f t="shared" si="11"/>
        <v>1</v>
      </c>
      <c r="AC10">
        <f t="shared" si="12"/>
        <v>1</v>
      </c>
      <c r="AD10">
        <f t="shared" si="13"/>
        <v>-1</v>
      </c>
      <c r="AE10">
        <f t="shared" si="14"/>
        <v>-1</v>
      </c>
      <c r="AF10" s="9">
        <v>9</v>
      </c>
      <c r="AG10">
        <f>SUMPRODUCT(P2:P13,J2:J13)</f>
        <v>5.6666666666665977E-2</v>
      </c>
      <c r="AH10" s="12">
        <f t="shared" si="16"/>
        <v>9.4444444444443301E-3</v>
      </c>
    </row>
    <row r="11" spans="1:35" x14ac:dyDescent="0.35">
      <c r="A11" s="1">
        <v>10</v>
      </c>
      <c r="B11">
        <v>1</v>
      </c>
      <c r="C11">
        <v>-1</v>
      </c>
      <c r="D11">
        <v>1</v>
      </c>
      <c r="E11">
        <v>1</v>
      </c>
      <c r="F11">
        <v>-1</v>
      </c>
      <c r="G11">
        <v>1</v>
      </c>
      <c r="H11">
        <v>1</v>
      </c>
      <c r="I11">
        <v>1</v>
      </c>
      <c r="J11">
        <v>-1</v>
      </c>
      <c r="K11">
        <v>-1</v>
      </c>
      <c r="L11">
        <v>-1</v>
      </c>
      <c r="M11" s="2">
        <v>2.27</v>
      </c>
      <c r="N11" s="2">
        <v>2.4</v>
      </c>
      <c r="O11" s="2">
        <v>2.13</v>
      </c>
      <c r="P11" s="3">
        <f t="shared" si="15"/>
        <v>2.2666666666666666</v>
      </c>
      <c r="Q11" s="11">
        <f t="shared" si="0"/>
        <v>-1</v>
      </c>
      <c r="R11" s="11">
        <f t="shared" si="1"/>
        <v>1</v>
      </c>
      <c r="S11">
        <f t="shared" si="2"/>
        <v>1</v>
      </c>
      <c r="T11">
        <f t="shared" si="3"/>
        <v>-1</v>
      </c>
      <c r="U11">
        <f t="shared" si="4"/>
        <v>1</v>
      </c>
      <c r="V11">
        <f t="shared" si="5"/>
        <v>-1</v>
      </c>
      <c r="W11">
        <f t="shared" si="6"/>
        <v>-1</v>
      </c>
      <c r="X11">
        <f t="shared" si="7"/>
        <v>1</v>
      </c>
      <c r="Y11">
        <f t="shared" si="8"/>
        <v>-1</v>
      </c>
      <c r="Z11">
        <f t="shared" si="9"/>
        <v>1</v>
      </c>
      <c r="AA11">
        <f t="shared" si="10"/>
        <v>-1</v>
      </c>
      <c r="AB11">
        <f t="shared" si="11"/>
        <v>1</v>
      </c>
      <c r="AC11">
        <f t="shared" si="12"/>
        <v>-1</v>
      </c>
      <c r="AD11">
        <f t="shared" si="13"/>
        <v>1</v>
      </c>
      <c r="AE11">
        <f t="shared" si="14"/>
        <v>-1</v>
      </c>
      <c r="AF11" s="9">
        <v>10</v>
      </c>
      <c r="AG11">
        <f>SUMPRODUCT(P2:P13,K2:K13)</f>
        <v>-0.28333333333333388</v>
      </c>
      <c r="AH11" s="12">
        <f t="shared" si="16"/>
        <v>-4.7222222222222311E-2</v>
      </c>
    </row>
    <row r="12" spans="1:35" x14ac:dyDescent="0.35">
      <c r="A12" s="1">
        <v>11</v>
      </c>
      <c r="B12">
        <v>-1</v>
      </c>
      <c r="C12">
        <v>1</v>
      </c>
      <c r="D12">
        <v>1</v>
      </c>
      <c r="E12">
        <v>-1</v>
      </c>
      <c r="F12">
        <v>1</v>
      </c>
      <c r="G12">
        <v>1</v>
      </c>
      <c r="H12">
        <v>1</v>
      </c>
      <c r="I12">
        <v>-1</v>
      </c>
      <c r="J12">
        <v>-1</v>
      </c>
      <c r="K12">
        <v>-1</v>
      </c>
      <c r="L12">
        <v>1</v>
      </c>
      <c r="M12" s="2">
        <v>1.93</v>
      </c>
      <c r="N12" s="2">
        <v>1.92</v>
      </c>
      <c r="O12" s="2">
        <v>1.54</v>
      </c>
      <c r="P12" s="3">
        <f t="shared" si="15"/>
        <v>1.7966666666666666</v>
      </c>
      <c r="Q12" s="11">
        <f t="shared" si="0"/>
        <v>-1</v>
      </c>
      <c r="R12" s="11">
        <f t="shared" si="1"/>
        <v>-1</v>
      </c>
      <c r="S12">
        <f t="shared" si="2"/>
        <v>1</v>
      </c>
      <c r="T12">
        <f t="shared" si="3"/>
        <v>-1</v>
      </c>
      <c r="U12">
        <f t="shared" si="4"/>
        <v>-1</v>
      </c>
      <c r="V12">
        <f t="shared" si="5"/>
        <v>1</v>
      </c>
      <c r="W12">
        <f t="shared" si="6"/>
        <v>-1</v>
      </c>
      <c r="X12">
        <f t="shared" si="7"/>
        <v>1</v>
      </c>
      <c r="Y12">
        <f t="shared" si="8"/>
        <v>1</v>
      </c>
      <c r="Z12">
        <f t="shared" si="9"/>
        <v>-1</v>
      </c>
      <c r="AA12">
        <f t="shared" si="10"/>
        <v>1</v>
      </c>
      <c r="AB12">
        <f t="shared" si="11"/>
        <v>1</v>
      </c>
      <c r="AC12">
        <f t="shared" si="12"/>
        <v>-1</v>
      </c>
      <c r="AD12">
        <f t="shared" si="13"/>
        <v>-1</v>
      </c>
      <c r="AE12">
        <f t="shared" si="14"/>
        <v>1</v>
      </c>
      <c r="AF12" s="9">
        <v>11</v>
      </c>
      <c r="AG12">
        <f>SUMPRODUCT(P2:P13,L2:L13)</f>
        <v>-0.78999999999999981</v>
      </c>
      <c r="AH12" s="12">
        <f t="shared" si="16"/>
        <v>-0.13166666666666663</v>
      </c>
    </row>
    <row r="13" spans="1:35" x14ac:dyDescent="0.35">
      <c r="A13" s="1">
        <v>12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 s="2">
        <v>1.6</v>
      </c>
      <c r="N13" s="2">
        <v>2.06</v>
      </c>
      <c r="O13" s="2">
        <v>2.0699999999999998</v>
      </c>
      <c r="P13" s="3">
        <f t="shared" si="15"/>
        <v>1.9100000000000001</v>
      </c>
      <c r="Q13" s="11">
        <f t="shared" si="0"/>
        <v>1</v>
      </c>
      <c r="R13" s="11">
        <f t="shared" si="1"/>
        <v>1</v>
      </c>
      <c r="S13">
        <f t="shared" si="2"/>
        <v>1</v>
      </c>
      <c r="T13">
        <f t="shared" si="3"/>
        <v>1</v>
      </c>
      <c r="U13">
        <f t="shared" si="4"/>
        <v>1</v>
      </c>
      <c r="V13">
        <f t="shared" si="5"/>
        <v>1</v>
      </c>
      <c r="W13">
        <f t="shared" si="6"/>
        <v>1</v>
      </c>
      <c r="X13">
        <f t="shared" si="7"/>
        <v>1</v>
      </c>
      <c r="Y13">
        <f t="shared" si="8"/>
        <v>1</v>
      </c>
      <c r="Z13">
        <f t="shared" si="9"/>
        <v>1</v>
      </c>
      <c r="AA13">
        <f t="shared" si="10"/>
        <v>1</v>
      </c>
      <c r="AB13">
        <f t="shared" si="11"/>
        <v>1</v>
      </c>
      <c r="AC13">
        <f t="shared" si="12"/>
        <v>1</v>
      </c>
      <c r="AD13">
        <f t="shared" si="13"/>
        <v>1</v>
      </c>
      <c r="AE13">
        <f t="shared" si="14"/>
        <v>1</v>
      </c>
    </row>
    <row r="14" spans="1:35" x14ac:dyDescent="0.35">
      <c r="AF14" s="8" t="s">
        <v>16</v>
      </c>
      <c r="AG14">
        <f>SUMPRODUCT(P2:P13,S2:S13)</f>
        <v>1.0166666666666664</v>
      </c>
      <c r="AH14">
        <f>AG14/6</f>
        <v>0.1694444444444444</v>
      </c>
      <c r="AI14">
        <f>AH14/2</f>
        <v>8.4722222222222199E-2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Ritika Mandon</cp:lastModifiedBy>
  <dcterms:created xsi:type="dcterms:W3CDTF">2023-04-29T20:26:19Z</dcterms:created>
  <dcterms:modified xsi:type="dcterms:W3CDTF">2023-05-03T16:24:10Z</dcterms:modified>
</cp:coreProperties>
</file>