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name="patrimonio">'Página1'!$C$19</definedName>
    <definedName name="aporte">'Página1'!$C$16</definedName>
    <definedName name="qtd_anos">'Página1'!$C$17</definedName>
    <definedName name="rendimento_carteira">'Página1'!$C$12</definedName>
    <definedName name="taxa_mensal">'Página1'!$C$18</definedName>
  </definedNames>
  <calcPr/>
</workbook>
</file>

<file path=xl/sharedStrings.xml><?xml version="1.0" encoding="utf-8"?>
<sst xmlns="http://schemas.openxmlformats.org/spreadsheetml/2006/main" count="44" uniqueCount="31">
  <si>
    <t>CONFIGURAÇÕES</t>
  </si>
  <si>
    <t xml:space="preserve">Salário </t>
  </si>
  <si>
    <t>Rendimento Carteira</t>
  </si>
  <si>
    <t>Sugestão de investimento</t>
  </si>
  <si>
    <t>INVESTIMENTO MENSAL</t>
  </si>
  <si>
    <t>Quanto investir por mês?</t>
  </si>
  <si>
    <t>Por quantos anos ?</t>
  </si>
  <si>
    <t>Taxa de rendimento mensal.</t>
  </si>
  <si>
    <t>Quanto de patrimônio acumulado?</t>
  </si>
  <si>
    <t>Dividendos mensais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</si>
  <si>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</si>
  <si>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</si>
  <si>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</si>
  <si>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</si>
  <si>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</si>
  <si>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</si>
  <si>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</si>
  <si>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 xml:space="preserve">PERFIL </t>
  </si>
  <si>
    <t>CONSERVADOR</t>
  </si>
  <si>
    <t>VALOR A SER INVESTIDO POR MÊS</t>
  </si>
  <si>
    <t>TIPO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</si>
  <si>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</si>
  <si>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</si>
  <si>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</si>
  <si>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</si>
  <si>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</si>
  <si>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</si>
  <si>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</si>
  <si>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</si>
  <si>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</si>
  <si>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PERFIL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</si>
</sst>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20.0"/>
      <color rgb="FFFFFFFF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4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EFEFEF"/>
      </right>
      <top style="medium">
        <color rgb="FF000000"/>
      </top>
      <bottom style="medium">
        <color rgb="FFEFEFEF"/>
      </bottom>
    </border>
    <border>
      <left style="medium">
        <color rgb="FFEFEFEF"/>
      </left>
      <right style="medium">
        <color rgb="FF000000"/>
      </right>
      <top style="medium">
        <color rgb="FF000000"/>
      </top>
      <bottom style="medium">
        <color rgb="FFEFEFE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FEFEF"/>
      </bottom>
    </border>
    <border>
      <left style="medium">
        <color rgb="FF000000"/>
      </left>
      <right style="medium">
        <color rgb="FFEFEFEF"/>
      </right>
      <top style="medium">
        <color rgb="FFEFEFEF"/>
      </top>
      <bottom style="medium">
        <color rgb="FFEFEFEF"/>
      </bottom>
    </border>
    <border>
      <left style="medium">
        <color rgb="FFEFEFEF"/>
      </left>
      <right style="medium">
        <color rgb="FF000000"/>
      </right>
      <top style="medium">
        <color rgb="FFEFEFEF"/>
      </top>
      <bottom style="medium">
        <color rgb="FFEFEFEF"/>
      </bottom>
    </border>
    <border>
      <left style="medium">
        <color rgb="FF000000"/>
      </left>
      <right style="medium">
        <color rgb="FF000000"/>
      </right>
      <top style="medium">
        <color rgb="FFEFEFEF"/>
      </top>
      <bottom style="medium">
        <color rgb="FFEFEFEF"/>
      </bottom>
    </border>
    <border>
      <left style="medium">
        <color rgb="FF000000"/>
      </left>
      <right style="medium">
        <color rgb="FFEFEFEF"/>
      </right>
      <top style="medium">
        <color rgb="FFEFEFEF"/>
      </top>
      <bottom style="medium">
        <color rgb="FF000000"/>
      </bottom>
    </border>
    <border>
      <left style="medium">
        <color rgb="FFEFEFEF"/>
      </left>
      <right style="medium">
        <color rgb="FF000000"/>
      </right>
      <top style="medium">
        <color rgb="FFEFEFE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EFEFEF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readingOrder="0"/>
    </xf>
    <xf borderId="3" fillId="0" fontId="3" numFmtId="164" xfId="0" applyAlignment="1" applyBorder="1" applyFont="1" applyNumberFormat="1">
      <alignment readingOrder="0"/>
    </xf>
    <xf borderId="3" fillId="0" fontId="3" numFmtId="9" xfId="0" applyAlignment="1" applyBorder="1" applyFont="1" applyNumberFormat="1">
      <alignment readingOrder="0"/>
    </xf>
    <xf borderId="3" fillId="0" fontId="3" numFmtId="164" xfId="0" applyBorder="1" applyFont="1" applyNumberFormat="1"/>
    <xf borderId="1" fillId="4" fontId="4" numFmtId="0" xfId="0" applyAlignment="1" applyBorder="1" applyFill="1" applyFont="1">
      <alignment readingOrder="0" vertical="center"/>
    </xf>
    <xf borderId="2" fillId="4" fontId="5" numFmtId="0" xfId="0" applyAlignment="1" applyBorder="1" applyFont="1">
      <alignment vertical="center"/>
    </xf>
    <xf borderId="3" fillId="0" fontId="6" numFmtId="0" xfId="0" applyAlignment="1" applyBorder="1" applyFont="1">
      <alignment readingOrder="0"/>
    </xf>
    <xf borderId="3" fillId="0" fontId="3" numFmtId="164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10" xfId="0" applyAlignment="1" applyBorder="1" applyFont="1" applyNumberFormat="1">
      <alignment horizontal="center" readingOrder="0"/>
    </xf>
    <xf borderId="3" fillId="5" fontId="2" numFmtId="0" xfId="0" applyAlignment="1" applyBorder="1" applyFill="1" applyFont="1">
      <alignment readingOrder="0"/>
    </xf>
    <xf borderId="3" fillId="5" fontId="3" numFmtId="164" xfId="0" applyAlignment="1" applyBorder="1" applyFont="1" applyNumberFormat="1">
      <alignment horizontal="center"/>
    </xf>
    <xf borderId="4" fillId="4" fontId="4" numFmtId="0" xfId="0" applyAlignment="1" applyBorder="1" applyFont="1">
      <alignment readingOrder="0" vertical="center"/>
    </xf>
    <xf borderId="3" fillId="4" fontId="7" numFmtId="0" xfId="0" applyAlignment="1" applyBorder="1" applyFont="1">
      <alignment horizontal="right" readingOrder="0"/>
    </xf>
    <xf borderId="0" fillId="0" fontId="8" numFmtId="0" xfId="0" applyAlignment="1" applyFont="1">
      <alignment readingOrder="0"/>
    </xf>
    <xf borderId="5" fillId="5" fontId="2" numFmtId="0" xfId="0" applyAlignment="1" applyBorder="1" applyFont="1">
      <alignment readingOrder="0"/>
    </xf>
    <xf borderId="6" fillId="5" fontId="3" numFmtId="164" xfId="0" applyAlignment="1" applyBorder="1" applyFont="1" applyNumberFormat="1">
      <alignment horizontal="center"/>
    </xf>
    <xf borderId="7" fillId="5" fontId="3" numFmtId="164" xfId="0" applyAlignment="1" applyBorder="1" applyFont="1" applyNumberFormat="1">
      <alignment readingOrder="0"/>
    </xf>
    <xf borderId="8" fillId="5" fontId="2" numFmtId="0" xfId="0" applyAlignment="1" applyBorder="1" applyFont="1">
      <alignment readingOrder="0"/>
    </xf>
    <xf borderId="9" fillId="5" fontId="3" numFmtId="164" xfId="0" applyAlignment="1" applyBorder="1" applyFont="1" applyNumberFormat="1">
      <alignment horizontal="center"/>
    </xf>
    <xf borderId="10" fillId="5" fontId="3" numFmtId="164" xfId="0" applyAlignment="1" applyBorder="1" applyFont="1" applyNumberFormat="1">
      <alignment readingOrder="0"/>
    </xf>
    <xf borderId="9" fillId="5" fontId="3" numFmtId="164" xfId="0" applyAlignment="1" applyBorder="1" applyFont="1" applyNumberFormat="1">
      <alignment horizontal="center"/>
    </xf>
    <xf borderId="11" fillId="5" fontId="2" numFmtId="0" xfId="0" applyAlignment="1" applyBorder="1" applyFont="1">
      <alignment readingOrder="0"/>
    </xf>
    <xf borderId="12" fillId="5" fontId="3" numFmtId="164" xfId="0" applyAlignment="1" applyBorder="1" applyFont="1" applyNumberFormat="1">
      <alignment horizontal="center"/>
    </xf>
    <xf borderId="13" fillId="5" fontId="3" numFmtId="164" xfId="0" applyAlignment="1" applyBorder="1" applyFont="1" applyNumberForma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horizontal="center" readingOrder="0"/>
    </xf>
    <xf borderId="0" fillId="6" fontId="5" numFmtId="0" xfId="0" applyFont="1"/>
    <xf borderId="0" fillId="5" fontId="3" numFmtId="0" xfId="0" applyAlignment="1" applyFont="1">
      <alignment readingOrder="0"/>
    </xf>
    <xf borderId="0" fillId="5" fontId="3" numFmtId="164" xfId="0" applyAlignment="1" applyFont="1" applyNumberFormat="1">
      <alignment horizontal="center"/>
    </xf>
    <xf borderId="0" fillId="5" fontId="3" numFmtId="0" xfId="0" applyFont="1"/>
    <xf borderId="0" fillId="7" fontId="3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9" xfId="0" applyAlignment="1" applyFont="1" applyNumberFormat="1">
      <alignment horizontal="center" readingOrder="0"/>
    </xf>
    <xf borderId="0" fillId="8" fontId="5" numFmtId="164" xfId="0" applyAlignment="1" applyFill="1" applyFont="1" applyNumberFormat="1">
      <alignment horizontal="center"/>
    </xf>
    <xf borderId="0" fillId="7" fontId="5" numFmtId="0" xfId="0" applyFont="1"/>
    <xf borderId="0" fillId="7" fontId="5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Sugerido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'Página1'!$B$34:$B$39</c:f>
            </c:strRef>
          </c:cat>
          <c:val>
            <c:numRef>
              <c:f>'Página1'!$C$34:$C$39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41</xdr:row>
      <xdr:rowOff>19050</xdr:rowOff>
    </xdr:from>
    <xdr:ext cx="3067050" cy="1895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523875</xdr:colOff>
      <xdr:row>3</xdr:row>
      <xdr:rowOff>-161925</xdr:rowOff>
    </xdr:from>
    <xdr:ext cx="583882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0.88"/>
    <col customWidth="1" min="3" max="3" width="34.75"/>
    <col customWidth="1" min="4" max="4" width="11.13"/>
    <col customWidth="1" hidden="1" min="5" max="5" width="21.88"/>
    <col hidden="1" min="7" max="26" width="12.63"/>
  </cols>
  <sheetData>
    <row r="10">
      <c r="B10" s="1" t="s">
        <v>0</v>
      </c>
      <c r="C10" s="2"/>
    </row>
    <row r="11">
      <c r="B11" s="3" t="s">
        <v>1</v>
      </c>
      <c r="C11" s="4">
        <v>2000.0</v>
      </c>
    </row>
    <row r="12">
      <c r="B12" s="3" t="s">
        <v>2</v>
      </c>
      <c r="C12" s="5">
        <v>0.01</v>
      </c>
    </row>
    <row r="13">
      <c r="B13" s="3" t="s">
        <v>3</v>
      </c>
      <c r="C13" s="6">
        <f>C11*30%</f>
        <v>600</v>
      </c>
    </row>
    <row r="15" ht="28.5" customHeight="1">
      <c r="B15" s="7" t="s">
        <v>4</v>
      </c>
      <c r="C15" s="8"/>
    </row>
    <row r="16">
      <c r="B16" s="9" t="s">
        <v>5</v>
      </c>
      <c r="C16" s="10">
        <v>350.0</v>
      </c>
    </row>
    <row r="17">
      <c r="B17" s="9" t="s">
        <v>6</v>
      </c>
      <c r="C17" s="11">
        <v>5.0</v>
      </c>
    </row>
    <row r="18">
      <c r="B18" s="9" t="s">
        <v>7</v>
      </c>
      <c r="C18" s="12">
        <v>0.01079</v>
      </c>
    </row>
    <row r="19">
      <c r="B19" s="13" t="s">
        <v>8</v>
      </c>
      <c r="C19" s="14">
        <f>FV(C18,C17*12,C16*-1)</f>
        <v>29321.9199</v>
      </c>
    </row>
    <row r="20">
      <c r="B20" s="13" t="s">
        <v>9</v>
      </c>
      <c r="C20" s="14">
        <f>C19*1%</f>
        <v>293.219199</v>
      </c>
    </row>
    <row r="22" ht="28.5" customHeight="1">
      <c r="B22" s="15" t="s">
        <v>10</v>
      </c>
      <c r="C22" s="15"/>
      <c r="D22" s="16" t="s">
        <v>11</v>
      </c>
    </row>
    <row r="23">
      <c r="A23" s="17">
        <v>2.0</v>
      </c>
      <c r="B23" s="18" t="s">
        <v>12</v>
      </c>
      <c r="C23" s="19">
        <f>FV(C18,2*12,C16*-1)</f>
        <v>9529.669554</v>
      </c>
      <c r="D23" s="20">
        <v>81.68</v>
      </c>
    </row>
    <row r="24">
      <c r="A24" s="17">
        <v>5.0</v>
      </c>
      <c r="B24" s="21" t="s">
        <v>13</v>
      </c>
      <c r="C24" s="22">
        <f>FV(C18,A24*12,C16*-1)</f>
        <v>29321.9199</v>
      </c>
      <c r="D24" s="23">
        <v>251.33</v>
      </c>
    </row>
    <row r="25">
      <c r="A25" s="17">
        <v>10.0</v>
      </c>
      <c r="B25" s="21" t="s">
        <v>14</v>
      </c>
      <c r="C25" s="24">
        <f>FV(C18,A25*12,C16*-1)</f>
        <v>85149.47439</v>
      </c>
      <c r="D25" s="23">
        <v>729.85</v>
      </c>
    </row>
    <row r="26">
      <c r="A26" s="17">
        <v>20.0</v>
      </c>
      <c r="B26" s="21" t="s">
        <v>15</v>
      </c>
      <c r="C26" s="24">
        <f>FV(C18,A26*12,C16*-1)</f>
        <v>393819.44</v>
      </c>
      <c r="D26" s="23">
        <v>3375.6</v>
      </c>
    </row>
    <row r="27">
      <c r="A27" s="17">
        <v>30.0</v>
      </c>
      <c r="B27" s="25" t="s">
        <v>16</v>
      </c>
      <c r="C27" s="26">
        <f>FV(C18,A27*12,C16*-1)</f>
        <v>1512759.379</v>
      </c>
      <c r="D27" s="27">
        <v>12966.51</v>
      </c>
    </row>
    <row r="30">
      <c r="B30" s="28" t="s">
        <v>17</v>
      </c>
      <c r="C30" s="29" t="s">
        <v>18</v>
      </c>
      <c r="D30" s="30"/>
    </row>
    <row r="31">
      <c r="B31" s="31" t="s">
        <v>19</v>
      </c>
      <c r="C31" s="32">
        <f>C16</f>
        <v>350</v>
      </c>
      <c r="D31" s="33"/>
    </row>
    <row r="33">
      <c r="B33" s="34" t="s">
        <v>20</v>
      </c>
      <c r="C33" s="34" t="s">
        <v>21</v>
      </c>
      <c r="D33" s="34" t="s">
        <v>22</v>
      </c>
    </row>
    <row r="34">
      <c r="B34" s="35" t="s">
        <v>23</v>
      </c>
      <c r="C34" s="36">
        <v>0.32</v>
      </c>
      <c r="D34" s="37">
        <f>C34*C31</f>
        <v>112</v>
      </c>
    </row>
    <row r="35">
      <c r="B35" s="35" t="s">
        <v>24</v>
      </c>
      <c r="C35" s="36">
        <v>0.35</v>
      </c>
      <c r="D35" s="37">
        <f>C35*C31</f>
        <v>122.5</v>
      </c>
    </row>
    <row r="36">
      <c r="B36" s="35" t="s">
        <v>25</v>
      </c>
      <c r="C36" s="36">
        <v>0.08</v>
      </c>
      <c r="D36" s="37">
        <f>C36*C31</f>
        <v>28</v>
      </c>
    </row>
    <row r="37">
      <c r="B37" s="35" t="s">
        <v>26</v>
      </c>
      <c r="C37" s="36">
        <v>0.0</v>
      </c>
      <c r="D37" s="37">
        <f>C37*C31</f>
        <v>0</v>
      </c>
    </row>
    <row r="38">
      <c r="B38" s="35" t="s">
        <v>27</v>
      </c>
      <c r="C38" s="36">
        <v>0.0</v>
      </c>
      <c r="D38" s="37">
        <f>C38*C31</f>
        <v>0</v>
      </c>
    </row>
    <row r="39">
      <c r="B39" s="35" t="s">
        <v>28</v>
      </c>
      <c r="C39" s="36">
        <v>0.1</v>
      </c>
      <c r="D39" s="37">
        <f>C39*C31</f>
        <v>35</v>
      </c>
    </row>
    <row r="40">
      <c r="B40" s="38"/>
      <c r="C40" s="38"/>
      <c r="D40" s="39">
        <f>SUM(D34:D39)</f>
        <v>297.5</v>
      </c>
    </row>
  </sheetData>
  <dataValidations>
    <dataValidation type="list" allowBlank="1" showErrorMessage="1" sqref="C30">
      <formula1>"AGRESSIVO,CONSERVADOR,MODERADO"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7.5"/>
  </cols>
  <sheetData>
    <row r="2">
      <c r="A2" s="40" t="s">
        <v>29</v>
      </c>
      <c r="B2" s="40" t="s">
        <v>30</v>
      </c>
      <c r="C2" s="41" t="s">
        <v>20</v>
      </c>
    </row>
    <row r="3">
      <c r="A3" s="42" t="str">
        <f>B3&amp;¨-¨&amp;C3</f>
        <v>#ERROR!</v>
      </c>
      <c r="B3" s="40" t="s">
        <v>18</v>
      </c>
      <c r="C3" s="35" t="s">
        <v>23</v>
      </c>
    </row>
    <row r="4">
      <c r="B4" s="40" t="s">
        <v>18</v>
      </c>
      <c r="C4" s="35" t="s">
        <v>24</v>
      </c>
    </row>
    <row r="5">
      <c r="B5" s="40" t="s">
        <v>18</v>
      </c>
      <c r="C5" s="35" t="s">
        <v>25</v>
      </c>
    </row>
    <row r="6">
      <c r="B6" s="40" t="s">
        <v>18</v>
      </c>
      <c r="C6" s="35" t="s">
        <v>26</v>
      </c>
    </row>
    <row r="7">
      <c r="B7" s="40" t="s">
        <v>18</v>
      </c>
      <c r="C7" s="35" t="s">
        <v>27</v>
      </c>
    </row>
    <row r="8">
      <c r="B8" s="40" t="s">
        <v>18</v>
      </c>
      <c r="C8" s="35" t="s">
        <v>28</v>
      </c>
    </row>
  </sheetData>
  <drawing r:id="rId1"/>
</worksheet>
</file>