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neesh\Desktop\"/>
    </mc:Choice>
  </mc:AlternateContent>
  <workbookProtection lockStructure="1"/>
  <bookViews>
    <workbookView xWindow="0" yWindow="0" windowWidth="20490" windowHeight="7620" activeTab="1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D7" i="3"/>
  <c r="C6" i="3"/>
  <c r="D6" i="3" s="1"/>
  <c r="C5" i="3"/>
  <c r="D5" i="3"/>
  <c r="C4" i="3"/>
  <c r="D4" i="3" s="1"/>
  <c r="L11" i="1"/>
  <c r="L18" i="1"/>
  <c r="L20" i="1"/>
  <c r="L21" i="1"/>
  <c r="L14" i="1"/>
  <c r="L12" i="1"/>
  <c r="L15" i="1"/>
  <c r="L13" i="1"/>
  <c r="L16" i="1"/>
  <c r="L19" i="1"/>
  <c r="L17" i="1"/>
  <c r="K6" i="1" l="1"/>
  <c r="K4" i="1"/>
  <c r="K3" i="1"/>
  <c r="K5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<sst xmlns="http://schemas.openxmlformats.org/spreadsheetml/2006/main" count="129" uniqueCount="88">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</sst>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  <numFmt numFmtId="172" formatCode="_ [$€-2]\ * #,##0.00_ ;_ [$€-2]\ * \-#,##0.00_ ;_ [$€-2]\ * &quot;-&quot;??_ ;_ @_ "/>
    <numFmt numFmtId="173" formatCode="_ [$IDR]\ * #,##0.00_ ;_ [$IDR]\ * \-#,##0.00_ ;_ [$IDR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  <xf numFmtId="172" fontId="3" fillId="7" borderId="2" xfId="7" applyNumberFormat="1" applyFill="1" applyAlignment="1">
      <alignment horizontal="left" vertical="center"/>
    </xf>
    <xf numFmtId="173" fontId="3" fillId="7" borderId="2" xfId="2" applyNumberFormat="1" applyFont="1" applyFill="1" applyBorder="1">
      <alignment horizontal="right" vertical="center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workbookViewId="0"/>
  </sheetViews>
  <sheetFormatPr defaultColWidth="9" defaultRowHeight="19.5" customHeight="1" x14ac:dyDescent="0.25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5">
      <c r="B2" s="63" t="s">
        <v>60</v>
      </c>
    </row>
    <row r="3" spans="2:2" ht="19.5" customHeight="1" x14ac:dyDescent="0.25">
      <c r="B3" s="63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N21"/>
  <sheetViews>
    <sheetView showGridLines="0" tabSelected="1" zoomScaleNormal="100" workbookViewId="0">
      <selection activeCell="L21" sqref="L21"/>
    </sheetView>
  </sheetViews>
  <sheetFormatPr defaultColWidth="9" defaultRowHeight="30" customHeight="1" x14ac:dyDescent="0.25"/>
  <cols>
    <col min="1" max="1" width="2.7109375" style="5" customWidth="1"/>
    <col min="2" max="2" width="12.7109375" style="7" customWidth="1"/>
    <col min="3" max="4" width="19.7109375" style="5" customWidth="1"/>
    <col min="5" max="5" width="12.7109375" style="5" customWidth="1"/>
    <col min="6" max="6" width="19" style="5" bestFit="1" customWidth="1"/>
    <col min="7" max="10" width="12.7109375" style="5" customWidth="1"/>
    <col min="11" max="11" width="12.7109375" style="7" customWidth="1"/>
    <col min="12" max="12" width="10.140625" style="5" customWidth="1"/>
    <col min="13" max="16384" width="9" style="5"/>
  </cols>
  <sheetData>
    <row r="1" spans="2:12" ht="13.7" customHeight="1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ht="15" customHeight="1" x14ac:dyDescent="0.25">
      <c r="B2" s="74" t="s">
        <v>39</v>
      </c>
      <c r="C2" s="74"/>
      <c r="D2" s="74"/>
      <c r="I2" s="67" t="s">
        <v>62</v>
      </c>
      <c r="J2" s="67"/>
      <c r="K2" s="67"/>
      <c r="L2" s="67"/>
    </row>
    <row r="3" spans="2:12" ht="15" customHeight="1" x14ac:dyDescent="0.25">
      <c r="B3" s="76" t="s">
        <v>8</v>
      </c>
      <c r="C3" s="76"/>
      <c r="D3" s="48" t="s">
        <v>59</v>
      </c>
      <c r="E3" s="75" t="s">
        <v>6</v>
      </c>
      <c r="F3" s="75"/>
      <c r="G3" s="75"/>
      <c r="H3" s="75"/>
      <c r="I3" s="68" t="s">
        <v>53</v>
      </c>
      <c r="J3" s="68"/>
      <c r="K3" s="56">
        <f ca="1">ROUND(SUMPRODUCT(TravelCosts,Ex_Rate),2)</f>
        <v>471.5</v>
      </c>
      <c r="L3" s="53"/>
    </row>
    <row r="4" spans="2:12" ht="15" customHeight="1" x14ac:dyDescent="0.25">
      <c r="B4" s="76" t="s">
        <v>2</v>
      </c>
      <c r="C4" s="76"/>
      <c r="D4" s="48" t="s">
        <v>44</v>
      </c>
      <c r="E4" s="75"/>
      <c r="F4" s="75"/>
      <c r="G4" s="75"/>
      <c r="H4" s="75"/>
      <c r="I4" s="68" t="s">
        <v>57</v>
      </c>
      <c r="J4" s="68"/>
      <c r="K4" s="56">
        <f ca="1">ROUND(SUMPRODUCT(Accommodation_Costs,Ex_Rate),2)</f>
        <v>2663.8</v>
      </c>
      <c r="L4" s="53"/>
    </row>
    <row r="5" spans="2:12" ht="15" customHeight="1" x14ac:dyDescent="0.25">
      <c r="B5" s="49" t="s">
        <v>3</v>
      </c>
      <c r="C5" s="49" t="s">
        <v>14</v>
      </c>
      <c r="D5" s="50">
        <v>43971</v>
      </c>
      <c r="E5" s="75"/>
      <c r="F5" s="75"/>
      <c r="G5" s="75"/>
      <c r="H5" s="75"/>
      <c r="I5" s="68" t="s">
        <v>54</v>
      </c>
      <c r="J5" s="68"/>
      <c r="K5" s="56">
        <f ca="1">ROUND(SUMPRODUCT(Breakfast,Ex_Rate)+SUMPRODUCT(Lunch,Ex_Rate)+SUMPRODUCT(Dinner,Ex_Rate),2)</f>
        <v>1218.58</v>
      </c>
      <c r="L5" s="53"/>
    </row>
    <row r="6" spans="2:12" ht="15" customHeight="1" x14ac:dyDescent="0.25">
      <c r="B6" s="51"/>
      <c r="C6" s="49" t="s">
        <v>4</v>
      </c>
      <c r="D6" s="50">
        <v>43979</v>
      </c>
      <c r="E6" s="75"/>
      <c r="F6" s="75"/>
      <c r="G6" s="75"/>
      <c r="H6" s="75"/>
      <c r="I6" s="68" t="s">
        <v>55</v>
      </c>
      <c r="J6" s="68"/>
      <c r="K6" s="56">
        <f ca="1">ROUND(SUMPRODUCT(Other,Ex_Rate),0)</f>
        <v>27</v>
      </c>
      <c r="L6" s="53"/>
    </row>
    <row r="7" spans="2:12" ht="15" customHeight="1" x14ac:dyDescent="0.25">
      <c r="B7" s="49" t="s">
        <v>5</v>
      </c>
      <c r="C7" s="49"/>
      <c r="D7" s="52" t="s">
        <v>17</v>
      </c>
      <c r="E7" s="6"/>
      <c r="I7" s="69" t="s">
        <v>15</v>
      </c>
      <c r="J7" s="69"/>
      <c r="K7" s="57">
        <f ca="1">ROUND(SUM(K3:K6),0)</f>
        <v>4381</v>
      </c>
      <c r="L7" s="54"/>
    </row>
    <row r="8" spans="2:12" ht="15" customHeight="1" thickBot="1" x14ac:dyDescent="0.3">
      <c r="K8" s="5"/>
    </row>
    <row r="9" spans="2:12" s="8" customFormat="1" ht="15" customHeight="1" thickBot="1" x14ac:dyDescent="0.3">
      <c r="B9" s="22"/>
      <c r="C9" s="64" t="s">
        <v>10</v>
      </c>
      <c r="D9" s="65"/>
      <c r="E9" s="66"/>
      <c r="F9" s="39" t="s">
        <v>56</v>
      </c>
      <c r="G9" s="70" t="s">
        <v>9</v>
      </c>
      <c r="H9" s="71"/>
      <c r="I9" s="72"/>
      <c r="J9" s="40" t="s">
        <v>43</v>
      </c>
      <c r="K9" s="23"/>
      <c r="L9" s="24"/>
    </row>
    <row r="10" spans="2:12" ht="30" customHeight="1" x14ac:dyDescent="0.25">
      <c r="B10" s="41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4" t="s">
        <v>34</v>
      </c>
      <c r="L10" s="45" t="s">
        <v>38</v>
      </c>
    </row>
    <row r="11" spans="2:12" ht="30" customHeight="1" x14ac:dyDescent="0.25">
      <c r="B11" s="42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6" t="s">
        <v>19</v>
      </c>
      <c r="L11" s="47">
        <f ca="1">INDIRECT(K11)</f>
        <v>1.28</v>
      </c>
    </row>
    <row r="12" spans="2:12" ht="30" customHeight="1" x14ac:dyDescent="0.25">
      <c r="B12" s="42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25">
      <c r="B13" s="42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6" t="s">
        <v>19</v>
      </c>
      <c r="L13" s="47">
        <f t="shared" ca="1" si="0"/>
        <v>1.28</v>
      </c>
    </row>
    <row r="14" spans="2:12" ht="30" customHeight="1" x14ac:dyDescent="0.25">
      <c r="B14" s="42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6" t="s">
        <v>19</v>
      </c>
      <c r="L14" s="47">
        <f t="shared" ca="1" si="0"/>
        <v>1.28</v>
      </c>
    </row>
    <row r="15" spans="2:12" ht="30" customHeight="1" x14ac:dyDescent="0.25">
      <c r="B15" s="42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25">
      <c r="B16" s="42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6" t="s">
        <v>20</v>
      </c>
      <c r="L16" s="47">
        <f t="shared" ca="1" si="0"/>
        <v>1.1499999999999999</v>
      </c>
    </row>
    <row r="17" spans="2:14" ht="30" customHeight="1" x14ac:dyDescent="0.25">
      <c r="B17" s="42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25">
      <c r="B18" s="42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6" t="s">
        <v>20</v>
      </c>
      <c r="L18" s="47">
        <f ca="1">INDIRECT(K18)</f>
        <v>1.1499999999999999</v>
      </c>
    </row>
    <row r="19" spans="2:14" ht="30" customHeight="1" thickBot="1" x14ac:dyDescent="0.3">
      <c r="B19" s="43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6" t="s">
        <v>52</v>
      </c>
      <c r="L19" s="47">
        <f t="shared" ca="1" si="0"/>
        <v>1.6E-2</v>
      </c>
    </row>
    <row r="20" spans="2:14" ht="30" customHeight="1" x14ac:dyDescent="0.25">
      <c r="B20" s="42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6" t="s">
        <v>52</v>
      </c>
      <c r="L20" s="47">
        <f ca="1">INDIRECT(K20)</f>
        <v>1.6E-2</v>
      </c>
      <c r="N20" s="12"/>
    </row>
    <row r="21" spans="2:14" ht="30" customHeight="1" x14ac:dyDescent="0.25">
      <c r="B21" s="58">
        <v>42885</v>
      </c>
      <c r="C21" s="59" t="s">
        <v>50</v>
      </c>
      <c r="D21" s="59" t="s">
        <v>49</v>
      </c>
      <c r="E21" s="60">
        <v>568</v>
      </c>
      <c r="F21" s="60"/>
      <c r="G21" s="60"/>
      <c r="H21" s="60"/>
      <c r="I21" s="60"/>
      <c r="J21" s="61"/>
      <c r="K21" s="62" t="s">
        <v>52</v>
      </c>
      <c r="L21" s="47">
        <f ca="1">INDIRECT(K21)</f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disablePrompts="1" count="5">
    <dataValidation allowBlank="1" showInputMessage="1" showErrorMessage="1" prompt="Create a Travel Expense Calculator in this workbook. Calculate Transportation, Lodging, and Meal expenses. Total Expenses on Trips are automatically calculated in cell K7" sqref="A1"/>
    <dataValidation allowBlank="1" showInputMessage="1" showErrorMessage="1" prompt="Title of this worksheet is in this cell" sqref="B1"/>
    <dataValidation allowBlank="1" showInputMessage="1" showErrorMessage="1" prompt="Enter Transportation, Lodging, and Meal expense details in table below" sqref="B9"/>
    <dataValidation allowBlank="1" showInputMessage="1" showErrorMessage="1" prompt="Enter Lodging expense details in column F, under this heading" sqref="K9:L9"/>
    <dataValidation type="list" allowBlank="1" showInputMessage="1" showErrorMessage="1" sqref="K11:K21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29"/>
  <sheetViews>
    <sheetView zoomScaleNormal="100" workbookViewId="0">
      <selection activeCell="B29" sqref="B29"/>
    </sheetView>
  </sheetViews>
  <sheetFormatPr defaultRowHeight="15" x14ac:dyDescent="0.25"/>
  <cols>
    <col min="1" max="1" width="2.42578125" customWidth="1"/>
    <col min="2" max="2" width="21.28515625" customWidth="1"/>
    <col min="3" max="3" width="32.140625" customWidth="1"/>
    <col min="4" max="4" width="21.28515625" customWidth="1"/>
  </cols>
  <sheetData>
    <row r="1" spans="2:10" ht="20.85" customHeight="1" x14ac:dyDescent="0.25">
      <c r="B1" s="77" t="s">
        <v>29</v>
      </c>
      <c r="C1" s="77"/>
      <c r="D1" s="77"/>
      <c r="E1" s="3"/>
      <c r="F1" s="3"/>
      <c r="G1" s="3"/>
      <c r="H1" s="3"/>
      <c r="I1" s="3"/>
      <c r="J1" s="3"/>
    </row>
    <row r="3" spans="2:10" s="1" customFormat="1" x14ac:dyDescent="0.25">
      <c r="C3" s="4" t="s">
        <v>32</v>
      </c>
      <c r="D3" s="4" t="s">
        <v>23</v>
      </c>
    </row>
    <row r="4" spans="2:10" s="1" customFormat="1" ht="21.75" customHeight="1" x14ac:dyDescent="0.25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25">
      <c r="B5" s="36" t="s">
        <v>18</v>
      </c>
      <c r="C5" s="78">
        <f>SUM(Paris)</f>
        <v>1442.62</v>
      </c>
      <c r="D5" s="38">
        <f>C5*EUR</f>
        <v>1659.0129999999997</v>
      </c>
      <c r="E5" s="1"/>
    </row>
    <row r="6" spans="2:10" ht="21.75" customHeight="1" x14ac:dyDescent="0.25">
      <c r="B6" s="36" t="s">
        <v>31</v>
      </c>
      <c r="C6" s="79">
        <f>SUM(Jakarta)</f>
        <v>26997.42</v>
      </c>
      <c r="D6" s="38">
        <f>C6*IDR</f>
        <v>431.95871999999997</v>
      </c>
      <c r="E6" s="1"/>
    </row>
    <row r="7" spans="2:10" x14ac:dyDescent="0.25">
      <c r="D7" s="34">
        <f>SUM(D4:D6)</f>
        <v>4381.0069199999998</v>
      </c>
    </row>
    <row r="9" spans="2:10" x14ac:dyDescent="0.25">
      <c r="B9" t="s">
        <v>65</v>
      </c>
      <c r="C9" t="s">
        <v>66</v>
      </c>
    </row>
    <row r="10" spans="2:10" x14ac:dyDescent="0.25">
      <c r="B10" t="s">
        <v>24</v>
      </c>
      <c r="C10" t="s">
        <v>67</v>
      </c>
    </row>
    <row r="11" spans="2:10" x14ac:dyDescent="0.25">
      <c r="B11" t="s">
        <v>7</v>
      </c>
      <c r="C11" t="s">
        <v>68</v>
      </c>
    </row>
    <row r="12" spans="2:10" x14ac:dyDescent="0.25">
      <c r="B12" t="s">
        <v>25</v>
      </c>
      <c r="C12" t="s">
        <v>69</v>
      </c>
    </row>
    <row r="13" spans="2:10" x14ac:dyDescent="0.25">
      <c r="B13" t="s">
        <v>40</v>
      </c>
      <c r="C13" t="s">
        <v>70</v>
      </c>
    </row>
    <row r="14" spans="2:10" x14ac:dyDescent="0.25">
      <c r="B14" t="s">
        <v>1</v>
      </c>
      <c r="C14" t="s">
        <v>71</v>
      </c>
    </row>
    <row r="15" spans="2:10" x14ac:dyDescent="0.25">
      <c r="B15" t="s">
        <v>20</v>
      </c>
      <c r="C15" t="s">
        <v>72</v>
      </c>
    </row>
    <row r="16" spans="2:10" x14ac:dyDescent="0.25">
      <c r="B16" t="s">
        <v>73</v>
      </c>
      <c r="C16" t="s">
        <v>74</v>
      </c>
    </row>
    <row r="17" spans="2:3" x14ac:dyDescent="0.25">
      <c r="B17" t="s">
        <v>19</v>
      </c>
      <c r="C17" t="s">
        <v>75</v>
      </c>
    </row>
    <row r="18" spans="2:3" x14ac:dyDescent="0.25">
      <c r="B18" t="s">
        <v>52</v>
      </c>
      <c r="C18" t="s">
        <v>76</v>
      </c>
    </row>
    <row r="19" spans="2:3" x14ac:dyDescent="0.25">
      <c r="B19" t="s">
        <v>31</v>
      </c>
      <c r="C19" t="s">
        <v>77</v>
      </c>
    </row>
    <row r="20" spans="2:3" x14ac:dyDescent="0.25">
      <c r="B20" t="s">
        <v>28</v>
      </c>
      <c r="C20" t="s">
        <v>78</v>
      </c>
    </row>
    <row r="21" spans="2:3" x14ac:dyDescent="0.25">
      <c r="B21" t="s">
        <v>30</v>
      </c>
      <c r="C21" t="s">
        <v>79</v>
      </c>
    </row>
    <row r="22" spans="2:3" x14ac:dyDescent="0.25">
      <c r="B22" t="s">
        <v>0</v>
      </c>
      <c r="C22" t="s">
        <v>80</v>
      </c>
    </row>
    <row r="23" spans="2:3" x14ac:dyDescent="0.25">
      <c r="B23" t="s">
        <v>27</v>
      </c>
      <c r="C23" t="s">
        <v>81</v>
      </c>
    </row>
    <row r="24" spans="2:3" x14ac:dyDescent="0.25">
      <c r="B24" t="s">
        <v>43</v>
      </c>
      <c r="C24" t="s">
        <v>82</v>
      </c>
    </row>
    <row r="25" spans="2:3" x14ac:dyDescent="0.25">
      <c r="B25" t="s">
        <v>18</v>
      </c>
      <c r="C25" t="s">
        <v>83</v>
      </c>
    </row>
    <row r="26" spans="2:3" x14ac:dyDescent="0.25">
      <c r="B26" t="s">
        <v>84</v>
      </c>
      <c r="C26" t="s">
        <v>85</v>
      </c>
    </row>
    <row r="27" spans="2:3" x14ac:dyDescent="0.25">
      <c r="B27" t="s">
        <v>23</v>
      </c>
      <c r="C27" t="s">
        <v>86</v>
      </c>
    </row>
    <row r="28" spans="2:3" x14ac:dyDescent="0.25">
      <c r="B28" t="s">
        <v>26</v>
      </c>
      <c r="C28" t="s">
        <v>87</v>
      </c>
    </row>
    <row r="29" spans="2:3" x14ac:dyDescent="0.25">
      <c r="B29">
        <f>COUNTA(B9:B28)</f>
        <v>20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workbookViewId="0">
      <selection activeCell="B19" sqref="B19"/>
    </sheetView>
  </sheetViews>
  <sheetFormatPr defaultRowHeight="15" x14ac:dyDescent="0.25"/>
  <cols>
    <col min="1" max="1" width="19" customWidth="1"/>
    <col min="2" max="2" width="26.140625" customWidth="1"/>
  </cols>
  <sheetData>
    <row r="1" spans="1:3" ht="20.85" customHeight="1" x14ac:dyDescent="0.25">
      <c r="A1" s="77" t="s">
        <v>33</v>
      </c>
      <c r="B1" s="77"/>
      <c r="C1" s="3"/>
    </row>
    <row r="3" spans="1:3" x14ac:dyDescent="0.25">
      <c r="A3" s="55" t="s">
        <v>40</v>
      </c>
      <c r="B3" s="55" t="s">
        <v>22</v>
      </c>
    </row>
    <row r="4" spans="1:3" x14ac:dyDescent="0.25">
      <c r="A4" s="2" t="s">
        <v>23</v>
      </c>
      <c r="B4" s="2">
        <v>1</v>
      </c>
    </row>
    <row r="5" spans="1:3" x14ac:dyDescent="0.25">
      <c r="A5" s="2" t="s">
        <v>20</v>
      </c>
      <c r="B5" s="2">
        <v>1.1499999999999999</v>
      </c>
    </row>
    <row r="6" spans="1:3" x14ac:dyDescent="0.25">
      <c r="A6" s="2" t="s">
        <v>19</v>
      </c>
      <c r="B6" s="2">
        <v>1.28</v>
      </c>
    </row>
    <row r="7" spans="1:3" x14ac:dyDescent="0.25">
      <c r="A7" s="2" t="s">
        <v>52</v>
      </c>
      <c r="B7" s="2">
        <v>1.6E-2</v>
      </c>
    </row>
    <row r="8" spans="1:3" x14ac:dyDescent="0.25">
      <c r="A8" s="2" t="s">
        <v>24</v>
      </c>
      <c r="B8" s="2">
        <v>0.67</v>
      </c>
    </row>
    <row r="9" spans="1:3" x14ac:dyDescent="0.25">
      <c r="A9" s="2" t="s">
        <v>25</v>
      </c>
      <c r="B9" s="2">
        <v>0.81</v>
      </c>
    </row>
    <row r="10" spans="1:3" x14ac:dyDescent="0.25">
      <c r="A10" s="2" t="s">
        <v>26</v>
      </c>
      <c r="B10" s="2">
        <v>7.4999999999999997E-2</v>
      </c>
    </row>
    <row r="11" spans="1:3" x14ac:dyDescent="0.25">
      <c r="A11" s="2" t="s">
        <v>27</v>
      </c>
      <c r="B11" s="2">
        <v>0.6</v>
      </c>
    </row>
    <row r="12" spans="1:3" x14ac:dyDescent="0.25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Maneesh maurya</cp:lastModifiedBy>
  <dcterms:created xsi:type="dcterms:W3CDTF">2017-06-29T03:48:21Z</dcterms:created>
  <dcterms:modified xsi:type="dcterms:W3CDTF">2023-05-07T05:02:31Z</dcterms:modified>
</cp:coreProperties>
</file>