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defaultThemeVersion="124226"/>
  <xr:revisionPtr revIDLastSave="0" documentId="8_{5247AC46-B80C-C94F-AF23-D8AD685CF7D6}" xr6:coauthVersionLast="47" xr6:coauthVersionMax="47" xr10:uidLastSave="{00000000-0000-0000-0000-000000000000}"/>
  <bookViews>
    <workbookView xWindow="8550" yWindow="0" windowWidth="11970" windowHeight="8115" xr2:uid="{00000000-000D-0000-FFFF-FFFF00000000}"/>
  </bookViews>
  <sheets>
    <sheet name="Overall result" sheetId="1" r:id="rId1"/>
    <sheet name="T2" sheetId="3" r:id="rId2"/>
  </sheets>
  <definedNames>
    <definedName name="_xlnm._FilterDatabase" localSheetId="0" hidden="1">'Overall result'!$B$1:$S$1</definedName>
    <definedName name="_xlnm.Print_Area" localSheetId="0">'Overall result'!$O$1:$R$29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3" l="1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4" i="3"/>
  <c r="F38" i="3"/>
  <c r="E38" i="3"/>
  <c r="F37" i="3"/>
  <c r="E37" i="3"/>
  <c r="F36" i="3"/>
  <c r="E36" i="3"/>
  <c r="F35" i="3"/>
  <c r="E35" i="3"/>
  <c r="F34" i="3"/>
  <c r="E34" i="3"/>
  <c r="F33" i="3"/>
  <c r="E33" i="3"/>
  <c r="F32" i="3"/>
  <c r="E32" i="3"/>
  <c r="F31" i="3"/>
  <c r="E31" i="3"/>
  <c r="F30" i="3"/>
  <c r="E30" i="3"/>
  <c r="F29" i="3"/>
  <c r="E29" i="3"/>
  <c r="F28" i="3"/>
  <c r="E28" i="3"/>
  <c r="F27" i="3"/>
  <c r="E27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F11" i="3"/>
  <c r="E11" i="3"/>
  <c r="F10" i="3"/>
  <c r="E10" i="3"/>
  <c r="F9" i="3"/>
  <c r="E9" i="3"/>
  <c r="F8" i="3"/>
  <c r="E8" i="3"/>
  <c r="F7" i="3"/>
  <c r="E7" i="3"/>
  <c r="F6" i="3"/>
  <c r="E6" i="3"/>
  <c r="F5" i="3"/>
  <c r="E5" i="3"/>
  <c r="F4" i="3"/>
  <c r="E4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3" i="1"/>
  <c r="J4" i="1"/>
  <c r="J2" i="1"/>
  <c r="L201" i="1"/>
  <c r="L197" i="1"/>
  <c r="L193" i="1"/>
  <c r="L189" i="1"/>
  <c r="L185" i="1"/>
  <c r="L181" i="1"/>
  <c r="L177" i="1"/>
  <c r="L173" i="1"/>
  <c r="L169" i="1"/>
  <c r="L165" i="1"/>
  <c r="L161" i="1"/>
  <c r="L157" i="1"/>
  <c r="L153" i="1"/>
  <c r="L149" i="1"/>
  <c r="L145" i="1"/>
  <c r="L141" i="1"/>
  <c r="L137" i="1"/>
  <c r="L133" i="1"/>
  <c r="L129" i="1"/>
  <c r="L125" i="1"/>
  <c r="L121" i="1"/>
  <c r="L117" i="1"/>
  <c r="L113" i="1"/>
  <c r="L109" i="1"/>
  <c r="L105" i="1"/>
  <c r="L101" i="1"/>
  <c r="L97" i="1"/>
  <c r="L93" i="1"/>
  <c r="L198" i="1"/>
  <c r="L194" i="1"/>
  <c r="L190" i="1"/>
  <c r="L186" i="1"/>
  <c r="L182" i="1"/>
  <c r="L178" i="1"/>
  <c r="L174" i="1"/>
  <c r="L170" i="1"/>
  <c r="L166" i="1"/>
  <c r="L162" i="1"/>
  <c r="L158" i="1"/>
  <c r="L154" i="1"/>
  <c r="L150" i="1"/>
  <c r="L146" i="1"/>
  <c r="L142" i="1"/>
  <c r="L138" i="1"/>
  <c r="L134" i="1"/>
  <c r="L130" i="1"/>
  <c r="L126" i="1"/>
  <c r="L122" i="1"/>
  <c r="L118" i="1"/>
  <c r="L114" i="1"/>
  <c r="L110" i="1"/>
  <c r="L106" i="1"/>
  <c r="L102" i="1"/>
  <c r="L98" i="1"/>
  <c r="L94" i="1"/>
  <c r="L90" i="1"/>
  <c r="L86" i="1"/>
  <c r="L82" i="1"/>
  <c r="L78" i="1"/>
  <c r="L74" i="1"/>
  <c r="L70" i="1"/>
  <c r="L66" i="1"/>
  <c r="L62" i="1"/>
  <c r="L58" i="1"/>
  <c r="L54" i="1"/>
  <c r="L50" i="1"/>
  <c r="L46" i="1"/>
  <c r="L42" i="1"/>
  <c r="L38" i="1"/>
  <c r="L34" i="1"/>
  <c r="L30" i="1"/>
  <c r="L26" i="1"/>
  <c r="L22" i="1"/>
  <c r="L18" i="1"/>
  <c r="L14" i="1"/>
  <c r="L10" i="1"/>
  <c r="L6" i="1"/>
  <c r="L199" i="1"/>
  <c r="L195" i="1"/>
  <c r="L191" i="1"/>
  <c r="L187" i="1"/>
  <c r="L183" i="1"/>
  <c r="L179" i="1"/>
  <c r="L175" i="1"/>
  <c r="L171" i="1"/>
  <c r="L167" i="1"/>
  <c r="L163" i="1"/>
  <c r="L159" i="1"/>
  <c r="L155" i="1"/>
  <c r="L151" i="1"/>
  <c r="L147" i="1"/>
  <c r="L143" i="1"/>
  <c r="L139" i="1"/>
  <c r="L135" i="1"/>
  <c r="L131" i="1"/>
  <c r="L127" i="1"/>
  <c r="L123" i="1"/>
  <c r="L119" i="1"/>
  <c r="L115" i="1"/>
  <c r="L111" i="1"/>
  <c r="L107" i="1"/>
  <c r="L103" i="1"/>
  <c r="L99" i="1"/>
  <c r="L95" i="1"/>
  <c r="L91" i="1"/>
  <c r="L87" i="1"/>
  <c r="L83" i="1"/>
  <c r="L79" i="1"/>
  <c r="L75" i="1"/>
  <c r="L71" i="1"/>
  <c r="L67" i="1"/>
  <c r="L63" i="1"/>
  <c r="L59" i="1"/>
  <c r="L55" i="1"/>
  <c r="L51" i="1"/>
  <c r="L47" i="1"/>
  <c r="L43" i="1"/>
  <c r="L39" i="1"/>
  <c r="L35" i="1"/>
  <c r="L31" i="1"/>
  <c r="L27" i="1"/>
  <c r="L23" i="1"/>
  <c r="L19" i="1"/>
  <c r="L15" i="1"/>
  <c r="L11" i="1"/>
  <c r="L7" i="1"/>
  <c r="L3" i="1"/>
  <c r="L200" i="1"/>
  <c r="L196" i="1"/>
  <c r="L192" i="1"/>
  <c r="L188" i="1"/>
  <c r="L184" i="1"/>
  <c r="L180" i="1"/>
  <c r="L176" i="1"/>
  <c r="L172" i="1"/>
  <c r="M172" i="1"/>
  <c r="L168" i="1"/>
  <c r="M168" i="1"/>
  <c r="L164" i="1"/>
  <c r="L160" i="1"/>
  <c r="L156" i="1"/>
  <c r="L152" i="1"/>
  <c r="L148" i="1"/>
  <c r="L144" i="1"/>
  <c r="L140" i="1"/>
  <c r="L136" i="1"/>
  <c r="L132" i="1"/>
  <c r="L128" i="1"/>
  <c r="L124" i="1"/>
  <c r="L120" i="1"/>
  <c r="L116" i="1"/>
  <c r="L112" i="1"/>
  <c r="L108" i="1"/>
  <c r="L104" i="1"/>
  <c r="L100" i="1"/>
  <c r="L96" i="1"/>
  <c r="L92" i="1"/>
  <c r="L88" i="1"/>
  <c r="L84" i="1"/>
  <c r="L80" i="1"/>
  <c r="L76" i="1"/>
  <c r="L72" i="1"/>
  <c r="L68" i="1"/>
  <c r="L64" i="1"/>
  <c r="L60" i="1"/>
  <c r="L56" i="1"/>
  <c r="L52" i="1"/>
  <c r="L48" i="1"/>
  <c r="L44" i="1"/>
  <c r="L40" i="1"/>
  <c r="L36" i="1"/>
  <c r="L32" i="1"/>
  <c r="L28" i="1"/>
  <c r="L24" i="1"/>
  <c r="L20" i="1"/>
  <c r="L16" i="1"/>
  <c r="L12" i="1"/>
  <c r="L8" i="1"/>
  <c r="L4" i="1"/>
  <c r="L89" i="1"/>
  <c r="L85" i="1"/>
  <c r="L81" i="1"/>
  <c r="L77" i="1"/>
  <c r="L73" i="1"/>
  <c r="L69" i="1"/>
  <c r="L65" i="1"/>
  <c r="L61" i="1"/>
  <c r="L57" i="1"/>
  <c r="L53" i="1"/>
  <c r="L49" i="1"/>
  <c r="L45" i="1"/>
  <c r="L41" i="1"/>
  <c r="L37" i="1"/>
  <c r="L33" i="1"/>
  <c r="L29" i="1"/>
  <c r="L25" i="1"/>
  <c r="L21" i="1"/>
  <c r="L17" i="1"/>
  <c r="L13" i="1"/>
  <c r="L9" i="1"/>
  <c r="L5" i="1"/>
  <c r="L2" i="1"/>
  <c r="M17" i="1"/>
  <c r="M81" i="1"/>
  <c r="M200" i="1"/>
  <c r="M31" i="1"/>
  <c r="M63" i="1"/>
  <c r="M95" i="1"/>
  <c r="M127" i="1"/>
  <c r="M159" i="1"/>
  <c r="M191" i="1"/>
  <c r="M26" i="1"/>
  <c r="M58" i="1"/>
  <c r="M90" i="1"/>
  <c r="M122" i="1"/>
  <c r="M138" i="1"/>
  <c r="M154" i="1"/>
  <c r="M170" i="1"/>
  <c r="M186" i="1"/>
  <c r="M93" i="1"/>
  <c r="M109" i="1"/>
  <c r="M141" i="1"/>
  <c r="M157" i="1"/>
  <c r="M173" i="1"/>
  <c r="M189" i="1"/>
  <c r="M29" i="1"/>
  <c r="M77" i="1"/>
  <c r="M20" i="1"/>
  <c r="M52" i="1"/>
  <c r="M84" i="1"/>
  <c r="M116" i="1"/>
  <c r="M148" i="1"/>
  <c r="M180" i="1"/>
  <c r="M11" i="1"/>
  <c r="M43" i="1"/>
  <c r="M75" i="1"/>
  <c r="M107" i="1"/>
  <c r="M139" i="1"/>
  <c r="M155" i="1"/>
  <c r="M187" i="1"/>
  <c r="M6" i="1"/>
  <c r="M22" i="1"/>
  <c r="M38" i="1"/>
  <c r="M54" i="1"/>
  <c r="M70" i="1"/>
  <c r="M102" i="1"/>
  <c r="M118" i="1"/>
  <c r="M134" i="1"/>
  <c r="M150" i="1"/>
  <c r="M166" i="1"/>
  <c r="M182" i="1"/>
  <c r="M198" i="1"/>
  <c r="M105" i="1"/>
  <c r="M121" i="1"/>
  <c r="M137" i="1"/>
  <c r="M153" i="1"/>
  <c r="M169" i="1"/>
  <c r="M185" i="1"/>
  <c r="M201" i="1"/>
  <c r="M9" i="1"/>
  <c r="M25" i="1"/>
  <c r="M41" i="1"/>
  <c r="M57" i="1"/>
  <c r="M73" i="1"/>
  <c r="M89" i="1"/>
  <c r="M16" i="1"/>
  <c r="M32" i="1"/>
  <c r="M48" i="1"/>
  <c r="M64" i="1"/>
  <c r="M80" i="1"/>
  <c r="M96" i="1"/>
  <c r="M112" i="1"/>
  <c r="M128" i="1"/>
  <c r="M144" i="1"/>
  <c r="M160" i="1"/>
  <c r="M176" i="1"/>
  <c r="M192" i="1"/>
  <c r="M7" i="1"/>
  <c r="M23" i="1"/>
  <c r="M39" i="1"/>
  <c r="M55" i="1"/>
  <c r="M71" i="1"/>
  <c r="M87" i="1"/>
  <c r="M103" i="1"/>
  <c r="M119" i="1"/>
  <c r="M135" i="1"/>
  <c r="M151" i="1"/>
  <c r="M167" i="1"/>
  <c r="M183" i="1"/>
  <c r="M199" i="1"/>
  <c r="M18" i="1"/>
  <c r="M34" i="1"/>
  <c r="M50" i="1"/>
  <c r="M66" i="1"/>
  <c r="M82" i="1"/>
  <c r="M98" i="1"/>
  <c r="M114" i="1"/>
  <c r="M130" i="1"/>
  <c r="M146" i="1"/>
  <c r="M162" i="1"/>
  <c r="M178" i="1"/>
  <c r="M194" i="1"/>
  <c r="M101" i="1"/>
  <c r="M117" i="1"/>
  <c r="M133" i="1"/>
  <c r="M149" i="1"/>
  <c r="M165" i="1"/>
  <c r="M181" i="1"/>
  <c r="M197" i="1"/>
  <c r="M33" i="1"/>
  <c r="M49" i="1"/>
  <c r="M65" i="1"/>
  <c r="M8" i="1"/>
  <c r="M24" i="1"/>
  <c r="M40" i="1"/>
  <c r="M56" i="1"/>
  <c r="M72" i="1"/>
  <c r="M88" i="1"/>
  <c r="M104" i="1"/>
  <c r="M120" i="1"/>
  <c r="M136" i="1"/>
  <c r="M152" i="1"/>
  <c r="M184" i="1"/>
  <c r="M15" i="1"/>
  <c r="M47" i="1"/>
  <c r="M79" i="1"/>
  <c r="M111" i="1"/>
  <c r="M143" i="1"/>
  <c r="M175" i="1"/>
  <c r="M10" i="1"/>
  <c r="M42" i="1"/>
  <c r="M74" i="1"/>
  <c r="M106" i="1"/>
  <c r="M125" i="1"/>
  <c r="M13" i="1"/>
  <c r="M45" i="1"/>
  <c r="M61" i="1"/>
  <c r="M4" i="1"/>
  <c r="M36" i="1"/>
  <c r="M68" i="1"/>
  <c r="M100" i="1"/>
  <c r="M132" i="1"/>
  <c r="M164" i="1"/>
  <c r="M196" i="1"/>
  <c r="M27" i="1"/>
  <c r="M59" i="1"/>
  <c r="M91" i="1"/>
  <c r="M123" i="1"/>
  <c r="M171" i="1"/>
  <c r="M86" i="1"/>
  <c r="M5" i="1"/>
  <c r="M21" i="1"/>
  <c r="M37" i="1"/>
  <c r="M53" i="1"/>
  <c r="M69" i="1"/>
  <c r="M85" i="1"/>
  <c r="M12" i="1"/>
  <c r="M28" i="1"/>
  <c r="M44" i="1"/>
  <c r="M60" i="1"/>
  <c r="M76" i="1"/>
  <c r="M92" i="1"/>
  <c r="M108" i="1"/>
  <c r="M124" i="1"/>
  <c r="M140" i="1"/>
  <c r="M156" i="1"/>
  <c r="M188" i="1"/>
  <c r="M3" i="1"/>
  <c r="M19" i="1"/>
  <c r="M35" i="1"/>
  <c r="M51" i="1"/>
  <c r="M67" i="1"/>
  <c r="M83" i="1"/>
  <c r="M99" i="1"/>
  <c r="M115" i="1"/>
  <c r="M131" i="1"/>
  <c r="M147" i="1"/>
  <c r="M163" i="1"/>
  <c r="M179" i="1"/>
  <c r="M195" i="1"/>
  <c r="M14" i="1"/>
  <c r="M30" i="1"/>
  <c r="M46" i="1"/>
  <c r="M62" i="1"/>
  <c r="M78" i="1"/>
  <c r="M94" i="1"/>
  <c r="M110" i="1"/>
  <c r="M126" i="1"/>
  <c r="M142" i="1"/>
  <c r="M158" i="1"/>
  <c r="M174" i="1"/>
  <c r="M190" i="1"/>
  <c r="M97" i="1"/>
  <c r="M113" i="1"/>
  <c r="M129" i="1"/>
  <c r="M145" i="1"/>
  <c r="M161" i="1"/>
  <c r="M177" i="1"/>
  <c r="M193" i="1"/>
  <c r="M2" i="1"/>
  <c r="R3" i="1"/>
  <c r="R10" i="1"/>
  <c r="R4" i="1"/>
  <c r="R6" i="1"/>
  <c r="R8" i="1"/>
  <c r="R9" i="1"/>
  <c r="R5" i="1"/>
  <c r="R7" i="1"/>
  <c r="R11" i="1"/>
</calcChain>
</file>

<file path=xl/sharedStrings.xml><?xml version="1.0" encoding="utf-8"?>
<sst xmlns="http://schemas.openxmlformats.org/spreadsheetml/2006/main" count="36" uniqueCount="34">
  <si>
    <t>A</t>
  </si>
  <si>
    <t>T1</t>
  </si>
  <si>
    <t>T3</t>
  </si>
  <si>
    <t>Tot</t>
  </si>
  <si>
    <t>Atten(5)</t>
  </si>
  <si>
    <t>TA(25)</t>
  </si>
  <si>
    <t>T2</t>
  </si>
  <si>
    <t>T(20)</t>
  </si>
  <si>
    <t>tot</t>
  </si>
  <si>
    <t>Tot(100)</t>
  </si>
  <si>
    <t>Boundary</t>
  </si>
  <si>
    <t>Grade</t>
  </si>
  <si>
    <t>F</t>
  </si>
  <si>
    <t>D</t>
  </si>
  <si>
    <t>C</t>
  </si>
  <si>
    <t>C+</t>
  </si>
  <si>
    <t>B</t>
  </si>
  <si>
    <t>B+</t>
  </si>
  <si>
    <t>A+</t>
  </si>
  <si>
    <t>Bonus</t>
  </si>
  <si>
    <t>Count</t>
  </si>
  <si>
    <t xml:space="preserve">Student Count </t>
  </si>
  <si>
    <t xml:space="preserve">Student </t>
  </si>
  <si>
    <t>CO2(5)</t>
  </si>
  <si>
    <t>CO1(5)</t>
  </si>
  <si>
    <t>CO2(10)</t>
  </si>
  <si>
    <t>Total (20)</t>
  </si>
  <si>
    <t>Attainment %</t>
  </si>
  <si>
    <t>SN.</t>
  </si>
  <si>
    <t>Q1</t>
  </si>
  <si>
    <t>Q2</t>
  </si>
  <si>
    <t>Q3</t>
  </si>
  <si>
    <t>CO1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</si>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</sst>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rgb="FF000000"/>
      <name val="Times New Roman"/>
      <family val="1"/>
    </font>
    <font>
      <b/>
      <i/>
      <sz val="12"/>
      <color rgb="FF3F3F3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3F3F3F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medium">
        <color indexed="64"/>
      </bottom>
      <diagonal/>
    </border>
    <border>
      <left style="thin">
        <color rgb="FF3F3F3F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</borders>
  <cellStyleXfs count="2">
    <xf numFmtId="0" fontId="0" fillId="0" borderId="0"/>
    <xf numFmtId="0" fontId="4" fillId="3" borderId="3" applyNumberFormat="0" applyAlignment="0" applyProtection="0"/>
  </cellStyleXfs>
  <cellXfs count="35">
    <xf numFmtId="0" fontId="0" fillId="0" borderId="0" xfId="0"/>
    <xf numFmtId="0" fontId="0" fillId="2" borderId="1" xfId="0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2" borderId="0" xfId="0" applyFill="1"/>
    <xf numFmtId="0" fontId="0" fillId="2" borderId="1" xfId="0" applyFill="1" applyBorder="1"/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/>
    <xf numFmtId="0" fontId="3" fillId="2" borderId="2" xfId="0" applyFont="1" applyFill="1" applyBorder="1"/>
    <xf numFmtId="0" fontId="3" fillId="2" borderId="0" xfId="0" applyFont="1" applyFill="1" applyBorder="1"/>
    <xf numFmtId="0" fontId="0" fillId="2" borderId="2" xfId="0" applyFill="1" applyBorder="1" applyAlignment="1">
      <alignment horizontal="left"/>
    </xf>
    <xf numFmtId="0" fontId="0" fillId="0" borderId="0" xfId="0" applyFill="1"/>
    <xf numFmtId="0" fontId="5" fillId="0" borderId="0" xfId="0" applyFont="1" applyBorder="1" applyAlignment="1">
      <alignment horizontal="left"/>
    </xf>
    <xf numFmtId="0" fontId="6" fillId="5" borderId="6" xfId="1" applyFont="1" applyFill="1" applyBorder="1" applyAlignment="1">
      <alignment horizontal="center"/>
    </xf>
    <xf numFmtId="0" fontId="6" fillId="5" borderId="7" xfId="1" applyFont="1" applyFill="1" applyBorder="1" applyAlignment="1">
      <alignment horizontal="center"/>
    </xf>
    <xf numFmtId="0" fontId="6" fillId="5" borderId="8" xfId="1" applyFont="1" applyFill="1" applyBorder="1" applyAlignment="1">
      <alignment horizontal="center"/>
    </xf>
    <xf numFmtId="0" fontId="6" fillId="4" borderId="10" xfId="1" applyFont="1" applyFill="1" applyBorder="1" applyAlignment="1">
      <alignment horizontal="center" wrapText="1"/>
    </xf>
    <xf numFmtId="0" fontId="6" fillId="5" borderId="10" xfId="1" applyFont="1" applyFill="1" applyBorder="1" applyAlignment="1">
      <alignment horizontal="center"/>
    </xf>
    <xf numFmtId="0" fontId="6" fillId="5" borderId="11" xfId="1" applyFont="1" applyFill="1" applyBorder="1" applyAlignment="1">
      <alignment horizontal="center"/>
    </xf>
    <xf numFmtId="0" fontId="6" fillId="5" borderId="12" xfId="1" applyFont="1" applyFill="1" applyBorder="1" applyAlignment="1">
      <alignment horizontal="center"/>
    </xf>
    <xf numFmtId="0" fontId="4" fillId="6" borderId="13" xfId="1" applyFill="1" applyBorder="1" applyAlignment="1">
      <alignment horizontal="center"/>
    </xf>
    <xf numFmtId="0" fontId="4" fillId="6" borderId="14" xfId="1" applyFill="1" applyBorder="1" applyAlignment="1">
      <alignment horizontal="center"/>
    </xf>
    <xf numFmtId="1" fontId="4" fillId="4" borderId="3" xfId="1" applyNumberFormat="1" applyFill="1" applyAlignment="1">
      <alignment horizontal="center" vertical="center"/>
    </xf>
    <xf numFmtId="0" fontId="4" fillId="5" borderId="16" xfId="1" applyFill="1" applyBorder="1" applyAlignment="1">
      <alignment horizontal="center" vertical="center"/>
    </xf>
    <xf numFmtId="0" fontId="4" fillId="5" borderId="3" xfId="1" applyFill="1" applyBorder="1" applyAlignment="1">
      <alignment horizontal="center" vertical="center"/>
    </xf>
    <xf numFmtId="0" fontId="4" fillId="5" borderId="17" xfId="1" applyFill="1" applyBorder="1" applyAlignment="1">
      <alignment horizontal="center" vertical="center"/>
    </xf>
    <xf numFmtId="0" fontId="4" fillId="5" borderId="15" xfId="1" applyFill="1" applyBorder="1" applyAlignment="1">
      <alignment horizontal="center" vertical="center"/>
    </xf>
    <xf numFmtId="0" fontId="4" fillId="6" borderId="3" xfId="1" applyFill="1" applyAlignment="1">
      <alignment horizontal="center" vertical="center"/>
    </xf>
    <xf numFmtId="1" fontId="4" fillId="4" borderId="18" xfId="1" applyNumberFormat="1" applyFill="1" applyBorder="1" applyAlignment="1">
      <alignment horizontal="center" vertical="center"/>
    </xf>
    <xf numFmtId="1" fontId="4" fillId="4" borderId="1" xfId="1" applyNumberForma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/>
    </xf>
    <xf numFmtId="0" fontId="6" fillId="5" borderId="9" xfId="1" applyFont="1" applyFill="1" applyBorder="1" applyAlignment="1">
      <alignment horizontal="center" vertical="center" wrapText="1"/>
    </xf>
    <xf numFmtId="0" fontId="6" fillId="5" borderId="13" xfId="1" applyFont="1" applyFill="1" applyBorder="1" applyAlignment="1">
      <alignment horizontal="center" vertical="center" wrapText="1"/>
    </xf>
    <xf numFmtId="0" fontId="6" fillId="6" borderId="4" xfId="1" applyFont="1" applyFill="1" applyBorder="1" applyAlignment="1">
      <alignment horizontal="center"/>
    </xf>
    <xf numFmtId="0" fontId="6" fillId="6" borderId="5" xfId="1" applyFont="1" applyFill="1" applyBorder="1" applyAlignment="1">
      <alignment horizontal="center"/>
    </xf>
  </cellXfs>
  <cellStyles count="2">
    <cellStyle name="Normal" xfId="0" builtinId="0"/>
    <cellStyle name="Output" xfId="1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201"/>
  <sheetViews>
    <sheetView tabSelected="1" topLeftCell="A93" workbookViewId="0">
      <selection activeCell="S17" sqref="S17"/>
    </sheetView>
  </sheetViews>
  <sheetFormatPr defaultColWidth="9.14453125" defaultRowHeight="15" x14ac:dyDescent="0.2"/>
  <cols>
    <col min="1" max="1" width="9.14453125" style="4"/>
    <col min="2" max="2" width="8.47265625" style="4" bestFit="1" customWidth="1"/>
    <col min="3" max="3" width="5.37890625" style="4" customWidth="1"/>
    <col min="4" max="4" width="5.24609375" style="4" customWidth="1"/>
    <col min="5" max="5" width="6.1875" style="4" hidden="1" customWidth="1"/>
    <col min="6" max="7" width="5.24609375" style="4" customWidth="1"/>
    <col min="8" max="8" width="6.05078125" style="4" customWidth="1"/>
    <col min="9" max="9" width="7.6640625" style="4" bestFit="1" customWidth="1"/>
    <col min="10" max="11" width="6.9921875" style="4" customWidth="1"/>
    <col min="12" max="12" width="8.33984375" style="4" bestFit="1" customWidth="1"/>
    <col min="13" max="13" width="8.609375" style="4" bestFit="1" customWidth="1"/>
    <col min="14" max="16" width="9.14453125" style="4" customWidth="1"/>
    <col min="17" max="17" width="4.4375" style="4" customWidth="1"/>
    <col min="18" max="18" width="6.58984375" style="4" customWidth="1"/>
    <col min="19" max="16384" width="9.14453125" style="4"/>
  </cols>
  <sheetData>
    <row r="1" spans="2:18" x14ac:dyDescent="0.2">
      <c r="B1" s="5" t="s">
        <v>22</v>
      </c>
      <c r="C1" s="5" t="s">
        <v>1</v>
      </c>
      <c r="D1" s="5" t="s">
        <v>6</v>
      </c>
      <c r="E1" s="5" t="s">
        <v>3</v>
      </c>
      <c r="F1" s="5" t="s">
        <v>2</v>
      </c>
      <c r="G1" s="5" t="s">
        <v>8</v>
      </c>
      <c r="H1" s="5" t="s">
        <v>4</v>
      </c>
      <c r="I1" s="5" t="s">
        <v>7</v>
      </c>
      <c r="J1" s="5" t="s">
        <v>5</v>
      </c>
      <c r="K1" s="5" t="s">
        <v>19</v>
      </c>
      <c r="L1" s="5" t="s">
        <v>9</v>
      </c>
      <c r="M1" s="5" t="s">
        <v>11</v>
      </c>
    </row>
    <row r="2" spans="2:18" x14ac:dyDescent="0.2">
      <c r="B2" s="5">
        <v>1</v>
      </c>
      <c r="C2" s="5">
        <v>2</v>
      </c>
      <c r="D2" s="5">
        <v>4</v>
      </c>
      <c r="E2" s="5">
        <v>6</v>
      </c>
      <c r="F2" s="5">
        <v>19.5</v>
      </c>
      <c r="G2" s="5">
        <f>SUM(C2,D2,F2)</f>
        <v>25.5</v>
      </c>
      <c r="H2" s="5">
        <v>2</v>
      </c>
      <c r="I2" s="1">
        <v>14</v>
      </c>
      <c r="J2" s="5">
        <f>SUM(H2,I2)</f>
        <v>16</v>
      </c>
      <c r="K2" s="5"/>
      <c r="L2" s="5">
        <f>SUM(G2,J2,K2)</f>
        <v>41.5</v>
      </c>
      <c r="M2" s="5" t="str">
        <f>VLOOKUP(L2,$P$3:$Q$10,2)</f>
        <v>C</v>
      </c>
      <c r="P2" s="6" t="s">
        <v>10</v>
      </c>
      <c r="Q2" s="6" t="s">
        <v>11</v>
      </c>
      <c r="R2" s="5" t="s">
        <v>20</v>
      </c>
    </row>
    <row r="3" spans="2:18" x14ac:dyDescent="0.2">
      <c r="B3" s="5">
        <v>2</v>
      </c>
      <c r="C3" s="5">
        <v>11</v>
      </c>
      <c r="D3" s="5">
        <v>9</v>
      </c>
      <c r="E3" s="5">
        <v>20</v>
      </c>
      <c r="F3" s="5">
        <v>4.5</v>
      </c>
      <c r="G3" s="5">
        <f>SUM(C3,D3,F3)</f>
        <v>24.5</v>
      </c>
      <c r="H3" s="5">
        <v>2</v>
      </c>
      <c r="I3" s="1">
        <v>14</v>
      </c>
      <c r="J3" s="5">
        <f>SUM(H3,I3)</f>
        <v>16</v>
      </c>
      <c r="K3" s="5"/>
      <c r="L3" s="5">
        <f>SUM(G3,J3,K3)</f>
        <v>40.5</v>
      </c>
      <c r="M3" s="5" t="str">
        <f>VLOOKUP(L3,$P$3:$Q$10,2)</f>
        <v>C</v>
      </c>
      <c r="P3" s="7">
        <v>0</v>
      </c>
      <c r="Q3" s="7" t="s">
        <v>12</v>
      </c>
      <c r="R3" s="5">
        <f>COUNTIF(M2:M201,"F")</f>
        <v>1</v>
      </c>
    </row>
    <row r="4" spans="2:18" x14ac:dyDescent="0.2">
      <c r="B4" s="5">
        <v>3</v>
      </c>
      <c r="C4" s="5">
        <v>5</v>
      </c>
      <c r="D4" s="5">
        <v>8</v>
      </c>
      <c r="E4" s="5">
        <v>13</v>
      </c>
      <c r="F4" s="5">
        <v>18.5</v>
      </c>
      <c r="G4" s="5">
        <f>SUM(C4,D4,F4)</f>
        <v>31.5</v>
      </c>
      <c r="H4" s="5">
        <v>3</v>
      </c>
      <c r="I4" s="1">
        <v>15</v>
      </c>
      <c r="J4" s="5">
        <f>SUM(H4,I4)</f>
        <v>18</v>
      </c>
      <c r="K4" s="5"/>
      <c r="L4" s="5">
        <f>SUM(G4,J4,K4)</f>
        <v>49.5</v>
      </c>
      <c r="M4" s="5" t="str">
        <f>VLOOKUP(L4,$P$3:$Q$10,2)</f>
        <v>C+</v>
      </c>
      <c r="P4" s="7">
        <v>30</v>
      </c>
      <c r="Q4" s="7" t="s">
        <v>13</v>
      </c>
      <c r="R4" s="5">
        <f>COUNTIF($M$2:$M$201,"D")</f>
        <v>10</v>
      </c>
    </row>
    <row r="5" spans="2:18" x14ac:dyDescent="0.2">
      <c r="B5" s="5">
        <v>4</v>
      </c>
      <c r="C5" s="5">
        <v>10.5</v>
      </c>
      <c r="D5" s="5">
        <v>13</v>
      </c>
      <c r="E5" s="5">
        <v>23.5</v>
      </c>
      <c r="F5" s="5">
        <v>22.5</v>
      </c>
      <c r="G5" s="5">
        <f>SUM(C5,D5,F5)</f>
        <v>46</v>
      </c>
      <c r="H5" s="5">
        <v>4.5</v>
      </c>
      <c r="I5" s="5">
        <v>17</v>
      </c>
      <c r="J5" s="5">
        <f>SUM(H5,I5)</f>
        <v>21.5</v>
      </c>
      <c r="K5" s="5"/>
      <c r="L5" s="5">
        <f>SUM(G5,J5,K5)</f>
        <v>67.5</v>
      </c>
      <c r="M5" s="5" t="str">
        <f>VLOOKUP(L5,$P$3:$Q$10,2)</f>
        <v>B+</v>
      </c>
      <c r="P5" s="7">
        <v>37</v>
      </c>
      <c r="Q5" s="7" t="s">
        <v>14</v>
      </c>
      <c r="R5" s="5">
        <f>COUNTIF($M$2:$M$201,"C")</f>
        <v>30</v>
      </c>
    </row>
    <row r="6" spans="2:18" x14ac:dyDescent="0.2">
      <c r="B6" s="5">
        <v>5</v>
      </c>
      <c r="C6" s="5">
        <v>5.5</v>
      </c>
      <c r="D6" s="5">
        <v>9.5</v>
      </c>
      <c r="E6" s="5">
        <v>15</v>
      </c>
      <c r="F6" s="5">
        <v>13</v>
      </c>
      <c r="G6" s="5">
        <f>SUM(C6,D6,F6)</f>
        <v>28</v>
      </c>
      <c r="H6" s="5">
        <v>3</v>
      </c>
      <c r="I6" s="1">
        <v>12</v>
      </c>
      <c r="J6" s="5">
        <f>SUM(H6,I6)</f>
        <v>15</v>
      </c>
      <c r="K6" s="5"/>
      <c r="L6" s="5">
        <f>SUM(G6,J6,K6)</f>
        <v>43</v>
      </c>
      <c r="M6" s="5" t="str">
        <f>VLOOKUP(L6,$P$3:$Q$10,2)</f>
        <v>C</v>
      </c>
      <c r="P6" s="7">
        <v>45</v>
      </c>
      <c r="Q6" s="7" t="s">
        <v>15</v>
      </c>
      <c r="R6" s="5">
        <f>COUNTIF($M$2:$M$201,"c+")</f>
        <v>51</v>
      </c>
    </row>
    <row r="7" spans="2:18" x14ac:dyDescent="0.2">
      <c r="B7" s="5">
        <v>6</v>
      </c>
      <c r="C7" s="5">
        <v>5</v>
      </c>
      <c r="D7" s="5">
        <v>12</v>
      </c>
      <c r="E7" s="5">
        <v>17</v>
      </c>
      <c r="F7" s="5">
        <v>10.5</v>
      </c>
      <c r="G7" s="5">
        <f>SUM(C7,D7,F7)</f>
        <v>27.5</v>
      </c>
      <c r="H7" s="5">
        <v>2</v>
      </c>
      <c r="I7" s="1">
        <v>16.5</v>
      </c>
      <c r="J7" s="5">
        <f>SUM(H7,I7)</f>
        <v>18.5</v>
      </c>
      <c r="K7" s="5"/>
      <c r="L7" s="5">
        <f>SUM(G7,J7,K7)</f>
        <v>46</v>
      </c>
      <c r="M7" s="5" t="str">
        <f>VLOOKUP(L7,$P$3:$Q$10,2)</f>
        <v>C+</v>
      </c>
      <c r="P7" s="7">
        <v>52</v>
      </c>
      <c r="Q7" s="7" t="s">
        <v>16</v>
      </c>
      <c r="R7" s="5">
        <f>COUNTIF($M$2:$M$201,"B")</f>
        <v>51</v>
      </c>
    </row>
    <row r="8" spans="2:18" x14ac:dyDescent="0.2">
      <c r="B8" s="5">
        <v>7</v>
      </c>
      <c r="C8" s="5">
        <v>12</v>
      </c>
      <c r="D8" s="5">
        <v>13.5</v>
      </c>
      <c r="E8" s="5">
        <v>25.5</v>
      </c>
      <c r="F8" s="5">
        <v>18</v>
      </c>
      <c r="G8" s="5">
        <f>SUM(C8,D8,F8)</f>
        <v>43.5</v>
      </c>
      <c r="H8" s="5">
        <v>3.5</v>
      </c>
      <c r="I8" s="5">
        <v>16</v>
      </c>
      <c r="J8" s="5">
        <f>SUM(H8,I8)</f>
        <v>19.5</v>
      </c>
      <c r="K8" s="5"/>
      <c r="L8" s="5">
        <f>SUM(G8,J8,K8)</f>
        <v>63</v>
      </c>
      <c r="M8" s="5" t="str">
        <f>VLOOKUP(L8,$P$3:$Q$10,2)</f>
        <v>B+</v>
      </c>
      <c r="P8" s="7">
        <v>60</v>
      </c>
      <c r="Q8" s="7" t="s">
        <v>17</v>
      </c>
      <c r="R8" s="5">
        <f>COUNTIF($M$2:$M$201,"B+")</f>
        <v>38</v>
      </c>
    </row>
    <row r="9" spans="2:18" x14ac:dyDescent="0.2">
      <c r="B9" s="5">
        <v>8</v>
      </c>
      <c r="C9" s="5">
        <v>11</v>
      </c>
      <c r="D9" s="5">
        <v>7.5</v>
      </c>
      <c r="E9" s="5">
        <v>18.5</v>
      </c>
      <c r="F9" s="5">
        <v>10.5</v>
      </c>
      <c r="G9" s="5">
        <f>SUM(C9,D9,F9)</f>
        <v>29</v>
      </c>
      <c r="H9" s="5">
        <v>3</v>
      </c>
      <c r="I9" s="1">
        <v>13</v>
      </c>
      <c r="J9" s="5">
        <f>SUM(H9,I9)</f>
        <v>16</v>
      </c>
      <c r="K9" s="5"/>
      <c r="L9" s="5">
        <f>SUM(G9,J9,K9)</f>
        <v>45</v>
      </c>
      <c r="M9" s="5" t="str">
        <f>VLOOKUP(L9,$P$3:$Q$10,2)</f>
        <v>C+</v>
      </c>
      <c r="P9" s="7">
        <v>70</v>
      </c>
      <c r="Q9" s="7" t="s">
        <v>0</v>
      </c>
      <c r="R9" s="5">
        <f>COUNTIF($M$2:$M$201,"A")</f>
        <v>15</v>
      </c>
    </row>
    <row r="10" spans="2:18" x14ac:dyDescent="0.2">
      <c r="B10" s="5">
        <v>9</v>
      </c>
      <c r="C10" s="5">
        <v>10.5</v>
      </c>
      <c r="D10" s="5">
        <v>4.5</v>
      </c>
      <c r="E10" s="5">
        <v>15</v>
      </c>
      <c r="F10" s="5">
        <v>17</v>
      </c>
      <c r="G10" s="5">
        <f>SUM(C10,D10,F10)</f>
        <v>32</v>
      </c>
      <c r="H10" s="5">
        <v>3.5</v>
      </c>
      <c r="I10" s="1">
        <v>14</v>
      </c>
      <c r="J10" s="5">
        <f>SUM(H10,I10)</f>
        <v>17.5</v>
      </c>
      <c r="K10" s="5"/>
      <c r="L10" s="5">
        <f>SUM(G10,J10,K10)</f>
        <v>49.5</v>
      </c>
      <c r="M10" s="5" t="str">
        <f>VLOOKUP(L10,$P$3:$Q$10,2)</f>
        <v>C+</v>
      </c>
      <c r="P10" s="7">
        <v>80</v>
      </c>
      <c r="Q10" s="7" t="s">
        <v>18</v>
      </c>
      <c r="R10" s="5">
        <f>COUNTIF($M$2:$M$201,"A+")</f>
        <v>4</v>
      </c>
    </row>
    <row r="11" spans="2:18" x14ac:dyDescent="0.2">
      <c r="B11" s="5">
        <v>10</v>
      </c>
      <c r="C11" s="5">
        <v>16</v>
      </c>
      <c r="D11" s="5">
        <v>14</v>
      </c>
      <c r="E11" s="5">
        <v>30</v>
      </c>
      <c r="F11" s="5">
        <v>25.5</v>
      </c>
      <c r="G11" s="5">
        <f>SUM(C11,D11,F11)</f>
        <v>55.5</v>
      </c>
      <c r="H11" s="5">
        <v>4.5</v>
      </c>
      <c r="I11" s="1">
        <v>20</v>
      </c>
      <c r="J11" s="5">
        <f>SUM(H11,I11)</f>
        <v>24.5</v>
      </c>
      <c r="K11" s="5"/>
      <c r="L11" s="5">
        <f>SUM(G11,J11,K11)</f>
        <v>80</v>
      </c>
      <c r="M11" s="5" t="str">
        <f>VLOOKUP(L11,$P$3:$Q$10,2)</f>
        <v>A+</v>
      </c>
      <c r="Q11" s="8" t="s">
        <v>21</v>
      </c>
      <c r="R11" s="4">
        <f>SUM(R3:R10)</f>
        <v>200</v>
      </c>
    </row>
    <row r="12" spans="2:18" x14ac:dyDescent="0.2">
      <c r="B12" s="5">
        <v>11</v>
      </c>
      <c r="C12" s="5">
        <v>11</v>
      </c>
      <c r="D12" s="5">
        <v>8.5</v>
      </c>
      <c r="E12" s="5">
        <v>19.5</v>
      </c>
      <c r="F12" s="5">
        <v>22</v>
      </c>
      <c r="G12" s="5">
        <f>SUM(C12,D12,F12)</f>
        <v>41.5</v>
      </c>
      <c r="H12" s="5">
        <v>4</v>
      </c>
      <c r="I12" s="1">
        <v>16.5</v>
      </c>
      <c r="J12" s="5">
        <f>SUM(H12,I12)</f>
        <v>20.5</v>
      </c>
      <c r="K12" s="5"/>
      <c r="L12" s="5">
        <f>SUM(G12,J12,K12)</f>
        <v>62</v>
      </c>
      <c r="M12" s="5" t="str">
        <f>VLOOKUP(L12,$P$3:$Q$10,2)</f>
        <v>B+</v>
      </c>
      <c r="Q12" s="9"/>
    </row>
    <row r="13" spans="2:18" x14ac:dyDescent="0.2">
      <c r="B13" s="5">
        <v>12</v>
      </c>
      <c r="C13" s="5">
        <v>7</v>
      </c>
      <c r="D13" s="5">
        <v>8.5</v>
      </c>
      <c r="E13" s="5">
        <v>15.5</v>
      </c>
      <c r="F13" s="5">
        <v>17.5</v>
      </c>
      <c r="G13" s="5">
        <f>SUM(C13,D13,F13)</f>
        <v>33</v>
      </c>
      <c r="H13" s="5">
        <v>3.5</v>
      </c>
      <c r="I13" s="1">
        <v>15.5</v>
      </c>
      <c r="J13" s="5">
        <f>SUM(H13,I13)</f>
        <v>19</v>
      </c>
      <c r="K13" s="5"/>
      <c r="L13" s="5">
        <f>SUM(G13,J13,K13)</f>
        <v>52</v>
      </c>
      <c r="M13" s="5" t="str">
        <f>VLOOKUP(L13,$P$3:$Q$10,2)</f>
        <v>B</v>
      </c>
      <c r="Q13" s="9"/>
    </row>
    <row r="14" spans="2:18" x14ac:dyDescent="0.2">
      <c r="B14" s="5">
        <v>13</v>
      </c>
      <c r="C14" s="5">
        <v>9.5</v>
      </c>
      <c r="D14" s="5">
        <v>9</v>
      </c>
      <c r="E14" s="5">
        <v>18.5</v>
      </c>
      <c r="F14" s="5">
        <v>10</v>
      </c>
      <c r="G14" s="5">
        <f>SUM(C14,D14,F14)</f>
        <v>28.5</v>
      </c>
      <c r="H14" s="5">
        <v>2.5</v>
      </c>
      <c r="I14" s="1">
        <v>16</v>
      </c>
      <c r="J14" s="5">
        <f>SUM(H14,I14)</f>
        <v>18.5</v>
      </c>
      <c r="K14" s="5"/>
      <c r="L14" s="5">
        <f>SUM(G14,J14,K14)</f>
        <v>47</v>
      </c>
      <c r="M14" s="5" t="str">
        <f>VLOOKUP(L14,$P$3:$Q$10,2)</f>
        <v>C+</v>
      </c>
      <c r="Q14" s="9"/>
    </row>
    <row r="15" spans="2:18" x14ac:dyDescent="0.2">
      <c r="B15" s="5">
        <v>14</v>
      </c>
      <c r="C15" s="5">
        <v>4</v>
      </c>
      <c r="D15" s="5">
        <v>9.5</v>
      </c>
      <c r="E15" s="5">
        <v>13.5</v>
      </c>
      <c r="F15" s="5">
        <v>13.5</v>
      </c>
      <c r="G15" s="5">
        <f>SUM(C15,D15,F15)</f>
        <v>27</v>
      </c>
      <c r="H15" s="5">
        <v>3.5</v>
      </c>
      <c r="I15" s="1">
        <v>12</v>
      </c>
      <c r="J15" s="5">
        <f>SUM(H15,I15)</f>
        <v>15.5</v>
      </c>
      <c r="K15" s="5"/>
      <c r="L15" s="5">
        <f>SUM(G15,J15,K15)</f>
        <v>42.5</v>
      </c>
      <c r="M15" s="5" t="str">
        <f>VLOOKUP(L15,$P$3:$Q$10,2)</f>
        <v>C</v>
      </c>
      <c r="Q15" s="9"/>
    </row>
    <row r="16" spans="2:18" x14ac:dyDescent="0.2">
      <c r="B16" s="5">
        <v>15</v>
      </c>
      <c r="C16" s="5">
        <v>2.5</v>
      </c>
      <c r="D16" s="5">
        <v>5</v>
      </c>
      <c r="E16" s="5">
        <v>7.5</v>
      </c>
      <c r="F16" s="5">
        <v>9.5</v>
      </c>
      <c r="G16" s="5">
        <f>SUM(C16,D16,F16)</f>
        <v>17</v>
      </c>
      <c r="H16" s="5">
        <v>2</v>
      </c>
      <c r="I16" s="1">
        <v>11</v>
      </c>
      <c r="J16" s="5">
        <f>SUM(H16,I16)</f>
        <v>13</v>
      </c>
      <c r="K16" s="5"/>
      <c r="L16" s="5">
        <f>SUM(G16,J16,K16)</f>
        <v>30</v>
      </c>
      <c r="M16" s="5" t="str">
        <f>VLOOKUP(L16,$P$3:$Q$10,2)</f>
        <v>D</v>
      </c>
    </row>
    <row r="17" spans="2:13" x14ac:dyDescent="0.2">
      <c r="B17" s="5">
        <v>16</v>
      </c>
      <c r="C17" s="5">
        <v>10.5</v>
      </c>
      <c r="D17" s="5">
        <v>5</v>
      </c>
      <c r="E17" s="5">
        <v>15.5</v>
      </c>
      <c r="F17" s="5">
        <v>18</v>
      </c>
      <c r="G17" s="5">
        <f>SUM(C17,D17,F17)</f>
        <v>33.5</v>
      </c>
      <c r="H17" s="5">
        <v>3</v>
      </c>
      <c r="I17" s="5">
        <v>15.5</v>
      </c>
      <c r="J17" s="5">
        <f>SUM(H17,I17)</f>
        <v>18.5</v>
      </c>
      <c r="K17" s="5"/>
      <c r="L17" s="5">
        <f>SUM(G17,J17,K17)</f>
        <v>52</v>
      </c>
      <c r="M17" s="5" t="str">
        <f>VLOOKUP(L17,$P$3:$Q$10,2)</f>
        <v>B</v>
      </c>
    </row>
    <row r="18" spans="2:13" x14ac:dyDescent="0.2">
      <c r="B18" s="5">
        <v>17</v>
      </c>
      <c r="C18" s="5">
        <v>13</v>
      </c>
      <c r="D18" s="5">
        <v>9.5</v>
      </c>
      <c r="E18" s="5">
        <v>22.5</v>
      </c>
      <c r="F18" s="5">
        <v>28</v>
      </c>
      <c r="G18" s="5">
        <f>SUM(C18,D18,F18)</f>
        <v>50.5</v>
      </c>
      <c r="H18" s="5">
        <v>4</v>
      </c>
      <c r="I18" s="5">
        <v>19</v>
      </c>
      <c r="J18" s="5">
        <f>SUM(H18,I18)</f>
        <v>23</v>
      </c>
      <c r="K18" s="5"/>
      <c r="L18" s="5">
        <f>SUM(G18,J18,K18)</f>
        <v>73.5</v>
      </c>
      <c r="M18" s="5" t="str">
        <f>VLOOKUP(L18,$P$3:$Q$10,2)</f>
        <v>A</v>
      </c>
    </row>
    <row r="19" spans="2:13" x14ac:dyDescent="0.2">
      <c r="B19" s="5">
        <v>18</v>
      </c>
      <c r="C19" s="5">
        <v>12</v>
      </c>
      <c r="D19" s="5">
        <v>12</v>
      </c>
      <c r="E19" s="5">
        <v>24</v>
      </c>
      <c r="F19" s="5">
        <v>11.5</v>
      </c>
      <c r="G19" s="5">
        <f>SUM(C19,D19,F19)</f>
        <v>35.5</v>
      </c>
      <c r="H19" s="5">
        <v>3.5</v>
      </c>
      <c r="I19" s="5">
        <v>17</v>
      </c>
      <c r="J19" s="5">
        <f>SUM(H19,I19)</f>
        <v>20.5</v>
      </c>
      <c r="K19" s="5"/>
      <c r="L19" s="5">
        <f>SUM(G19,J19,K19)</f>
        <v>56</v>
      </c>
      <c r="M19" s="5" t="str">
        <f>VLOOKUP(L19,$P$3:$Q$10,2)</f>
        <v>B</v>
      </c>
    </row>
    <row r="20" spans="2:13" x14ac:dyDescent="0.2">
      <c r="B20" s="5">
        <v>19</v>
      </c>
      <c r="C20" s="5">
        <v>8</v>
      </c>
      <c r="D20" s="5">
        <v>6.5</v>
      </c>
      <c r="E20" s="5">
        <v>14.5</v>
      </c>
      <c r="F20" s="5">
        <v>11.5</v>
      </c>
      <c r="G20" s="5">
        <f>SUM(C20,D20,F20)</f>
        <v>26</v>
      </c>
      <c r="H20" s="5">
        <v>3.5</v>
      </c>
      <c r="I20" s="5">
        <v>13</v>
      </c>
      <c r="J20" s="5">
        <f>SUM(H20,I20)</f>
        <v>16.5</v>
      </c>
      <c r="K20" s="5"/>
      <c r="L20" s="5">
        <f>SUM(G20,J20,K20)</f>
        <v>42.5</v>
      </c>
      <c r="M20" s="5" t="str">
        <f>VLOOKUP(L20,$P$3:$Q$10,2)</f>
        <v>C</v>
      </c>
    </row>
    <row r="21" spans="2:13" x14ac:dyDescent="0.2">
      <c r="B21" s="5">
        <v>20</v>
      </c>
      <c r="C21" s="5">
        <v>11</v>
      </c>
      <c r="D21" s="5">
        <v>11.5</v>
      </c>
      <c r="E21" s="5">
        <v>22.5</v>
      </c>
      <c r="F21" s="5">
        <v>21</v>
      </c>
      <c r="G21" s="5">
        <f>SUM(C21,D21,F21)</f>
        <v>43.5</v>
      </c>
      <c r="H21" s="5">
        <v>2.5</v>
      </c>
      <c r="I21" s="5">
        <v>14</v>
      </c>
      <c r="J21" s="5">
        <f>SUM(H21,I21)</f>
        <v>16.5</v>
      </c>
      <c r="K21" s="5"/>
      <c r="L21" s="5">
        <f>SUM(G21,J21,K21)</f>
        <v>60</v>
      </c>
      <c r="M21" s="5" t="str">
        <f>VLOOKUP(L21,$P$3:$Q$10,2)</f>
        <v>B+</v>
      </c>
    </row>
    <row r="22" spans="2:13" x14ac:dyDescent="0.2">
      <c r="B22" s="5">
        <v>21</v>
      </c>
      <c r="C22" s="5">
        <v>12.5</v>
      </c>
      <c r="D22" s="5">
        <v>9.5</v>
      </c>
      <c r="E22" s="5">
        <v>22</v>
      </c>
      <c r="F22" s="5">
        <v>20</v>
      </c>
      <c r="G22" s="5">
        <f>SUM(C22,D22,F22)</f>
        <v>42</v>
      </c>
      <c r="H22" s="5">
        <v>3</v>
      </c>
      <c r="I22" s="5">
        <v>15</v>
      </c>
      <c r="J22" s="5">
        <f>SUM(H22,I22)</f>
        <v>18</v>
      </c>
      <c r="K22" s="5"/>
      <c r="L22" s="5">
        <f>SUM(G22,J22,K22)</f>
        <v>60</v>
      </c>
      <c r="M22" s="5" t="str">
        <f>VLOOKUP(L22,$P$3:$Q$10,2)</f>
        <v>B+</v>
      </c>
    </row>
    <row r="23" spans="2:13" x14ac:dyDescent="0.2">
      <c r="B23" s="5">
        <v>22</v>
      </c>
      <c r="C23" s="5">
        <v>11.5</v>
      </c>
      <c r="D23" s="5">
        <v>10.5</v>
      </c>
      <c r="E23" s="5">
        <v>22</v>
      </c>
      <c r="F23" s="5">
        <v>15.5</v>
      </c>
      <c r="G23" s="5">
        <f>SUM(C23,D23,F23)</f>
        <v>37.5</v>
      </c>
      <c r="H23" s="5">
        <v>4.5</v>
      </c>
      <c r="I23" s="5">
        <v>14</v>
      </c>
      <c r="J23" s="5">
        <f>SUM(H23,I23)</f>
        <v>18.5</v>
      </c>
      <c r="K23" s="5"/>
      <c r="L23" s="5">
        <f>SUM(G23,J23,K23)</f>
        <v>56</v>
      </c>
      <c r="M23" s="5" t="str">
        <f>VLOOKUP(L23,$P$3:$Q$10,2)</f>
        <v>B</v>
      </c>
    </row>
    <row r="24" spans="2:13" x14ac:dyDescent="0.2">
      <c r="B24" s="5">
        <v>23</v>
      </c>
      <c r="C24" s="5">
        <v>12.5</v>
      </c>
      <c r="D24" s="5">
        <v>8.5</v>
      </c>
      <c r="E24" s="5">
        <v>21</v>
      </c>
      <c r="F24" s="5">
        <v>22</v>
      </c>
      <c r="G24" s="5">
        <f>SUM(C24,D24,F24)</f>
        <v>43</v>
      </c>
      <c r="H24" s="5">
        <v>3.5</v>
      </c>
      <c r="I24" s="5">
        <v>14</v>
      </c>
      <c r="J24" s="5">
        <f>SUM(H24,I24)</f>
        <v>17.5</v>
      </c>
      <c r="K24" s="5"/>
      <c r="L24" s="5">
        <f>SUM(G24,J24,K24)</f>
        <v>60.5</v>
      </c>
      <c r="M24" s="5" t="str">
        <f>VLOOKUP(L24,$P$3:$Q$10,2)</f>
        <v>B+</v>
      </c>
    </row>
    <row r="25" spans="2:13" x14ac:dyDescent="0.2">
      <c r="B25" s="5">
        <v>24</v>
      </c>
      <c r="C25" s="5">
        <v>5</v>
      </c>
      <c r="D25" s="5">
        <v>10.5</v>
      </c>
      <c r="E25" s="5">
        <v>15.5</v>
      </c>
      <c r="F25" s="5">
        <v>14.5</v>
      </c>
      <c r="G25" s="5">
        <f>SUM(C25,D25,F25)</f>
        <v>30</v>
      </c>
      <c r="H25" s="5">
        <v>4</v>
      </c>
      <c r="I25" s="5">
        <v>13</v>
      </c>
      <c r="J25" s="5">
        <f>SUM(H25,I25)</f>
        <v>17</v>
      </c>
      <c r="K25" s="5"/>
      <c r="L25" s="5">
        <f>SUM(G25,J25,K25)</f>
        <v>47</v>
      </c>
      <c r="M25" s="5" t="str">
        <f>VLOOKUP(L25,$P$3:$Q$10,2)</f>
        <v>C+</v>
      </c>
    </row>
    <row r="26" spans="2:13" x14ac:dyDescent="0.2">
      <c r="B26" s="5">
        <v>25</v>
      </c>
      <c r="C26" s="5">
        <v>12</v>
      </c>
      <c r="D26" s="5">
        <v>11</v>
      </c>
      <c r="E26" s="5">
        <v>23</v>
      </c>
      <c r="F26" s="5">
        <v>15.5</v>
      </c>
      <c r="G26" s="5">
        <f>SUM(C26,D26,F26)</f>
        <v>38.5</v>
      </c>
      <c r="H26" s="5">
        <v>2.5</v>
      </c>
      <c r="I26" s="5">
        <v>14</v>
      </c>
      <c r="J26" s="5">
        <f>SUM(H26,I26)</f>
        <v>16.5</v>
      </c>
      <c r="K26" s="5"/>
      <c r="L26" s="5">
        <f>SUM(G26,J26,K26)</f>
        <v>55</v>
      </c>
      <c r="M26" s="5" t="str">
        <f>VLOOKUP(L26,$P$3:$Q$10,2)</f>
        <v>B</v>
      </c>
    </row>
    <row r="27" spans="2:13" x14ac:dyDescent="0.2">
      <c r="B27" s="5">
        <v>26</v>
      </c>
      <c r="C27" s="5">
        <v>13</v>
      </c>
      <c r="D27" s="5">
        <v>10.5</v>
      </c>
      <c r="E27" s="5">
        <v>23.5</v>
      </c>
      <c r="F27" s="5">
        <v>28</v>
      </c>
      <c r="G27" s="5">
        <f>SUM(C27,D27,F27)</f>
        <v>51.5</v>
      </c>
      <c r="H27" s="5">
        <v>3.5</v>
      </c>
      <c r="I27" s="5">
        <v>15</v>
      </c>
      <c r="J27" s="5">
        <f>SUM(H27,I27)</f>
        <v>18.5</v>
      </c>
      <c r="K27" s="5"/>
      <c r="L27" s="5">
        <f>SUM(G27,J27,K27)</f>
        <v>70</v>
      </c>
      <c r="M27" s="5" t="str">
        <f>VLOOKUP(L27,$P$3:$Q$10,2)</f>
        <v>A</v>
      </c>
    </row>
    <row r="28" spans="2:13" x14ac:dyDescent="0.2">
      <c r="B28" s="5">
        <v>27</v>
      </c>
      <c r="C28" s="5">
        <v>8</v>
      </c>
      <c r="D28" s="5">
        <v>6.5</v>
      </c>
      <c r="E28" s="5">
        <v>14.5</v>
      </c>
      <c r="F28" s="5">
        <v>28.5</v>
      </c>
      <c r="G28" s="5">
        <f>SUM(C28,D28,F28)</f>
        <v>43</v>
      </c>
      <c r="H28" s="5">
        <v>3.5</v>
      </c>
      <c r="I28" s="5">
        <v>13.5</v>
      </c>
      <c r="J28" s="5">
        <f>SUM(H28,I28)</f>
        <v>17</v>
      </c>
      <c r="K28" s="5"/>
      <c r="L28" s="5">
        <f>SUM(G28,J28,K28)</f>
        <v>60</v>
      </c>
      <c r="M28" s="5" t="str">
        <f>VLOOKUP(L28,$P$3:$Q$10,2)</f>
        <v>B+</v>
      </c>
    </row>
    <row r="29" spans="2:13" x14ac:dyDescent="0.2">
      <c r="B29" s="5">
        <v>28</v>
      </c>
      <c r="C29" s="5">
        <v>8</v>
      </c>
      <c r="D29" s="5">
        <v>6</v>
      </c>
      <c r="E29" s="5">
        <v>14</v>
      </c>
      <c r="F29" s="5">
        <v>22</v>
      </c>
      <c r="G29" s="5">
        <f>SUM(C29,D29,F29)</f>
        <v>36</v>
      </c>
      <c r="H29" s="5">
        <v>4</v>
      </c>
      <c r="I29" s="5">
        <v>12</v>
      </c>
      <c r="J29" s="5">
        <f>SUM(H29,I29)</f>
        <v>16</v>
      </c>
      <c r="K29" s="5"/>
      <c r="L29" s="5">
        <f>SUM(G29,J29,K29)</f>
        <v>52</v>
      </c>
      <c r="M29" s="5" t="str">
        <f>VLOOKUP(L29,$P$3:$Q$10,2)</f>
        <v>B</v>
      </c>
    </row>
    <row r="30" spans="2:13" x14ac:dyDescent="0.2">
      <c r="B30" s="5">
        <v>29</v>
      </c>
      <c r="C30" s="5">
        <v>8.5</v>
      </c>
      <c r="D30" s="5">
        <v>9.5</v>
      </c>
      <c r="E30" s="5">
        <v>18</v>
      </c>
      <c r="F30" s="5">
        <v>14</v>
      </c>
      <c r="G30" s="5">
        <f>SUM(C30,D30,F30)</f>
        <v>32</v>
      </c>
      <c r="H30" s="5">
        <v>3</v>
      </c>
      <c r="I30" s="5">
        <v>10</v>
      </c>
      <c r="J30" s="5">
        <f>SUM(H30,I30)</f>
        <v>13</v>
      </c>
      <c r="K30" s="5"/>
      <c r="L30" s="5">
        <f>SUM(G30,J30,K30)</f>
        <v>45</v>
      </c>
      <c r="M30" s="5" t="str">
        <f>VLOOKUP(L30,$P$3:$Q$10,2)</f>
        <v>C+</v>
      </c>
    </row>
    <row r="31" spans="2:13" x14ac:dyDescent="0.2">
      <c r="B31" s="5">
        <v>30</v>
      </c>
      <c r="C31" s="5">
        <v>10</v>
      </c>
      <c r="D31" s="5">
        <v>5.5</v>
      </c>
      <c r="E31" s="5">
        <v>15.5</v>
      </c>
      <c r="F31" s="5">
        <v>19</v>
      </c>
      <c r="G31" s="5">
        <f>SUM(C31,D31,F31)</f>
        <v>34.5</v>
      </c>
      <c r="H31" s="5">
        <v>3</v>
      </c>
      <c r="I31" s="5">
        <v>10</v>
      </c>
      <c r="J31" s="5">
        <f>SUM(H31,I31)</f>
        <v>13</v>
      </c>
      <c r="K31" s="5"/>
      <c r="L31" s="5">
        <f>SUM(G31,J31,K31)</f>
        <v>47.5</v>
      </c>
      <c r="M31" s="5" t="str">
        <f>VLOOKUP(L31,$P$3:$Q$10,2)</f>
        <v>C+</v>
      </c>
    </row>
    <row r="32" spans="2:13" x14ac:dyDescent="0.2">
      <c r="B32" s="5">
        <v>31</v>
      </c>
      <c r="C32" s="5">
        <v>10</v>
      </c>
      <c r="D32" s="5">
        <v>5</v>
      </c>
      <c r="E32" s="5">
        <v>15</v>
      </c>
      <c r="F32" s="5">
        <v>18.5</v>
      </c>
      <c r="G32" s="5">
        <f>SUM(C32,D32,F32)</f>
        <v>33.5</v>
      </c>
      <c r="H32" s="5">
        <v>3.5</v>
      </c>
      <c r="I32" s="5">
        <v>10</v>
      </c>
      <c r="J32" s="5">
        <f>SUM(H32,I32)</f>
        <v>13.5</v>
      </c>
      <c r="K32" s="5"/>
      <c r="L32" s="5">
        <f>SUM(G32,J32,K32)</f>
        <v>47</v>
      </c>
      <c r="M32" s="5" t="str">
        <f>VLOOKUP(L32,$P$3:$Q$10,2)</f>
        <v>C+</v>
      </c>
    </row>
    <row r="33" spans="2:13" x14ac:dyDescent="0.2">
      <c r="B33" s="5">
        <v>32</v>
      </c>
      <c r="C33" s="5">
        <v>8.5</v>
      </c>
      <c r="D33" s="5">
        <v>12</v>
      </c>
      <c r="E33" s="5">
        <v>20.5</v>
      </c>
      <c r="F33" s="5">
        <v>25.5</v>
      </c>
      <c r="G33" s="5">
        <f>SUM(C33,D33,F33)</f>
        <v>46</v>
      </c>
      <c r="H33" s="5">
        <v>3.5</v>
      </c>
      <c r="I33" s="5">
        <v>16</v>
      </c>
      <c r="J33" s="5">
        <f>SUM(H33,I33)</f>
        <v>19.5</v>
      </c>
      <c r="K33" s="5"/>
      <c r="L33" s="5">
        <f>SUM(G33,J33,K33)</f>
        <v>65.5</v>
      </c>
      <c r="M33" s="5" t="str">
        <f>VLOOKUP(L33,$P$3:$Q$10,2)</f>
        <v>B+</v>
      </c>
    </row>
    <row r="34" spans="2:13" x14ac:dyDescent="0.2">
      <c r="B34" s="5">
        <v>33</v>
      </c>
      <c r="C34" s="5">
        <v>9</v>
      </c>
      <c r="D34" s="5">
        <v>13.5</v>
      </c>
      <c r="E34" s="5">
        <v>22.5</v>
      </c>
      <c r="F34" s="5">
        <v>19</v>
      </c>
      <c r="G34" s="5">
        <f>SUM(C34,D34,F34)</f>
        <v>41.5</v>
      </c>
      <c r="H34" s="5">
        <v>3.5</v>
      </c>
      <c r="I34" s="5">
        <v>16</v>
      </c>
      <c r="J34" s="5">
        <f>SUM(H34,I34)</f>
        <v>19.5</v>
      </c>
      <c r="K34" s="5"/>
      <c r="L34" s="5">
        <f>SUM(G34,J34,K34)</f>
        <v>61</v>
      </c>
      <c r="M34" s="5" t="str">
        <f>VLOOKUP(L34,$P$3:$Q$10,2)</f>
        <v>B+</v>
      </c>
    </row>
    <row r="35" spans="2:13" x14ac:dyDescent="0.2">
      <c r="B35" s="5">
        <v>34</v>
      </c>
      <c r="C35" s="5">
        <v>9</v>
      </c>
      <c r="D35" s="5">
        <v>3.5</v>
      </c>
      <c r="E35" s="5">
        <v>12.5</v>
      </c>
      <c r="F35" s="5">
        <v>25</v>
      </c>
      <c r="G35" s="5">
        <f>SUM(C35,D35,F35)</f>
        <v>37.5</v>
      </c>
      <c r="H35" s="5">
        <v>4</v>
      </c>
      <c r="I35" s="5">
        <v>12</v>
      </c>
      <c r="J35" s="5">
        <f>SUM(H35,I35)</f>
        <v>16</v>
      </c>
      <c r="K35" s="5"/>
      <c r="L35" s="5">
        <f>SUM(G35,J35,K35)</f>
        <v>53.5</v>
      </c>
      <c r="M35" s="5" t="str">
        <f>VLOOKUP(L35,$P$3:$Q$10,2)</f>
        <v>B</v>
      </c>
    </row>
    <row r="36" spans="2:13" x14ac:dyDescent="0.2">
      <c r="B36" s="5">
        <v>35</v>
      </c>
      <c r="C36" s="5">
        <v>14</v>
      </c>
      <c r="D36" s="5">
        <v>10</v>
      </c>
      <c r="E36" s="5">
        <v>24</v>
      </c>
      <c r="F36" s="5">
        <v>25</v>
      </c>
      <c r="G36" s="5">
        <f>SUM(C36,D36,F36)</f>
        <v>49</v>
      </c>
      <c r="H36" s="5">
        <v>4.5</v>
      </c>
      <c r="I36" s="5">
        <v>16.5</v>
      </c>
      <c r="J36" s="5">
        <f>SUM(H36,I36)</f>
        <v>21</v>
      </c>
      <c r="K36" s="5"/>
      <c r="L36" s="5">
        <f>SUM(G36,J36,K36)</f>
        <v>70</v>
      </c>
      <c r="M36" s="5" t="str">
        <f>VLOOKUP(L36,$P$3:$Q$10,2)</f>
        <v>A</v>
      </c>
    </row>
    <row r="37" spans="2:13" x14ac:dyDescent="0.2">
      <c r="B37" s="5">
        <v>36</v>
      </c>
      <c r="C37" s="5">
        <v>6.5</v>
      </c>
      <c r="D37" s="5">
        <v>9.5</v>
      </c>
      <c r="E37" s="5">
        <v>16</v>
      </c>
      <c r="F37" s="5">
        <v>18.5</v>
      </c>
      <c r="G37" s="5">
        <f>SUM(C37,D37,F37)</f>
        <v>34.5</v>
      </c>
      <c r="H37" s="5">
        <v>3.5</v>
      </c>
      <c r="I37" s="5">
        <v>12</v>
      </c>
      <c r="J37" s="5">
        <f>SUM(H37,I37)</f>
        <v>15.5</v>
      </c>
      <c r="K37" s="5"/>
      <c r="L37" s="5">
        <f>SUM(G37,J37,K37)</f>
        <v>50</v>
      </c>
      <c r="M37" s="5" t="str">
        <f>VLOOKUP(L37,$P$3:$Q$10,2)</f>
        <v>C+</v>
      </c>
    </row>
    <row r="38" spans="2:13" x14ac:dyDescent="0.2">
      <c r="B38" s="5">
        <v>37</v>
      </c>
      <c r="C38" s="5">
        <v>11</v>
      </c>
      <c r="D38" s="5">
        <v>9.5</v>
      </c>
      <c r="E38" s="5">
        <v>20.5</v>
      </c>
      <c r="F38" s="5">
        <v>25.5</v>
      </c>
      <c r="G38" s="5">
        <f>SUM(C38,D38,F38)</f>
        <v>46</v>
      </c>
      <c r="H38" s="5">
        <v>3</v>
      </c>
      <c r="I38" s="5">
        <v>14</v>
      </c>
      <c r="J38" s="5">
        <f>SUM(H38,I38)</f>
        <v>17</v>
      </c>
      <c r="K38" s="5"/>
      <c r="L38" s="5">
        <f>SUM(G38,J38,K38)</f>
        <v>63</v>
      </c>
      <c r="M38" s="5" t="str">
        <f>VLOOKUP(L38,$P$3:$Q$10,2)</f>
        <v>B+</v>
      </c>
    </row>
    <row r="39" spans="2:13" x14ac:dyDescent="0.2">
      <c r="B39" s="5">
        <v>38</v>
      </c>
      <c r="C39" s="5">
        <v>11</v>
      </c>
      <c r="D39" s="5">
        <v>5</v>
      </c>
      <c r="E39" s="5">
        <v>16</v>
      </c>
      <c r="F39" s="5">
        <v>11</v>
      </c>
      <c r="G39" s="5">
        <f>SUM(C39,D39,F39)</f>
        <v>27</v>
      </c>
      <c r="H39" s="5">
        <v>2</v>
      </c>
      <c r="I39" s="1">
        <v>14</v>
      </c>
      <c r="J39" s="5">
        <f>SUM(H39,I39)</f>
        <v>16</v>
      </c>
      <c r="K39" s="5"/>
      <c r="L39" s="5">
        <f>SUM(G39,J39,K39)</f>
        <v>43</v>
      </c>
      <c r="M39" s="5" t="str">
        <f>VLOOKUP(L39,$P$3:$Q$10,2)</f>
        <v>C</v>
      </c>
    </row>
    <row r="40" spans="2:13" x14ac:dyDescent="0.2">
      <c r="B40" s="5">
        <v>39</v>
      </c>
      <c r="C40" s="5">
        <v>7</v>
      </c>
      <c r="D40" s="5">
        <v>10</v>
      </c>
      <c r="E40" s="5">
        <v>17</v>
      </c>
      <c r="F40" s="5">
        <v>13</v>
      </c>
      <c r="G40" s="5">
        <f>SUM(C40,D40,F40)</f>
        <v>30</v>
      </c>
      <c r="H40" s="5">
        <v>3.5</v>
      </c>
      <c r="I40" s="5">
        <v>10</v>
      </c>
      <c r="J40" s="5">
        <f>SUM(H40,I40)</f>
        <v>13.5</v>
      </c>
      <c r="K40" s="5"/>
      <c r="L40" s="5">
        <f>SUM(G40,J40,K40)</f>
        <v>43.5</v>
      </c>
      <c r="M40" s="5" t="str">
        <f>VLOOKUP(L40,$P$3:$Q$10,2)</f>
        <v>C</v>
      </c>
    </row>
    <row r="41" spans="2:13" x14ac:dyDescent="0.2">
      <c r="B41" s="5">
        <v>40</v>
      </c>
      <c r="C41" s="5">
        <v>6.5</v>
      </c>
      <c r="D41" s="5">
        <v>9.5</v>
      </c>
      <c r="E41" s="5">
        <v>16</v>
      </c>
      <c r="F41" s="5">
        <v>11.5</v>
      </c>
      <c r="G41" s="5">
        <f>SUM(C41,D41,F41)</f>
        <v>27.5</v>
      </c>
      <c r="H41" s="5">
        <v>3.5</v>
      </c>
      <c r="I41" s="5">
        <v>10</v>
      </c>
      <c r="J41" s="5">
        <f>SUM(H41,I41)</f>
        <v>13.5</v>
      </c>
      <c r="K41" s="5"/>
      <c r="L41" s="5">
        <f>SUM(G41,J41,K41)</f>
        <v>41</v>
      </c>
      <c r="M41" s="5" t="str">
        <f>VLOOKUP(L41,$P$3:$Q$10,2)</f>
        <v>C</v>
      </c>
    </row>
    <row r="42" spans="2:13" x14ac:dyDescent="0.2">
      <c r="B42" s="5">
        <v>41</v>
      </c>
      <c r="C42" s="5">
        <v>8.5</v>
      </c>
      <c r="D42" s="5">
        <v>11</v>
      </c>
      <c r="E42" s="5">
        <v>19.5</v>
      </c>
      <c r="F42" s="5">
        <v>29</v>
      </c>
      <c r="G42" s="5">
        <f>SUM(C42,D42,F42)</f>
        <v>48.5</v>
      </c>
      <c r="H42" s="5">
        <v>3.5</v>
      </c>
      <c r="I42" s="5">
        <v>16</v>
      </c>
      <c r="J42" s="5">
        <f>SUM(H42,I42)</f>
        <v>19.5</v>
      </c>
      <c r="K42" s="5"/>
      <c r="L42" s="5">
        <f>SUM(G42,J42,K42)</f>
        <v>68</v>
      </c>
      <c r="M42" s="5" t="str">
        <f>VLOOKUP(L42,$P$3:$Q$10,2)</f>
        <v>B+</v>
      </c>
    </row>
    <row r="43" spans="2:13" x14ac:dyDescent="0.2">
      <c r="B43" s="5">
        <v>42</v>
      </c>
      <c r="C43" s="5">
        <v>9</v>
      </c>
      <c r="D43" s="5">
        <v>5</v>
      </c>
      <c r="E43" s="5">
        <v>14</v>
      </c>
      <c r="F43" s="5">
        <v>15.5</v>
      </c>
      <c r="G43" s="5">
        <f>SUM(C43,D43,F43)</f>
        <v>29.5</v>
      </c>
      <c r="H43" s="5">
        <v>2.5</v>
      </c>
      <c r="I43" s="5">
        <v>8.5</v>
      </c>
      <c r="J43" s="5">
        <f>SUM(H43,I43)</f>
        <v>11</v>
      </c>
      <c r="K43" s="5"/>
      <c r="L43" s="5">
        <f>SUM(G43,J43,K43)</f>
        <v>40.5</v>
      </c>
      <c r="M43" s="5" t="str">
        <f>VLOOKUP(L43,$P$3:$Q$10,2)</f>
        <v>C</v>
      </c>
    </row>
    <row r="44" spans="2:13" x14ac:dyDescent="0.2">
      <c r="B44" s="5">
        <v>43</v>
      </c>
      <c r="C44" s="5">
        <v>10</v>
      </c>
      <c r="D44" s="5">
        <v>5</v>
      </c>
      <c r="E44" s="5">
        <v>15</v>
      </c>
      <c r="F44" s="5">
        <v>25.5</v>
      </c>
      <c r="G44" s="5">
        <f>SUM(C44,D44,F44)</f>
        <v>40.5</v>
      </c>
      <c r="H44" s="5">
        <v>3.5</v>
      </c>
      <c r="I44" s="5">
        <v>13</v>
      </c>
      <c r="J44" s="5">
        <f>SUM(H44,I44)</f>
        <v>16.5</v>
      </c>
      <c r="K44" s="5"/>
      <c r="L44" s="5">
        <f>SUM(G44,J44,K44)</f>
        <v>57</v>
      </c>
      <c r="M44" s="5" t="str">
        <f>VLOOKUP(L44,$P$3:$Q$10,2)</f>
        <v>B</v>
      </c>
    </row>
    <row r="45" spans="2:13" x14ac:dyDescent="0.2">
      <c r="B45" s="5">
        <v>44</v>
      </c>
      <c r="C45" s="5">
        <v>10</v>
      </c>
      <c r="D45" s="5">
        <v>8</v>
      </c>
      <c r="E45" s="5">
        <v>18</v>
      </c>
      <c r="F45" s="5">
        <v>13.5</v>
      </c>
      <c r="G45" s="5">
        <f>SUM(C45,D45,F45)</f>
        <v>31.5</v>
      </c>
      <c r="H45" s="5">
        <v>3.5</v>
      </c>
      <c r="I45" s="10">
        <v>14</v>
      </c>
      <c r="J45" s="5">
        <f>SUM(H45,I45)</f>
        <v>17.5</v>
      </c>
      <c r="K45" s="5"/>
      <c r="L45" s="5">
        <f>SUM(G45,J45,K45)</f>
        <v>49</v>
      </c>
      <c r="M45" s="5" t="str">
        <f>VLOOKUP(L45,$P$3:$Q$10,2)</f>
        <v>C+</v>
      </c>
    </row>
    <row r="46" spans="2:13" x14ac:dyDescent="0.2">
      <c r="B46" s="5">
        <v>45</v>
      </c>
      <c r="C46" s="5">
        <v>9</v>
      </c>
      <c r="D46" s="5">
        <v>11.5</v>
      </c>
      <c r="E46" s="5">
        <v>20.5</v>
      </c>
      <c r="F46" s="5">
        <v>20.5</v>
      </c>
      <c r="G46" s="5">
        <f>SUM(C46,D46,F46)</f>
        <v>41</v>
      </c>
      <c r="H46" s="5">
        <v>3.5</v>
      </c>
      <c r="I46" s="5">
        <v>13</v>
      </c>
      <c r="J46" s="5">
        <f>SUM(H46,I46)</f>
        <v>16.5</v>
      </c>
      <c r="K46" s="5"/>
      <c r="L46" s="5">
        <f>SUM(G46,J46,K46)</f>
        <v>57.5</v>
      </c>
      <c r="M46" s="5" t="str">
        <f>VLOOKUP(L46,$P$3:$Q$10,2)</f>
        <v>B</v>
      </c>
    </row>
    <row r="47" spans="2:13" x14ac:dyDescent="0.2">
      <c r="B47" s="5">
        <v>46</v>
      </c>
      <c r="C47" s="5">
        <v>7</v>
      </c>
      <c r="D47" s="5">
        <v>6.5</v>
      </c>
      <c r="E47" s="5">
        <v>13.5</v>
      </c>
      <c r="F47" s="5">
        <v>16</v>
      </c>
      <c r="G47" s="5">
        <f>SUM(C47,D47,F47)</f>
        <v>29.5</v>
      </c>
      <c r="H47" s="5">
        <v>3.5</v>
      </c>
      <c r="I47" s="5">
        <v>10</v>
      </c>
      <c r="J47" s="5">
        <f>SUM(H47,I47)</f>
        <v>13.5</v>
      </c>
      <c r="K47" s="5"/>
      <c r="L47" s="5">
        <f>SUM(G47,J47,K47)</f>
        <v>43</v>
      </c>
      <c r="M47" s="5" t="str">
        <f>VLOOKUP(L47,$P$3:$Q$10,2)</f>
        <v>C</v>
      </c>
    </row>
    <row r="48" spans="2:13" x14ac:dyDescent="0.2">
      <c r="B48" s="5">
        <v>47</v>
      </c>
      <c r="C48" s="5">
        <v>7</v>
      </c>
      <c r="D48" s="5">
        <v>4.5</v>
      </c>
      <c r="E48" s="5">
        <v>11.5</v>
      </c>
      <c r="F48" s="5">
        <v>22.5</v>
      </c>
      <c r="G48" s="5">
        <f>SUM(C48,D48,F48)</f>
        <v>34</v>
      </c>
      <c r="H48" s="5">
        <v>3.5</v>
      </c>
      <c r="I48" s="5">
        <v>11</v>
      </c>
      <c r="J48" s="5">
        <f>SUM(H48,I48)</f>
        <v>14.5</v>
      </c>
      <c r="K48" s="5"/>
      <c r="L48" s="5">
        <f>SUM(G48,J48,K48)</f>
        <v>48.5</v>
      </c>
      <c r="M48" s="5" t="str">
        <f>VLOOKUP(L48,$P$3:$Q$10,2)</f>
        <v>C+</v>
      </c>
    </row>
    <row r="49" spans="2:13" x14ac:dyDescent="0.2">
      <c r="B49" s="5">
        <v>48</v>
      </c>
      <c r="C49" s="5">
        <v>4</v>
      </c>
      <c r="D49" s="5">
        <v>10</v>
      </c>
      <c r="E49" s="5">
        <v>14</v>
      </c>
      <c r="F49" s="5">
        <v>21.5</v>
      </c>
      <c r="G49" s="5">
        <f>SUM(C49,D49,F49)</f>
        <v>35.5</v>
      </c>
      <c r="H49" s="5">
        <v>3.5</v>
      </c>
      <c r="I49" s="5">
        <v>11</v>
      </c>
      <c r="J49" s="5">
        <f>SUM(H49,I49)</f>
        <v>14.5</v>
      </c>
      <c r="K49" s="5"/>
      <c r="L49" s="5">
        <f>SUM(G49,J49,K49)</f>
        <v>50</v>
      </c>
      <c r="M49" s="5" t="str">
        <f>VLOOKUP(L49,$P$3:$Q$10,2)</f>
        <v>C+</v>
      </c>
    </row>
    <row r="50" spans="2:13" x14ac:dyDescent="0.2">
      <c r="B50" s="5">
        <v>49</v>
      </c>
      <c r="C50" s="5">
        <v>4</v>
      </c>
      <c r="D50" s="5">
        <v>4.5</v>
      </c>
      <c r="E50" s="5">
        <v>8.5</v>
      </c>
      <c r="F50" s="5">
        <v>13</v>
      </c>
      <c r="G50" s="5">
        <f>SUM(C50,D50,F50)</f>
        <v>21.5</v>
      </c>
      <c r="H50" s="5">
        <v>3</v>
      </c>
      <c r="I50" s="5">
        <v>9</v>
      </c>
      <c r="J50" s="5">
        <f>SUM(H50,I50)</f>
        <v>12</v>
      </c>
      <c r="K50" s="5"/>
      <c r="L50" s="5">
        <f>SUM(G50,J50,K50)</f>
        <v>33.5</v>
      </c>
      <c r="M50" s="5" t="str">
        <f>VLOOKUP(L50,$P$3:$Q$10,2)</f>
        <v>D</v>
      </c>
    </row>
    <row r="51" spans="2:13" x14ac:dyDescent="0.2">
      <c r="B51" s="5">
        <v>50</v>
      </c>
      <c r="C51" s="5">
        <v>6</v>
      </c>
      <c r="D51" s="5">
        <v>6.5</v>
      </c>
      <c r="E51" s="5">
        <v>12.5</v>
      </c>
      <c r="F51" s="5">
        <v>16</v>
      </c>
      <c r="G51" s="5">
        <f>SUM(C51,D51,F51)</f>
        <v>28.5</v>
      </c>
      <c r="H51" s="5">
        <v>3</v>
      </c>
      <c r="I51" s="5">
        <v>11</v>
      </c>
      <c r="J51" s="5">
        <f>SUM(H51,I51)</f>
        <v>14</v>
      </c>
      <c r="K51" s="5"/>
      <c r="L51" s="5">
        <f>SUM(G51,J51,K51)</f>
        <v>42.5</v>
      </c>
      <c r="M51" s="5" t="str">
        <f>VLOOKUP(L51,$P$3:$Q$10,2)</f>
        <v>C</v>
      </c>
    </row>
    <row r="52" spans="2:13" x14ac:dyDescent="0.2">
      <c r="B52" s="5">
        <v>51</v>
      </c>
      <c r="C52" s="5">
        <v>11.5</v>
      </c>
      <c r="D52" s="5">
        <v>11.5</v>
      </c>
      <c r="E52" s="5">
        <v>23</v>
      </c>
      <c r="F52" s="5">
        <v>27.5</v>
      </c>
      <c r="G52" s="5">
        <f>SUM(C52,D52,F52)</f>
        <v>50.5</v>
      </c>
      <c r="H52" s="5">
        <v>3.5</v>
      </c>
      <c r="I52" s="5">
        <v>17</v>
      </c>
      <c r="J52" s="5">
        <f>SUM(H52,I52)</f>
        <v>20.5</v>
      </c>
      <c r="K52" s="5"/>
      <c r="L52" s="5">
        <f>SUM(G52,J52,K52)</f>
        <v>71</v>
      </c>
      <c r="M52" s="5" t="str">
        <f>VLOOKUP(L52,$P$3:$Q$10,2)</f>
        <v>A</v>
      </c>
    </row>
    <row r="53" spans="2:13" x14ac:dyDescent="0.2">
      <c r="B53" s="5">
        <v>52</v>
      </c>
      <c r="C53" s="5">
        <v>10</v>
      </c>
      <c r="D53" s="5">
        <v>5</v>
      </c>
      <c r="E53" s="5">
        <v>15</v>
      </c>
      <c r="F53" s="5">
        <v>12.5</v>
      </c>
      <c r="G53" s="5">
        <f>SUM(C53,D53,F53)</f>
        <v>27.5</v>
      </c>
      <c r="H53" s="5">
        <v>3</v>
      </c>
      <c r="I53" s="5">
        <v>12</v>
      </c>
      <c r="J53" s="5">
        <f>SUM(H53,I53)</f>
        <v>15</v>
      </c>
      <c r="K53" s="5"/>
      <c r="L53" s="5">
        <f>SUM(G53,J53,K53)</f>
        <v>42.5</v>
      </c>
      <c r="M53" s="5" t="str">
        <f>VLOOKUP(L53,$P$3:$Q$10,2)</f>
        <v>C</v>
      </c>
    </row>
    <row r="54" spans="2:13" x14ac:dyDescent="0.2">
      <c r="B54" s="5">
        <v>53</v>
      </c>
      <c r="C54" s="5">
        <v>11.5</v>
      </c>
      <c r="D54" s="5">
        <v>12.5</v>
      </c>
      <c r="E54" s="5">
        <v>24</v>
      </c>
      <c r="F54" s="5">
        <v>29</v>
      </c>
      <c r="G54" s="5">
        <f>SUM(C54,D54,F54)</f>
        <v>53</v>
      </c>
      <c r="H54" s="5">
        <v>4</v>
      </c>
      <c r="I54" s="5">
        <v>18</v>
      </c>
      <c r="J54" s="5">
        <f>SUM(H54,I54)</f>
        <v>22</v>
      </c>
      <c r="K54" s="5"/>
      <c r="L54" s="5">
        <f>SUM(G54,J54,K54)</f>
        <v>75</v>
      </c>
      <c r="M54" s="5" t="str">
        <f>VLOOKUP(L54,$P$3:$Q$10,2)</f>
        <v>A</v>
      </c>
    </row>
    <row r="55" spans="2:13" x14ac:dyDescent="0.2">
      <c r="B55" s="5">
        <v>54</v>
      </c>
      <c r="C55" s="5">
        <v>8</v>
      </c>
      <c r="D55" s="5">
        <v>12</v>
      </c>
      <c r="E55" s="5">
        <v>20</v>
      </c>
      <c r="F55" s="5">
        <v>27.5</v>
      </c>
      <c r="G55" s="5">
        <f>SUM(C55,D55,F55)</f>
        <v>47.5</v>
      </c>
      <c r="H55" s="5">
        <v>3.5</v>
      </c>
      <c r="I55" s="5">
        <v>17</v>
      </c>
      <c r="J55" s="5">
        <f>SUM(H55,I55)</f>
        <v>20.5</v>
      </c>
      <c r="K55" s="5"/>
      <c r="L55" s="5">
        <f>SUM(G55,J55,K55)</f>
        <v>68</v>
      </c>
      <c r="M55" s="5" t="str">
        <f>VLOOKUP(L55,$P$3:$Q$10,2)</f>
        <v>B+</v>
      </c>
    </row>
    <row r="56" spans="2:13" x14ac:dyDescent="0.2">
      <c r="B56" s="5">
        <v>55</v>
      </c>
      <c r="C56" s="5">
        <v>7.5</v>
      </c>
      <c r="D56" s="5">
        <v>12</v>
      </c>
      <c r="E56" s="5">
        <v>19.5</v>
      </c>
      <c r="F56" s="5">
        <v>8.5</v>
      </c>
      <c r="G56" s="5">
        <f>SUM(C56,D56,F56)</f>
        <v>28</v>
      </c>
      <c r="H56" s="5">
        <v>4</v>
      </c>
      <c r="I56" s="5">
        <v>11</v>
      </c>
      <c r="J56" s="5">
        <f>SUM(H56,I56)</f>
        <v>15</v>
      </c>
      <c r="K56" s="5"/>
      <c r="L56" s="5">
        <f>SUM(G56,J56,K56)</f>
        <v>43</v>
      </c>
      <c r="M56" s="5" t="str">
        <f>VLOOKUP(L56,$P$3:$Q$10,2)</f>
        <v>C</v>
      </c>
    </row>
    <row r="57" spans="2:13" x14ac:dyDescent="0.2">
      <c r="B57" s="5">
        <v>56</v>
      </c>
      <c r="C57" s="5">
        <v>5</v>
      </c>
      <c r="D57" s="5">
        <v>7.5</v>
      </c>
      <c r="E57" s="5">
        <v>12.5</v>
      </c>
      <c r="F57" s="5">
        <v>14</v>
      </c>
      <c r="G57" s="5">
        <f>SUM(C57,D57,F57)</f>
        <v>26.5</v>
      </c>
      <c r="H57" s="5">
        <v>3.5</v>
      </c>
      <c r="I57" s="5">
        <v>11</v>
      </c>
      <c r="J57" s="5">
        <f>SUM(H57,I57)</f>
        <v>14.5</v>
      </c>
      <c r="K57" s="5"/>
      <c r="L57" s="5">
        <f>SUM(G57,J57,K57)</f>
        <v>41</v>
      </c>
      <c r="M57" s="5" t="str">
        <f>VLOOKUP(L57,$P$3:$Q$10,2)</f>
        <v>C</v>
      </c>
    </row>
    <row r="58" spans="2:13" x14ac:dyDescent="0.2">
      <c r="B58" s="5">
        <v>57</v>
      </c>
      <c r="C58" s="5">
        <v>8.5</v>
      </c>
      <c r="D58" s="5">
        <v>8</v>
      </c>
      <c r="E58" s="5">
        <v>16.5</v>
      </c>
      <c r="F58" s="5">
        <v>18</v>
      </c>
      <c r="G58" s="5">
        <f>SUM(C58,D58,F58)</f>
        <v>34.5</v>
      </c>
      <c r="H58" s="5">
        <v>3</v>
      </c>
      <c r="I58" s="5">
        <v>10</v>
      </c>
      <c r="J58" s="5">
        <f>SUM(H58,I58)</f>
        <v>13</v>
      </c>
      <c r="K58" s="5"/>
      <c r="L58" s="5">
        <f>SUM(G58,J58,K58)</f>
        <v>47.5</v>
      </c>
      <c r="M58" s="5" t="str">
        <f>VLOOKUP(L58,$P$3:$Q$10,2)</f>
        <v>C+</v>
      </c>
    </row>
    <row r="59" spans="2:13" x14ac:dyDescent="0.2">
      <c r="B59" s="5">
        <v>58</v>
      </c>
      <c r="C59" s="5">
        <v>11.5</v>
      </c>
      <c r="D59" s="5">
        <v>5</v>
      </c>
      <c r="E59" s="5">
        <v>16.5</v>
      </c>
      <c r="F59" s="5">
        <v>24.5</v>
      </c>
      <c r="G59" s="5">
        <f>SUM(C59,D59,F59)</f>
        <v>41</v>
      </c>
      <c r="H59" s="5">
        <v>4.5</v>
      </c>
      <c r="I59" s="5">
        <v>17</v>
      </c>
      <c r="J59" s="5">
        <f>SUM(H59,I59)</f>
        <v>21.5</v>
      </c>
      <c r="K59" s="5"/>
      <c r="L59" s="5">
        <f>SUM(G59,J59,K59)</f>
        <v>62.5</v>
      </c>
      <c r="M59" s="5" t="str">
        <f>VLOOKUP(L59,$P$3:$Q$10,2)</f>
        <v>B+</v>
      </c>
    </row>
    <row r="60" spans="2:13" x14ac:dyDescent="0.2">
      <c r="B60" s="5">
        <v>59</v>
      </c>
      <c r="C60" s="5">
        <v>10.5</v>
      </c>
      <c r="D60" s="5">
        <v>14.5</v>
      </c>
      <c r="E60" s="5">
        <v>25</v>
      </c>
      <c r="F60" s="5">
        <v>30.5</v>
      </c>
      <c r="G60" s="5">
        <f>SUM(C60,D60,F60)</f>
        <v>55.5</v>
      </c>
      <c r="H60" s="5">
        <v>4.5</v>
      </c>
      <c r="I60" s="5">
        <v>20</v>
      </c>
      <c r="J60" s="5">
        <f>SUM(H60,I60)</f>
        <v>24.5</v>
      </c>
      <c r="K60" s="5"/>
      <c r="L60" s="5">
        <f>SUM(G60,J60,K60)</f>
        <v>80</v>
      </c>
      <c r="M60" s="5" t="str">
        <f>VLOOKUP(L60,$P$3:$Q$10,2)</f>
        <v>A+</v>
      </c>
    </row>
    <row r="61" spans="2:13" x14ac:dyDescent="0.2">
      <c r="B61" s="5">
        <v>60</v>
      </c>
      <c r="C61" s="5">
        <v>7</v>
      </c>
      <c r="D61" s="5">
        <v>10.5</v>
      </c>
      <c r="E61" s="5">
        <v>17.5</v>
      </c>
      <c r="F61" s="5">
        <v>16</v>
      </c>
      <c r="G61" s="5">
        <f>SUM(C61,D61,F61)</f>
        <v>33.5</v>
      </c>
      <c r="H61" s="5">
        <v>3.5</v>
      </c>
      <c r="I61" s="5">
        <v>11</v>
      </c>
      <c r="J61" s="5">
        <f>SUM(H61,I61)</f>
        <v>14.5</v>
      </c>
      <c r="K61" s="5"/>
      <c r="L61" s="5">
        <f>SUM(G61,J61,K61)</f>
        <v>48</v>
      </c>
      <c r="M61" s="5" t="str">
        <f>VLOOKUP(L61,$P$3:$Q$10,2)</f>
        <v>C+</v>
      </c>
    </row>
    <row r="62" spans="2:13" x14ac:dyDescent="0.2">
      <c r="B62" s="5">
        <v>61</v>
      </c>
      <c r="C62" s="5">
        <v>9.5</v>
      </c>
      <c r="D62" s="5">
        <v>7.5</v>
      </c>
      <c r="E62" s="5">
        <v>17</v>
      </c>
      <c r="F62" s="5">
        <v>12.5</v>
      </c>
      <c r="G62" s="5">
        <f>SUM(C62,D62,F62)</f>
        <v>29.5</v>
      </c>
      <c r="H62" s="5">
        <v>4</v>
      </c>
      <c r="I62" s="5">
        <v>11.5</v>
      </c>
      <c r="J62" s="5">
        <f>SUM(H62,I62)</f>
        <v>15.5</v>
      </c>
      <c r="K62" s="5"/>
      <c r="L62" s="5">
        <f>SUM(G62,J62,K62)</f>
        <v>45</v>
      </c>
      <c r="M62" s="5" t="str">
        <f>VLOOKUP(L62,$P$3:$Q$10,2)</f>
        <v>C+</v>
      </c>
    </row>
    <row r="63" spans="2:13" x14ac:dyDescent="0.2">
      <c r="B63" s="5">
        <v>62</v>
      </c>
      <c r="C63" s="5">
        <v>10.5</v>
      </c>
      <c r="D63" s="5">
        <v>10</v>
      </c>
      <c r="E63" s="5">
        <v>20.5</v>
      </c>
      <c r="F63" s="5">
        <v>19</v>
      </c>
      <c r="G63" s="5">
        <f>SUM(C63,D63,F63)</f>
        <v>39.5</v>
      </c>
      <c r="H63" s="5">
        <v>4.5</v>
      </c>
      <c r="I63" s="5">
        <v>16</v>
      </c>
      <c r="J63" s="5">
        <f>SUM(H63,I63)</f>
        <v>20.5</v>
      </c>
      <c r="K63" s="5"/>
      <c r="L63" s="5">
        <f>SUM(G63,J63,K63)</f>
        <v>60</v>
      </c>
      <c r="M63" s="5" t="str">
        <f>VLOOKUP(L63,$P$3:$Q$10,2)</f>
        <v>B+</v>
      </c>
    </row>
    <row r="64" spans="2:13" x14ac:dyDescent="0.2">
      <c r="B64" s="5">
        <v>63</v>
      </c>
      <c r="C64" s="5">
        <v>13</v>
      </c>
      <c r="D64" s="5">
        <v>12.5</v>
      </c>
      <c r="E64" s="5">
        <v>25.5</v>
      </c>
      <c r="F64" s="5">
        <v>11.5</v>
      </c>
      <c r="G64" s="5">
        <f>SUM(C64,D64,F64)</f>
        <v>37</v>
      </c>
      <c r="H64" s="5">
        <v>3.5</v>
      </c>
      <c r="I64" s="1">
        <v>15.5</v>
      </c>
      <c r="J64" s="5">
        <f>SUM(H64,I64)</f>
        <v>19</v>
      </c>
      <c r="K64" s="5"/>
      <c r="L64" s="5">
        <f>SUM(G64,J64,K64)</f>
        <v>56</v>
      </c>
      <c r="M64" s="5" t="str">
        <f>VLOOKUP(L64,$P$3:$Q$10,2)</f>
        <v>B</v>
      </c>
    </row>
    <row r="65" spans="2:13" x14ac:dyDescent="0.2">
      <c r="B65" s="5">
        <v>64</v>
      </c>
      <c r="C65" s="5">
        <v>10.5</v>
      </c>
      <c r="D65" s="5">
        <v>7</v>
      </c>
      <c r="E65" s="5">
        <v>17.5</v>
      </c>
      <c r="F65" s="5">
        <v>17</v>
      </c>
      <c r="G65" s="5">
        <f>SUM(C65,D65,F65)</f>
        <v>34.5</v>
      </c>
      <c r="H65" s="5">
        <v>2</v>
      </c>
      <c r="I65" s="1">
        <v>12</v>
      </c>
      <c r="J65" s="5">
        <f>SUM(H65,I65)</f>
        <v>14</v>
      </c>
      <c r="K65" s="5"/>
      <c r="L65" s="5">
        <f>SUM(G65,J65,K65)</f>
        <v>48.5</v>
      </c>
      <c r="M65" s="5" t="str">
        <f>VLOOKUP(L65,$P$3:$Q$10,2)</f>
        <v>C+</v>
      </c>
    </row>
    <row r="66" spans="2:13" x14ac:dyDescent="0.2">
      <c r="B66" s="5">
        <v>65</v>
      </c>
      <c r="C66" s="5">
        <v>7.5</v>
      </c>
      <c r="D66" s="5">
        <v>9</v>
      </c>
      <c r="E66" s="5">
        <v>16.5</v>
      </c>
      <c r="F66" s="5">
        <v>18.5</v>
      </c>
      <c r="G66" s="5">
        <f>SUM(C66,D66,F66)</f>
        <v>35</v>
      </c>
      <c r="H66" s="5">
        <v>3</v>
      </c>
      <c r="I66" s="1">
        <v>14</v>
      </c>
      <c r="J66" s="5">
        <f>SUM(H66,I66)</f>
        <v>17</v>
      </c>
      <c r="K66" s="5"/>
      <c r="L66" s="5">
        <f>SUM(G66,J66,K66)</f>
        <v>52</v>
      </c>
      <c r="M66" s="5" t="str">
        <f>VLOOKUP(L66,$P$3:$Q$10,2)</f>
        <v>B</v>
      </c>
    </row>
    <row r="67" spans="2:13" x14ac:dyDescent="0.2">
      <c r="B67" s="5">
        <v>66</v>
      </c>
      <c r="C67" s="5">
        <v>15</v>
      </c>
      <c r="D67" s="5">
        <v>11.5</v>
      </c>
      <c r="E67" s="5">
        <v>26.5</v>
      </c>
      <c r="F67" s="5">
        <v>22</v>
      </c>
      <c r="G67" s="5">
        <f>SUM(C67,D67,F67)</f>
        <v>48.5</v>
      </c>
      <c r="H67" s="5">
        <v>3.5</v>
      </c>
      <c r="I67" s="1">
        <v>18</v>
      </c>
      <c r="J67" s="5">
        <f>SUM(H67,I67)</f>
        <v>21.5</v>
      </c>
      <c r="K67" s="5"/>
      <c r="L67" s="5">
        <f>SUM(G67,J67,K67)</f>
        <v>70</v>
      </c>
      <c r="M67" s="5" t="str">
        <f>VLOOKUP(L67,$P$3:$Q$10,2)</f>
        <v>A</v>
      </c>
    </row>
    <row r="68" spans="2:13" x14ac:dyDescent="0.2">
      <c r="B68" s="5">
        <v>67</v>
      </c>
      <c r="C68" s="5">
        <v>5.5</v>
      </c>
      <c r="D68" s="5">
        <v>10</v>
      </c>
      <c r="E68" s="5">
        <v>15.5</v>
      </c>
      <c r="F68" s="5">
        <v>16</v>
      </c>
      <c r="G68" s="5">
        <f>SUM(C68,D68,F68)</f>
        <v>31.5</v>
      </c>
      <c r="H68" s="5">
        <v>3</v>
      </c>
      <c r="I68" s="1">
        <v>13</v>
      </c>
      <c r="J68" s="5">
        <f>SUM(H68,I68)</f>
        <v>16</v>
      </c>
      <c r="K68" s="5"/>
      <c r="L68" s="5">
        <f>SUM(G68,J68,K68)</f>
        <v>47.5</v>
      </c>
      <c r="M68" s="5" t="str">
        <f>VLOOKUP(L68,$P$3:$Q$10,2)</f>
        <v>C+</v>
      </c>
    </row>
    <row r="69" spans="2:13" x14ac:dyDescent="0.2">
      <c r="B69" s="5">
        <v>68</v>
      </c>
      <c r="C69" s="5">
        <v>11</v>
      </c>
      <c r="D69" s="5">
        <v>12</v>
      </c>
      <c r="E69" s="5">
        <v>23</v>
      </c>
      <c r="F69" s="5">
        <v>20</v>
      </c>
      <c r="G69" s="5">
        <f>SUM(C69,D69,F69)</f>
        <v>43</v>
      </c>
      <c r="H69" s="5">
        <v>3</v>
      </c>
      <c r="I69" s="1">
        <v>14</v>
      </c>
      <c r="J69" s="5">
        <f>SUM(H69,I69)</f>
        <v>17</v>
      </c>
      <c r="K69" s="5"/>
      <c r="L69" s="5">
        <f>SUM(G69,J69,K69)</f>
        <v>60</v>
      </c>
      <c r="M69" s="5" t="str">
        <f>VLOOKUP(L69,$P$3:$Q$10,2)</f>
        <v>B+</v>
      </c>
    </row>
    <row r="70" spans="2:13" x14ac:dyDescent="0.2">
      <c r="B70" s="5">
        <v>69</v>
      </c>
      <c r="C70" s="5">
        <v>8</v>
      </c>
      <c r="D70" s="5">
        <v>12</v>
      </c>
      <c r="E70" s="5">
        <v>20</v>
      </c>
      <c r="F70" s="5">
        <v>22.5</v>
      </c>
      <c r="G70" s="5">
        <f>SUM(C70,D70,F70)</f>
        <v>42.5</v>
      </c>
      <c r="H70" s="5">
        <v>2</v>
      </c>
      <c r="I70" s="1">
        <v>12</v>
      </c>
      <c r="J70" s="5">
        <f>SUM(H70,I70)</f>
        <v>14</v>
      </c>
      <c r="K70" s="5"/>
      <c r="L70" s="5">
        <f>SUM(G70,J70,K70)</f>
        <v>56.5</v>
      </c>
      <c r="M70" s="5" t="str">
        <f>VLOOKUP(L70,$P$3:$Q$10,2)</f>
        <v>B</v>
      </c>
    </row>
    <row r="71" spans="2:13" x14ac:dyDescent="0.2">
      <c r="B71" s="5">
        <v>70</v>
      </c>
      <c r="C71" s="5">
        <v>6.5</v>
      </c>
      <c r="D71" s="5">
        <v>2</v>
      </c>
      <c r="E71" s="5">
        <v>8.5</v>
      </c>
      <c r="F71" s="5">
        <v>6.5</v>
      </c>
      <c r="G71" s="5">
        <f>SUM(C71,D71,F71)</f>
        <v>15</v>
      </c>
      <c r="H71" s="5">
        <v>2</v>
      </c>
      <c r="I71" s="2">
        <v>13</v>
      </c>
      <c r="J71" s="5">
        <f>SUM(H71,I71)</f>
        <v>15</v>
      </c>
      <c r="K71" s="5"/>
      <c r="L71" s="5">
        <f>SUM(G71,J71,K71)</f>
        <v>30</v>
      </c>
      <c r="M71" s="5" t="str">
        <f>VLOOKUP(L71,$P$3:$Q$10,2)</f>
        <v>D</v>
      </c>
    </row>
    <row r="72" spans="2:13" x14ac:dyDescent="0.2">
      <c r="B72" s="5">
        <v>71</v>
      </c>
      <c r="C72" s="5">
        <v>11</v>
      </c>
      <c r="D72" s="5">
        <v>12</v>
      </c>
      <c r="E72" s="5">
        <v>23</v>
      </c>
      <c r="F72" s="5">
        <v>22</v>
      </c>
      <c r="G72" s="5">
        <f>SUM(C72,D72,F72)</f>
        <v>45</v>
      </c>
      <c r="H72" s="5">
        <v>3</v>
      </c>
      <c r="I72" s="1">
        <v>17</v>
      </c>
      <c r="J72" s="5">
        <f>SUM(H72,I72)</f>
        <v>20</v>
      </c>
      <c r="K72" s="5"/>
      <c r="L72" s="5">
        <f>SUM(G72,J72,K72)</f>
        <v>65</v>
      </c>
      <c r="M72" s="5" t="str">
        <f>VLOOKUP(L72,$P$3:$Q$10,2)</f>
        <v>B+</v>
      </c>
    </row>
    <row r="73" spans="2:13" x14ac:dyDescent="0.2">
      <c r="B73" s="5">
        <v>72</v>
      </c>
      <c r="C73" s="5">
        <v>9.5</v>
      </c>
      <c r="D73" s="5">
        <v>12</v>
      </c>
      <c r="E73" s="5">
        <v>21.5</v>
      </c>
      <c r="F73" s="5">
        <v>11.5</v>
      </c>
      <c r="G73" s="5">
        <f>SUM(C73,D73,F73)</f>
        <v>33</v>
      </c>
      <c r="H73" s="5">
        <v>3</v>
      </c>
      <c r="I73" s="1">
        <v>11</v>
      </c>
      <c r="J73" s="5">
        <f>SUM(H73,I73)</f>
        <v>14</v>
      </c>
      <c r="K73" s="5"/>
      <c r="L73" s="5">
        <f>SUM(G73,J73,K73)</f>
        <v>47</v>
      </c>
      <c r="M73" s="5" t="str">
        <f>VLOOKUP(L73,$P$3:$Q$10,2)</f>
        <v>C+</v>
      </c>
    </row>
    <row r="74" spans="2:13" x14ac:dyDescent="0.2">
      <c r="B74" s="5">
        <v>73</v>
      </c>
      <c r="C74" s="5">
        <v>10</v>
      </c>
      <c r="D74" s="5">
        <v>16</v>
      </c>
      <c r="E74" s="5">
        <v>26</v>
      </c>
      <c r="F74" s="5">
        <v>19.5</v>
      </c>
      <c r="G74" s="5">
        <f>SUM(C74,D74,F74)</f>
        <v>45.5</v>
      </c>
      <c r="H74" s="5">
        <v>2.5</v>
      </c>
      <c r="I74" s="1">
        <v>15</v>
      </c>
      <c r="J74" s="5">
        <f>SUM(H74,I74)</f>
        <v>17.5</v>
      </c>
      <c r="K74" s="5"/>
      <c r="L74" s="5">
        <f>SUM(G74,J74,K74)</f>
        <v>63</v>
      </c>
      <c r="M74" s="5" t="str">
        <f>VLOOKUP(L74,$P$3:$Q$10,2)</f>
        <v>B+</v>
      </c>
    </row>
    <row r="75" spans="2:13" x14ac:dyDescent="0.2">
      <c r="B75" s="5">
        <v>74</v>
      </c>
      <c r="C75" s="5">
        <v>10.5</v>
      </c>
      <c r="D75" s="5">
        <v>11</v>
      </c>
      <c r="E75" s="5">
        <v>21.5</v>
      </c>
      <c r="F75" s="5">
        <v>11</v>
      </c>
      <c r="G75" s="5">
        <f>SUM(C75,D75,F75)</f>
        <v>32.5</v>
      </c>
      <c r="H75" s="5">
        <v>3</v>
      </c>
      <c r="I75" s="1">
        <v>14</v>
      </c>
      <c r="J75" s="5">
        <f>SUM(H75,I75)</f>
        <v>17</v>
      </c>
      <c r="K75" s="5"/>
      <c r="L75" s="5">
        <f>SUM(G75,J75,K75)</f>
        <v>49.5</v>
      </c>
      <c r="M75" s="5" t="str">
        <f>VLOOKUP(L75,$P$3:$Q$10,2)</f>
        <v>C+</v>
      </c>
    </row>
    <row r="76" spans="2:13" x14ac:dyDescent="0.2">
      <c r="B76" s="5">
        <v>75</v>
      </c>
      <c r="C76" s="5">
        <v>8</v>
      </c>
      <c r="D76" s="5">
        <v>15</v>
      </c>
      <c r="E76" s="5">
        <v>23</v>
      </c>
      <c r="F76" s="5">
        <v>21.5</v>
      </c>
      <c r="G76" s="5">
        <f>SUM(C76,D76,F76)</f>
        <v>44.5</v>
      </c>
      <c r="H76" s="5">
        <v>3</v>
      </c>
      <c r="I76" s="1">
        <v>15</v>
      </c>
      <c r="J76" s="5">
        <f>SUM(H76,I76)</f>
        <v>18</v>
      </c>
      <c r="K76" s="5"/>
      <c r="L76" s="5">
        <f>SUM(G76,J76,K76)</f>
        <v>62.5</v>
      </c>
      <c r="M76" s="5" t="str">
        <f>VLOOKUP(L76,$P$3:$Q$10,2)</f>
        <v>B+</v>
      </c>
    </row>
    <row r="77" spans="2:13" x14ac:dyDescent="0.2">
      <c r="B77" s="5">
        <v>76</v>
      </c>
      <c r="C77" s="5">
        <v>10</v>
      </c>
      <c r="D77" s="5">
        <v>12.5</v>
      </c>
      <c r="E77" s="5">
        <v>22.5</v>
      </c>
      <c r="F77" s="5">
        <v>17.5</v>
      </c>
      <c r="G77" s="5">
        <f>SUM(C77,D77,F77)</f>
        <v>40</v>
      </c>
      <c r="H77" s="5">
        <v>3</v>
      </c>
      <c r="I77" s="1">
        <v>12</v>
      </c>
      <c r="J77" s="5">
        <f>SUM(H77,I77)</f>
        <v>15</v>
      </c>
      <c r="K77" s="5"/>
      <c r="L77" s="5">
        <f>SUM(G77,J77,K77)</f>
        <v>55</v>
      </c>
      <c r="M77" s="5" t="str">
        <f>VLOOKUP(L77,$P$3:$Q$10,2)</f>
        <v>B</v>
      </c>
    </row>
    <row r="78" spans="2:13" x14ac:dyDescent="0.2">
      <c r="B78" s="5">
        <v>77</v>
      </c>
      <c r="C78" s="5">
        <v>8.5</v>
      </c>
      <c r="D78" s="5">
        <v>10</v>
      </c>
      <c r="E78" s="5">
        <v>18.5</v>
      </c>
      <c r="F78" s="5">
        <v>13.5</v>
      </c>
      <c r="G78" s="5">
        <f>SUM(C78,D78,F78)</f>
        <v>32</v>
      </c>
      <c r="H78" s="5">
        <v>3</v>
      </c>
      <c r="I78" s="1">
        <v>14</v>
      </c>
      <c r="J78" s="5">
        <f>SUM(H78,I78)</f>
        <v>17</v>
      </c>
      <c r="K78" s="5"/>
      <c r="L78" s="5">
        <f>SUM(G78,J78,K78)</f>
        <v>49</v>
      </c>
      <c r="M78" s="5" t="str">
        <f>VLOOKUP(L78,$P$3:$Q$10,2)</f>
        <v>C+</v>
      </c>
    </row>
    <row r="79" spans="2:13" x14ac:dyDescent="0.2">
      <c r="B79" s="5">
        <v>78</v>
      </c>
      <c r="C79" s="5">
        <v>11</v>
      </c>
      <c r="D79" s="5">
        <v>14.5</v>
      </c>
      <c r="E79" s="5">
        <v>25.5</v>
      </c>
      <c r="F79" s="5">
        <v>15</v>
      </c>
      <c r="G79" s="5">
        <f>SUM(C79,D79,F79)</f>
        <v>40.5</v>
      </c>
      <c r="H79" s="5">
        <v>4</v>
      </c>
      <c r="I79" s="1">
        <v>11.5</v>
      </c>
      <c r="J79" s="5">
        <f>SUM(H79,I79)</f>
        <v>15.5</v>
      </c>
      <c r="K79" s="5"/>
      <c r="L79" s="5">
        <f>SUM(G79,J79,K79)</f>
        <v>56</v>
      </c>
      <c r="M79" s="5" t="str">
        <f>VLOOKUP(L79,$P$3:$Q$10,2)</f>
        <v>B</v>
      </c>
    </row>
    <row r="80" spans="2:13" x14ac:dyDescent="0.2">
      <c r="B80" s="5">
        <v>79</v>
      </c>
      <c r="C80" s="5">
        <v>12</v>
      </c>
      <c r="D80" s="5">
        <v>9</v>
      </c>
      <c r="E80" s="5">
        <v>21</v>
      </c>
      <c r="F80" s="5">
        <v>16</v>
      </c>
      <c r="G80" s="5">
        <f>SUM(C80,D80,F80)</f>
        <v>37</v>
      </c>
      <c r="H80" s="5">
        <v>2</v>
      </c>
      <c r="I80" s="1">
        <v>13</v>
      </c>
      <c r="J80" s="5">
        <f>SUM(H80,I80)</f>
        <v>15</v>
      </c>
      <c r="K80" s="5"/>
      <c r="L80" s="5">
        <f>SUM(G80,J80,K80)</f>
        <v>52</v>
      </c>
      <c r="M80" s="5" t="str">
        <f>VLOOKUP(L80,$P$3:$Q$10,2)</f>
        <v>B</v>
      </c>
    </row>
    <row r="81" spans="2:13" x14ac:dyDescent="0.2">
      <c r="B81" s="5">
        <v>80</v>
      </c>
      <c r="C81" s="5">
        <v>7</v>
      </c>
      <c r="D81" s="5">
        <v>7.5</v>
      </c>
      <c r="E81" s="5">
        <v>14.5</v>
      </c>
      <c r="F81" s="5">
        <v>12</v>
      </c>
      <c r="G81" s="5">
        <f>SUM(C81,D81,F81)</f>
        <v>26.5</v>
      </c>
      <c r="H81" s="5">
        <v>3</v>
      </c>
      <c r="I81" s="1">
        <v>13.5</v>
      </c>
      <c r="J81" s="5">
        <f>SUM(H81,I81)</f>
        <v>16.5</v>
      </c>
      <c r="K81" s="5"/>
      <c r="L81" s="5">
        <f>SUM(G81,J81,K81)</f>
        <v>43</v>
      </c>
      <c r="M81" s="5" t="str">
        <f>VLOOKUP(L81,$P$3:$Q$10,2)</f>
        <v>C</v>
      </c>
    </row>
    <row r="82" spans="2:13" x14ac:dyDescent="0.2">
      <c r="B82" s="5">
        <v>81</v>
      </c>
      <c r="C82" s="5">
        <v>5.5</v>
      </c>
      <c r="D82" s="5">
        <v>3</v>
      </c>
      <c r="E82" s="5">
        <v>8.5</v>
      </c>
      <c r="F82" s="5">
        <v>23</v>
      </c>
      <c r="G82" s="5">
        <f>SUM(C82,D82,F82)</f>
        <v>31.5</v>
      </c>
      <c r="H82" s="5">
        <v>3</v>
      </c>
      <c r="I82" s="1">
        <v>14.5</v>
      </c>
      <c r="J82" s="5">
        <f>SUM(H82,I82)</f>
        <v>17.5</v>
      </c>
      <c r="K82" s="5"/>
      <c r="L82" s="5">
        <f>SUM(G82,J82,K82)</f>
        <v>49</v>
      </c>
      <c r="M82" s="5" t="str">
        <f>VLOOKUP(L82,$P$3:$Q$10,2)</f>
        <v>C+</v>
      </c>
    </row>
    <row r="83" spans="2:13" x14ac:dyDescent="0.2">
      <c r="B83" s="5">
        <v>82</v>
      </c>
      <c r="C83" s="5">
        <v>9.5</v>
      </c>
      <c r="D83" s="5">
        <v>9</v>
      </c>
      <c r="E83" s="5">
        <v>18.5</v>
      </c>
      <c r="F83" s="5">
        <v>17</v>
      </c>
      <c r="G83" s="5">
        <f>SUM(C83,D83,F83)</f>
        <v>35.5</v>
      </c>
      <c r="H83" s="5">
        <v>2</v>
      </c>
      <c r="I83" s="1">
        <v>17</v>
      </c>
      <c r="J83" s="5">
        <f>SUM(H83,I83)</f>
        <v>19</v>
      </c>
      <c r="K83" s="5"/>
      <c r="L83" s="5">
        <f>SUM(G83,J83,K83)</f>
        <v>54.5</v>
      </c>
      <c r="M83" s="5" t="str">
        <f>VLOOKUP(L83,$P$3:$Q$10,2)</f>
        <v>B</v>
      </c>
    </row>
    <row r="84" spans="2:13" x14ac:dyDescent="0.2">
      <c r="B84" s="5">
        <v>83</v>
      </c>
      <c r="C84" s="5">
        <v>14</v>
      </c>
      <c r="D84" s="5">
        <v>8.5</v>
      </c>
      <c r="E84" s="5">
        <v>22.5</v>
      </c>
      <c r="F84" s="5">
        <v>11.5</v>
      </c>
      <c r="G84" s="5">
        <f>SUM(C84,D84,F84)</f>
        <v>34</v>
      </c>
      <c r="H84" s="5">
        <v>3.5</v>
      </c>
      <c r="I84" s="1">
        <v>16</v>
      </c>
      <c r="J84" s="5">
        <f>SUM(H84,I84)</f>
        <v>19.5</v>
      </c>
      <c r="K84" s="5"/>
      <c r="L84" s="5">
        <f>SUM(G84,J84,K84)</f>
        <v>53.5</v>
      </c>
      <c r="M84" s="5" t="str">
        <f>VLOOKUP(L84,$P$3:$Q$10,2)</f>
        <v>B</v>
      </c>
    </row>
    <row r="85" spans="2:13" x14ac:dyDescent="0.2">
      <c r="B85" s="5">
        <v>84</v>
      </c>
      <c r="C85" s="5">
        <v>12.5</v>
      </c>
      <c r="D85" s="5">
        <v>13.5</v>
      </c>
      <c r="E85" s="5">
        <v>26</v>
      </c>
      <c r="F85" s="5">
        <v>10.5</v>
      </c>
      <c r="G85" s="5">
        <f>SUM(C85,D85,F85)</f>
        <v>36.5</v>
      </c>
      <c r="H85" s="5">
        <v>3</v>
      </c>
      <c r="I85" s="1">
        <v>17</v>
      </c>
      <c r="J85" s="5">
        <f>SUM(H85,I85)</f>
        <v>20</v>
      </c>
      <c r="K85" s="5"/>
      <c r="L85" s="5">
        <f>SUM(G85,J85,K85)</f>
        <v>56.5</v>
      </c>
      <c r="M85" s="5" t="str">
        <f>VLOOKUP(L85,$P$3:$Q$10,2)</f>
        <v>B</v>
      </c>
    </row>
    <row r="86" spans="2:13" x14ac:dyDescent="0.2">
      <c r="B86" s="5">
        <v>85</v>
      </c>
      <c r="C86" s="5">
        <v>13</v>
      </c>
      <c r="D86" s="5">
        <v>14</v>
      </c>
      <c r="E86" s="5">
        <v>27</v>
      </c>
      <c r="F86" s="5">
        <v>26.5</v>
      </c>
      <c r="G86" s="5">
        <f>SUM(C86,D86,F86)</f>
        <v>53.5</v>
      </c>
      <c r="H86" s="5">
        <v>3</v>
      </c>
      <c r="I86" s="1">
        <v>17</v>
      </c>
      <c r="J86" s="5">
        <f>SUM(H86,I86)</f>
        <v>20</v>
      </c>
      <c r="K86" s="5"/>
      <c r="L86" s="5">
        <f>SUM(G86,J86,K86)</f>
        <v>73.5</v>
      </c>
      <c r="M86" s="5" t="str">
        <f>VLOOKUP(L86,$P$3:$Q$10,2)</f>
        <v>A</v>
      </c>
    </row>
    <row r="87" spans="2:13" x14ac:dyDescent="0.2">
      <c r="B87" s="5">
        <v>86</v>
      </c>
      <c r="C87" s="5">
        <v>10</v>
      </c>
      <c r="D87" s="5">
        <v>7.5</v>
      </c>
      <c r="E87" s="5">
        <v>17.5</v>
      </c>
      <c r="F87" s="5">
        <v>17.5</v>
      </c>
      <c r="G87" s="5">
        <f>SUM(C87,D87,F87)</f>
        <v>35</v>
      </c>
      <c r="H87" s="5">
        <v>2</v>
      </c>
      <c r="I87" s="1">
        <v>12</v>
      </c>
      <c r="J87" s="5">
        <f>SUM(H87,I87)</f>
        <v>14</v>
      </c>
      <c r="K87" s="5"/>
      <c r="L87" s="5">
        <f>SUM(G87,J87,K87)</f>
        <v>49</v>
      </c>
      <c r="M87" s="5" t="str">
        <f>VLOOKUP(L87,$P$3:$Q$10,2)</f>
        <v>C+</v>
      </c>
    </row>
    <row r="88" spans="2:13" x14ac:dyDescent="0.2">
      <c r="B88" s="5">
        <v>87</v>
      </c>
      <c r="C88" s="5">
        <v>5</v>
      </c>
      <c r="D88" s="5">
        <v>4</v>
      </c>
      <c r="E88" s="5">
        <v>9</v>
      </c>
      <c r="F88" s="5">
        <v>23.5</v>
      </c>
      <c r="G88" s="5">
        <f>SUM(C88,D88,F88)</f>
        <v>32.5</v>
      </c>
      <c r="H88" s="5">
        <v>3.5</v>
      </c>
      <c r="I88" s="1">
        <v>16</v>
      </c>
      <c r="J88" s="5">
        <f>SUM(H88,I88)</f>
        <v>19.5</v>
      </c>
      <c r="K88" s="5"/>
      <c r="L88" s="5">
        <f>SUM(G88,J88,K88)</f>
        <v>52</v>
      </c>
      <c r="M88" s="5" t="str">
        <f>VLOOKUP(L88,$P$3:$Q$10,2)</f>
        <v>B</v>
      </c>
    </row>
    <row r="89" spans="2:13" x14ac:dyDescent="0.2">
      <c r="B89" s="5">
        <v>88</v>
      </c>
      <c r="C89" s="5">
        <v>5.5</v>
      </c>
      <c r="D89" s="5">
        <v>5.5</v>
      </c>
      <c r="E89" s="5">
        <v>11</v>
      </c>
      <c r="F89" s="5">
        <v>21.5</v>
      </c>
      <c r="G89" s="5">
        <f>SUM(C89,D89,F89)</f>
        <v>32.5</v>
      </c>
      <c r="H89" s="5">
        <v>3.5</v>
      </c>
      <c r="I89" s="1">
        <v>16</v>
      </c>
      <c r="J89" s="5">
        <f>SUM(H89,I89)</f>
        <v>19.5</v>
      </c>
      <c r="K89" s="5"/>
      <c r="L89" s="5">
        <f>SUM(G89,J89,K89)</f>
        <v>52</v>
      </c>
      <c r="M89" s="5" t="str">
        <f>VLOOKUP(L89,$P$3:$Q$10,2)</f>
        <v>B</v>
      </c>
    </row>
    <row r="90" spans="2:13" x14ac:dyDescent="0.2">
      <c r="B90" s="5">
        <v>89</v>
      </c>
      <c r="C90" s="5">
        <v>7.5</v>
      </c>
      <c r="D90" s="5">
        <v>6</v>
      </c>
      <c r="E90" s="5">
        <v>13.5</v>
      </c>
      <c r="F90" s="5">
        <v>20</v>
      </c>
      <c r="G90" s="5">
        <f>SUM(C90,D90,F90)</f>
        <v>33.5</v>
      </c>
      <c r="H90" s="5">
        <v>2.5</v>
      </c>
      <c r="I90" s="1">
        <v>12</v>
      </c>
      <c r="J90" s="5">
        <f>SUM(H90,I90)</f>
        <v>14.5</v>
      </c>
      <c r="K90" s="5"/>
      <c r="L90" s="5">
        <f>SUM(G90,J90,K90)</f>
        <v>48</v>
      </c>
      <c r="M90" s="5" t="str">
        <f>VLOOKUP(L90,$P$3:$Q$10,2)</f>
        <v>C+</v>
      </c>
    </row>
    <row r="91" spans="2:13" x14ac:dyDescent="0.2">
      <c r="B91" s="5">
        <v>90</v>
      </c>
      <c r="C91" s="5">
        <v>11.5</v>
      </c>
      <c r="D91" s="5">
        <v>10</v>
      </c>
      <c r="E91" s="5">
        <v>21.5</v>
      </c>
      <c r="F91" s="5">
        <v>21</v>
      </c>
      <c r="G91" s="5">
        <f>SUM(C91,D91,F91)</f>
        <v>42.5</v>
      </c>
      <c r="H91" s="5">
        <v>3.5</v>
      </c>
      <c r="I91" s="5">
        <v>17</v>
      </c>
      <c r="J91" s="5">
        <f>SUM(H91,I91)</f>
        <v>20.5</v>
      </c>
      <c r="K91" s="5"/>
      <c r="L91" s="5">
        <f>SUM(G91,J91,K91)</f>
        <v>63</v>
      </c>
      <c r="M91" s="5" t="str">
        <f>VLOOKUP(L91,$P$3:$Q$10,2)</f>
        <v>B+</v>
      </c>
    </row>
    <row r="92" spans="2:13" x14ac:dyDescent="0.2">
      <c r="B92" s="5">
        <v>91</v>
      </c>
      <c r="C92" s="5">
        <v>9.5</v>
      </c>
      <c r="D92" s="5">
        <v>7</v>
      </c>
      <c r="E92" s="5">
        <v>16.5</v>
      </c>
      <c r="F92" s="5">
        <v>11.5</v>
      </c>
      <c r="G92" s="5">
        <f>SUM(C92,D92,F92)</f>
        <v>28</v>
      </c>
      <c r="H92" s="5">
        <v>3.5</v>
      </c>
      <c r="I92" s="1">
        <v>11.5</v>
      </c>
      <c r="J92" s="5">
        <f>SUM(H92,I92)</f>
        <v>15</v>
      </c>
      <c r="K92" s="5"/>
      <c r="L92" s="5">
        <f>SUM(G92,J92,K92)</f>
        <v>43</v>
      </c>
      <c r="M92" s="5" t="str">
        <f>VLOOKUP(L92,$P$3:$Q$10,2)</f>
        <v>C</v>
      </c>
    </row>
    <row r="93" spans="2:13" x14ac:dyDescent="0.2">
      <c r="B93" s="5">
        <v>92</v>
      </c>
      <c r="C93" s="5">
        <v>9.5</v>
      </c>
      <c r="D93" s="5">
        <v>5.5</v>
      </c>
      <c r="E93" s="5">
        <v>15</v>
      </c>
      <c r="F93" s="5">
        <v>12.5</v>
      </c>
      <c r="G93" s="5">
        <f>SUM(C93,D93,F93)</f>
        <v>27.5</v>
      </c>
      <c r="H93" s="5">
        <v>3</v>
      </c>
      <c r="I93" s="3">
        <v>11</v>
      </c>
      <c r="J93" s="5">
        <f>SUM(H93,I93)</f>
        <v>14</v>
      </c>
      <c r="K93" s="5"/>
      <c r="L93" s="5">
        <f>SUM(G93,J93,K93)</f>
        <v>41.5</v>
      </c>
      <c r="M93" s="5" t="str">
        <f>VLOOKUP(L93,$P$3:$Q$10,2)</f>
        <v>C</v>
      </c>
    </row>
    <row r="94" spans="2:13" x14ac:dyDescent="0.2">
      <c r="B94" s="5">
        <v>93</v>
      </c>
      <c r="C94" s="5">
        <v>16.5</v>
      </c>
      <c r="D94" s="5">
        <v>17.5</v>
      </c>
      <c r="E94" s="5">
        <v>34</v>
      </c>
      <c r="F94" s="5">
        <v>23</v>
      </c>
      <c r="G94" s="5">
        <f>SUM(C94,D94,F94)</f>
        <v>57</v>
      </c>
      <c r="H94" s="5">
        <v>3.5</v>
      </c>
      <c r="I94" s="5">
        <v>20</v>
      </c>
      <c r="J94" s="5">
        <f>SUM(H94,I94)</f>
        <v>23.5</v>
      </c>
      <c r="K94" s="5"/>
      <c r="L94" s="5">
        <f>SUM(G94,J94,K94)</f>
        <v>80.5</v>
      </c>
      <c r="M94" s="5" t="str">
        <f>VLOOKUP(L94,$P$3:$Q$10,2)</f>
        <v>A+</v>
      </c>
    </row>
    <row r="95" spans="2:13" x14ac:dyDescent="0.2">
      <c r="B95" s="5">
        <v>94</v>
      </c>
      <c r="C95" s="5">
        <v>9</v>
      </c>
      <c r="D95" s="5">
        <v>11.5</v>
      </c>
      <c r="E95" s="5">
        <v>20.5</v>
      </c>
      <c r="F95" s="5">
        <v>13.5</v>
      </c>
      <c r="G95" s="5">
        <f>SUM(C95,D95,F95)</f>
        <v>34</v>
      </c>
      <c r="H95" s="5">
        <v>3.5</v>
      </c>
      <c r="I95" s="1">
        <v>12</v>
      </c>
      <c r="J95" s="5">
        <f>SUM(H95,I95)</f>
        <v>15.5</v>
      </c>
      <c r="K95" s="5"/>
      <c r="L95" s="5">
        <f>SUM(G95,J95,K95)</f>
        <v>49.5</v>
      </c>
      <c r="M95" s="5" t="str">
        <f>VLOOKUP(L95,$P$3:$Q$10,2)</f>
        <v>C+</v>
      </c>
    </row>
    <row r="96" spans="2:13" x14ac:dyDescent="0.2">
      <c r="B96" s="5">
        <v>95</v>
      </c>
      <c r="C96" s="5">
        <v>12.5</v>
      </c>
      <c r="D96" s="5">
        <v>9</v>
      </c>
      <c r="E96" s="5">
        <v>21.5</v>
      </c>
      <c r="F96" s="5">
        <v>20.5</v>
      </c>
      <c r="G96" s="5">
        <f>SUM(C96,D96,F96)</f>
        <v>42</v>
      </c>
      <c r="H96" s="5">
        <v>3.5</v>
      </c>
      <c r="I96" s="1">
        <v>11</v>
      </c>
      <c r="J96" s="5">
        <f>SUM(H96,I96)</f>
        <v>14.5</v>
      </c>
      <c r="K96" s="5"/>
      <c r="L96" s="5">
        <f>SUM(G96,J96,K96)</f>
        <v>56.5</v>
      </c>
      <c r="M96" s="5" t="str">
        <f>VLOOKUP(L96,$P$3:$Q$10,2)</f>
        <v>B</v>
      </c>
    </row>
    <row r="97" spans="2:13" x14ac:dyDescent="0.2">
      <c r="B97" s="5">
        <v>96</v>
      </c>
      <c r="C97" s="5">
        <v>8</v>
      </c>
      <c r="D97" s="5">
        <v>11</v>
      </c>
      <c r="E97" s="5">
        <v>19</v>
      </c>
      <c r="F97" s="5">
        <v>20.5</v>
      </c>
      <c r="G97" s="5">
        <f>SUM(C97,D97,F97)</f>
        <v>39.5</v>
      </c>
      <c r="H97" s="5">
        <v>3.5</v>
      </c>
      <c r="I97" s="5">
        <v>17</v>
      </c>
      <c r="J97" s="5">
        <f>SUM(H97,I97)</f>
        <v>20.5</v>
      </c>
      <c r="K97" s="5"/>
      <c r="L97" s="5">
        <f>SUM(G97,J97,K97)</f>
        <v>60</v>
      </c>
      <c r="M97" s="5" t="str">
        <f>VLOOKUP(L97,$P$3:$Q$10,2)</f>
        <v>B+</v>
      </c>
    </row>
    <row r="98" spans="2:13" x14ac:dyDescent="0.2">
      <c r="B98" s="5">
        <v>97</v>
      </c>
      <c r="C98" s="5">
        <v>7.5</v>
      </c>
      <c r="D98" s="5">
        <v>5</v>
      </c>
      <c r="E98" s="5">
        <v>12.5</v>
      </c>
      <c r="F98" s="5">
        <v>8.5</v>
      </c>
      <c r="G98" s="5">
        <f>SUM(C98,D98,F98)</f>
        <v>21</v>
      </c>
      <c r="H98" s="5">
        <v>2.5</v>
      </c>
      <c r="I98" s="5">
        <v>10</v>
      </c>
      <c r="J98" s="5">
        <f>SUM(H98,I98)</f>
        <v>12.5</v>
      </c>
      <c r="K98" s="5"/>
      <c r="L98" s="5">
        <f>SUM(G98,J98,K98)</f>
        <v>33.5</v>
      </c>
      <c r="M98" s="5" t="str">
        <f>VLOOKUP(L98,$P$3:$Q$10,2)</f>
        <v>D</v>
      </c>
    </row>
    <row r="99" spans="2:13" x14ac:dyDescent="0.2">
      <c r="B99" s="5">
        <v>98</v>
      </c>
      <c r="C99" s="5">
        <v>10.5</v>
      </c>
      <c r="D99" s="5">
        <v>9</v>
      </c>
      <c r="E99" s="5">
        <v>19.5</v>
      </c>
      <c r="F99" s="5">
        <v>22</v>
      </c>
      <c r="G99" s="5">
        <f>SUM(C99,D99,F99)</f>
        <v>41.5</v>
      </c>
      <c r="H99" s="5">
        <v>2</v>
      </c>
      <c r="I99" s="1">
        <v>17</v>
      </c>
      <c r="J99" s="5">
        <f>SUM(H99,I99)</f>
        <v>19</v>
      </c>
      <c r="K99" s="5"/>
      <c r="L99" s="5">
        <f>SUM(G99,J99,K99)</f>
        <v>60.5</v>
      </c>
      <c r="M99" s="5" t="str">
        <f>VLOOKUP(L99,$P$3:$Q$10,2)</f>
        <v>B+</v>
      </c>
    </row>
    <row r="100" spans="2:13" x14ac:dyDescent="0.2">
      <c r="B100" s="5">
        <v>99</v>
      </c>
      <c r="C100" s="5">
        <v>4</v>
      </c>
      <c r="D100" s="5">
        <v>5</v>
      </c>
      <c r="E100" s="5">
        <v>9</v>
      </c>
      <c r="F100" s="5">
        <v>20</v>
      </c>
      <c r="G100" s="5">
        <f>SUM(C100,D100,F100)</f>
        <v>29</v>
      </c>
      <c r="H100" s="5">
        <v>2</v>
      </c>
      <c r="I100" s="1">
        <v>12</v>
      </c>
      <c r="J100" s="5">
        <f>SUM(H100,I100)</f>
        <v>14</v>
      </c>
      <c r="K100" s="5"/>
      <c r="L100" s="5">
        <f>SUM(G100,J100,K100)</f>
        <v>43</v>
      </c>
      <c r="M100" s="5" t="str">
        <f>VLOOKUP(L100,$P$3:$Q$10,2)</f>
        <v>C</v>
      </c>
    </row>
    <row r="101" spans="2:13" x14ac:dyDescent="0.2">
      <c r="B101" s="5">
        <v>100</v>
      </c>
      <c r="C101" s="5">
        <v>10.5</v>
      </c>
      <c r="D101" s="5">
        <v>12</v>
      </c>
      <c r="E101" s="5">
        <v>22.5</v>
      </c>
      <c r="F101" s="5">
        <v>29.5</v>
      </c>
      <c r="G101" s="5">
        <f>SUM(C101,D101,F101)</f>
        <v>52</v>
      </c>
      <c r="H101" s="5">
        <v>2</v>
      </c>
      <c r="I101" s="1">
        <v>18</v>
      </c>
      <c r="J101" s="5">
        <f>SUM(H101,I101)</f>
        <v>20</v>
      </c>
      <c r="K101" s="5"/>
      <c r="L101" s="5">
        <f>SUM(G101,J101,K101)</f>
        <v>72</v>
      </c>
      <c r="M101" s="5" t="str">
        <f>VLOOKUP(L101,$P$3:$Q$10,2)</f>
        <v>A</v>
      </c>
    </row>
    <row r="102" spans="2:13" x14ac:dyDescent="0.2">
      <c r="B102" s="5">
        <v>101</v>
      </c>
      <c r="C102" s="5">
        <v>7.5</v>
      </c>
      <c r="D102" s="5">
        <v>7</v>
      </c>
      <c r="E102" s="5">
        <v>14.5</v>
      </c>
      <c r="F102" s="5">
        <v>11</v>
      </c>
      <c r="G102" s="5">
        <f>SUM(C102,D102,F102)</f>
        <v>25.5</v>
      </c>
      <c r="H102" s="5">
        <v>3</v>
      </c>
      <c r="I102" s="5">
        <v>10</v>
      </c>
      <c r="J102" s="5">
        <f>SUM(H102,I102)</f>
        <v>13</v>
      </c>
      <c r="K102" s="5"/>
      <c r="L102" s="5">
        <f>SUM(G102,J102,K102)</f>
        <v>38.5</v>
      </c>
      <c r="M102" s="5" t="str">
        <f>VLOOKUP(L102,$P$3:$Q$10,2)</f>
        <v>C</v>
      </c>
    </row>
    <row r="103" spans="2:13" x14ac:dyDescent="0.2">
      <c r="B103" s="5">
        <v>102</v>
      </c>
      <c r="C103" s="5">
        <v>6</v>
      </c>
      <c r="D103" s="5">
        <v>10.5</v>
      </c>
      <c r="E103" s="5">
        <v>16.5</v>
      </c>
      <c r="F103" s="5">
        <v>23.5</v>
      </c>
      <c r="G103" s="5">
        <f>SUM(C103,D103,F103)</f>
        <v>40</v>
      </c>
      <c r="H103" s="5">
        <v>3</v>
      </c>
      <c r="I103" s="1">
        <v>14</v>
      </c>
      <c r="J103" s="5">
        <f>SUM(H103,I103)</f>
        <v>17</v>
      </c>
      <c r="K103" s="5"/>
      <c r="L103" s="5">
        <f>SUM(G103,J103,K103)</f>
        <v>57</v>
      </c>
      <c r="M103" s="5" t="str">
        <f>VLOOKUP(L103,$P$3:$Q$10,2)</f>
        <v>B</v>
      </c>
    </row>
    <row r="104" spans="2:13" x14ac:dyDescent="0.2">
      <c r="B104" s="5">
        <v>103</v>
      </c>
      <c r="C104" s="5">
        <v>6.5</v>
      </c>
      <c r="D104" s="5">
        <v>6</v>
      </c>
      <c r="E104" s="5">
        <v>12.5</v>
      </c>
      <c r="F104" s="5">
        <v>23.5</v>
      </c>
      <c r="G104" s="5">
        <f>SUM(C104,D104,F104)</f>
        <v>36</v>
      </c>
      <c r="H104" s="5">
        <v>3</v>
      </c>
      <c r="I104" s="1">
        <v>16</v>
      </c>
      <c r="J104" s="5">
        <f>SUM(H104,I104)</f>
        <v>19</v>
      </c>
      <c r="K104" s="5"/>
      <c r="L104" s="5">
        <f>SUM(G104,J104,K104)</f>
        <v>55</v>
      </c>
      <c r="M104" s="5" t="str">
        <f>VLOOKUP(L104,$P$3:$Q$10,2)</f>
        <v>B</v>
      </c>
    </row>
    <row r="105" spans="2:13" x14ac:dyDescent="0.2">
      <c r="B105" s="5">
        <v>104</v>
      </c>
      <c r="C105" s="5">
        <v>8.5</v>
      </c>
      <c r="D105" s="5">
        <v>9.5</v>
      </c>
      <c r="E105" s="5">
        <v>18</v>
      </c>
      <c r="F105" s="5">
        <v>12</v>
      </c>
      <c r="G105" s="5">
        <f>SUM(C105,D105,F105)</f>
        <v>30</v>
      </c>
      <c r="H105" s="5">
        <v>3</v>
      </c>
      <c r="I105" s="1">
        <v>15</v>
      </c>
      <c r="J105" s="5">
        <f>SUM(H105,I105)</f>
        <v>18</v>
      </c>
      <c r="K105" s="5"/>
      <c r="L105" s="5">
        <f>SUM(G105,J105,K105)</f>
        <v>48</v>
      </c>
      <c r="M105" s="5" t="str">
        <f>VLOOKUP(L105,$P$3:$Q$10,2)</f>
        <v>C+</v>
      </c>
    </row>
    <row r="106" spans="2:13" x14ac:dyDescent="0.2">
      <c r="B106" s="5">
        <v>105</v>
      </c>
      <c r="C106" s="5">
        <v>12.5</v>
      </c>
      <c r="D106" s="5">
        <v>13</v>
      </c>
      <c r="E106" s="5">
        <v>25.5</v>
      </c>
      <c r="F106" s="5">
        <v>18.5</v>
      </c>
      <c r="G106" s="5">
        <f>SUM(C106,D106,F106)</f>
        <v>44</v>
      </c>
      <c r="H106" s="5">
        <v>4</v>
      </c>
      <c r="I106" s="1">
        <v>16.5</v>
      </c>
      <c r="J106" s="5">
        <f>SUM(H106,I106)</f>
        <v>20.5</v>
      </c>
      <c r="K106" s="5"/>
      <c r="L106" s="5">
        <f>SUM(G106,J106,K106)</f>
        <v>64.5</v>
      </c>
      <c r="M106" s="5" t="str">
        <f>VLOOKUP(L106,$P$3:$Q$10,2)</f>
        <v>B+</v>
      </c>
    </row>
    <row r="107" spans="2:13" x14ac:dyDescent="0.2">
      <c r="B107" s="5">
        <v>106</v>
      </c>
      <c r="C107" s="5">
        <v>9</v>
      </c>
      <c r="D107" s="5">
        <v>5.5</v>
      </c>
      <c r="E107" s="5">
        <v>14.5</v>
      </c>
      <c r="F107" s="5">
        <v>8</v>
      </c>
      <c r="G107" s="5">
        <f>SUM(C107,D107,F107)</f>
        <v>22.5</v>
      </c>
      <c r="H107" s="5">
        <v>2</v>
      </c>
      <c r="I107" s="1">
        <v>12.5</v>
      </c>
      <c r="J107" s="5">
        <f>SUM(H107,I107)</f>
        <v>14.5</v>
      </c>
      <c r="K107" s="5"/>
      <c r="L107" s="5">
        <f>SUM(G107,J107,K107)</f>
        <v>37</v>
      </c>
      <c r="M107" s="5" t="str">
        <f>VLOOKUP(L107,$P$3:$Q$10,2)</f>
        <v>C</v>
      </c>
    </row>
    <row r="108" spans="2:13" x14ac:dyDescent="0.2">
      <c r="B108" s="5">
        <v>107</v>
      </c>
      <c r="C108" s="5">
        <v>12</v>
      </c>
      <c r="D108" s="5">
        <v>0</v>
      </c>
      <c r="E108" s="5">
        <v>12</v>
      </c>
      <c r="F108" s="5">
        <v>15.5</v>
      </c>
      <c r="G108" s="5">
        <f>SUM(C108,D108,F108)</f>
        <v>27.5</v>
      </c>
      <c r="H108" s="5">
        <v>2</v>
      </c>
      <c r="I108" s="1">
        <v>16</v>
      </c>
      <c r="J108" s="5">
        <f>SUM(H108,I108)</f>
        <v>18</v>
      </c>
      <c r="K108" s="5"/>
      <c r="L108" s="5">
        <f>SUM(G108,J108,K108)</f>
        <v>45.5</v>
      </c>
      <c r="M108" s="5" t="str">
        <f>VLOOKUP(L108,$P$3:$Q$10,2)</f>
        <v>C+</v>
      </c>
    </row>
    <row r="109" spans="2:13" x14ac:dyDescent="0.2">
      <c r="B109" s="5">
        <v>108</v>
      </c>
      <c r="C109" s="5">
        <v>9</v>
      </c>
      <c r="D109" s="5">
        <v>10.5</v>
      </c>
      <c r="E109" s="5">
        <v>19.5</v>
      </c>
      <c r="F109" s="5">
        <v>12.5</v>
      </c>
      <c r="G109" s="5">
        <f>SUM(C109,D109,F109)</f>
        <v>32</v>
      </c>
      <c r="H109" s="5">
        <v>2.5</v>
      </c>
      <c r="I109" s="1">
        <v>10.5</v>
      </c>
      <c r="J109" s="5">
        <f>SUM(H109,I109)</f>
        <v>13</v>
      </c>
      <c r="K109" s="5"/>
      <c r="L109" s="5">
        <f>SUM(G109,J109,K109)</f>
        <v>45</v>
      </c>
      <c r="M109" s="5" t="str">
        <f>VLOOKUP(L109,$P$3:$Q$10,2)</f>
        <v>C+</v>
      </c>
    </row>
    <row r="110" spans="2:13" x14ac:dyDescent="0.2">
      <c r="B110" s="5">
        <v>109</v>
      </c>
      <c r="C110" s="5">
        <v>1</v>
      </c>
      <c r="D110" s="5">
        <v>0.5</v>
      </c>
      <c r="E110" s="5">
        <v>1.5</v>
      </c>
      <c r="F110" s="5">
        <v>14.5</v>
      </c>
      <c r="G110" s="5">
        <f>SUM(C110,D110,F110)</f>
        <v>16</v>
      </c>
      <c r="H110" s="5">
        <v>2</v>
      </c>
      <c r="I110" s="1">
        <v>12</v>
      </c>
      <c r="J110" s="5">
        <f>SUM(H110,I110)</f>
        <v>14</v>
      </c>
      <c r="K110" s="5"/>
      <c r="L110" s="5">
        <f>SUM(G110,J110,K110)</f>
        <v>30</v>
      </c>
      <c r="M110" s="5" t="str">
        <f>VLOOKUP(L110,$P$3:$Q$10,2)</f>
        <v>D</v>
      </c>
    </row>
    <row r="111" spans="2:13" x14ac:dyDescent="0.2">
      <c r="B111" s="5">
        <v>110</v>
      </c>
      <c r="C111" s="5">
        <v>9.5</v>
      </c>
      <c r="D111" s="5">
        <v>5</v>
      </c>
      <c r="E111" s="5">
        <v>14.5</v>
      </c>
      <c r="F111" s="5">
        <v>7</v>
      </c>
      <c r="G111" s="5">
        <f>SUM(C111,D111,F111)</f>
        <v>21.5</v>
      </c>
      <c r="H111" s="5">
        <v>2</v>
      </c>
      <c r="I111" s="1">
        <v>13.5</v>
      </c>
      <c r="J111" s="5">
        <f>SUM(H111,I111)</f>
        <v>15.5</v>
      </c>
      <c r="K111" s="5"/>
      <c r="L111" s="5">
        <f>SUM(G111,J111,K111)</f>
        <v>37</v>
      </c>
      <c r="M111" s="5" t="str">
        <f>VLOOKUP(L111,$P$3:$Q$10,2)</f>
        <v>C</v>
      </c>
    </row>
    <row r="112" spans="2:13" x14ac:dyDescent="0.2">
      <c r="B112" s="5">
        <v>111</v>
      </c>
      <c r="C112" s="5">
        <v>9</v>
      </c>
      <c r="D112" s="5">
        <v>12.5</v>
      </c>
      <c r="E112" s="5">
        <v>21.5</v>
      </c>
      <c r="F112" s="5">
        <v>11</v>
      </c>
      <c r="G112" s="5">
        <f>SUM(C112,D112,F112)</f>
        <v>32.5</v>
      </c>
      <c r="H112" s="5">
        <v>2</v>
      </c>
      <c r="I112" s="1">
        <v>10.5</v>
      </c>
      <c r="J112" s="5">
        <f>SUM(H112,I112)</f>
        <v>12.5</v>
      </c>
      <c r="K112" s="5"/>
      <c r="L112" s="5">
        <f>SUM(G112,J112,K112)</f>
        <v>45</v>
      </c>
      <c r="M112" s="5" t="str">
        <f>VLOOKUP(L112,$P$3:$Q$10,2)</f>
        <v>C+</v>
      </c>
    </row>
    <row r="113" spans="2:13" x14ac:dyDescent="0.2">
      <c r="B113" s="5">
        <v>112</v>
      </c>
      <c r="C113" s="5">
        <v>8</v>
      </c>
      <c r="D113" s="5">
        <v>4</v>
      </c>
      <c r="E113" s="5">
        <v>12</v>
      </c>
      <c r="F113" s="5">
        <v>21.5</v>
      </c>
      <c r="G113" s="5">
        <f>SUM(C113,D113,F113)</f>
        <v>33.5</v>
      </c>
      <c r="H113" s="5">
        <v>2</v>
      </c>
      <c r="I113" s="1">
        <v>17</v>
      </c>
      <c r="J113" s="5">
        <f>SUM(H113,I113)</f>
        <v>19</v>
      </c>
      <c r="K113" s="5"/>
      <c r="L113" s="5">
        <f>SUM(G113,J113,K113)</f>
        <v>52.5</v>
      </c>
      <c r="M113" s="5" t="str">
        <f>VLOOKUP(L113,$P$3:$Q$10,2)</f>
        <v>B</v>
      </c>
    </row>
    <row r="114" spans="2:13" x14ac:dyDescent="0.2">
      <c r="B114" s="5">
        <v>113</v>
      </c>
      <c r="C114" s="5">
        <v>9.5</v>
      </c>
      <c r="D114" s="5">
        <v>9</v>
      </c>
      <c r="E114" s="5">
        <v>18.5</v>
      </c>
      <c r="F114" s="5">
        <v>24.5</v>
      </c>
      <c r="G114" s="5">
        <f>SUM(C114,D114,F114)</f>
        <v>43</v>
      </c>
      <c r="H114" s="5">
        <v>3.5</v>
      </c>
      <c r="I114" s="1">
        <v>17</v>
      </c>
      <c r="J114" s="5">
        <f>SUM(H114,I114)</f>
        <v>20.5</v>
      </c>
      <c r="K114" s="5"/>
      <c r="L114" s="5">
        <f>SUM(G114,J114,K114)</f>
        <v>63.5</v>
      </c>
      <c r="M114" s="5" t="str">
        <f>VLOOKUP(L114,$P$3:$Q$10,2)</f>
        <v>B+</v>
      </c>
    </row>
    <row r="115" spans="2:13" x14ac:dyDescent="0.2">
      <c r="B115" s="5">
        <v>114</v>
      </c>
      <c r="C115" s="5">
        <v>9.5</v>
      </c>
      <c r="D115" s="5">
        <v>11.5</v>
      </c>
      <c r="E115" s="5">
        <v>21</v>
      </c>
      <c r="F115" s="5">
        <v>12.5</v>
      </c>
      <c r="G115" s="5">
        <f>SUM(C115,D115,F115)</f>
        <v>33.5</v>
      </c>
      <c r="H115" s="5">
        <v>4</v>
      </c>
      <c r="I115" s="1">
        <v>12</v>
      </c>
      <c r="J115" s="5">
        <f>SUM(H115,I115)</f>
        <v>16</v>
      </c>
      <c r="K115" s="5"/>
      <c r="L115" s="5">
        <f>SUM(G115,J115,K115)</f>
        <v>49.5</v>
      </c>
      <c r="M115" s="5" t="str">
        <f>VLOOKUP(L115,$P$3:$Q$10,2)</f>
        <v>C+</v>
      </c>
    </row>
    <row r="116" spans="2:13" x14ac:dyDescent="0.2">
      <c r="B116" s="5">
        <v>115</v>
      </c>
      <c r="C116" s="5">
        <v>7</v>
      </c>
      <c r="D116" s="5">
        <v>4</v>
      </c>
      <c r="E116" s="5">
        <v>11</v>
      </c>
      <c r="F116" s="5">
        <v>18.5</v>
      </c>
      <c r="G116" s="5">
        <f>SUM(C116,D116,F116)</f>
        <v>29.5</v>
      </c>
      <c r="H116" s="5">
        <v>2.5</v>
      </c>
      <c r="I116" s="1">
        <v>15</v>
      </c>
      <c r="J116" s="5">
        <f>SUM(H116,I116)</f>
        <v>17.5</v>
      </c>
      <c r="K116" s="5"/>
      <c r="L116" s="5">
        <f>SUM(G116,J116,K116)</f>
        <v>47</v>
      </c>
      <c r="M116" s="5" t="str">
        <f>VLOOKUP(L116,$P$3:$Q$10,2)</f>
        <v>C+</v>
      </c>
    </row>
    <row r="117" spans="2:13" x14ac:dyDescent="0.2">
      <c r="B117" s="5">
        <v>116</v>
      </c>
      <c r="C117" s="5">
        <v>7.5</v>
      </c>
      <c r="D117" s="5">
        <v>6</v>
      </c>
      <c r="E117" s="5">
        <v>13.5</v>
      </c>
      <c r="F117" s="5">
        <v>18</v>
      </c>
      <c r="G117" s="5">
        <f>SUM(C117,D117,F117)</f>
        <v>31.5</v>
      </c>
      <c r="H117" s="5">
        <v>3</v>
      </c>
      <c r="I117" s="1">
        <v>12</v>
      </c>
      <c r="J117" s="5">
        <f>SUM(H117,I117)</f>
        <v>15</v>
      </c>
      <c r="K117" s="5"/>
      <c r="L117" s="5">
        <f>SUM(G117,J117,K117)</f>
        <v>46.5</v>
      </c>
      <c r="M117" s="5" t="str">
        <f>VLOOKUP(L117,$P$3:$Q$10,2)</f>
        <v>C+</v>
      </c>
    </row>
    <row r="118" spans="2:13" x14ac:dyDescent="0.2">
      <c r="B118" s="5">
        <v>117</v>
      </c>
      <c r="C118" s="5">
        <v>9</v>
      </c>
      <c r="D118" s="5">
        <v>8</v>
      </c>
      <c r="E118" s="5">
        <v>17</v>
      </c>
      <c r="F118" s="5">
        <v>15</v>
      </c>
      <c r="G118" s="5">
        <f>SUM(C118,D118,F118)</f>
        <v>32</v>
      </c>
      <c r="H118" s="5">
        <v>2</v>
      </c>
      <c r="I118" s="1">
        <v>12</v>
      </c>
      <c r="J118" s="5">
        <f>SUM(H118,I118)</f>
        <v>14</v>
      </c>
      <c r="K118" s="5"/>
      <c r="L118" s="5">
        <f>SUM(G118,J118,K118)</f>
        <v>46</v>
      </c>
      <c r="M118" s="5" t="str">
        <f>VLOOKUP(L118,$P$3:$Q$10,2)</f>
        <v>C+</v>
      </c>
    </row>
    <row r="119" spans="2:13" x14ac:dyDescent="0.2">
      <c r="B119" s="5">
        <v>118</v>
      </c>
      <c r="C119" s="5">
        <v>14</v>
      </c>
      <c r="D119" s="5">
        <v>9.5</v>
      </c>
      <c r="E119" s="5">
        <v>23.5</v>
      </c>
      <c r="F119" s="5">
        <v>13.5</v>
      </c>
      <c r="G119" s="5">
        <f>SUM(C119,D119,F119)</f>
        <v>37</v>
      </c>
      <c r="H119" s="5">
        <v>4</v>
      </c>
      <c r="I119" s="1">
        <v>16</v>
      </c>
      <c r="J119" s="5">
        <f>SUM(H119,I119)</f>
        <v>20</v>
      </c>
      <c r="K119" s="5"/>
      <c r="L119" s="5">
        <f>SUM(G119,J119,K119)</f>
        <v>57</v>
      </c>
      <c r="M119" s="5" t="str">
        <f>VLOOKUP(L119,$P$3:$Q$10,2)</f>
        <v>B</v>
      </c>
    </row>
    <row r="120" spans="2:13" x14ac:dyDescent="0.2">
      <c r="B120" s="5">
        <v>119</v>
      </c>
      <c r="C120" s="5">
        <v>12</v>
      </c>
      <c r="D120" s="5">
        <v>10</v>
      </c>
      <c r="E120" s="5">
        <v>22</v>
      </c>
      <c r="F120" s="5">
        <v>18.5</v>
      </c>
      <c r="G120" s="5">
        <f>SUM(C120,D120,F120)</f>
        <v>40.5</v>
      </c>
      <c r="H120" s="5">
        <v>2</v>
      </c>
      <c r="I120" s="1">
        <v>12</v>
      </c>
      <c r="J120" s="5">
        <f>SUM(H120,I120)</f>
        <v>14</v>
      </c>
      <c r="K120" s="5"/>
      <c r="L120" s="5">
        <f>SUM(G120,J120,K120)</f>
        <v>54.5</v>
      </c>
      <c r="M120" s="5" t="str">
        <f>VLOOKUP(L120,$P$3:$Q$10,2)</f>
        <v>B</v>
      </c>
    </row>
    <row r="121" spans="2:13" x14ac:dyDescent="0.2">
      <c r="B121" s="5">
        <v>120</v>
      </c>
      <c r="C121" s="5">
        <v>4.5</v>
      </c>
      <c r="D121" s="5">
        <v>1</v>
      </c>
      <c r="E121" s="5">
        <v>5.5</v>
      </c>
      <c r="F121" s="5">
        <v>13.5</v>
      </c>
      <c r="G121" s="5">
        <f>SUM(C121,D121,F121)</f>
        <v>19</v>
      </c>
      <c r="H121" s="5">
        <v>2</v>
      </c>
      <c r="I121" s="1">
        <v>11</v>
      </c>
      <c r="J121" s="5">
        <f>SUM(H121,I121)</f>
        <v>13</v>
      </c>
      <c r="K121" s="5"/>
      <c r="L121" s="5">
        <f>SUM(G121,J121,K121)</f>
        <v>32</v>
      </c>
      <c r="M121" s="5" t="str">
        <f>VLOOKUP(L121,$P$3:$Q$10,2)</f>
        <v>D</v>
      </c>
    </row>
    <row r="122" spans="2:13" x14ac:dyDescent="0.2">
      <c r="B122" s="5">
        <v>121</v>
      </c>
      <c r="C122" s="5">
        <v>7.5</v>
      </c>
      <c r="D122" s="5">
        <v>8</v>
      </c>
      <c r="E122" s="5">
        <v>15.5</v>
      </c>
      <c r="F122" s="5">
        <v>14</v>
      </c>
      <c r="G122" s="5">
        <f>SUM(C122,D122,F122)</f>
        <v>29.5</v>
      </c>
      <c r="H122" s="5">
        <v>3.5</v>
      </c>
      <c r="I122" s="5">
        <v>15</v>
      </c>
      <c r="J122" s="5">
        <f>SUM(H122,I122)</f>
        <v>18.5</v>
      </c>
      <c r="K122" s="5"/>
      <c r="L122" s="5">
        <f>SUM(G122,J122,K122)</f>
        <v>48</v>
      </c>
      <c r="M122" s="5" t="str">
        <f>VLOOKUP(L122,$P$3:$Q$10,2)</f>
        <v>C+</v>
      </c>
    </row>
    <row r="123" spans="2:13" x14ac:dyDescent="0.2">
      <c r="B123" s="5">
        <v>122</v>
      </c>
      <c r="C123" s="5">
        <v>7</v>
      </c>
      <c r="D123" s="5">
        <v>2.5</v>
      </c>
      <c r="E123" s="5">
        <v>9.5</v>
      </c>
      <c r="F123" s="5">
        <v>14.5</v>
      </c>
      <c r="G123" s="5">
        <f>SUM(C123,D123,F123)</f>
        <v>24</v>
      </c>
      <c r="H123" s="5">
        <v>3.5</v>
      </c>
      <c r="I123" s="5">
        <v>10</v>
      </c>
      <c r="J123" s="5">
        <f>SUM(H123,I123)</f>
        <v>13.5</v>
      </c>
      <c r="K123" s="5"/>
      <c r="L123" s="5">
        <f>SUM(G123,J123,K123)</f>
        <v>37.5</v>
      </c>
      <c r="M123" s="5" t="str">
        <f>VLOOKUP(L123,$P$3:$Q$10,2)</f>
        <v>C</v>
      </c>
    </row>
    <row r="124" spans="2:13" x14ac:dyDescent="0.2">
      <c r="B124" s="5">
        <v>123</v>
      </c>
      <c r="C124" s="5">
        <v>14.5</v>
      </c>
      <c r="D124" s="5">
        <v>9.5</v>
      </c>
      <c r="E124" s="5">
        <v>24</v>
      </c>
      <c r="F124" s="5">
        <v>17.5</v>
      </c>
      <c r="G124" s="5">
        <f>SUM(C124,D124,F124)</f>
        <v>41.5</v>
      </c>
      <c r="H124" s="5">
        <v>3.5</v>
      </c>
      <c r="I124" s="5">
        <v>15</v>
      </c>
      <c r="J124" s="5">
        <f>SUM(H124,I124)</f>
        <v>18.5</v>
      </c>
      <c r="K124" s="5"/>
      <c r="L124" s="5">
        <f>SUM(G124,J124,K124)</f>
        <v>60</v>
      </c>
      <c r="M124" s="5" t="str">
        <f>VLOOKUP(L124,$P$3:$Q$10,2)</f>
        <v>B+</v>
      </c>
    </row>
    <row r="125" spans="2:13" x14ac:dyDescent="0.2">
      <c r="B125" s="5">
        <v>124</v>
      </c>
      <c r="C125" s="5">
        <v>13</v>
      </c>
      <c r="D125" s="5">
        <v>11.5</v>
      </c>
      <c r="E125" s="5">
        <v>24.5</v>
      </c>
      <c r="F125" s="5">
        <v>21</v>
      </c>
      <c r="G125" s="5">
        <f>SUM(C125,D125,F125)</f>
        <v>45.5</v>
      </c>
      <c r="H125" s="5">
        <v>4.5</v>
      </c>
      <c r="I125" s="5">
        <v>18</v>
      </c>
      <c r="J125" s="5">
        <f>SUM(H125,I125)</f>
        <v>22.5</v>
      </c>
      <c r="K125" s="5"/>
      <c r="L125" s="5">
        <f>SUM(G125,J125,K125)</f>
        <v>68</v>
      </c>
      <c r="M125" s="5" t="str">
        <f>VLOOKUP(L125,$P$3:$Q$10,2)</f>
        <v>B+</v>
      </c>
    </row>
    <row r="126" spans="2:13" x14ac:dyDescent="0.2">
      <c r="B126" s="5">
        <v>125</v>
      </c>
      <c r="C126" s="5">
        <v>10</v>
      </c>
      <c r="D126" s="5">
        <v>6.5</v>
      </c>
      <c r="E126" s="5">
        <v>16.5</v>
      </c>
      <c r="F126" s="5">
        <v>14</v>
      </c>
      <c r="G126" s="5">
        <f>SUM(C126,D126,F126)</f>
        <v>30.5</v>
      </c>
      <c r="H126" s="5">
        <v>3.5</v>
      </c>
      <c r="I126" s="5">
        <v>12</v>
      </c>
      <c r="J126" s="5">
        <f>SUM(H126,I126)</f>
        <v>15.5</v>
      </c>
      <c r="K126" s="5"/>
      <c r="L126" s="5">
        <f>SUM(G126,J126,K126)</f>
        <v>46</v>
      </c>
      <c r="M126" s="5" t="str">
        <f>VLOOKUP(L126,$P$3:$Q$10,2)</f>
        <v>C+</v>
      </c>
    </row>
    <row r="127" spans="2:13" x14ac:dyDescent="0.2">
      <c r="B127" s="5">
        <v>126</v>
      </c>
      <c r="C127" s="5">
        <v>8</v>
      </c>
      <c r="D127" s="5">
        <v>9</v>
      </c>
      <c r="E127" s="5">
        <v>17</v>
      </c>
      <c r="F127" s="5">
        <v>14</v>
      </c>
      <c r="G127" s="5">
        <f>SUM(C127,D127,F127)</f>
        <v>31</v>
      </c>
      <c r="H127" s="5">
        <v>3</v>
      </c>
      <c r="I127" s="5">
        <v>15</v>
      </c>
      <c r="J127" s="5">
        <f>SUM(H127,I127)</f>
        <v>18</v>
      </c>
      <c r="K127" s="5"/>
      <c r="L127" s="5">
        <f>SUM(G127,J127,K127)</f>
        <v>49</v>
      </c>
      <c r="M127" s="5" t="str">
        <f>VLOOKUP(L127,$P$3:$Q$10,2)</f>
        <v>C+</v>
      </c>
    </row>
    <row r="128" spans="2:13" x14ac:dyDescent="0.2">
      <c r="B128" s="5">
        <v>127</v>
      </c>
      <c r="C128" s="5">
        <v>11</v>
      </c>
      <c r="D128" s="5">
        <v>13</v>
      </c>
      <c r="E128" s="5">
        <v>24</v>
      </c>
      <c r="F128" s="5">
        <v>15.5</v>
      </c>
      <c r="G128" s="5">
        <f>SUM(C128,D128,F128)</f>
        <v>39.5</v>
      </c>
      <c r="H128" s="5">
        <v>3</v>
      </c>
      <c r="I128" s="1">
        <v>13.5</v>
      </c>
      <c r="J128" s="5">
        <f>SUM(H128,I128)</f>
        <v>16.5</v>
      </c>
      <c r="K128" s="5"/>
      <c r="L128" s="5">
        <f>SUM(G128,J128,K128)</f>
        <v>56</v>
      </c>
      <c r="M128" s="5" t="str">
        <f>VLOOKUP(L128,$P$3:$Q$10,2)</f>
        <v>B</v>
      </c>
    </row>
    <row r="129" spans="2:13" x14ac:dyDescent="0.2">
      <c r="B129" s="5">
        <v>128</v>
      </c>
      <c r="C129" s="5">
        <v>6</v>
      </c>
      <c r="D129" s="5">
        <v>9</v>
      </c>
      <c r="E129" s="5">
        <v>15</v>
      </c>
      <c r="F129" s="5">
        <v>18.5</v>
      </c>
      <c r="G129" s="5">
        <f>SUM(C129,D129,F129)</f>
        <v>33.5</v>
      </c>
      <c r="H129" s="5">
        <v>3.5</v>
      </c>
      <c r="I129" s="5">
        <v>15.5</v>
      </c>
      <c r="J129" s="5">
        <f>SUM(H129,I129)</f>
        <v>19</v>
      </c>
      <c r="K129" s="5"/>
      <c r="L129" s="5">
        <f>SUM(G129,J129,K129)</f>
        <v>52.5</v>
      </c>
      <c r="M129" s="5" t="str">
        <f>VLOOKUP(L129,$P$3:$Q$10,2)</f>
        <v>B</v>
      </c>
    </row>
    <row r="130" spans="2:13" x14ac:dyDescent="0.2">
      <c r="B130" s="5">
        <v>129</v>
      </c>
      <c r="C130" s="5">
        <v>9</v>
      </c>
      <c r="D130" s="5">
        <v>6</v>
      </c>
      <c r="E130" s="5">
        <v>15</v>
      </c>
      <c r="F130" s="5">
        <v>19.5</v>
      </c>
      <c r="G130" s="5">
        <f>SUM(C130,D130,F130)</f>
        <v>34.5</v>
      </c>
      <c r="H130" s="5">
        <v>2</v>
      </c>
      <c r="I130" s="1">
        <v>12</v>
      </c>
      <c r="J130" s="5">
        <f>SUM(H130,I130)</f>
        <v>14</v>
      </c>
      <c r="K130" s="5"/>
      <c r="L130" s="5">
        <f>SUM(G130,J130,K130)</f>
        <v>48.5</v>
      </c>
      <c r="M130" s="5" t="str">
        <f>VLOOKUP(L130,$P$3:$Q$10,2)</f>
        <v>C+</v>
      </c>
    </row>
    <row r="131" spans="2:13" x14ac:dyDescent="0.2">
      <c r="B131" s="5">
        <v>130</v>
      </c>
      <c r="C131" s="5">
        <v>5</v>
      </c>
      <c r="D131" s="5">
        <v>4.5</v>
      </c>
      <c r="E131" s="5">
        <v>9.5</v>
      </c>
      <c r="F131" s="5">
        <v>8.5</v>
      </c>
      <c r="G131" s="5">
        <f>SUM(C131,D131,F131)</f>
        <v>18</v>
      </c>
      <c r="H131" s="5">
        <v>3</v>
      </c>
      <c r="I131" s="5">
        <v>13</v>
      </c>
      <c r="J131" s="5">
        <f>SUM(H131,I131)</f>
        <v>16</v>
      </c>
      <c r="K131" s="5"/>
      <c r="L131" s="5">
        <f>SUM(G131,J131,K131)</f>
        <v>34</v>
      </c>
      <c r="M131" s="5" t="str">
        <f>VLOOKUP(L131,$P$3:$Q$10,2)</f>
        <v>D</v>
      </c>
    </row>
    <row r="132" spans="2:13" x14ac:dyDescent="0.2">
      <c r="B132" s="5">
        <v>131</v>
      </c>
      <c r="C132" s="5">
        <v>14.5</v>
      </c>
      <c r="D132" s="5">
        <v>12</v>
      </c>
      <c r="E132" s="5">
        <v>26.5</v>
      </c>
      <c r="F132" s="5">
        <v>16</v>
      </c>
      <c r="G132" s="5">
        <f>SUM(C132,D132,F132)</f>
        <v>42.5</v>
      </c>
      <c r="H132" s="5">
        <v>3.5</v>
      </c>
      <c r="I132" s="5">
        <v>17</v>
      </c>
      <c r="J132" s="5">
        <f>SUM(H132,I132)</f>
        <v>20.5</v>
      </c>
      <c r="K132" s="5"/>
      <c r="L132" s="5">
        <f>SUM(G132,J132,K132)</f>
        <v>63</v>
      </c>
      <c r="M132" s="5" t="str">
        <f>VLOOKUP(L132,$P$3:$Q$10,2)</f>
        <v>B+</v>
      </c>
    </row>
    <row r="133" spans="2:13" x14ac:dyDescent="0.2">
      <c r="B133" s="5">
        <v>132</v>
      </c>
      <c r="C133" s="5">
        <v>10.5</v>
      </c>
      <c r="D133" s="5">
        <v>11.5</v>
      </c>
      <c r="E133" s="5">
        <v>22</v>
      </c>
      <c r="F133" s="5">
        <v>21</v>
      </c>
      <c r="G133" s="5">
        <f>SUM(C133,D133,F133)</f>
        <v>43</v>
      </c>
      <c r="H133" s="5">
        <v>4.5</v>
      </c>
      <c r="I133" s="5">
        <v>16.5</v>
      </c>
      <c r="J133" s="5">
        <f>SUM(H133,I133)</f>
        <v>21</v>
      </c>
      <c r="K133" s="5"/>
      <c r="L133" s="5">
        <f>SUM(G133,J133,K133)</f>
        <v>64</v>
      </c>
      <c r="M133" s="5" t="str">
        <f>VLOOKUP(L133,$P$3:$Q$10,2)</f>
        <v>B+</v>
      </c>
    </row>
    <row r="134" spans="2:13" x14ac:dyDescent="0.2">
      <c r="B134" s="5">
        <v>133</v>
      </c>
      <c r="C134" s="5">
        <v>10.5</v>
      </c>
      <c r="D134" s="5">
        <v>10.5</v>
      </c>
      <c r="E134" s="5">
        <v>21</v>
      </c>
      <c r="F134" s="5">
        <v>15.5</v>
      </c>
      <c r="G134" s="5">
        <f>SUM(C134,D134,F134)</f>
        <v>36.5</v>
      </c>
      <c r="H134" s="5">
        <v>4.5</v>
      </c>
      <c r="I134" s="5">
        <v>16</v>
      </c>
      <c r="J134" s="5">
        <f>SUM(H134,I134)</f>
        <v>20.5</v>
      </c>
      <c r="K134" s="5"/>
      <c r="L134" s="5">
        <f>SUM(G134,J134,K134)</f>
        <v>57</v>
      </c>
      <c r="M134" s="5" t="str">
        <f>VLOOKUP(L134,$P$3:$Q$10,2)</f>
        <v>B</v>
      </c>
    </row>
    <row r="135" spans="2:13" x14ac:dyDescent="0.2">
      <c r="B135" s="5">
        <v>134</v>
      </c>
      <c r="C135" s="5">
        <v>4</v>
      </c>
      <c r="D135" s="5">
        <v>4</v>
      </c>
      <c r="E135" s="5">
        <v>8</v>
      </c>
      <c r="F135" s="5">
        <v>17</v>
      </c>
      <c r="G135" s="5">
        <f>SUM(C135,D135,F135)</f>
        <v>25</v>
      </c>
      <c r="H135" s="5">
        <v>2.5</v>
      </c>
      <c r="I135" s="5">
        <v>14</v>
      </c>
      <c r="J135" s="5">
        <f>SUM(H135,I135)</f>
        <v>16.5</v>
      </c>
      <c r="K135" s="5"/>
      <c r="L135" s="5">
        <f>SUM(G135,J135,K135)</f>
        <v>41.5</v>
      </c>
      <c r="M135" s="5" t="str">
        <f>VLOOKUP(L135,$P$3:$Q$10,2)</f>
        <v>C</v>
      </c>
    </row>
    <row r="136" spans="2:13" x14ac:dyDescent="0.2">
      <c r="B136" s="5">
        <v>135</v>
      </c>
      <c r="C136" s="5">
        <v>9</v>
      </c>
      <c r="D136" s="5">
        <v>6</v>
      </c>
      <c r="E136" s="5">
        <v>15</v>
      </c>
      <c r="F136" s="5">
        <v>16</v>
      </c>
      <c r="G136" s="5">
        <f>SUM(C136,D136,F136)</f>
        <v>31</v>
      </c>
      <c r="H136" s="5">
        <v>3.5</v>
      </c>
      <c r="I136" s="5">
        <v>15</v>
      </c>
      <c r="J136" s="5">
        <f>SUM(H136,I136)</f>
        <v>18.5</v>
      </c>
      <c r="K136" s="5"/>
      <c r="L136" s="5">
        <f>SUM(G136,J136,K136)</f>
        <v>49.5</v>
      </c>
      <c r="M136" s="5" t="str">
        <f>VLOOKUP(L136,$P$3:$Q$10,2)</f>
        <v>C+</v>
      </c>
    </row>
    <row r="137" spans="2:13" x14ac:dyDescent="0.2">
      <c r="B137" s="5">
        <v>136</v>
      </c>
      <c r="C137" s="5">
        <v>8.5</v>
      </c>
      <c r="D137" s="5">
        <v>7</v>
      </c>
      <c r="E137" s="5">
        <v>15.5</v>
      </c>
      <c r="F137" s="5">
        <v>10.5</v>
      </c>
      <c r="G137" s="5">
        <f>SUM(C137,D137,F137)</f>
        <v>26</v>
      </c>
      <c r="H137" s="5">
        <v>3</v>
      </c>
      <c r="I137" s="5">
        <v>13</v>
      </c>
      <c r="J137" s="5">
        <f>SUM(H137,I137)</f>
        <v>16</v>
      </c>
      <c r="K137" s="5"/>
      <c r="L137" s="5">
        <f>SUM(G137,J137,K137)</f>
        <v>42</v>
      </c>
      <c r="M137" s="5" t="str">
        <f>VLOOKUP(L137,$P$3:$Q$10,2)</f>
        <v>C</v>
      </c>
    </row>
    <row r="138" spans="2:13" x14ac:dyDescent="0.2">
      <c r="B138" s="5">
        <v>137</v>
      </c>
      <c r="C138" s="5">
        <v>5</v>
      </c>
      <c r="D138" s="5">
        <v>8</v>
      </c>
      <c r="E138" s="5">
        <v>13</v>
      </c>
      <c r="F138" s="5">
        <v>12.5</v>
      </c>
      <c r="G138" s="5">
        <f>SUM(C138,D138,F138)</f>
        <v>25.5</v>
      </c>
      <c r="H138" s="5">
        <v>4</v>
      </c>
      <c r="I138" s="5">
        <v>16</v>
      </c>
      <c r="J138" s="5">
        <f>SUM(H138,I138)</f>
        <v>20</v>
      </c>
      <c r="K138" s="5"/>
      <c r="L138" s="5">
        <f>SUM(G138,J138,K138)</f>
        <v>45.5</v>
      </c>
      <c r="M138" s="5" t="str">
        <f>VLOOKUP(L138,$P$3:$Q$10,2)</f>
        <v>C+</v>
      </c>
    </row>
    <row r="139" spans="2:13" x14ac:dyDescent="0.2">
      <c r="B139" s="5">
        <v>138</v>
      </c>
      <c r="C139" s="5">
        <v>10</v>
      </c>
      <c r="D139" s="5">
        <v>8</v>
      </c>
      <c r="E139" s="5">
        <v>18</v>
      </c>
      <c r="F139" s="5">
        <v>17.5</v>
      </c>
      <c r="G139" s="5">
        <f>SUM(C139,D139,F139)</f>
        <v>35.5</v>
      </c>
      <c r="H139" s="5">
        <v>3.5</v>
      </c>
      <c r="I139" s="5">
        <v>15</v>
      </c>
      <c r="J139" s="5">
        <f>SUM(H139,I139)</f>
        <v>18.5</v>
      </c>
      <c r="K139" s="5"/>
      <c r="L139" s="5">
        <f>SUM(G139,J139,K139)</f>
        <v>54</v>
      </c>
      <c r="M139" s="5" t="str">
        <f>VLOOKUP(L139,$P$3:$Q$10,2)</f>
        <v>B</v>
      </c>
    </row>
    <row r="140" spans="2:13" x14ac:dyDescent="0.2">
      <c r="B140" s="5">
        <v>139</v>
      </c>
      <c r="C140" s="5">
        <v>4</v>
      </c>
      <c r="D140" s="5">
        <v>1.5</v>
      </c>
      <c r="E140" s="5">
        <v>5.5</v>
      </c>
      <c r="F140" s="5">
        <v>11.5</v>
      </c>
      <c r="G140" s="5">
        <f>SUM(C140,D140,F140)</f>
        <v>17</v>
      </c>
      <c r="H140" s="5">
        <v>3.5</v>
      </c>
      <c r="I140" s="5">
        <v>12</v>
      </c>
      <c r="J140" s="5">
        <f>SUM(H140,I140)</f>
        <v>15.5</v>
      </c>
      <c r="K140" s="5"/>
      <c r="L140" s="5">
        <f>SUM(G140,J140,K140)</f>
        <v>32.5</v>
      </c>
      <c r="M140" s="5" t="str">
        <f>VLOOKUP(L140,$P$3:$Q$10,2)</f>
        <v>D</v>
      </c>
    </row>
    <row r="141" spans="2:13" x14ac:dyDescent="0.2">
      <c r="B141" s="5">
        <v>140</v>
      </c>
      <c r="C141" s="5">
        <v>5</v>
      </c>
      <c r="D141" s="5">
        <v>4.5</v>
      </c>
      <c r="E141" s="5">
        <v>9.5</v>
      </c>
      <c r="F141" s="5">
        <v>11</v>
      </c>
      <c r="G141" s="5">
        <f>SUM(C141,D141,F141)</f>
        <v>20.5</v>
      </c>
      <c r="H141" s="5">
        <v>2.5</v>
      </c>
      <c r="I141" s="5">
        <v>12</v>
      </c>
      <c r="J141" s="5">
        <f>SUM(H141,I141)</f>
        <v>14.5</v>
      </c>
      <c r="K141" s="5"/>
      <c r="L141" s="5">
        <f>SUM(G141,J141,K141)</f>
        <v>35</v>
      </c>
      <c r="M141" s="5" t="str">
        <f>VLOOKUP(L141,$P$3:$Q$10,2)</f>
        <v>D</v>
      </c>
    </row>
    <row r="142" spans="2:13" x14ac:dyDescent="0.2">
      <c r="B142" s="5">
        <v>141</v>
      </c>
      <c r="C142" s="5">
        <v>7.5</v>
      </c>
      <c r="D142" s="5">
        <v>6</v>
      </c>
      <c r="E142" s="5">
        <v>13.5</v>
      </c>
      <c r="F142" s="5">
        <v>20.5</v>
      </c>
      <c r="G142" s="5">
        <f>SUM(C142,D142,F142)</f>
        <v>34</v>
      </c>
      <c r="H142" s="5">
        <v>3</v>
      </c>
      <c r="I142" s="5">
        <v>11</v>
      </c>
      <c r="J142" s="5">
        <f>SUM(H142,I142)</f>
        <v>14</v>
      </c>
      <c r="K142" s="5"/>
      <c r="L142" s="5">
        <f>SUM(G142,J142,K142)</f>
        <v>48</v>
      </c>
      <c r="M142" s="5" t="str">
        <f>VLOOKUP(L142,$P$3:$Q$10,2)</f>
        <v>C+</v>
      </c>
    </row>
    <row r="143" spans="2:13" x14ac:dyDescent="0.2">
      <c r="B143" s="5">
        <v>142</v>
      </c>
      <c r="C143" s="5">
        <v>10</v>
      </c>
      <c r="D143" s="5">
        <v>10</v>
      </c>
      <c r="E143" s="5">
        <v>20</v>
      </c>
      <c r="F143" s="5">
        <v>14.5</v>
      </c>
      <c r="G143" s="5">
        <f>SUM(C143,D143,F143)</f>
        <v>34.5</v>
      </c>
      <c r="H143" s="5">
        <v>4.5</v>
      </c>
      <c r="I143" s="5">
        <v>18</v>
      </c>
      <c r="J143" s="5">
        <f>SUM(H143,I143)</f>
        <v>22.5</v>
      </c>
      <c r="K143" s="5"/>
      <c r="L143" s="5">
        <f>SUM(G143,J143,K143)</f>
        <v>57</v>
      </c>
      <c r="M143" s="5" t="str">
        <f>VLOOKUP(L143,$P$3:$Q$10,2)</f>
        <v>B</v>
      </c>
    </row>
    <row r="144" spans="2:13" x14ac:dyDescent="0.2">
      <c r="B144" s="5">
        <v>143</v>
      </c>
      <c r="C144" s="5">
        <v>9.5</v>
      </c>
      <c r="D144" s="5">
        <v>7.5</v>
      </c>
      <c r="E144" s="5">
        <v>17</v>
      </c>
      <c r="F144" s="5">
        <v>15.5</v>
      </c>
      <c r="G144" s="5">
        <f>SUM(C144,D144,F144)</f>
        <v>32.5</v>
      </c>
      <c r="H144" s="5">
        <v>3.5</v>
      </c>
      <c r="I144" s="5">
        <v>16</v>
      </c>
      <c r="J144" s="5">
        <f>SUM(H144,I144)</f>
        <v>19.5</v>
      </c>
      <c r="K144" s="5"/>
      <c r="L144" s="5">
        <f>SUM(G144,J144,K144)</f>
        <v>52</v>
      </c>
      <c r="M144" s="5" t="str">
        <f>VLOOKUP(L144,$P$3:$Q$10,2)</f>
        <v>B</v>
      </c>
    </row>
    <row r="145" spans="2:13" x14ac:dyDescent="0.2">
      <c r="B145" s="5">
        <v>144</v>
      </c>
      <c r="C145" s="5">
        <v>9</v>
      </c>
      <c r="D145" s="5">
        <v>8</v>
      </c>
      <c r="E145" s="5">
        <v>17</v>
      </c>
      <c r="F145" s="5">
        <v>22.5</v>
      </c>
      <c r="G145" s="5">
        <f>SUM(C145,D145,F145)</f>
        <v>39.5</v>
      </c>
      <c r="H145" s="5">
        <v>3.5</v>
      </c>
      <c r="I145" s="5">
        <v>15</v>
      </c>
      <c r="J145" s="5">
        <f>SUM(H145,I145)</f>
        <v>18.5</v>
      </c>
      <c r="K145" s="5"/>
      <c r="L145" s="5">
        <f>SUM(G145,J145,K145)</f>
        <v>58</v>
      </c>
      <c r="M145" s="5" t="str">
        <f>VLOOKUP(L145,$P$3:$Q$10,2)</f>
        <v>B</v>
      </c>
    </row>
    <row r="146" spans="2:13" x14ac:dyDescent="0.2">
      <c r="B146" s="5">
        <v>145</v>
      </c>
      <c r="C146" s="5">
        <v>11.5</v>
      </c>
      <c r="D146" s="5">
        <v>6</v>
      </c>
      <c r="E146" s="5">
        <v>17.5</v>
      </c>
      <c r="F146" s="5">
        <v>20</v>
      </c>
      <c r="G146" s="5">
        <f>SUM(C146,D146,F146)</f>
        <v>37.5</v>
      </c>
      <c r="H146" s="5">
        <v>4</v>
      </c>
      <c r="I146" s="5">
        <v>16.5</v>
      </c>
      <c r="J146" s="5">
        <f>SUM(H146,I146)</f>
        <v>20.5</v>
      </c>
      <c r="K146" s="5"/>
      <c r="L146" s="5">
        <f>SUM(G146,J146,K146)</f>
        <v>58</v>
      </c>
      <c r="M146" s="5" t="str">
        <f>VLOOKUP(L146,$P$3:$Q$10,2)</f>
        <v>B</v>
      </c>
    </row>
    <row r="147" spans="2:13" x14ac:dyDescent="0.2">
      <c r="B147" s="5">
        <v>146</v>
      </c>
      <c r="C147" s="5">
        <v>7</v>
      </c>
      <c r="D147" s="5">
        <v>13</v>
      </c>
      <c r="E147" s="5">
        <v>20</v>
      </c>
      <c r="F147" s="5">
        <v>20.5</v>
      </c>
      <c r="G147" s="5">
        <f>SUM(C147,D147,F147)</f>
        <v>40.5</v>
      </c>
      <c r="H147" s="5">
        <v>3.5</v>
      </c>
      <c r="I147" s="5">
        <v>16</v>
      </c>
      <c r="J147" s="5">
        <f>SUM(H147,I147)</f>
        <v>19.5</v>
      </c>
      <c r="K147" s="5"/>
      <c r="L147" s="5">
        <f>SUM(G147,J147,K147)</f>
        <v>60</v>
      </c>
      <c r="M147" s="5" t="str">
        <f>VLOOKUP(L147,$P$3:$Q$10,2)</f>
        <v>B+</v>
      </c>
    </row>
    <row r="148" spans="2:13" x14ac:dyDescent="0.2">
      <c r="B148" s="5">
        <v>147</v>
      </c>
      <c r="C148" s="5">
        <v>11.5</v>
      </c>
      <c r="D148" s="5">
        <v>9.5</v>
      </c>
      <c r="E148" s="5">
        <v>21</v>
      </c>
      <c r="F148" s="5">
        <v>16.5</v>
      </c>
      <c r="G148" s="5">
        <f>SUM(C148,D148,F148)</f>
        <v>37.5</v>
      </c>
      <c r="H148" s="5">
        <v>4</v>
      </c>
      <c r="I148" s="5">
        <v>16</v>
      </c>
      <c r="J148" s="5">
        <f>SUM(H148,I148)</f>
        <v>20</v>
      </c>
      <c r="K148" s="5"/>
      <c r="L148" s="5">
        <f>SUM(G148,J148,K148)</f>
        <v>57.5</v>
      </c>
      <c r="M148" s="5" t="str">
        <f>VLOOKUP(L148,$P$3:$Q$10,2)</f>
        <v>B</v>
      </c>
    </row>
    <row r="149" spans="2:13" x14ac:dyDescent="0.2">
      <c r="B149" s="5">
        <v>148</v>
      </c>
      <c r="C149" s="5">
        <v>15</v>
      </c>
      <c r="D149" s="5">
        <v>11.5</v>
      </c>
      <c r="E149" s="5">
        <v>26.5</v>
      </c>
      <c r="F149" s="5">
        <v>19</v>
      </c>
      <c r="G149" s="5">
        <f>SUM(C149,D149,F149)</f>
        <v>45.5</v>
      </c>
      <c r="H149" s="5">
        <v>4</v>
      </c>
      <c r="I149" s="5">
        <v>17</v>
      </c>
      <c r="J149" s="5">
        <f>SUM(H149,I149)</f>
        <v>21</v>
      </c>
      <c r="K149" s="5"/>
      <c r="L149" s="5">
        <f>SUM(G149,J149,K149)</f>
        <v>66.5</v>
      </c>
      <c r="M149" s="5" t="str">
        <f>VLOOKUP(L149,$P$3:$Q$10,2)</f>
        <v>B+</v>
      </c>
    </row>
    <row r="150" spans="2:13" x14ac:dyDescent="0.2">
      <c r="B150" s="5">
        <v>149</v>
      </c>
      <c r="C150" s="5">
        <v>7</v>
      </c>
      <c r="D150" s="5">
        <v>9</v>
      </c>
      <c r="E150" s="5">
        <v>16</v>
      </c>
      <c r="F150" s="5">
        <v>15</v>
      </c>
      <c r="G150" s="5">
        <f>SUM(C150,D150,F150)</f>
        <v>31</v>
      </c>
      <c r="H150" s="5">
        <v>4.5</v>
      </c>
      <c r="I150" s="5">
        <v>16.5</v>
      </c>
      <c r="J150" s="5">
        <f>SUM(H150,I150)</f>
        <v>21</v>
      </c>
      <c r="K150" s="5"/>
      <c r="L150" s="5">
        <f>SUM(G150,J150,K150)</f>
        <v>52</v>
      </c>
      <c r="M150" s="5" t="str">
        <f>VLOOKUP(L150,$P$3:$Q$10,2)</f>
        <v>B</v>
      </c>
    </row>
    <row r="151" spans="2:13" x14ac:dyDescent="0.2">
      <c r="B151" s="5">
        <v>150</v>
      </c>
      <c r="C151" s="5">
        <v>8.5</v>
      </c>
      <c r="D151" s="5">
        <v>12</v>
      </c>
      <c r="E151" s="5">
        <v>20.5</v>
      </c>
      <c r="F151" s="5">
        <v>15</v>
      </c>
      <c r="G151" s="5">
        <f>SUM(C151,D151,F151)</f>
        <v>35.5</v>
      </c>
      <c r="H151" s="5">
        <v>3</v>
      </c>
      <c r="I151" s="5">
        <v>14</v>
      </c>
      <c r="J151" s="5">
        <f>SUM(H151,I151)</f>
        <v>17</v>
      </c>
      <c r="K151" s="5"/>
      <c r="L151" s="5">
        <f>SUM(G151,J151,K151)</f>
        <v>52.5</v>
      </c>
      <c r="M151" s="5" t="str">
        <f>VLOOKUP(L151,$P$3:$Q$10,2)</f>
        <v>B</v>
      </c>
    </row>
    <row r="152" spans="2:13" x14ac:dyDescent="0.2">
      <c r="B152" s="5">
        <v>151</v>
      </c>
      <c r="C152" s="5">
        <v>13.5</v>
      </c>
      <c r="D152" s="5">
        <v>8.5</v>
      </c>
      <c r="E152" s="5">
        <v>22</v>
      </c>
      <c r="F152" s="5">
        <v>15</v>
      </c>
      <c r="G152" s="5">
        <f>SUM(C152,D152,F152)</f>
        <v>37</v>
      </c>
      <c r="H152" s="5">
        <v>3.5</v>
      </c>
      <c r="I152" s="5">
        <v>14</v>
      </c>
      <c r="J152" s="5">
        <f>SUM(H152,I152)</f>
        <v>17.5</v>
      </c>
      <c r="K152" s="5"/>
      <c r="L152" s="5">
        <f>SUM(G152,J152,K152)</f>
        <v>54.5</v>
      </c>
      <c r="M152" s="5" t="str">
        <f>VLOOKUP(L152,$P$3:$Q$10,2)</f>
        <v>B</v>
      </c>
    </row>
    <row r="153" spans="2:13" x14ac:dyDescent="0.2">
      <c r="B153" s="5">
        <v>152</v>
      </c>
      <c r="C153" s="5">
        <v>11.5</v>
      </c>
      <c r="D153" s="5">
        <v>5</v>
      </c>
      <c r="E153" s="5">
        <v>16.5</v>
      </c>
      <c r="F153" s="5">
        <v>22</v>
      </c>
      <c r="G153" s="5">
        <f>SUM(C153,D153,F153)</f>
        <v>38.5</v>
      </c>
      <c r="H153" s="5">
        <v>3.5</v>
      </c>
      <c r="I153" s="5">
        <v>15.5</v>
      </c>
      <c r="J153" s="5">
        <f>SUM(H153,I153)</f>
        <v>19</v>
      </c>
      <c r="K153" s="5"/>
      <c r="L153" s="5">
        <f>SUM(G153,J153,K153)</f>
        <v>57.5</v>
      </c>
      <c r="M153" s="5" t="str">
        <f>VLOOKUP(L153,$P$3:$Q$10,2)</f>
        <v>B</v>
      </c>
    </row>
    <row r="154" spans="2:13" x14ac:dyDescent="0.2">
      <c r="B154" s="5">
        <v>153</v>
      </c>
      <c r="C154" s="5">
        <v>5</v>
      </c>
      <c r="D154" s="5">
        <v>8</v>
      </c>
      <c r="E154" s="5">
        <v>13</v>
      </c>
      <c r="F154" s="5">
        <v>13</v>
      </c>
      <c r="G154" s="5">
        <f>SUM(C154,D154,F154)</f>
        <v>26</v>
      </c>
      <c r="H154" s="5">
        <v>4.5</v>
      </c>
      <c r="I154" s="5">
        <v>15</v>
      </c>
      <c r="J154" s="5">
        <f>SUM(H154,I154)</f>
        <v>19.5</v>
      </c>
      <c r="K154" s="5"/>
      <c r="L154" s="5">
        <f>SUM(G154,J154,K154)</f>
        <v>45.5</v>
      </c>
      <c r="M154" s="5" t="str">
        <f>VLOOKUP(L154,$P$3:$Q$10,2)</f>
        <v>C+</v>
      </c>
    </row>
    <row r="155" spans="2:13" x14ac:dyDescent="0.2">
      <c r="B155" s="5">
        <v>154</v>
      </c>
      <c r="C155" s="5">
        <v>10</v>
      </c>
      <c r="D155" s="5">
        <v>10</v>
      </c>
      <c r="E155" s="5">
        <v>20</v>
      </c>
      <c r="F155" s="5">
        <v>17.5</v>
      </c>
      <c r="G155" s="5">
        <f>SUM(C155,D155,F155)</f>
        <v>37.5</v>
      </c>
      <c r="H155" s="5">
        <v>4</v>
      </c>
      <c r="I155" s="5">
        <v>16</v>
      </c>
      <c r="J155" s="5">
        <f>SUM(H155,I155)</f>
        <v>20</v>
      </c>
      <c r="K155" s="5"/>
      <c r="L155" s="5">
        <f>SUM(G155,J155,K155)</f>
        <v>57.5</v>
      </c>
      <c r="M155" s="5" t="str">
        <f>VLOOKUP(L155,$P$3:$Q$10,2)</f>
        <v>B</v>
      </c>
    </row>
    <row r="156" spans="2:13" x14ac:dyDescent="0.2">
      <c r="B156" s="5">
        <v>155</v>
      </c>
      <c r="C156" s="5">
        <v>6.5</v>
      </c>
      <c r="D156" s="5">
        <v>7</v>
      </c>
      <c r="E156" s="5">
        <v>13.5</v>
      </c>
      <c r="F156" s="5">
        <v>20</v>
      </c>
      <c r="G156" s="5">
        <f>SUM(C156,D156,F156)</f>
        <v>33.5</v>
      </c>
      <c r="H156" s="5">
        <v>4</v>
      </c>
      <c r="I156" s="5">
        <v>12</v>
      </c>
      <c r="J156" s="5">
        <f>SUM(H156,I156)</f>
        <v>16</v>
      </c>
      <c r="K156" s="5"/>
      <c r="L156" s="5">
        <f>SUM(G156,J156,K156)</f>
        <v>49.5</v>
      </c>
      <c r="M156" s="5" t="str">
        <f>VLOOKUP(L156,$P$3:$Q$10,2)</f>
        <v>C+</v>
      </c>
    </row>
    <row r="157" spans="2:13" x14ac:dyDescent="0.2">
      <c r="B157" s="5">
        <v>156</v>
      </c>
      <c r="C157" s="5">
        <v>8</v>
      </c>
      <c r="D157" s="5">
        <v>8.5</v>
      </c>
      <c r="E157" s="5">
        <v>16.5</v>
      </c>
      <c r="F157" s="5">
        <v>14</v>
      </c>
      <c r="G157" s="5">
        <f>SUM(C157,D157,F157)</f>
        <v>30.5</v>
      </c>
      <c r="H157" s="5">
        <v>3.5</v>
      </c>
      <c r="I157" s="5">
        <v>14</v>
      </c>
      <c r="J157" s="5">
        <f>SUM(H157,I157)</f>
        <v>17.5</v>
      </c>
      <c r="K157" s="5"/>
      <c r="L157" s="5">
        <f>SUM(G157,J157,K157)</f>
        <v>48</v>
      </c>
      <c r="M157" s="5" t="str">
        <f>VLOOKUP(L157,$P$3:$Q$10,2)</f>
        <v>C+</v>
      </c>
    </row>
    <row r="158" spans="2:13" x14ac:dyDescent="0.2">
      <c r="B158" s="5">
        <v>157</v>
      </c>
      <c r="C158" s="5">
        <v>12.5</v>
      </c>
      <c r="D158" s="5">
        <v>11.5</v>
      </c>
      <c r="E158" s="5">
        <v>24</v>
      </c>
      <c r="F158" s="5">
        <v>18</v>
      </c>
      <c r="G158" s="5">
        <f>SUM(C158,D158,F158)</f>
        <v>42</v>
      </c>
      <c r="H158" s="5">
        <v>4</v>
      </c>
      <c r="I158" s="5">
        <v>16</v>
      </c>
      <c r="J158" s="5">
        <f>SUM(H158,I158)</f>
        <v>20</v>
      </c>
      <c r="K158" s="5"/>
      <c r="L158" s="5">
        <f>SUM(G158,J158,K158)</f>
        <v>62</v>
      </c>
      <c r="M158" s="5" t="str">
        <f>VLOOKUP(L158,$P$3:$Q$10,2)</f>
        <v>B+</v>
      </c>
    </row>
    <row r="159" spans="2:13" x14ac:dyDescent="0.2">
      <c r="B159" s="5">
        <v>158</v>
      </c>
      <c r="C159" s="5">
        <v>11.5</v>
      </c>
      <c r="D159" s="5">
        <v>8</v>
      </c>
      <c r="E159" s="5">
        <v>19.5</v>
      </c>
      <c r="F159" s="5">
        <v>16</v>
      </c>
      <c r="G159" s="5">
        <f>SUM(C159,D159,F159)</f>
        <v>35.5</v>
      </c>
      <c r="H159" s="5">
        <v>4</v>
      </c>
      <c r="I159" s="5">
        <v>15.5</v>
      </c>
      <c r="J159" s="5">
        <f>SUM(H159,I159)</f>
        <v>19.5</v>
      </c>
      <c r="K159" s="5"/>
      <c r="L159" s="5">
        <f>SUM(G159,J159,K159)</f>
        <v>55</v>
      </c>
      <c r="M159" s="5" t="str">
        <f>VLOOKUP(L159,$P$3:$Q$10,2)</f>
        <v>B</v>
      </c>
    </row>
    <row r="160" spans="2:13" x14ac:dyDescent="0.2">
      <c r="B160" s="5">
        <v>159</v>
      </c>
      <c r="C160" s="5">
        <v>7.5</v>
      </c>
      <c r="D160" s="5">
        <v>11.5</v>
      </c>
      <c r="E160" s="5">
        <v>19</v>
      </c>
      <c r="F160" s="5">
        <v>14.5</v>
      </c>
      <c r="G160" s="5">
        <f>SUM(C160,D160,F160)</f>
        <v>33.5</v>
      </c>
      <c r="H160" s="5">
        <v>2.5</v>
      </c>
      <c r="I160" s="5">
        <v>16</v>
      </c>
      <c r="J160" s="5">
        <f>SUM(H160,I160)</f>
        <v>18.5</v>
      </c>
      <c r="K160" s="5"/>
      <c r="L160" s="5">
        <f>SUM(G160,J160,K160)</f>
        <v>52</v>
      </c>
      <c r="M160" s="5" t="str">
        <f>VLOOKUP(L160,$P$3:$Q$10,2)</f>
        <v>B</v>
      </c>
    </row>
    <row r="161" spans="2:13" x14ac:dyDescent="0.2">
      <c r="B161" s="5">
        <v>160</v>
      </c>
      <c r="C161" s="5">
        <v>9.5</v>
      </c>
      <c r="D161" s="5">
        <v>10.5</v>
      </c>
      <c r="E161" s="5">
        <v>20</v>
      </c>
      <c r="F161" s="5">
        <v>17.5</v>
      </c>
      <c r="G161" s="5">
        <f>SUM(C161,D161,F161)</f>
        <v>37.5</v>
      </c>
      <c r="H161" s="5">
        <v>4.5</v>
      </c>
      <c r="I161" s="5">
        <v>15.5</v>
      </c>
      <c r="J161" s="5">
        <f>SUM(H161,I161)</f>
        <v>20</v>
      </c>
      <c r="K161" s="5"/>
      <c r="L161" s="5">
        <f>SUM(G161,J161,K161)</f>
        <v>57.5</v>
      </c>
      <c r="M161" s="5" t="str">
        <f>VLOOKUP(L161,$P$3:$Q$10,2)</f>
        <v>B</v>
      </c>
    </row>
    <row r="162" spans="2:13" x14ac:dyDescent="0.2">
      <c r="B162" s="5">
        <v>161</v>
      </c>
      <c r="C162" s="5">
        <v>6.5</v>
      </c>
      <c r="D162" s="5">
        <v>11.5</v>
      </c>
      <c r="E162" s="5">
        <v>18</v>
      </c>
      <c r="F162" s="5">
        <v>11</v>
      </c>
      <c r="G162" s="5">
        <f>SUM(C162,D162,F162)</f>
        <v>29</v>
      </c>
      <c r="H162" s="5">
        <v>4</v>
      </c>
      <c r="I162" s="5">
        <v>14</v>
      </c>
      <c r="J162" s="5">
        <f>SUM(H162,I162)</f>
        <v>18</v>
      </c>
      <c r="K162" s="5"/>
      <c r="L162" s="5">
        <f>SUM(G162,J162,K162)</f>
        <v>47</v>
      </c>
      <c r="M162" s="5" t="str">
        <f>VLOOKUP(L162,$P$3:$Q$10,2)</f>
        <v>C+</v>
      </c>
    </row>
    <row r="163" spans="2:13" x14ac:dyDescent="0.2">
      <c r="B163" s="5">
        <v>162</v>
      </c>
      <c r="C163" s="5">
        <v>14.5</v>
      </c>
      <c r="D163" s="5">
        <v>11.5</v>
      </c>
      <c r="E163" s="5">
        <v>26</v>
      </c>
      <c r="F163" s="5">
        <v>18</v>
      </c>
      <c r="G163" s="5">
        <f>SUM(C163,D163,F163)</f>
        <v>44</v>
      </c>
      <c r="H163" s="5">
        <v>4</v>
      </c>
      <c r="I163" s="5">
        <v>15</v>
      </c>
      <c r="J163" s="5">
        <f>SUM(H163,I163)</f>
        <v>19</v>
      </c>
      <c r="K163" s="5"/>
      <c r="L163" s="5">
        <f>SUM(G163,J163,K163)</f>
        <v>63</v>
      </c>
      <c r="M163" s="5" t="str">
        <f>VLOOKUP(L163,$P$3:$Q$10,2)</f>
        <v>B+</v>
      </c>
    </row>
    <row r="164" spans="2:13" x14ac:dyDescent="0.2">
      <c r="B164" s="5">
        <v>163</v>
      </c>
      <c r="C164" s="5">
        <v>6.5</v>
      </c>
      <c r="D164" s="5">
        <v>10.5</v>
      </c>
      <c r="E164" s="5">
        <v>17</v>
      </c>
      <c r="F164" s="5">
        <v>18</v>
      </c>
      <c r="G164" s="5">
        <f>SUM(C164,D164,F164)</f>
        <v>35</v>
      </c>
      <c r="H164" s="5">
        <v>3.5</v>
      </c>
      <c r="I164" s="5">
        <v>14</v>
      </c>
      <c r="J164" s="5">
        <f>SUM(H164,I164)</f>
        <v>17.5</v>
      </c>
      <c r="K164" s="5"/>
      <c r="L164" s="5">
        <f>SUM(G164,J164,K164)</f>
        <v>52.5</v>
      </c>
      <c r="M164" s="5" t="str">
        <f>VLOOKUP(L164,$P$3:$Q$10,2)</f>
        <v>B</v>
      </c>
    </row>
    <row r="165" spans="2:13" x14ac:dyDescent="0.2">
      <c r="B165" s="5">
        <v>164</v>
      </c>
      <c r="C165" s="5">
        <v>14</v>
      </c>
      <c r="D165" s="5">
        <v>13.5</v>
      </c>
      <c r="E165" s="5">
        <v>27.5</v>
      </c>
      <c r="F165" s="5">
        <v>18.5</v>
      </c>
      <c r="G165" s="5">
        <f>SUM(C165,D165,F165)</f>
        <v>46</v>
      </c>
      <c r="H165" s="5">
        <v>4</v>
      </c>
      <c r="I165" s="5">
        <v>16</v>
      </c>
      <c r="J165" s="5">
        <f>SUM(H165,I165)</f>
        <v>20</v>
      </c>
      <c r="K165" s="5"/>
      <c r="L165" s="5">
        <f>SUM(G165,J165,K165)</f>
        <v>66</v>
      </c>
      <c r="M165" s="5" t="str">
        <f>VLOOKUP(L165,$P$3:$Q$10,2)</f>
        <v>B+</v>
      </c>
    </row>
    <row r="166" spans="2:13" x14ac:dyDescent="0.2">
      <c r="B166" s="5">
        <v>165</v>
      </c>
      <c r="C166" s="5">
        <v>9</v>
      </c>
      <c r="D166" s="5">
        <v>10.5</v>
      </c>
      <c r="E166" s="5">
        <v>19.5</v>
      </c>
      <c r="F166" s="5">
        <v>18.5</v>
      </c>
      <c r="G166" s="5">
        <f>SUM(C166,D166,F166)</f>
        <v>38</v>
      </c>
      <c r="H166" s="5">
        <v>3</v>
      </c>
      <c r="I166" s="5">
        <v>14</v>
      </c>
      <c r="J166" s="5">
        <f>SUM(H166,I166)</f>
        <v>17</v>
      </c>
      <c r="K166" s="5"/>
      <c r="L166" s="5">
        <f>SUM(G166,J166,K166)</f>
        <v>55</v>
      </c>
      <c r="M166" s="5" t="str">
        <f>VLOOKUP(L166,$P$3:$Q$10,2)</f>
        <v>B</v>
      </c>
    </row>
    <row r="167" spans="2:13" x14ac:dyDescent="0.2">
      <c r="B167" s="5">
        <v>166</v>
      </c>
      <c r="C167" s="5">
        <v>13</v>
      </c>
      <c r="D167" s="5">
        <v>12.5</v>
      </c>
      <c r="E167" s="5">
        <v>25.5</v>
      </c>
      <c r="F167" s="5">
        <v>19.5</v>
      </c>
      <c r="G167" s="5">
        <f>SUM(C167,D167,F167)</f>
        <v>45</v>
      </c>
      <c r="H167" s="5">
        <v>4.5</v>
      </c>
      <c r="I167" s="5">
        <v>16</v>
      </c>
      <c r="J167" s="5">
        <f>SUM(H167,I167)</f>
        <v>20.5</v>
      </c>
      <c r="K167" s="5"/>
      <c r="L167" s="5">
        <f>SUM(G167,J167,K167)</f>
        <v>65.5</v>
      </c>
      <c r="M167" s="5" t="str">
        <f>VLOOKUP(L167,$P$3:$Q$10,2)</f>
        <v>B+</v>
      </c>
    </row>
    <row r="168" spans="2:13" x14ac:dyDescent="0.2">
      <c r="B168" s="5">
        <v>167</v>
      </c>
      <c r="C168" s="5">
        <v>7</v>
      </c>
      <c r="D168" s="5">
        <v>12.5</v>
      </c>
      <c r="E168" s="5">
        <v>19.5</v>
      </c>
      <c r="F168" s="5">
        <v>19.5</v>
      </c>
      <c r="G168" s="5">
        <f>SUM(C168,D168,F168)</f>
        <v>39</v>
      </c>
      <c r="H168" s="5">
        <v>3.5</v>
      </c>
      <c r="I168" s="5">
        <v>14</v>
      </c>
      <c r="J168" s="5">
        <f>SUM(H168,I168)</f>
        <v>17.5</v>
      </c>
      <c r="K168" s="5"/>
      <c r="L168" s="5">
        <f>SUM(G168,J168,K168)</f>
        <v>56.5</v>
      </c>
      <c r="M168" s="5" t="str">
        <f>VLOOKUP(L168,$P$3:$Q$10,2)</f>
        <v>B</v>
      </c>
    </row>
    <row r="169" spans="2:13" x14ac:dyDescent="0.2">
      <c r="B169" s="5">
        <v>168</v>
      </c>
      <c r="C169" s="5">
        <v>14.5</v>
      </c>
      <c r="D169" s="5">
        <v>10.5</v>
      </c>
      <c r="E169" s="5">
        <v>25</v>
      </c>
      <c r="F169" s="5">
        <v>18</v>
      </c>
      <c r="G169" s="5">
        <f>SUM(C169,D169,F169)</f>
        <v>43</v>
      </c>
      <c r="H169" s="5">
        <v>4</v>
      </c>
      <c r="I169" s="5">
        <v>15</v>
      </c>
      <c r="J169" s="5">
        <f>SUM(H169,I169)</f>
        <v>19</v>
      </c>
      <c r="K169" s="5"/>
      <c r="L169" s="5">
        <f>SUM(G169,J169,K169)</f>
        <v>62</v>
      </c>
      <c r="M169" s="5" t="str">
        <f>VLOOKUP(L169,$P$3:$Q$10,2)</f>
        <v>B+</v>
      </c>
    </row>
    <row r="170" spans="2:13" x14ac:dyDescent="0.2">
      <c r="B170" s="5">
        <v>169</v>
      </c>
      <c r="C170" s="5">
        <v>9.5</v>
      </c>
      <c r="D170" s="5">
        <v>7.5</v>
      </c>
      <c r="E170" s="5">
        <v>17</v>
      </c>
      <c r="F170" s="5">
        <v>16.5</v>
      </c>
      <c r="G170" s="5">
        <f>SUM(C170,D170,F170)</f>
        <v>33.5</v>
      </c>
      <c r="H170" s="5">
        <v>3</v>
      </c>
      <c r="I170" s="5">
        <v>15.5</v>
      </c>
      <c r="J170" s="5">
        <f>SUM(H170,I170)</f>
        <v>18.5</v>
      </c>
      <c r="K170" s="5"/>
      <c r="L170" s="5">
        <f>SUM(G170,J170,K170)</f>
        <v>52</v>
      </c>
      <c r="M170" s="5" t="str">
        <f>VLOOKUP(L170,$P$3:$Q$10,2)</f>
        <v>B</v>
      </c>
    </row>
    <row r="171" spans="2:13" x14ac:dyDescent="0.2">
      <c r="B171" s="5">
        <v>170</v>
      </c>
      <c r="C171" s="5">
        <v>5.5</v>
      </c>
      <c r="D171" s="5">
        <v>9.5</v>
      </c>
      <c r="E171" s="5">
        <v>15</v>
      </c>
      <c r="F171" s="5">
        <v>15</v>
      </c>
      <c r="G171" s="5">
        <f>SUM(C171,D171,F171)</f>
        <v>30</v>
      </c>
      <c r="H171" s="5">
        <v>4</v>
      </c>
      <c r="I171" s="5">
        <v>14</v>
      </c>
      <c r="J171" s="5">
        <f>SUM(H171,I171)</f>
        <v>18</v>
      </c>
      <c r="K171" s="5"/>
      <c r="L171" s="5">
        <f>SUM(G171,J171,K171)</f>
        <v>48</v>
      </c>
      <c r="M171" s="5" t="str">
        <f>VLOOKUP(L171,$P$3:$Q$10,2)</f>
        <v>C+</v>
      </c>
    </row>
    <row r="172" spans="2:13" x14ac:dyDescent="0.2">
      <c r="B172" s="5">
        <v>171</v>
      </c>
      <c r="C172" s="5">
        <v>7</v>
      </c>
      <c r="D172" s="5">
        <v>8.5</v>
      </c>
      <c r="E172" s="5">
        <v>15.5</v>
      </c>
      <c r="F172" s="5">
        <v>15</v>
      </c>
      <c r="G172" s="5">
        <f>SUM(C172,D172,F172)</f>
        <v>30.5</v>
      </c>
      <c r="H172" s="5">
        <v>3.5</v>
      </c>
      <c r="I172" s="5">
        <v>14.5</v>
      </c>
      <c r="J172" s="5">
        <f>SUM(H172,I172)</f>
        <v>18</v>
      </c>
      <c r="K172" s="5"/>
      <c r="L172" s="5">
        <f>SUM(G172,J172,K172)</f>
        <v>48.5</v>
      </c>
      <c r="M172" s="5" t="str">
        <f>VLOOKUP(L172,$P$3:$Q$10,2)</f>
        <v>C+</v>
      </c>
    </row>
    <row r="173" spans="2:13" x14ac:dyDescent="0.2">
      <c r="B173" s="5">
        <v>172</v>
      </c>
      <c r="C173" s="5">
        <v>8</v>
      </c>
      <c r="D173" s="5">
        <v>10</v>
      </c>
      <c r="E173" s="5">
        <v>18</v>
      </c>
      <c r="F173" s="5">
        <v>10.5</v>
      </c>
      <c r="G173" s="5">
        <f>SUM(C173,D173,F173)</f>
        <v>28.5</v>
      </c>
      <c r="H173" s="5">
        <v>4.5</v>
      </c>
      <c r="I173" s="5">
        <v>13</v>
      </c>
      <c r="J173" s="5">
        <f>SUM(H173,I173)</f>
        <v>17.5</v>
      </c>
      <c r="K173" s="5"/>
      <c r="L173" s="5">
        <f>SUM(G173,J173,K173)</f>
        <v>46</v>
      </c>
      <c r="M173" s="5" t="str">
        <f>VLOOKUP(L173,$P$3:$Q$10,2)</f>
        <v>C+</v>
      </c>
    </row>
    <row r="174" spans="2:13" x14ac:dyDescent="0.2">
      <c r="B174" s="5">
        <v>173</v>
      </c>
      <c r="C174" s="5">
        <v>5</v>
      </c>
      <c r="D174" s="5">
        <v>8.5</v>
      </c>
      <c r="E174" s="5">
        <v>13.5</v>
      </c>
      <c r="F174" s="5">
        <v>10.5</v>
      </c>
      <c r="G174" s="5">
        <f>SUM(C174,D174,F174)</f>
        <v>24</v>
      </c>
      <c r="H174" s="5">
        <v>2.5</v>
      </c>
      <c r="I174" s="5">
        <v>13</v>
      </c>
      <c r="J174" s="5">
        <f>SUM(H174,I174)</f>
        <v>15.5</v>
      </c>
      <c r="K174" s="5"/>
      <c r="L174" s="5">
        <f>SUM(G174,J174,K174)</f>
        <v>39.5</v>
      </c>
      <c r="M174" s="5" t="str">
        <f>VLOOKUP(L174,$P$3:$Q$10,2)</f>
        <v>C</v>
      </c>
    </row>
    <row r="175" spans="2:13" x14ac:dyDescent="0.2">
      <c r="B175" s="5">
        <v>174</v>
      </c>
      <c r="C175" s="5" t="s">
        <v>0</v>
      </c>
      <c r="D175" s="5">
        <v>2.5</v>
      </c>
      <c r="E175" s="5">
        <v>2.5</v>
      </c>
      <c r="F175" s="5">
        <v>8.5</v>
      </c>
      <c r="G175" s="5">
        <f>SUM(C175,D175,F175)</f>
        <v>11</v>
      </c>
      <c r="H175" s="5">
        <v>2.5</v>
      </c>
      <c r="I175" s="5">
        <v>12</v>
      </c>
      <c r="J175" s="5">
        <f>SUM(H175,I175)</f>
        <v>14.5</v>
      </c>
      <c r="K175" s="5"/>
      <c r="L175" s="5">
        <f>SUM(G175,J175,K175)</f>
        <v>25.5</v>
      </c>
      <c r="M175" s="5" t="str">
        <f>VLOOKUP(L175,$P$3:$Q$10,2)</f>
        <v>F</v>
      </c>
    </row>
    <row r="176" spans="2:13" x14ac:dyDescent="0.2">
      <c r="B176" s="5">
        <v>175</v>
      </c>
      <c r="C176" s="5">
        <v>12</v>
      </c>
      <c r="D176" s="5">
        <v>12</v>
      </c>
      <c r="E176" s="5">
        <v>24</v>
      </c>
      <c r="F176" s="5">
        <v>25.5</v>
      </c>
      <c r="G176" s="5">
        <f>SUM(C176,D176,F176)</f>
        <v>49.5</v>
      </c>
      <c r="H176" s="5">
        <v>3.5</v>
      </c>
      <c r="I176" s="5">
        <v>18</v>
      </c>
      <c r="J176" s="5">
        <f>SUM(H176,I176)</f>
        <v>21.5</v>
      </c>
      <c r="K176" s="5"/>
      <c r="L176" s="5">
        <f>SUM(G176,J176,K176)</f>
        <v>71</v>
      </c>
      <c r="M176" s="5" t="str">
        <f>VLOOKUP(L176,$P$3:$Q$10,2)</f>
        <v>A</v>
      </c>
    </row>
    <row r="177" spans="2:13" x14ac:dyDescent="0.2">
      <c r="B177" s="5">
        <v>176</v>
      </c>
      <c r="C177" s="5">
        <v>10</v>
      </c>
      <c r="D177" s="5">
        <v>5</v>
      </c>
      <c r="E177" s="5">
        <v>15</v>
      </c>
      <c r="F177" s="5">
        <v>16.5</v>
      </c>
      <c r="G177" s="5">
        <f>SUM(C177,D177,F177)</f>
        <v>31.5</v>
      </c>
      <c r="H177" s="5">
        <v>3</v>
      </c>
      <c r="I177" s="5">
        <v>12</v>
      </c>
      <c r="J177" s="5">
        <f>SUM(H177,I177)</f>
        <v>15</v>
      </c>
      <c r="K177" s="5"/>
      <c r="L177" s="5">
        <f>SUM(G177,J177,K177)</f>
        <v>46.5</v>
      </c>
      <c r="M177" s="5" t="str">
        <f>VLOOKUP(L177,$P$3:$Q$10,2)</f>
        <v>C+</v>
      </c>
    </row>
    <row r="178" spans="2:13" x14ac:dyDescent="0.2">
      <c r="B178" s="5">
        <v>177</v>
      </c>
      <c r="C178" s="5">
        <v>5.5</v>
      </c>
      <c r="D178" s="5">
        <v>7.5</v>
      </c>
      <c r="E178" s="5">
        <v>13</v>
      </c>
      <c r="F178" s="5">
        <v>13</v>
      </c>
      <c r="G178" s="5">
        <f>SUM(C178,D178,F178)</f>
        <v>26</v>
      </c>
      <c r="H178" s="5">
        <v>3</v>
      </c>
      <c r="I178" s="5">
        <v>11</v>
      </c>
      <c r="J178" s="5">
        <f>SUM(H178,I178)</f>
        <v>14</v>
      </c>
      <c r="K178" s="5"/>
      <c r="L178" s="5">
        <f>SUM(G178,J178,K178)</f>
        <v>40</v>
      </c>
      <c r="M178" s="5" t="str">
        <f>VLOOKUP(L178,$P$3:$Q$10,2)</f>
        <v>C</v>
      </c>
    </row>
    <row r="179" spans="2:13" x14ac:dyDescent="0.2">
      <c r="B179" s="5">
        <v>178</v>
      </c>
      <c r="C179" s="5">
        <v>11.5</v>
      </c>
      <c r="D179" s="5">
        <v>13</v>
      </c>
      <c r="E179" s="5">
        <v>24.5</v>
      </c>
      <c r="F179" s="5">
        <v>23.5</v>
      </c>
      <c r="G179" s="5">
        <f>SUM(C179,D179,F179)</f>
        <v>48</v>
      </c>
      <c r="H179" s="5">
        <v>4.5</v>
      </c>
      <c r="I179" s="5">
        <v>17.5</v>
      </c>
      <c r="J179" s="5">
        <f>SUM(H179,I179)</f>
        <v>22</v>
      </c>
      <c r="K179" s="5"/>
      <c r="L179" s="5">
        <f>SUM(G179,J179,K179)</f>
        <v>70</v>
      </c>
      <c r="M179" s="5" t="str">
        <f>VLOOKUP(L179,$P$3:$Q$10,2)</f>
        <v>A</v>
      </c>
    </row>
    <row r="180" spans="2:13" x14ac:dyDescent="0.2">
      <c r="B180" s="5">
        <v>179</v>
      </c>
      <c r="C180" s="5">
        <v>10.5</v>
      </c>
      <c r="D180" s="5">
        <v>7.5</v>
      </c>
      <c r="E180" s="5">
        <v>18</v>
      </c>
      <c r="F180" s="5">
        <v>23</v>
      </c>
      <c r="G180" s="5">
        <f>SUM(C180,D180,F180)</f>
        <v>41</v>
      </c>
      <c r="H180" s="5">
        <v>3</v>
      </c>
      <c r="I180" s="1">
        <v>19</v>
      </c>
      <c r="J180" s="5">
        <f>SUM(H180,I180)</f>
        <v>22</v>
      </c>
      <c r="K180" s="5"/>
      <c r="L180" s="5">
        <f>SUM(G180,J180,K180)</f>
        <v>63</v>
      </c>
      <c r="M180" s="5" t="str">
        <f>VLOOKUP(L180,$P$3:$Q$10,2)</f>
        <v>B+</v>
      </c>
    </row>
    <row r="181" spans="2:13" x14ac:dyDescent="0.2">
      <c r="B181" s="5">
        <v>180</v>
      </c>
      <c r="C181" s="5">
        <v>10</v>
      </c>
      <c r="D181" s="5">
        <v>9.5</v>
      </c>
      <c r="E181" s="5">
        <v>19.5</v>
      </c>
      <c r="F181" s="5">
        <v>26.5</v>
      </c>
      <c r="G181" s="5">
        <f>SUM(C181,D181,F181)</f>
        <v>46</v>
      </c>
      <c r="H181" s="5">
        <v>3.5</v>
      </c>
      <c r="I181" s="5">
        <v>18</v>
      </c>
      <c r="J181" s="5">
        <f>SUM(H181,I181)</f>
        <v>21.5</v>
      </c>
      <c r="K181" s="5"/>
      <c r="L181" s="5">
        <f>SUM(G181,J181,K181)</f>
        <v>67.5</v>
      </c>
      <c r="M181" s="5" t="str">
        <f>VLOOKUP(L181,$P$3:$Q$10,2)</f>
        <v>B+</v>
      </c>
    </row>
    <row r="182" spans="2:13" x14ac:dyDescent="0.2">
      <c r="B182" s="5">
        <v>181</v>
      </c>
      <c r="C182" s="5">
        <v>8.5</v>
      </c>
      <c r="D182" s="5">
        <v>5.5</v>
      </c>
      <c r="E182" s="5">
        <v>14</v>
      </c>
      <c r="F182" s="5">
        <v>27</v>
      </c>
      <c r="G182" s="5">
        <f>SUM(C182,D182,F182)</f>
        <v>41</v>
      </c>
      <c r="H182" s="5">
        <v>3.5</v>
      </c>
      <c r="I182" s="5">
        <v>16</v>
      </c>
      <c r="J182" s="5">
        <f>SUM(H182,I182)</f>
        <v>19.5</v>
      </c>
      <c r="K182" s="5"/>
      <c r="L182" s="5">
        <f>SUM(G182,J182,K182)</f>
        <v>60.5</v>
      </c>
      <c r="M182" s="5" t="str">
        <f>VLOOKUP(L182,$P$3:$Q$10,2)</f>
        <v>B+</v>
      </c>
    </row>
    <row r="183" spans="2:13" x14ac:dyDescent="0.2">
      <c r="B183" s="5">
        <v>182</v>
      </c>
      <c r="C183" s="5">
        <v>5.5</v>
      </c>
      <c r="D183" s="5">
        <v>8.5</v>
      </c>
      <c r="E183" s="5">
        <v>14</v>
      </c>
      <c r="F183" s="5">
        <v>21.5</v>
      </c>
      <c r="G183" s="5">
        <f>SUM(C183,D183,F183)</f>
        <v>35.5</v>
      </c>
      <c r="H183" s="5">
        <v>3</v>
      </c>
      <c r="I183" s="5">
        <v>13.5</v>
      </c>
      <c r="J183" s="5">
        <f>SUM(H183,I183)</f>
        <v>16.5</v>
      </c>
      <c r="K183" s="5"/>
      <c r="L183" s="5">
        <f>SUM(G183,J183,K183)</f>
        <v>52</v>
      </c>
      <c r="M183" s="5" t="str">
        <f>VLOOKUP(L183,$P$3:$Q$10,2)</f>
        <v>B</v>
      </c>
    </row>
    <row r="184" spans="2:13" x14ac:dyDescent="0.2">
      <c r="B184" s="5">
        <v>183</v>
      </c>
      <c r="C184" s="5">
        <v>6.5</v>
      </c>
      <c r="D184" s="5">
        <v>6</v>
      </c>
      <c r="E184" s="5">
        <v>12.5</v>
      </c>
      <c r="F184" s="5">
        <v>15.5</v>
      </c>
      <c r="G184" s="5">
        <f>SUM(C184,D184,F184)</f>
        <v>28</v>
      </c>
      <c r="H184" s="5">
        <v>3.5</v>
      </c>
      <c r="I184" s="5">
        <v>11</v>
      </c>
      <c r="J184" s="5">
        <f>SUM(H184,I184)</f>
        <v>14.5</v>
      </c>
      <c r="K184" s="5"/>
      <c r="L184" s="5">
        <f>SUM(G184,J184,K184)</f>
        <v>42.5</v>
      </c>
      <c r="M184" s="5" t="str">
        <f>VLOOKUP(L184,$P$3:$Q$10,2)</f>
        <v>C</v>
      </c>
    </row>
    <row r="185" spans="2:13" x14ac:dyDescent="0.2">
      <c r="B185" s="5">
        <v>184</v>
      </c>
      <c r="C185" s="5">
        <v>11</v>
      </c>
      <c r="D185" s="5">
        <v>7</v>
      </c>
      <c r="E185" s="5">
        <v>18</v>
      </c>
      <c r="F185" s="5">
        <v>13.5</v>
      </c>
      <c r="G185" s="5">
        <f>SUM(C185,D185,F185)</f>
        <v>31.5</v>
      </c>
      <c r="H185" s="5">
        <v>3.5</v>
      </c>
      <c r="I185" s="5">
        <v>12</v>
      </c>
      <c r="J185" s="5">
        <f>SUM(H185,I185)</f>
        <v>15.5</v>
      </c>
      <c r="K185" s="5"/>
      <c r="L185" s="5">
        <f>SUM(G185,J185,K185)</f>
        <v>47</v>
      </c>
      <c r="M185" s="5" t="str">
        <f>VLOOKUP(L185,$P$3:$Q$10,2)</f>
        <v>C+</v>
      </c>
    </row>
    <row r="186" spans="2:13" x14ac:dyDescent="0.2">
      <c r="B186" s="5">
        <v>185</v>
      </c>
      <c r="C186" s="5">
        <v>11</v>
      </c>
      <c r="D186" s="5">
        <v>13</v>
      </c>
      <c r="E186" s="5">
        <v>24</v>
      </c>
      <c r="F186" s="5">
        <v>33</v>
      </c>
      <c r="G186" s="5">
        <f>SUM(C186,D186,F186)</f>
        <v>57</v>
      </c>
      <c r="H186" s="5">
        <v>4</v>
      </c>
      <c r="I186" s="5">
        <v>20</v>
      </c>
      <c r="J186" s="5">
        <f>SUM(H186,I186)</f>
        <v>24</v>
      </c>
      <c r="K186" s="5"/>
      <c r="L186" s="5">
        <f>SUM(G186,J186,K186)</f>
        <v>81</v>
      </c>
      <c r="M186" s="5" t="str">
        <f>VLOOKUP(L186,$P$3:$Q$10,2)</f>
        <v>A+</v>
      </c>
    </row>
    <row r="187" spans="2:13" x14ac:dyDescent="0.2">
      <c r="B187" s="5">
        <v>186</v>
      </c>
      <c r="C187" s="5">
        <v>2.5</v>
      </c>
      <c r="D187" s="5">
        <v>5</v>
      </c>
      <c r="E187" s="5">
        <v>7.5</v>
      </c>
      <c r="F187" s="5">
        <v>18.5</v>
      </c>
      <c r="G187" s="5">
        <f>SUM(C187,D187,F187)</f>
        <v>26</v>
      </c>
      <c r="H187" s="5">
        <v>2.5</v>
      </c>
      <c r="I187" s="5">
        <v>11</v>
      </c>
      <c r="J187" s="5">
        <f>SUM(H187,I187)</f>
        <v>13.5</v>
      </c>
      <c r="K187" s="5"/>
      <c r="L187" s="5">
        <f>SUM(G187,J187,K187)</f>
        <v>39.5</v>
      </c>
      <c r="M187" s="5" t="str">
        <f>VLOOKUP(L187,$P$3:$Q$10,2)</f>
        <v>C</v>
      </c>
    </row>
    <row r="188" spans="2:13" x14ac:dyDescent="0.2">
      <c r="B188" s="5">
        <v>187</v>
      </c>
      <c r="C188" s="5">
        <v>7.5</v>
      </c>
      <c r="D188" s="5">
        <v>4</v>
      </c>
      <c r="E188" s="5">
        <v>11.5</v>
      </c>
      <c r="F188" s="5">
        <v>14</v>
      </c>
      <c r="G188" s="5">
        <f>SUM(C188,D188,F188)</f>
        <v>25.5</v>
      </c>
      <c r="H188" s="5">
        <v>3</v>
      </c>
      <c r="I188" s="5">
        <v>12</v>
      </c>
      <c r="J188" s="5">
        <f>SUM(H188,I188)</f>
        <v>15</v>
      </c>
      <c r="K188" s="5"/>
      <c r="L188" s="5">
        <f>SUM(G188,J188,K188)</f>
        <v>40.5</v>
      </c>
      <c r="M188" s="5" t="str">
        <f>VLOOKUP(L188,$P$3:$Q$10,2)</f>
        <v>C</v>
      </c>
    </row>
    <row r="189" spans="2:13" x14ac:dyDescent="0.2">
      <c r="B189" s="5">
        <v>188</v>
      </c>
      <c r="C189" s="5">
        <v>8.5</v>
      </c>
      <c r="D189" s="5">
        <v>16</v>
      </c>
      <c r="E189" s="5">
        <v>24.5</v>
      </c>
      <c r="F189" s="5">
        <v>26.5</v>
      </c>
      <c r="G189" s="5">
        <f>SUM(C189,D189,F189)</f>
        <v>51</v>
      </c>
      <c r="H189" s="5">
        <v>4</v>
      </c>
      <c r="I189" s="5">
        <v>20</v>
      </c>
      <c r="J189" s="5">
        <f>SUM(H189,I189)</f>
        <v>24</v>
      </c>
      <c r="K189" s="5"/>
      <c r="L189" s="5">
        <f>SUM(G189,J189,K189)</f>
        <v>75</v>
      </c>
      <c r="M189" s="5" t="str">
        <f>VLOOKUP(L189,$P$3:$Q$10,2)</f>
        <v>A</v>
      </c>
    </row>
    <row r="190" spans="2:13" x14ac:dyDescent="0.2">
      <c r="B190" s="5">
        <v>189</v>
      </c>
      <c r="C190" s="5">
        <v>9.5</v>
      </c>
      <c r="D190" s="5">
        <v>12.5</v>
      </c>
      <c r="E190" s="5">
        <v>22</v>
      </c>
      <c r="F190" s="5">
        <v>17.5</v>
      </c>
      <c r="G190" s="5">
        <f>SUM(C190,D190,F190)</f>
        <v>39.5</v>
      </c>
      <c r="H190" s="5">
        <v>4</v>
      </c>
      <c r="I190" s="5">
        <v>14</v>
      </c>
      <c r="J190" s="5">
        <f>SUM(H190,I190)</f>
        <v>18</v>
      </c>
      <c r="K190" s="5"/>
      <c r="L190" s="5">
        <f>SUM(G190,J190,K190)</f>
        <v>57.5</v>
      </c>
      <c r="M190" s="5" t="str">
        <f>VLOOKUP(L190,$P$3:$Q$10,2)</f>
        <v>B</v>
      </c>
    </row>
    <row r="191" spans="2:13" x14ac:dyDescent="0.2">
      <c r="B191" s="5">
        <v>190</v>
      </c>
      <c r="C191" s="5">
        <v>3.5</v>
      </c>
      <c r="D191" s="5">
        <v>7.5</v>
      </c>
      <c r="E191" s="5">
        <v>11</v>
      </c>
      <c r="F191" s="5">
        <v>11.5</v>
      </c>
      <c r="G191" s="5">
        <f>SUM(C191,D191,F191)</f>
        <v>22.5</v>
      </c>
      <c r="H191" s="5">
        <v>3.5</v>
      </c>
      <c r="I191" s="5">
        <v>11</v>
      </c>
      <c r="J191" s="5">
        <f>SUM(H191,I191)</f>
        <v>14.5</v>
      </c>
      <c r="K191" s="5"/>
      <c r="L191" s="5">
        <f>SUM(G191,J191,K191)</f>
        <v>37</v>
      </c>
      <c r="M191" s="5" t="str">
        <f>VLOOKUP(L191,$P$3:$Q$10,2)</f>
        <v>C</v>
      </c>
    </row>
    <row r="192" spans="2:13" x14ac:dyDescent="0.2">
      <c r="B192" s="5">
        <v>191</v>
      </c>
      <c r="C192" s="5">
        <v>9.5</v>
      </c>
      <c r="D192" s="5">
        <v>13</v>
      </c>
      <c r="E192" s="5">
        <v>22.5</v>
      </c>
      <c r="F192" s="5">
        <v>27</v>
      </c>
      <c r="G192" s="5">
        <f>SUM(C192,D192,F192)</f>
        <v>49.5</v>
      </c>
      <c r="H192" s="5">
        <v>4</v>
      </c>
      <c r="I192" s="5">
        <v>18</v>
      </c>
      <c r="J192" s="5">
        <f>SUM(H192,I192)</f>
        <v>22</v>
      </c>
      <c r="K192" s="5"/>
      <c r="L192" s="5">
        <f>SUM(G192,J192,K192)</f>
        <v>71.5</v>
      </c>
      <c r="M192" s="5" t="str">
        <f>VLOOKUP(L192,$P$3:$Q$10,2)</f>
        <v>A</v>
      </c>
    </row>
    <row r="193" spans="2:13" x14ac:dyDescent="0.2">
      <c r="B193" s="5">
        <v>192</v>
      </c>
      <c r="C193" s="5">
        <v>11</v>
      </c>
      <c r="D193" s="5">
        <v>6.5</v>
      </c>
      <c r="E193" s="5">
        <v>17.5</v>
      </c>
      <c r="F193" s="5">
        <v>20</v>
      </c>
      <c r="G193" s="5">
        <f>SUM(C193,D193,F193)</f>
        <v>37.5</v>
      </c>
      <c r="H193" s="5">
        <v>4</v>
      </c>
      <c r="I193" s="5">
        <v>14</v>
      </c>
      <c r="J193" s="5">
        <f>SUM(H193,I193)</f>
        <v>18</v>
      </c>
      <c r="K193" s="5"/>
      <c r="L193" s="5">
        <f>SUM(G193,J193,K193)</f>
        <v>55.5</v>
      </c>
      <c r="M193" s="5" t="str">
        <f>VLOOKUP(L193,$P$3:$Q$10,2)</f>
        <v>B</v>
      </c>
    </row>
    <row r="194" spans="2:13" x14ac:dyDescent="0.2">
      <c r="B194" s="5">
        <v>193</v>
      </c>
      <c r="C194" s="5">
        <v>13</v>
      </c>
      <c r="D194" s="5">
        <v>9</v>
      </c>
      <c r="E194" s="5">
        <v>22</v>
      </c>
      <c r="F194" s="5">
        <v>28</v>
      </c>
      <c r="G194" s="5">
        <f>SUM(C194,D194,F194)</f>
        <v>50</v>
      </c>
      <c r="H194" s="5">
        <v>4.5</v>
      </c>
      <c r="I194" s="5">
        <v>19</v>
      </c>
      <c r="J194" s="5">
        <f>SUM(H194,I194)</f>
        <v>23.5</v>
      </c>
      <c r="K194" s="5"/>
      <c r="L194" s="5">
        <f>SUM(G194,J194,K194)</f>
        <v>73.5</v>
      </c>
      <c r="M194" s="5" t="str">
        <f>VLOOKUP(L194,$P$3:$Q$10,2)</f>
        <v>A</v>
      </c>
    </row>
    <row r="195" spans="2:13" x14ac:dyDescent="0.2">
      <c r="B195" s="5">
        <v>194</v>
      </c>
      <c r="C195" s="5">
        <v>8.5</v>
      </c>
      <c r="D195" s="5">
        <v>12</v>
      </c>
      <c r="E195" s="5">
        <v>20.5</v>
      </c>
      <c r="F195" s="5">
        <v>22</v>
      </c>
      <c r="G195" s="5">
        <f>SUM(C195,D195,F195)</f>
        <v>42.5</v>
      </c>
      <c r="H195" s="5">
        <v>4.5</v>
      </c>
      <c r="I195" s="5">
        <v>14</v>
      </c>
      <c r="J195" s="5">
        <f>SUM(H195,I195)</f>
        <v>18.5</v>
      </c>
      <c r="K195" s="5"/>
      <c r="L195" s="5">
        <f>SUM(G195,J195,K195)</f>
        <v>61</v>
      </c>
      <c r="M195" s="5" t="str">
        <f>VLOOKUP(L195,$P$3:$Q$10,2)</f>
        <v>B+</v>
      </c>
    </row>
    <row r="196" spans="2:13" x14ac:dyDescent="0.2">
      <c r="B196" s="5">
        <v>195</v>
      </c>
      <c r="C196" s="5">
        <v>10</v>
      </c>
      <c r="D196" s="5">
        <v>13.5</v>
      </c>
      <c r="E196" s="5">
        <v>23.5</v>
      </c>
      <c r="F196" s="5">
        <v>25</v>
      </c>
      <c r="G196" s="5">
        <f>SUM(C196,D196,F196)</f>
        <v>48.5</v>
      </c>
      <c r="H196" s="5">
        <v>4.5</v>
      </c>
      <c r="I196" s="5">
        <v>18</v>
      </c>
      <c r="J196" s="5">
        <f>SUM(H196,I196)</f>
        <v>22.5</v>
      </c>
      <c r="K196" s="5"/>
      <c r="L196" s="5">
        <f>SUM(G196,J196,K196)</f>
        <v>71</v>
      </c>
      <c r="M196" s="5" t="str">
        <f>VLOOKUP(L196,$P$3:$Q$10,2)</f>
        <v>A</v>
      </c>
    </row>
    <row r="197" spans="2:13" x14ac:dyDescent="0.2">
      <c r="B197" s="5">
        <v>196</v>
      </c>
      <c r="C197" s="5">
        <v>11</v>
      </c>
      <c r="D197" s="5">
        <v>13.5</v>
      </c>
      <c r="E197" s="5">
        <v>24.5</v>
      </c>
      <c r="F197" s="5">
        <v>25.5</v>
      </c>
      <c r="G197" s="5">
        <f>SUM(C197,D197,F197)</f>
        <v>50</v>
      </c>
      <c r="H197" s="5">
        <v>5</v>
      </c>
      <c r="I197" s="5">
        <v>17</v>
      </c>
      <c r="J197" s="5">
        <f>SUM(H197,I197)</f>
        <v>22</v>
      </c>
      <c r="K197" s="5"/>
      <c r="L197" s="5">
        <f>SUM(G197,J197,K197)</f>
        <v>72</v>
      </c>
      <c r="M197" s="5" t="str">
        <f>VLOOKUP(L197,$P$3:$Q$10,2)</f>
        <v>A</v>
      </c>
    </row>
    <row r="198" spans="2:13" x14ac:dyDescent="0.2">
      <c r="B198" s="5">
        <v>197</v>
      </c>
      <c r="C198" s="5">
        <v>5</v>
      </c>
      <c r="D198" s="5">
        <v>7.5</v>
      </c>
      <c r="E198" s="5">
        <v>12.5</v>
      </c>
      <c r="F198" s="5">
        <v>22.5</v>
      </c>
      <c r="G198" s="5">
        <f>SUM(C198,D198,F198)</f>
        <v>35</v>
      </c>
      <c r="H198" s="5">
        <v>2.5</v>
      </c>
      <c r="I198" s="5">
        <v>12</v>
      </c>
      <c r="J198" s="5">
        <f>SUM(H198,I198)</f>
        <v>14.5</v>
      </c>
      <c r="K198" s="5"/>
      <c r="L198" s="5">
        <f>SUM(G198,J198,K198)</f>
        <v>49.5</v>
      </c>
      <c r="M198" s="5" t="str">
        <f>VLOOKUP(L198,$P$3:$Q$10,2)</f>
        <v>C+</v>
      </c>
    </row>
    <row r="199" spans="2:13" x14ac:dyDescent="0.2">
      <c r="B199" s="5">
        <v>198</v>
      </c>
      <c r="C199" s="5">
        <v>7.5</v>
      </c>
      <c r="D199" s="5">
        <v>12.5</v>
      </c>
      <c r="E199" s="5">
        <v>20</v>
      </c>
      <c r="F199" s="5">
        <v>19.5</v>
      </c>
      <c r="G199" s="5">
        <f>SUM(C199,D199,F199)</f>
        <v>39.5</v>
      </c>
      <c r="H199" s="5">
        <v>4</v>
      </c>
      <c r="I199" s="5">
        <v>12</v>
      </c>
      <c r="J199" s="5">
        <f>SUM(H199,I199)</f>
        <v>16</v>
      </c>
      <c r="K199" s="5"/>
      <c r="L199" s="5">
        <f>SUM(G199,J199,K199)</f>
        <v>55.5</v>
      </c>
      <c r="M199" s="5" t="str">
        <f>VLOOKUP(L199,$P$3:$Q$10,2)</f>
        <v>B</v>
      </c>
    </row>
    <row r="200" spans="2:13" x14ac:dyDescent="0.2">
      <c r="B200" s="5">
        <v>199</v>
      </c>
      <c r="C200" s="5">
        <v>0.5</v>
      </c>
      <c r="D200" s="5">
        <v>7</v>
      </c>
      <c r="E200" s="5">
        <v>7.5</v>
      </c>
      <c r="F200" s="5">
        <v>9.5</v>
      </c>
      <c r="G200" s="5">
        <f>SUM(C200,D200,F200)</f>
        <v>17</v>
      </c>
      <c r="H200" s="5">
        <v>3</v>
      </c>
      <c r="I200" s="5">
        <v>11</v>
      </c>
      <c r="J200" s="5">
        <f>SUM(H200,I200)</f>
        <v>14</v>
      </c>
      <c r="K200" s="5"/>
      <c r="L200" s="5">
        <f>SUM(G200,J200,K200)</f>
        <v>31</v>
      </c>
      <c r="M200" s="5" t="str">
        <f>VLOOKUP(L200,$P$3:$Q$10,2)</f>
        <v>D</v>
      </c>
    </row>
    <row r="201" spans="2:13" x14ac:dyDescent="0.2">
      <c r="B201" s="5">
        <v>200</v>
      </c>
      <c r="C201" s="5">
        <v>5.5</v>
      </c>
      <c r="D201" s="5">
        <v>6</v>
      </c>
      <c r="E201" s="5">
        <v>11.5</v>
      </c>
      <c r="F201" s="5">
        <v>18.5</v>
      </c>
      <c r="G201" s="5">
        <f>SUM(C201,D201,F201)</f>
        <v>30</v>
      </c>
      <c r="H201" s="5">
        <v>2.5</v>
      </c>
      <c r="I201" s="5">
        <v>12.5</v>
      </c>
      <c r="J201" s="5">
        <f>SUM(H201,I201)</f>
        <v>15</v>
      </c>
      <c r="K201" s="5"/>
      <c r="L201" s="5">
        <f>SUM(G201,J201,K201)</f>
        <v>45</v>
      </c>
      <c r="M201" s="5" t="str">
        <f>VLOOKUP(L201,$P$3:$Q$10,2)</f>
        <v>C+</v>
      </c>
    </row>
  </sheetData>
  <sortState xmlns:xlrd2="http://schemas.microsoft.com/office/spreadsheetml/2017/richdata2" ref="B2:M201">
    <sortCondition ref="B2:B20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8"/>
  <sheetViews>
    <sheetView workbookViewId="0">
      <selection activeCell="J47" sqref="J47"/>
    </sheetView>
  </sheetViews>
  <sheetFormatPr defaultRowHeight="15" x14ac:dyDescent="0.2"/>
  <cols>
    <col min="1" max="1" width="9.28125" bestFit="1" customWidth="1"/>
    <col min="2" max="2" width="11.02734375" customWidth="1"/>
    <col min="3" max="5" width="9.28125" bestFit="1" customWidth="1"/>
    <col min="6" max="6" width="11.8359375" customWidth="1"/>
    <col min="7" max="7" width="17.75390625" bestFit="1" customWidth="1"/>
    <col min="11" max="11" width="11.56640625" bestFit="1" customWidth="1"/>
  </cols>
  <sheetData>
    <row r="1" spans="1:12" ht="15.75" thickBot="1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L1" s="11"/>
    </row>
    <row r="2" spans="1:12" ht="15.75" thickBot="1" x14ac:dyDescent="0.25">
      <c r="A2" s="30"/>
      <c r="B2" s="13" t="s">
        <v>23</v>
      </c>
      <c r="C2" s="14" t="s">
        <v>24</v>
      </c>
      <c r="D2" s="15" t="s">
        <v>25</v>
      </c>
      <c r="E2" s="31" t="s">
        <v>26</v>
      </c>
      <c r="F2" s="33" t="s">
        <v>27</v>
      </c>
      <c r="G2" s="34"/>
    </row>
    <row r="3" spans="1:12" ht="15.75" thickBot="1" x14ac:dyDescent="0.25">
      <c r="A3" s="16" t="s">
        <v>28</v>
      </c>
      <c r="B3" s="17" t="s">
        <v>29</v>
      </c>
      <c r="C3" s="18" t="s">
        <v>30</v>
      </c>
      <c r="D3" s="19" t="s">
        <v>31</v>
      </c>
      <c r="E3" s="32"/>
      <c r="F3" s="20" t="s">
        <v>32</v>
      </c>
      <c r="G3" s="21" t="s">
        <v>33</v>
      </c>
    </row>
    <row r="4" spans="1:12" x14ac:dyDescent="0.2">
      <c r="A4" s="22">
        <v>1</v>
      </c>
      <c r="B4" s="23">
        <v>3.5</v>
      </c>
      <c r="C4" s="24">
        <v>0</v>
      </c>
      <c r="D4" s="25">
        <v>4.5</v>
      </c>
      <c r="E4" s="26">
        <f>SUM(B4:D4)</f>
        <v>8</v>
      </c>
      <c r="F4" s="27">
        <f t="shared" ref="F4:F38" si="0">C4*100/5</f>
        <v>0</v>
      </c>
      <c r="G4" s="27">
        <f>ROUND((B4+D4)*100/15,1)</f>
        <v>53.3</v>
      </c>
    </row>
    <row r="5" spans="1:12" x14ac:dyDescent="0.2">
      <c r="A5" s="22">
        <v>2</v>
      </c>
      <c r="B5" s="23">
        <v>3</v>
      </c>
      <c r="C5" s="24">
        <v>2.5</v>
      </c>
      <c r="D5" s="25">
        <v>7</v>
      </c>
      <c r="E5" s="26">
        <f t="shared" ref="E5:E38" si="1">SUM(B5:D5)</f>
        <v>12.5</v>
      </c>
      <c r="F5" s="27">
        <f t="shared" si="0"/>
        <v>50</v>
      </c>
      <c r="G5" s="27">
        <f t="shared" ref="G5:G38" si="2">ROUND((B5+D5)*100/15,1)</f>
        <v>66.7</v>
      </c>
    </row>
    <row r="6" spans="1:12" x14ac:dyDescent="0.2">
      <c r="A6" s="22">
        <v>3</v>
      </c>
      <c r="B6" s="23">
        <v>2.5</v>
      </c>
      <c r="C6" s="24">
        <v>2.5</v>
      </c>
      <c r="D6" s="25">
        <v>6.5</v>
      </c>
      <c r="E6" s="26">
        <f t="shared" si="1"/>
        <v>11.5</v>
      </c>
      <c r="F6" s="27">
        <f t="shared" si="0"/>
        <v>50</v>
      </c>
      <c r="G6" s="27">
        <f t="shared" si="2"/>
        <v>60</v>
      </c>
    </row>
    <row r="7" spans="1:12" x14ac:dyDescent="0.2">
      <c r="A7" s="22">
        <v>4</v>
      </c>
      <c r="B7" s="23">
        <v>3</v>
      </c>
      <c r="C7" s="24">
        <v>0</v>
      </c>
      <c r="D7" s="25">
        <v>4.5</v>
      </c>
      <c r="E7" s="26">
        <f t="shared" si="1"/>
        <v>7.5</v>
      </c>
      <c r="F7" s="27">
        <f t="shared" si="0"/>
        <v>0</v>
      </c>
      <c r="G7" s="27">
        <f t="shared" si="2"/>
        <v>50</v>
      </c>
    </row>
    <row r="8" spans="1:12" x14ac:dyDescent="0.2">
      <c r="A8" s="22">
        <v>5</v>
      </c>
      <c r="B8" s="23">
        <v>3</v>
      </c>
      <c r="C8" s="24">
        <v>2</v>
      </c>
      <c r="D8" s="25">
        <v>4.5</v>
      </c>
      <c r="E8" s="26">
        <f t="shared" si="1"/>
        <v>9.5</v>
      </c>
      <c r="F8" s="27">
        <f t="shared" si="0"/>
        <v>40</v>
      </c>
      <c r="G8" s="27">
        <f t="shared" si="2"/>
        <v>50</v>
      </c>
    </row>
    <row r="9" spans="1:12" x14ac:dyDescent="0.2">
      <c r="A9" s="22">
        <v>6</v>
      </c>
      <c r="B9" s="23">
        <v>1.5</v>
      </c>
      <c r="C9" s="24">
        <v>0.5</v>
      </c>
      <c r="D9" s="25">
        <v>4.5</v>
      </c>
      <c r="E9" s="26">
        <f t="shared" si="1"/>
        <v>6.5</v>
      </c>
      <c r="F9" s="27">
        <f t="shared" si="0"/>
        <v>10</v>
      </c>
      <c r="G9" s="27">
        <f t="shared" si="2"/>
        <v>40</v>
      </c>
    </row>
    <row r="10" spans="1:12" x14ac:dyDescent="0.2">
      <c r="A10" s="22">
        <v>7</v>
      </c>
      <c r="B10" s="23">
        <v>3.5</v>
      </c>
      <c r="C10" s="24">
        <v>3</v>
      </c>
      <c r="D10" s="25">
        <v>8</v>
      </c>
      <c r="E10" s="26">
        <f t="shared" si="1"/>
        <v>14.5</v>
      </c>
      <c r="F10" s="27">
        <f t="shared" si="0"/>
        <v>60</v>
      </c>
      <c r="G10" s="27">
        <f t="shared" si="2"/>
        <v>76.7</v>
      </c>
    </row>
    <row r="11" spans="1:12" x14ac:dyDescent="0.2">
      <c r="A11" s="22">
        <v>8</v>
      </c>
      <c r="B11" s="23">
        <v>1</v>
      </c>
      <c r="C11" s="24">
        <v>1</v>
      </c>
      <c r="D11" s="25">
        <v>4.5</v>
      </c>
      <c r="E11" s="26">
        <f t="shared" si="1"/>
        <v>6.5</v>
      </c>
      <c r="F11" s="27">
        <f t="shared" si="0"/>
        <v>20</v>
      </c>
      <c r="G11" s="27">
        <f t="shared" si="2"/>
        <v>36.700000000000003</v>
      </c>
    </row>
    <row r="12" spans="1:12" x14ac:dyDescent="0.2">
      <c r="A12" s="22">
        <v>9</v>
      </c>
      <c r="B12" s="23">
        <v>3.5</v>
      </c>
      <c r="C12" s="24">
        <v>2</v>
      </c>
      <c r="D12" s="25">
        <v>8.5</v>
      </c>
      <c r="E12" s="26">
        <f t="shared" si="1"/>
        <v>14</v>
      </c>
      <c r="F12" s="27">
        <f t="shared" si="0"/>
        <v>40</v>
      </c>
      <c r="G12" s="27">
        <f t="shared" si="2"/>
        <v>80</v>
      </c>
    </row>
    <row r="13" spans="1:12" x14ac:dyDescent="0.2">
      <c r="A13" s="22">
        <v>10</v>
      </c>
      <c r="B13" s="23">
        <v>4</v>
      </c>
      <c r="C13" s="24">
        <v>0</v>
      </c>
      <c r="D13" s="25">
        <v>5</v>
      </c>
      <c r="E13" s="26">
        <f t="shared" si="1"/>
        <v>9</v>
      </c>
      <c r="F13" s="27">
        <f t="shared" si="0"/>
        <v>0</v>
      </c>
      <c r="G13" s="27">
        <f t="shared" si="2"/>
        <v>60</v>
      </c>
    </row>
    <row r="14" spans="1:12" x14ac:dyDescent="0.2">
      <c r="A14" s="22">
        <v>11</v>
      </c>
      <c r="B14" s="23">
        <v>4.5</v>
      </c>
      <c r="C14" s="24">
        <v>3.5</v>
      </c>
      <c r="D14" s="25">
        <v>5</v>
      </c>
      <c r="E14" s="26">
        <f t="shared" si="1"/>
        <v>13</v>
      </c>
      <c r="F14" s="27">
        <f t="shared" si="0"/>
        <v>70</v>
      </c>
      <c r="G14" s="27">
        <f t="shared" si="2"/>
        <v>63.3</v>
      </c>
    </row>
    <row r="15" spans="1:12" x14ac:dyDescent="0.2">
      <c r="A15" s="22">
        <v>12</v>
      </c>
      <c r="B15" s="23">
        <v>2.5</v>
      </c>
      <c r="C15" s="24">
        <v>0.5</v>
      </c>
      <c r="D15" s="25">
        <v>4</v>
      </c>
      <c r="E15" s="26">
        <f t="shared" si="1"/>
        <v>7</v>
      </c>
      <c r="F15" s="27">
        <f t="shared" si="0"/>
        <v>10</v>
      </c>
      <c r="G15" s="27">
        <f t="shared" si="2"/>
        <v>43.3</v>
      </c>
    </row>
    <row r="16" spans="1:12" x14ac:dyDescent="0.2">
      <c r="A16" s="22">
        <v>13</v>
      </c>
      <c r="B16" s="23">
        <v>2.5</v>
      </c>
      <c r="C16" s="24">
        <v>3</v>
      </c>
      <c r="D16" s="25">
        <v>9</v>
      </c>
      <c r="E16" s="26">
        <f t="shared" si="1"/>
        <v>14.5</v>
      </c>
      <c r="F16" s="27">
        <f t="shared" si="0"/>
        <v>60</v>
      </c>
      <c r="G16" s="27">
        <f t="shared" si="2"/>
        <v>76.7</v>
      </c>
    </row>
    <row r="17" spans="1:7" x14ac:dyDescent="0.2">
      <c r="A17" s="22">
        <v>14</v>
      </c>
      <c r="B17" s="23">
        <v>3</v>
      </c>
      <c r="C17" s="24">
        <v>3.5</v>
      </c>
      <c r="D17" s="25">
        <v>3</v>
      </c>
      <c r="E17" s="26">
        <f t="shared" si="1"/>
        <v>9.5</v>
      </c>
      <c r="F17" s="27">
        <f t="shared" si="0"/>
        <v>70</v>
      </c>
      <c r="G17" s="27">
        <f t="shared" si="2"/>
        <v>40</v>
      </c>
    </row>
    <row r="18" spans="1:7" x14ac:dyDescent="0.2">
      <c r="A18" s="22">
        <v>15</v>
      </c>
      <c r="B18" s="23">
        <v>3</v>
      </c>
      <c r="C18" s="24">
        <v>0</v>
      </c>
      <c r="D18" s="25">
        <v>2.5</v>
      </c>
      <c r="E18" s="26">
        <f t="shared" si="1"/>
        <v>5.5</v>
      </c>
      <c r="F18" s="27">
        <f t="shared" si="0"/>
        <v>0</v>
      </c>
      <c r="G18" s="27">
        <f t="shared" si="2"/>
        <v>36.700000000000003</v>
      </c>
    </row>
    <row r="19" spans="1:7" x14ac:dyDescent="0.2">
      <c r="A19" s="22">
        <v>16</v>
      </c>
      <c r="B19" s="23">
        <v>3.5</v>
      </c>
      <c r="C19" s="24">
        <v>0</v>
      </c>
      <c r="D19" s="25">
        <v>3.5</v>
      </c>
      <c r="E19" s="26">
        <f t="shared" si="1"/>
        <v>7</v>
      </c>
      <c r="F19" s="27">
        <f t="shared" si="0"/>
        <v>0</v>
      </c>
      <c r="G19" s="27">
        <f t="shared" si="2"/>
        <v>46.7</v>
      </c>
    </row>
    <row r="20" spans="1:7" x14ac:dyDescent="0.2">
      <c r="A20" s="22">
        <v>17</v>
      </c>
      <c r="B20" s="23">
        <v>2</v>
      </c>
      <c r="C20" s="24">
        <v>0</v>
      </c>
      <c r="D20" s="25">
        <v>6</v>
      </c>
      <c r="E20" s="26">
        <f t="shared" si="1"/>
        <v>8</v>
      </c>
      <c r="F20" s="27">
        <f t="shared" si="0"/>
        <v>0</v>
      </c>
      <c r="G20" s="27">
        <f t="shared" si="2"/>
        <v>53.3</v>
      </c>
    </row>
    <row r="21" spans="1:7" x14ac:dyDescent="0.2">
      <c r="A21" s="22">
        <v>18</v>
      </c>
      <c r="B21" s="23">
        <v>0</v>
      </c>
      <c r="C21" s="24">
        <v>1.5</v>
      </c>
      <c r="D21" s="25">
        <v>3.5</v>
      </c>
      <c r="E21" s="26">
        <f t="shared" si="1"/>
        <v>5</v>
      </c>
      <c r="F21" s="27">
        <f t="shared" si="0"/>
        <v>30</v>
      </c>
      <c r="G21" s="27">
        <f t="shared" si="2"/>
        <v>23.3</v>
      </c>
    </row>
    <row r="22" spans="1:7" x14ac:dyDescent="0.2">
      <c r="A22" s="22">
        <v>19</v>
      </c>
      <c r="B22" s="23">
        <v>0</v>
      </c>
      <c r="C22" s="24">
        <v>0</v>
      </c>
      <c r="D22" s="25">
        <v>0</v>
      </c>
      <c r="E22" s="26">
        <f t="shared" si="1"/>
        <v>0</v>
      </c>
      <c r="F22" s="27">
        <f t="shared" si="0"/>
        <v>0</v>
      </c>
      <c r="G22" s="27">
        <f t="shared" si="2"/>
        <v>0</v>
      </c>
    </row>
    <row r="23" spans="1:7" x14ac:dyDescent="0.2">
      <c r="A23" s="22">
        <v>20</v>
      </c>
      <c r="B23" s="23">
        <v>3</v>
      </c>
      <c r="C23" s="24">
        <v>4.5</v>
      </c>
      <c r="D23" s="25">
        <v>4.5</v>
      </c>
      <c r="E23" s="26">
        <f t="shared" si="1"/>
        <v>12</v>
      </c>
      <c r="F23" s="27">
        <f t="shared" si="0"/>
        <v>90</v>
      </c>
      <c r="G23" s="27">
        <f t="shared" si="2"/>
        <v>50</v>
      </c>
    </row>
    <row r="24" spans="1:7" x14ac:dyDescent="0.2">
      <c r="A24" s="22">
        <v>21</v>
      </c>
      <c r="B24" s="23">
        <v>3.5</v>
      </c>
      <c r="C24" s="24">
        <v>0</v>
      </c>
      <c r="D24" s="25">
        <v>6.5</v>
      </c>
      <c r="E24" s="26">
        <f t="shared" si="1"/>
        <v>10</v>
      </c>
      <c r="F24" s="27">
        <f t="shared" si="0"/>
        <v>0</v>
      </c>
      <c r="G24" s="27">
        <f t="shared" si="2"/>
        <v>66.7</v>
      </c>
    </row>
    <row r="25" spans="1:7" x14ac:dyDescent="0.2">
      <c r="A25" s="22">
        <v>22</v>
      </c>
      <c r="B25" s="23">
        <v>3</v>
      </c>
      <c r="C25" s="24">
        <v>0</v>
      </c>
      <c r="D25" s="25">
        <v>2.5</v>
      </c>
      <c r="E25" s="26">
        <f t="shared" si="1"/>
        <v>5.5</v>
      </c>
      <c r="F25" s="27">
        <f t="shared" si="0"/>
        <v>0</v>
      </c>
      <c r="G25" s="27">
        <f t="shared" si="2"/>
        <v>36.700000000000003</v>
      </c>
    </row>
    <row r="26" spans="1:7" x14ac:dyDescent="0.2">
      <c r="A26" s="22">
        <v>23</v>
      </c>
      <c r="B26" s="23">
        <v>3.5</v>
      </c>
      <c r="C26" s="24">
        <v>2.5</v>
      </c>
      <c r="D26" s="25">
        <v>5.5</v>
      </c>
      <c r="E26" s="26">
        <f t="shared" si="1"/>
        <v>11.5</v>
      </c>
      <c r="F26" s="27">
        <f t="shared" si="0"/>
        <v>50</v>
      </c>
      <c r="G26" s="27">
        <f t="shared" si="2"/>
        <v>60</v>
      </c>
    </row>
    <row r="27" spans="1:7" x14ac:dyDescent="0.2">
      <c r="A27" s="22">
        <v>24</v>
      </c>
      <c r="B27" s="23">
        <v>5.5</v>
      </c>
      <c r="C27" s="24">
        <v>1</v>
      </c>
      <c r="D27" s="25">
        <v>4</v>
      </c>
      <c r="E27" s="26">
        <f t="shared" si="1"/>
        <v>10.5</v>
      </c>
      <c r="F27" s="27">
        <f t="shared" si="0"/>
        <v>20</v>
      </c>
      <c r="G27" s="27">
        <f t="shared" si="2"/>
        <v>63.3</v>
      </c>
    </row>
    <row r="28" spans="1:7" x14ac:dyDescent="0.2">
      <c r="A28" s="22">
        <v>25</v>
      </c>
      <c r="B28" s="23">
        <v>1.5</v>
      </c>
      <c r="C28" s="24">
        <v>4</v>
      </c>
      <c r="D28" s="25">
        <v>4.5</v>
      </c>
      <c r="E28" s="26">
        <f t="shared" si="1"/>
        <v>10</v>
      </c>
      <c r="F28" s="27">
        <f t="shared" si="0"/>
        <v>80</v>
      </c>
      <c r="G28" s="27">
        <f t="shared" si="2"/>
        <v>40</v>
      </c>
    </row>
    <row r="29" spans="1:7" x14ac:dyDescent="0.2">
      <c r="A29" s="22">
        <v>26</v>
      </c>
      <c r="B29" s="23">
        <v>3</v>
      </c>
      <c r="C29" s="24">
        <v>0.5</v>
      </c>
      <c r="D29" s="25">
        <v>5</v>
      </c>
      <c r="E29" s="26">
        <f t="shared" si="1"/>
        <v>8.5</v>
      </c>
      <c r="F29" s="27">
        <f t="shared" si="0"/>
        <v>10</v>
      </c>
      <c r="G29" s="27">
        <f t="shared" si="2"/>
        <v>53.3</v>
      </c>
    </row>
    <row r="30" spans="1:7" x14ac:dyDescent="0.2">
      <c r="A30" s="22">
        <v>27</v>
      </c>
      <c r="B30" s="23">
        <v>3.5</v>
      </c>
      <c r="C30" s="24">
        <v>0</v>
      </c>
      <c r="D30" s="25">
        <v>2</v>
      </c>
      <c r="E30" s="26">
        <f t="shared" si="1"/>
        <v>5.5</v>
      </c>
      <c r="F30" s="27">
        <f t="shared" si="0"/>
        <v>0</v>
      </c>
      <c r="G30" s="27">
        <f t="shared" si="2"/>
        <v>36.700000000000003</v>
      </c>
    </row>
    <row r="31" spans="1:7" x14ac:dyDescent="0.2">
      <c r="A31" s="22">
        <v>28</v>
      </c>
      <c r="B31" s="23">
        <v>3.5</v>
      </c>
      <c r="C31" s="24">
        <v>0</v>
      </c>
      <c r="D31" s="25">
        <v>3</v>
      </c>
      <c r="E31" s="26">
        <f t="shared" si="1"/>
        <v>6.5</v>
      </c>
      <c r="F31" s="27">
        <f t="shared" si="0"/>
        <v>0</v>
      </c>
      <c r="G31" s="27">
        <f t="shared" si="2"/>
        <v>43.3</v>
      </c>
    </row>
    <row r="32" spans="1:7" x14ac:dyDescent="0.2">
      <c r="A32" s="22">
        <v>29</v>
      </c>
      <c r="B32" s="23">
        <v>4</v>
      </c>
      <c r="C32" s="24">
        <v>0</v>
      </c>
      <c r="D32" s="25">
        <v>7</v>
      </c>
      <c r="E32" s="26">
        <f t="shared" si="1"/>
        <v>11</v>
      </c>
      <c r="F32" s="27">
        <f t="shared" si="0"/>
        <v>0</v>
      </c>
      <c r="G32" s="27">
        <f t="shared" si="2"/>
        <v>73.3</v>
      </c>
    </row>
    <row r="33" spans="1:7" x14ac:dyDescent="0.2">
      <c r="A33" s="22">
        <v>30</v>
      </c>
      <c r="B33" s="23">
        <v>4</v>
      </c>
      <c r="C33" s="24">
        <v>0</v>
      </c>
      <c r="D33" s="25">
        <v>7</v>
      </c>
      <c r="E33" s="26">
        <f t="shared" si="1"/>
        <v>11</v>
      </c>
      <c r="F33" s="27">
        <f t="shared" si="0"/>
        <v>0</v>
      </c>
      <c r="G33" s="27">
        <f t="shared" si="2"/>
        <v>73.3</v>
      </c>
    </row>
    <row r="34" spans="1:7" x14ac:dyDescent="0.2">
      <c r="A34" s="22">
        <v>31</v>
      </c>
      <c r="B34" s="23">
        <v>1.5</v>
      </c>
      <c r="C34" s="24">
        <v>0</v>
      </c>
      <c r="D34" s="25">
        <v>1</v>
      </c>
      <c r="E34" s="26">
        <f t="shared" si="1"/>
        <v>2.5</v>
      </c>
      <c r="F34" s="27">
        <f t="shared" si="0"/>
        <v>0</v>
      </c>
      <c r="G34" s="27">
        <f t="shared" si="2"/>
        <v>16.7</v>
      </c>
    </row>
    <row r="35" spans="1:7" x14ac:dyDescent="0.2">
      <c r="A35" s="22">
        <v>32</v>
      </c>
      <c r="B35" s="23">
        <v>3.5</v>
      </c>
      <c r="C35" s="24">
        <v>1</v>
      </c>
      <c r="D35" s="25">
        <v>1.5</v>
      </c>
      <c r="E35" s="26">
        <f t="shared" si="1"/>
        <v>6</v>
      </c>
      <c r="F35" s="27">
        <f t="shared" si="0"/>
        <v>20</v>
      </c>
      <c r="G35" s="27">
        <f t="shared" si="2"/>
        <v>33.299999999999997</v>
      </c>
    </row>
    <row r="36" spans="1:7" x14ac:dyDescent="0.2">
      <c r="A36" s="22">
        <v>33</v>
      </c>
      <c r="B36" s="23">
        <v>3.5</v>
      </c>
      <c r="C36" s="24">
        <v>0</v>
      </c>
      <c r="D36" s="25">
        <v>5</v>
      </c>
      <c r="E36" s="26">
        <f t="shared" si="1"/>
        <v>8.5</v>
      </c>
      <c r="F36" s="27">
        <f t="shared" si="0"/>
        <v>0</v>
      </c>
      <c r="G36" s="27">
        <f t="shared" si="2"/>
        <v>56.7</v>
      </c>
    </row>
    <row r="37" spans="1:7" x14ac:dyDescent="0.2">
      <c r="A37" s="28">
        <v>34</v>
      </c>
      <c r="B37" s="23">
        <v>3.5</v>
      </c>
      <c r="C37" s="24">
        <v>0</v>
      </c>
      <c r="D37" s="25">
        <v>6</v>
      </c>
      <c r="E37" s="26">
        <f t="shared" si="1"/>
        <v>9.5</v>
      </c>
      <c r="F37" s="27">
        <f t="shared" si="0"/>
        <v>0</v>
      </c>
      <c r="G37" s="27">
        <f t="shared" si="2"/>
        <v>63.3</v>
      </c>
    </row>
    <row r="38" spans="1:7" x14ac:dyDescent="0.2">
      <c r="A38" s="29">
        <v>35</v>
      </c>
      <c r="B38" s="23">
        <v>3.5</v>
      </c>
      <c r="C38" s="24">
        <v>0</v>
      </c>
      <c r="D38" s="25">
        <v>0</v>
      </c>
      <c r="E38" s="26">
        <f t="shared" si="1"/>
        <v>3.5</v>
      </c>
      <c r="F38" s="27">
        <f t="shared" si="0"/>
        <v>0</v>
      </c>
      <c r="G38" s="27">
        <f t="shared" si="2"/>
        <v>23.3</v>
      </c>
    </row>
  </sheetData>
  <mergeCells count="2">
    <mergeCell ref="E2:E3"/>
    <mergeCell ref="F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Overall result</vt:lpstr>
      <vt:lpstr>T2</vt:lpstr>
      <vt:lpstr>Overall result!Print_Area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2022-06-18T08:09:09Z</dcterms:modified>
</cp:coreProperties>
</file>