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4800" yWindow="2835" windowWidth="14400" windowHeight="736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I6" i="11" s="1"/>
  <c r="H33" i="11"/>
  <c r="H32" i="11"/>
  <c r="H31" i="11"/>
  <c r="H30" i="11"/>
  <c r="H29" i="11"/>
  <c r="H28" i="11"/>
  <c r="H26" i="11"/>
  <c r="H21" i="11"/>
  <c r="H20" i="11"/>
  <c r="H14" i="11"/>
  <c r="H8" i="11"/>
  <c r="H9" i="11" l="1"/>
  <c r="F23" i="11"/>
  <c r="E25" i="11"/>
  <c r="F10" i="11"/>
  <c r="E11" i="11" s="1"/>
  <c r="E13" i="11"/>
  <c r="E15" i="11" s="1"/>
  <c r="E16" i="11" s="1"/>
  <c r="H27" i="11" l="1"/>
  <c r="F25" i="11"/>
  <c r="H25" i="11" s="1"/>
  <c r="H10" i="11"/>
  <c r="E24" i="11"/>
  <c r="H23" i="11"/>
  <c r="F16" i="11"/>
  <c r="F15" i="11"/>
  <c r="H15" i="11" s="1"/>
  <c r="F13" i="11"/>
  <c r="H13" i="11" s="1"/>
  <c r="F11" i="11"/>
  <c r="E12" i="11" s="1"/>
  <c r="J5" i="11"/>
  <c r="I4" i="11"/>
  <c r="K5" i="11" l="1"/>
  <c r="J6" i="11"/>
  <c r="F24" i="11"/>
  <c r="H24" i="11" s="1"/>
  <c r="H16" i="11"/>
  <c r="E17" i="11"/>
  <c r="E18" i="11" s="1"/>
  <c r="E19" i="11" s="1"/>
  <c r="H11" i="11"/>
  <c r="F12" i="11"/>
  <c r="H12" i="11" s="1"/>
  <c r="L5" i="11" l="1"/>
  <c r="K6" i="11"/>
  <c r="F19" i="11"/>
  <c r="H19" i="11" s="1"/>
  <c r="F18" i="11"/>
  <c r="H18" i="11" s="1"/>
  <c r="F17" i="11"/>
  <c r="H17" i="11" s="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<sst xmlns="http://schemas.openxmlformats.org/spreadsheetml/2006/main" count="79" uniqueCount="52">
  <si>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</si>
  <si>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</si>
  <si>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</si>
  <si>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</si>
  <si>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</si>
  <si>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</si>
  <si>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</si>
  <si>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</si>
  <si>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</si>
  <si>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</si>
  <si>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</si>
  <si>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</si>
  <si>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</si>
  <si>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</si>
  <si>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</si>
  <si>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Nom de la société</t>
  </si>
  <si>
    <t>Chef de projet</t>
  </si>
  <si>
    <t>TÂCHE</t>
  </si>
  <si>
    <t>Titre Phase 1</t>
  </si>
  <si>
    <t>Tâche 1</t>
  </si>
  <si>
    <t>Tâche 2</t>
  </si>
  <si>
    <t>Tâche 3</t>
  </si>
  <si>
    <t>Tâche 4</t>
  </si>
  <si>
    <t>Tâche 5</t>
  </si>
  <si>
    <t>Titre Phase 2</t>
  </si>
  <si>
    <t>Titre Phase 3</t>
  </si>
  <si>
    <t>Titre Phase 4</t>
  </si>
  <si>
    <t>Insérez les nouvelle lignes au-dessus de celle-ci.</t>
  </si>
  <si>
    <t>Début du projet :</t>
  </si>
  <si>
    <t>Semaine d’affichage :</t>
  </si>
  <si>
    <t>ATTRIBUÉE
À</t>
  </si>
  <si>
    <t>Nom</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</si>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</sst>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xf numFmtId="0" fontId="3" fillId="0" borderId="0" xfId="1" applyAlignment="1" applyProtection="1">
      <alignment vertical="top"/>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AA9" sqref="AA9:AB9"/>
    </sheetView>
  </sheetViews>
  <sheetFormatPr baseColWidth="10" defaultColWidth="9.140625" defaultRowHeight="30" customHeight="1" x14ac:dyDescent="0.25"/>
  <cols>
    <col min="1" max="1" width="2.7109375" style="45" customWidth="1"/>
    <col min="2" max="2" width="19.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50" t="s">
        <v>14</v>
      </c>
      <c r="C1" s="1"/>
      <c r="D1" s="2"/>
      <c r="E1" s="4"/>
      <c r="F1" s="34"/>
      <c r="H1" s="2"/>
      <c r="I1" s="11" t="s">
        <v>37</v>
      </c>
    </row>
    <row r="2" spans="1:64" ht="30" customHeight="1" x14ac:dyDescent="0.3">
      <c r="A2" s="45" t="s">
        <v>1</v>
      </c>
      <c r="B2" s="51" t="s">
        <v>15</v>
      </c>
      <c r="I2" s="48" t="s">
        <v>38</v>
      </c>
    </row>
    <row r="3" spans="1:64" ht="30" customHeight="1" x14ac:dyDescent="0.25">
      <c r="A3" s="45" t="s">
        <v>2</v>
      </c>
      <c r="B3" s="52" t="s">
        <v>16</v>
      </c>
      <c r="C3" s="85" t="s">
        <v>28</v>
      </c>
      <c r="D3" s="86"/>
      <c r="E3" s="91">
        <f ca="1">TODAY()</f>
        <v>44536</v>
      </c>
      <c r="F3" s="91"/>
    </row>
    <row r="4" spans="1:64" ht="30" customHeight="1" x14ac:dyDescent="0.25">
      <c r="A4" s="46" t="s">
        <v>3</v>
      </c>
      <c r="C4" s="85" t="s">
        <v>29</v>
      </c>
      <c r="D4" s="86"/>
      <c r="E4" s="7">
        <v>1</v>
      </c>
      <c r="I4" s="88">
        <f ca="1">I5</f>
        <v>44536</v>
      </c>
      <c r="J4" s="89"/>
      <c r="K4" s="89"/>
      <c r="L4" s="89"/>
      <c r="M4" s="89"/>
      <c r="N4" s="89"/>
      <c r="O4" s="90"/>
      <c r="P4" s="88">
        <f ca="1">P5</f>
        <v>44543</v>
      </c>
      <c r="Q4" s="89"/>
      <c r="R4" s="89"/>
      <c r="S4" s="89"/>
      <c r="T4" s="89"/>
      <c r="U4" s="89"/>
      <c r="V4" s="90"/>
      <c r="W4" s="88">
        <f ca="1">W5</f>
        <v>44550</v>
      </c>
      <c r="X4" s="89"/>
      <c r="Y4" s="89"/>
      <c r="Z4" s="89"/>
      <c r="AA4" s="89"/>
      <c r="AB4" s="89"/>
      <c r="AC4" s="90"/>
      <c r="AD4" s="88">
        <f ca="1">AD5</f>
        <v>44557</v>
      </c>
      <c r="AE4" s="89"/>
      <c r="AF4" s="89"/>
      <c r="AG4" s="89"/>
      <c r="AH4" s="89"/>
      <c r="AI4" s="89"/>
      <c r="AJ4" s="90"/>
      <c r="AK4" s="88">
        <f ca="1">AK5</f>
        <v>44564</v>
      </c>
      <c r="AL4" s="89"/>
      <c r="AM4" s="89"/>
      <c r="AN4" s="89"/>
      <c r="AO4" s="89"/>
      <c r="AP4" s="89"/>
      <c r="AQ4" s="90"/>
      <c r="AR4" s="88">
        <f ca="1">AR5</f>
        <v>44571</v>
      </c>
      <c r="AS4" s="89"/>
      <c r="AT4" s="89"/>
      <c r="AU4" s="89"/>
      <c r="AV4" s="89"/>
      <c r="AW4" s="89"/>
      <c r="AX4" s="90"/>
      <c r="AY4" s="88">
        <f ca="1">AY5</f>
        <v>44578</v>
      </c>
      <c r="AZ4" s="89"/>
      <c r="BA4" s="89"/>
      <c r="BB4" s="89"/>
      <c r="BC4" s="89"/>
      <c r="BD4" s="89"/>
      <c r="BE4" s="90"/>
      <c r="BF4" s="88">
        <f ca="1">BF5</f>
        <v>44585</v>
      </c>
      <c r="BG4" s="89"/>
      <c r="BH4" s="89"/>
      <c r="BI4" s="89"/>
      <c r="BJ4" s="89"/>
      <c r="BK4" s="89"/>
      <c r="BL4" s="90"/>
    </row>
    <row r="5" spans="1:64" ht="15" customHeight="1" x14ac:dyDescent="0.25">
      <c r="A5" s="46" t="s">
        <v>4</v>
      </c>
      <c r="B5" s="87"/>
      <c r="C5" s="87"/>
      <c r="D5" s="87"/>
      <c r="E5" s="87"/>
      <c r="F5" s="87"/>
      <c r="G5" s="87"/>
      <c r="I5" s="77">
        <f ca="1">Début_Projet-WEEKDAY(Début_Projet,1)+2+7*(Semaine_Affichage-1)</f>
        <v>44536</v>
      </c>
      <c r="J5" s="78">
        <f ca="1">I5+1</f>
        <v>44537</v>
      </c>
      <c r="K5" s="78">
        <f t="shared" ref="K5:AX5" ca="1" si="0">J5+1</f>
        <v>44538</v>
      </c>
      <c r="L5" s="78">
        <f t="shared" ca="1" si="0"/>
        <v>44539</v>
      </c>
      <c r="M5" s="78">
        <f t="shared" ca="1" si="0"/>
        <v>44540</v>
      </c>
      <c r="N5" s="78">
        <f t="shared" ca="1" si="0"/>
        <v>44541</v>
      </c>
      <c r="O5" s="79">
        <f t="shared" ca="1" si="0"/>
        <v>44542</v>
      </c>
      <c r="P5" s="77">
        <f ca="1">O5+1</f>
        <v>44543</v>
      </c>
      <c r="Q5" s="78">
        <f ca="1">P5+1</f>
        <v>44544</v>
      </c>
      <c r="R5" s="78">
        <f t="shared" ca="1" si="0"/>
        <v>44545</v>
      </c>
      <c r="S5" s="78">
        <f t="shared" ca="1" si="0"/>
        <v>44546</v>
      </c>
      <c r="T5" s="78">
        <f t="shared" ca="1" si="0"/>
        <v>44547</v>
      </c>
      <c r="U5" s="78">
        <f t="shared" ca="1" si="0"/>
        <v>44548</v>
      </c>
      <c r="V5" s="79">
        <f t="shared" ca="1" si="0"/>
        <v>44549</v>
      </c>
      <c r="W5" s="77">
        <f ca="1">V5+1</f>
        <v>44550</v>
      </c>
      <c r="X5" s="78">
        <f ca="1">W5+1</f>
        <v>44551</v>
      </c>
      <c r="Y5" s="78">
        <f t="shared" ca="1" si="0"/>
        <v>44552</v>
      </c>
      <c r="Z5" s="78">
        <f t="shared" ca="1" si="0"/>
        <v>44553</v>
      </c>
      <c r="AA5" s="78">
        <f t="shared" ca="1" si="0"/>
        <v>44554</v>
      </c>
      <c r="AB5" s="78">
        <f t="shared" ca="1" si="0"/>
        <v>44555</v>
      </c>
      <c r="AC5" s="79">
        <f t="shared" ca="1" si="0"/>
        <v>44556</v>
      </c>
      <c r="AD5" s="77">
        <f ca="1">AC5+1</f>
        <v>44557</v>
      </c>
      <c r="AE5" s="78">
        <f ca="1">AD5+1</f>
        <v>44558</v>
      </c>
      <c r="AF5" s="78">
        <f t="shared" ca="1" si="0"/>
        <v>44559</v>
      </c>
      <c r="AG5" s="78">
        <f t="shared" ca="1" si="0"/>
        <v>44560</v>
      </c>
      <c r="AH5" s="78">
        <f t="shared" ca="1" si="0"/>
        <v>44561</v>
      </c>
      <c r="AI5" s="78">
        <f t="shared" ca="1" si="0"/>
        <v>44562</v>
      </c>
      <c r="AJ5" s="79">
        <f t="shared" ca="1" si="0"/>
        <v>44563</v>
      </c>
      <c r="AK5" s="77">
        <f ca="1">AJ5+1</f>
        <v>44564</v>
      </c>
      <c r="AL5" s="78">
        <f ca="1">AK5+1</f>
        <v>44565</v>
      </c>
      <c r="AM5" s="78">
        <f t="shared" ca="1" si="0"/>
        <v>44566</v>
      </c>
      <c r="AN5" s="78">
        <f t="shared" ca="1" si="0"/>
        <v>44567</v>
      </c>
      <c r="AO5" s="78">
        <f t="shared" ca="1" si="0"/>
        <v>44568</v>
      </c>
      <c r="AP5" s="78">
        <f t="shared" ca="1" si="0"/>
        <v>44569</v>
      </c>
      <c r="AQ5" s="79">
        <f t="shared" ca="1" si="0"/>
        <v>44570</v>
      </c>
      <c r="AR5" s="77">
        <f ca="1">AQ5+1</f>
        <v>44571</v>
      </c>
      <c r="AS5" s="78">
        <f ca="1">AR5+1</f>
        <v>44572</v>
      </c>
      <c r="AT5" s="78">
        <f t="shared" ca="1" si="0"/>
        <v>44573</v>
      </c>
      <c r="AU5" s="78">
        <f t="shared" ca="1" si="0"/>
        <v>44574</v>
      </c>
      <c r="AV5" s="78">
        <f t="shared" ca="1" si="0"/>
        <v>44575</v>
      </c>
      <c r="AW5" s="78">
        <f t="shared" ca="1" si="0"/>
        <v>44576</v>
      </c>
      <c r="AX5" s="79">
        <f t="shared" ca="1" si="0"/>
        <v>44577</v>
      </c>
      <c r="AY5" s="77">
        <f ca="1">AX5+1</f>
        <v>44578</v>
      </c>
      <c r="AZ5" s="78">
        <f ca="1">AY5+1</f>
        <v>44579</v>
      </c>
      <c r="BA5" s="78">
        <f t="shared" ref="BA5:BE5" ca="1" si="1">AZ5+1</f>
        <v>44580</v>
      </c>
      <c r="BB5" s="78">
        <f t="shared" ca="1" si="1"/>
        <v>44581</v>
      </c>
      <c r="BC5" s="78">
        <f t="shared" ca="1" si="1"/>
        <v>44582</v>
      </c>
      <c r="BD5" s="78">
        <f t="shared" ca="1" si="1"/>
        <v>44583</v>
      </c>
      <c r="BE5" s="79">
        <f t="shared" ca="1" si="1"/>
        <v>44584</v>
      </c>
      <c r="BF5" s="77">
        <f ca="1">BE5+1</f>
        <v>44585</v>
      </c>
      <c r="BG5" s="78">
        <f ca="1">BF5+1</f>
        <v>44586</v>
      </c>
      <c r="BH5" s="78">
        <f t="shared" ref="BH5:BL5" ca="1" si="2">BG5+1</f>
        <v>44587</v>
      </c>
      <c r="BI5" s="78">
        <f t="shared" ca="1" si="2"/>
        <v>44588</v>
      </c>
      <c r="BJ5" s="78">
        <f t="shared" ca="1" si="2"/>
        <v>44589</v>
      </c>
      <c r="BK5" s="78">
        <f t="shared" ca="1" si="2"/>
        <v>44590</v>
      </c>
      <c r="BL5" s="79">
        <f t="shared" ca="1" si="2"/>
        <v>44591</v>
      </c>
    </row>
    <row r="6" spans="1:64" ht="30" customHeight="1" thickBot="1" x14ac:dyDescent="0.3">
      <c r="A6" s="46" t="s">
        <v>5</v>
      </c>
      <c r="B6" s="8" t="s">
        <v>17</v>
      </c>
      <c r="C6" s="9" t="s">
        <v>30</v>
      </c>
      <c r="D6" s="9" t="s">
        <v>32</v>
      </c>
      <c r="E6" s="9" t="s">
        <v>33</v>
      </c>
      <c r="F6" s="9" t="s">
        <v>35</v>
      </c>
      <c r="G6" s="9"/>
      <c r="H6" s="9" t="s">
        <v>36</v>
      </c>
      <c r="I6" s="10" t="str">
        <f t="shared" ref="I6:AN6" ca="1" si="3">LEFT(TEXT(I5,"jjj"),1)</f>
        <v>l</v>
      </c>
      <c r="J6" s="10" t="str">
        <f t="shared" ca="1" si="3"/>
        <v>m</v>
      </c>
      <c r="K6" s="10" t="str">
        <f t="shared" ca="1" si="3"/>
        <v>m</v>
      </c>
      <c r="L6" s="10" t="str">
        <f t="shared" ca="1" si="3"/>
        <v>j</v>
      </c>
      <c r="M6" s="10" t="str">
        <f t="shared" ca="1" si="3"/>
        <v>v</v>
      </c>
      <c r="N6" s="10" t="str">
        <f t="shared" ca="1" si="3"/>
        <v>s</v>
      </c>
      <c r="O6" s="10" t="str">
        <f t="shared" ca="1" si="3"/>
        <v>d</v>
      </c>
      <c r="P6" s="10" t="str">
        <f t="shared" ca="1" si="3"/>
        <v>l</v>
      </c>
      <c r="Q6" s="10" t="str">
        <f t="shared" ca="1" si="3"/>
        <v>m</v>
      </c>
      <c r="R6" s="10" t="str">
        <f t="shared" ca="1" si="3"/>
        <v>m</v>
      </c>
      <c r="S6" s="10" t="str">
        <f t="shared" ca="1" si="3"/>
        <v>j</v>
      </c>
      <c r="T6" s="10" t="str">
        <f t="shared" ca="1" si="3"/>
        <v>v</v>
      </c>
      <c r="U6" s="10" t="str">
        <f t="shared" ca="1" si="3"/>
        <v>s</v>
      </c>
      <c r="V6" s="10" t="str">
        <f t="shared" ca="1" si="3"/>
        <v>d</v>
      </c>
      <c r="W6" s="10" t="str">
        <f t="shared" ca="1" si="3"/>
        <v>l</v>
      </c>
      <c r="X6" s="10" t="str">
        <f t="shared" ca="1" si="3"/>
        <v>m</v>
      </c>
      <c r="Y6" s="10" t="str">
        <f t="shared" ca="1" si="3"/>
        <v>m</v>
      </c>
      <c r="Z6" s="10" t="str">
        <f t="shared" ca="1" si="3"/>
        <v>j</v>
      </c>
      <c r="AA6" s="10" t="str">
        <f t="shared" ca="1" si="3"/>
        <v>v</v>
      </c>
      <c r="AB6" s="10" t="str">
        <f t="shared" ca="1" si="3"/>
        <v>s</v>
      </c>
      <c r="AC6" s="10" t="str">
        <f t="shared" ca="1" si="3"/>
        <v>d</v>
      </c>
      <c r="AD6" s="10" t="str">
        <f t="shared" ca="1" si="3"/>
        <v>l</v>
      </c>
      <c r="AE6" s="10" t="str">
        <f t="shared" ca="1" si="3"/>
        <v>m</v>
      </c>
      <c r="AF6" s="10" t="str">
        <f t="shared" ca="1" si="3"/>
        <v>m</v>
      </c>
      <c r="AG6" s="10" t="str">
        <f t="shared" ca="1" si="3"/>
        <v>j</v>
      </c>
      <c r="AH6" s="10" t="str">
        <f t="shared" ca="1" si="3"/>
        <v>v</v>
      </c>
      <c r="AI6" s="10" t="str">
        <f t="shared" ca="1" si="3"/>
        <v>s</v>
      </c>
      <c r="AJ6" s="10" t="str">
        <f t="shared" ca="1" si="3"/>
        <v>d</v>
      </c>
      <c r="AK6" s="10" t="str">
        <f t="shared" ca="1" si="3"/>
        <v>l</v>
      </c>
      <c r="AL6" s="10" t="str">
        <f t="shared" ca="1" si="3"/>
        <v>m</v>
      </c>
      <c r="AM6" s="10" t="str">
        <f t="shared" ca="1" si="3"/>
        <v>m</v>
      </c>
      <c r="AN6" s="10" t="str">
        <f t="shared" ca="1" si="3"/>
        <v>j</v>
      </c>
      <c r="AO6" s="10" t="str">
        <f t="shared" ref="AO6:BL6" ca="1" si="4">LEFT(TEXT(AO5,"jjj"),1)</f>
        <v>v</v>
      </c>
      <c r="AP6" s="10" t="str">
        <f t="shared" ca="1" si="4"/>
        <v>s</v>
      </c>
      <c r="AQ6" s="10" t="str">
        <f t="shared" ca="1" si="4"/>
        <v>d</v>
      </c>
      <c r="AR6" s="10" t="str">
        <f t="shared" ca="1" si="4"/>
        <v>l</v>
      </c>
      <c r="AS6" s="10" t="str">
        <f t="shared" ca="1" si="4"/>
        <v>m</v>
      </c>
      <c r="AT6" s="10" t="str">
        <f t="shared" ca="1" si="4"/>
        <v>m</v>
      </c>
      <c r="AU6" s="10" t="str">
        <f t="shared" ca="1" si="4"/>
        <v>j</v>
      </c>
      <c r="AV6" s="10" t="str">
        <f t="shared" ca="1" si="4"/>
        <v>v</v>
      </c>
      <c r="AW6" s="10" t="str">
        <f t="shared" ca="1" si="4"/>
        <v>s</v>
      </c>
      <c r="AX6" s="10" t="str">
        <f t="shared" ca="1" si="4"/>
        <v>d</v>
      </c>
      <c r="AY6" s="10" t="str">
        <f t="shared" ca="1" si="4"/>
        <v>l</v>
      </c>
      <c r="AZ6" s="10" t="str">
        <f t="shared" ca="1" si="4"/>
        <v>m</v>
      </c>
      <c r="BA6" s="10" t="str">
        <f t="shared" ca="1" si="4"/>
        <v>m</v>
      </c>
      <c r="BB6" s="10" t="str">
        <f t="shared" ca="1" si="4"/>
        <v>j</v>
      </c>
      <c r="BC6" s="10" t="str">
        <f t="shared" ca="1" si="4"/>
        <v>v</v>
      </c>
      <c r="BD6" s="10" t="str">
        <f t="shared" ca="1" si="4"/>
        <v>s</v>
      </c>
      <c r="BE6" s="10" t="str">
        <f t="shared" ca="1" si="4"/>
        <v>d</v>
      </c>
      <c r="BF6" s="10" t="str">
        <f t="shared" ca="1" si="4"/>
        <v>l</v>
      </c>
      <c r="BG6" s="10" t="str">
        <f t="shared" ca="1" si="4"/>
        <v>m</v>
      </c>
      <c r="BH6" s="10" t="str">
        <f t="shared" ca="1" si="4"/>
        <v>m</v>
      </c>
      <c r="BI6" s="10" t="str">
        <f t="shared" ca="1" si="4"/>
        <v>j</v>
      </c>
      <c r="BJ6" s="10" t="str">
        <f t="shared" ca="1" si="4"/>
        <v>v</v>
      </c>
      <c r="BK6" s="10" t="str">
        <f t="shared" ca="1" si="4"/>
        <v>s</v>
      </c>
      <c r="BL6" s="10" t="str">
        <f t="shared" ca="1" si="4"/>
        <v>d</v>
      </c>
    </row>
    <row r="7" spans="1:64" ht="30" hidden="1" customHeight="1" thickBot="1" x14ac:dyDescent="0.3">
      <c r="A7" s="45" t="s">
        <v>6</v>
      </c>
      <c r="C7" s="49"/>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18</v>
      </c>
      <c r="C8" s="53"/>
      <c r="D8" s="16"/>
      <c r="E8" s="67"/>
      <c r="F8" s="68"/>
      <c r="G8" s="14"/>
      <c r="H8" s="14" t="str">
        <f t="shared" ref="H8:H33"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2" t="s">
        <v>19</v>
      </c>
      <c r="C9" s="54" t="s">
        <v>31</v>
      </c>
      <c r="D9" s="17">
        <v>0.5</v>
      </c>
      <c r="E9" s="80">
        <f ca="1">Début_Projet</f>
        <v>44536</v>
      </c>
      <c r="F9" s="80">
        <f ca="1">E9+3</f>
        <v>44539</v>
      </c>
      <c r="G9" s="14"/>
      <c r="H9" s="14">
        <f t="shared" ca="1" si="5"/>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2" t="s">
        <v>20</v>
      </c>
      <c r="C10" s="54"/>
      <c r="D10" s="17">
        <v>0.6</v>
      </c>
      <c r="E10" s="80">
        <f ca="1">F9</f>
        <v>44539</v>
      </c>
      <c r="F10" s="80">
        <f ca="1">E10+2</f>
        <v>44541</v>
      </c>
      <c r="G10" s="14"/>
      <c r="H10" s="14">
        <f t="shared" ca="1"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2" t="s">
        <v>21</v>
      </c>
      <c r="C11" s="54"/>
      <c r="D11" s="17">
        <v>0.5</v>
      </c>
      <c r="E11" s="80">
        <f ca="1">F10</f>
        <v>44541</v>
      </c>
      <c r="F11" s="80">
        <f ca="1">E11+4</f>
        <v>44545</v>
      </c>
      <c r="G11" s="14"/>
      <c r="H11" s="14">
        <f t="shared" ca="1"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2" t="s">
        <v>22</v>
      </c>
      <c r="C12" s="54"/>
      <c r="D12" s="17">
        <v>0.25</v>
      </c>
      <c r="E12" s="80">
        <f ca="1">F11</f>
        <v>44545</v>
      </c>
      <c r="F12" s="80">
        <f ca="1">E12+5</f>
        <v>44550</v>
      </c>
      <c r="G12" s="14"/>
      <c r="H12" s="14">
        <f t="shared" ca="1"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2" t="s">
        <v>23</v>
      </c>
      <c r="C13" s="54"/>
      <c r="D13" s="17"/>
      <c r="E13" s="80">
        <f ca="1">E10+1</f>
        <v>44540</v>
      </c>
      <c r="F13" s="80">
        <f ca="1">E13+2</f>
        <v>44542</v>
      </c>
      <c r="G13" s="14"/>
      <c r="H13" s="14">
        <f t="shared" ca="1"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24</v>
      </c>
      <c r="C14" s="55"/>
      <c r="D14" s="19"/>
      <c r="E14" s="69"/>
      <c r="F14" s="70"/>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3" t="s">
        <v>19</v>
      </c>
      <c r="C15" s="56"/>
      <c r="D15" s="20">
        <v>0.5</v>
      </c>
      <c r="E15" s="81">
        <f ca="1">E13+1</f>
        <v>44541</v>
      </c>
      <c r="F15" s="81">
        <f ca="1">E15+4</f>
        <v>44545</v>
      </c>
      <c r="G15" s="14"/>
      <c r="H15" s="14">
        <f t="shared" ca="1"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3" t="s">
        <v>20</v>
      </c>
      <c r="C16" s="56"/>
      <c r="D16" s="20">
        <v>0.5</v>
      </c>
      <c r="E16" s="81">
        <f ca="1">E15+2</f>
        <v>44543</v>
      </c>
      <c r="F16" s="81">
        <f ca="1">E16+5</f>
        <v>44548</v>
      </c>
      <c r="G16" s="14"/>
      <c r="H16" s="14">
        <f t="shared" ca="1"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3" t="s">
        <v>21</v>
      </c>
      <c r="C17" s="56"/>
      <c r="D17" s="20"/>
      <c r="E17" s="81">
        <f ca="1">F16</f>
        <v>44548</v>
      </c>
      <c r="F17" s="81">
        <f ca="1">E17+3</f>
        <v>44551</v>
      </c>
      <c r="G17" s="14"/>
      <c r="H17" s="14">
        <f t="shared" ca="1"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3" t="s">
        <v>22</v>
      </c>
      <c r="C18" s="56"/>
      <c r="D18" s="20"/>
      <c r="E18" s="81">
        <f ca="1">E17</f>
        <v>44548</v>
      </c>
      <c r="F18" s="81">
        <f ca="1">E18+2</f>
        <v>44550</v>
      </c>
      <c r="G18" s="14"/>
      <c r="H18" s="14">
        <f t="shared" ca="1"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3" t="s">
        <v>23</v>
      </c>
      <c r="C19" s="56"/>
      <c r="D19" s="20"/>
      <c r="E19" s="81">
        <f ca="1">E18</f>
        <v>44548</v>
      </c>
      <c r="F19" s="81">
        <f ca="1">E19+3</f>
        <v>44551</v>
      </c>
      <c r="G19" s="14"/>
      <c r="H19" s="14">
        <f t="shared" ca="1"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25</v>
      </c>
      <c r="C20" s="57"/>
      <c r="D20" s="22"/>
      <c r="E20" s="71"/>
      <c r="F20" s="72"/>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4" t="s">
        <v>19</v>
      </c>
      <c r="C21" s="58"/>
      <c r="D21" s="23"/>
      <c r="E21" s="82">
        <f ca="1">E9+15</f>
        <v>44551</v>
      </c>
      <c r="F21" s="82">
        <f ca="1">E21+5</f>
        <v>44556</v>
      </c>
      <c r="G21" s="14"/>
      <c r="H21" s="14">
        <f t="shared" ca="1"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4" t="s">
        <v>20</v>
      </c>
      <c r="C22" s="58"/>
      <c r="D22" s="23"/>
      <c r="E22" s="82">
        <f ca="1">F21+1</f>
        <v>44557</v>
      </c>
      <c r="F22" s="82">
        <f ca="1">E22+4</f>
        <v>44561</v>
      </c>
      <c r="G22" s="14"/>
      <c r="H22" s="14">
        <f t="shared" ca="1"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4" t="s">
        <v>21</v>
      </c>
      <c r="C23" s="58"/>
      <c r="D23" s="23"/>
      <c r="E23" s="82">
        <f ca="1">E22+5</f>
        <v>44562</v>
      </c>
      <c r="F23" s="82">
        <f ca="1">E23+5</f>
        <v>44567</v>
      </c>
      <c r="G23" s="14"/>
      <c r="H23" s="14">
        <f t="shared" ca="1"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4" t="s">
        <v>22</v>
      </c>
      <c r="C24" s="58"/>
      <c r="D24" s="23"/>
      <c r="E24" s="82">
        <f ca="1">F23+1</f>
        <v>44568</v>
      </c>
      <c r="F24" s="82">
        <f ca="1">E24+4</f>
        <v>44572</v>
      </c>
      <c r="G24" s="14"/>
      <c r="H24" s="14">
        <f t="shared" ca="1"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4" t="s">
        <v>23</v>
      </c>
      <c r="C25" s="58"/>
      <c r="D25" s="23"/>
      <c r="E25" s="82">
        <f ca="1">E23</f>
        <v>44562</v>
      </c>
      <c r="F25" s="82">
        <f ca="1">E25+4</f>
        <v>44566</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26</v>
      </c>
      <c r="C26" s="59"/>
      <c r="D26" s="25"/>
      <c r="E26" s="73"/>
      <c r="F26" s="74"/>
      <c r="G26" s="14"/>
      <c r="H26" s="14"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5" t="s">
        <v>19</v>
      </c>
      <c r="C27" s="60"/>
      <c r="D27" s="26"/>
      <c r="E27" s="83" t="s">
        <v>34</v>
      </c>
      <c r="F27" s="83" t="s">
        <v>34</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5" t="s">
        <v>20</v>
      </c>
      <c r="C28" s="60"/>
      <c r="D28" s="26"/>
      <c r="E28" s="83" t="s">
        <v>34</v>
      </c>
      <c r="F28" s="83" t="s">
        <v>34</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5" t="s">
        <v>21</v>
      </c>
      <c r="C29" s="60"/>
      <c r="D29" s="26"/>
      <c r="E29" s="83" t="s">
        <v>34</v>
      </c>
      <c r="F29" s="83" t="s">
        <v>34</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5" t="s">
        <v>22</v>
      </c>
      <c r="C30" s="60"/>
      <c r="D30" s="26"/>
      <c r="E30" s="83" t="s">
        <v>34</v>
      </c>
      <c r="F30" s="83" t="s">
        <v>34</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5" t="s">
        <v>23</v>
      </c>
      <c r="C31" s="60"/>
      <c r="D31" s="26"/>
      <c r="E31" s="83" t="s">
        <v>34</v>
      </c>
      <c r="F31" s="83" t="s">
        <v>34</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6"/>
      <c r="C32" s="61"/>
      <c r="D32" s="13"/>
      <c r="E32" s="84"/>
      <c r="F32" s="84"/>
      <c r="G32" s="14"/>
      <c r="H32" s="14"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27</v>
      </c>
      <c r="C33" s="28"/>
      <c r="D33" s="29"/>
      <c r="E33" s="75"/>
      <c r="F33" s="76"/>
      <c r="G33" s="30"/>
      <c r="H33" s="30" t="str">
        <f t="shared"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election activeCell="A5" sqref="A5"/>
    </sheetView>
  </sheetViews>
  <sheetFormatPr baseColWidth="10" defaultColWidth="9.140625" defaultRowHeight="12.75" x14ac:dyDescent="0.2"/>
  <cols>
    <col min="1" max="1" width="91.7109375" style="35" customWidth="1"/>
    <col min="2" max="16384" width="9.140625" style="2"/>
  </cols>
  <sheetData>
    <row r="1" spans="1:2" ht="46.5" customHeight="1" x14ac:dyDescent="0.2"/>
    <row r="2" spans="1:2" s="37" customFormat="1" ht="15.75" x14ac:dyDescent="0.25">
      <c r="A2" s="36" t="s">
        <v>37</v>
      </c>
      <c r="B2" s="36"/>
    </row>
    <row r="3" spans="1:2" s="41" customFormat="1" ht="27" customHeight="1" x14ac:dyDescent="0.25">
      <c r="A3" s="92" t="s">
        <v>38</v>
      </c>
      <c r="B3" s="42"/>
    </row>
    <row r="4" spans="1:2" s="38" customFormat="1" ht="26.25" x14ac:dyDescent="0.4">
      <c r="A4" s="39" t="s">
        <v>39</v>
      </c>
    </row>
    <row r="5" spans="1:2" ht="74.099999999999994" customHeight="1" x14ac:dyDescent="0.2">
      <c r="A5" s="40" t="s">
        <v>40</v>
      </c>
    </row>
    <row r="6" spans="1:2" ht="26.25" customHeight="1" x14ac:dyDescent="0.2">
      <c r="A6" s="39" t="s">
        <v>41</v>
      </c>
    </row>
    <row r="7" spans="1:2" s="35" customFormat="1" ht="204.95" customHeight="1" x14ac:dyDescent="0.25">
      <c r="A7" s="44" t="s">
        <v>42</v>
      </c>
    </row>
    <row r="8" spans="1:2" s="38" customFormat="1" ht="26.25" x14ac:dyDescent="0.4">
      <c r="A8" s="39" t="s">
        <v>43</v>
      </c>
    </row>
    <row r="9" spans="1:2" ht="81" customHeight="1" x14ac:dyDescent="0.2">
      <c r="A9" s="40" t="s">
        <v>44</v>
      </c>
    </row>
    <row r="10" spans="1:2" s="35" customFormat="1" ht="27.95" customHeight="1" x14ac:dyDescent="0.25">
      <c r="A10" s="43" t="s">
        <v>45</v>
      </c>
    </row>
    <row r="11" spans="1:2" s="38" customFormat="1" ht="26.25" x14ac:dyDescent="0.4">
      <c r="A11" s="39" t="s">
        <v>46</v>
      </c>
    </row>
    <row r="12" spans="1:2" ht="33.75" customHeight="1" x14ac:dyDescent="0.2">
      <c r="A12" s="40" t="s">
        <v>47</v>
      </c>
    </row>
    <row r="13" spans="1:2" s="35" customFormat="1" ht="27.95" customHeight="1" x14ac:dyDescent="0.25">
      <c r="A13" s="43" t="s">
        <v>48</v>
      </c>
    </row>
    <row r="14" spans="1:2" s="38" customFormat="1" ht="26.25" x14ac:dyDescent="0.4">
      <c r="A14" s="39" t="s">
        <v>49</v>
      </c>
    </row>
    <row r="15" spans="1:2" ht="81.75" customHeight="1" x14ac:dyDescent="0.2">
      <c r="A15" s="40" t="s">
        <v>50</v>
      </c>
    </row>
    <row r="16" spans="1:2" ht="90" x14ac:dyDescent="0.2">
      <c r="A16" s="40" t="s">
        <v>51</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2021-12-06T08:48:33Z</dcterms:modified>
</cp:coreProperties>
</file>