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V:\Corp\IS\940150\cc\RISE\RISE SIGN\_Test\Goat\OAT ITERATION 3\"/>
    </mc:Choice>
  </mc:AlternateContent>
  <bookViews>
    <workbookView xWindow="0" yWindow="0" windowWidth="15360" windowHeight="6120" firstSheet="3" activeTab="9"/>
  </bookViews>
  <sheets>
    <sheet name="Review Completed" sheetId="1" r:id="rId1"/>
    <sheet name="USA" sheetId="2" r:id="rId2"/>
    <sheet name="MEXICO" sheetId="3" r:id="rId3"/>
    <sheet name="Sheet2" sheetId="4" r:id="rId4"/>
    <sheet name="Sheet4" sheetId="5" r:id="rId5"/>
    <sheet name="Sheet1" sheetId="6" r:id="rId6"/>
    <sheet name="Sheet5" sheetId="8" r:id="rId7"/>
    <sheet name="Sheet3" sheetId="7" r:id="rId8"/>
    <sheet name="Sheet6" sheetId="9" r:id="rId9"/>
    <sheet name="Pass2" sheetId="10" r:id="rId10"/>
    <sheet name="Sheet7" sheetId="11" r:id="rId11"/>
  </sheets>
  <calcPr calcId="171027"/>
  <customWorkbookViews>
    <customWorkbookView name="Chenniappan, Naveena-CW - Personal View" guid="{CE98AB31-C194-485D-AB27-75AC8FE59C73}" mergeInterval="0" personalView="1" maximized="1" xWindow="-8" yWindow="-8" windowWidth="1382" windowHeight="744" activeSheetId="6"/>
    <customWorkbookView name="Ramesh Babu, Vijaya Priyanka-CW - Personal View" guid="{A6472FA7-30B1-4F75-944D-828E34E01573}" mergeInterval="0" personalView="1" maximized="1" xWindow="-8" yWindow="-8" windowWidth="1296" windowHeight="1000" activeSheetId="3"/>
    <customWorkbookView name="Mangal, Puneet-CW - Personal View" guid="{838DFCCC-501E-4DE2-BD74-E4EE1599D3E5}" mergeInterval="0" personalView="1" maximized="1" xWindow="-8" yWindow="-8" windowWidth="1296" windowHeight="1000" activeSheetId="2"/>
    <customWorkbookView name="Gairola, Kamal-CW - Personal View" guid="{28C12DA0-1DC3-4A1A-9FA9-5F33ADA94637}" mergeInterval="0" personalView="1" maximized="1" xWindow="-8" yWindow="-8" windowWidth="1296" windowHeight="1000" activeSheetId="6"/>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 i="11" l="1"/>
  <c r="H14" i="11"/>
  <c r="G14" i="11"/>
  <c r="F14" i="11"/>
  <c r="E14" i="11"/>
  <c r="D14" i="11"/>
  <c r="C14" i="11"/>
  <c r="B14" i="11"/>
  <c r="J11" i="11"/>
  <c r="K11" i="11"/>
  <c r="J12" i="11"/>
  <c r="K12" i="11"/>
  <c r="J13" i="11"/>
  <c r="K13" i="11"/>
  <c r="K14" i="11"/>
  <c r="K10" i="11"/>
  <c r="J10" i="11"/>
  <c r="K9" i="11"/>
  <c r="J9" i="11"/>
  <c r="K8" i="11"/>
  <c r="J8" i="11"/>
  <c r="J14" i="11" l="1"/>
  <c r="C11" i="10"/>
  <c r="D11" i="10"/>
  <c r="E11" i="10"/>
  <c r="F11" i="10"/>
  <c r="G11" i="10"/>
  <c r="H11" i="10"/>
  <c r="I11" i="10"/>
  <c r="B11" i="10"/>
  <c r="K10" i="10"/>
  <c r="J10" i="10"/>
  <c r="K9" i="10" l="1"/>
  <c r="J9" i="10"/>
  <c r="K8" i="10"/>
  <c r="J8" i="10"/>
  <c r="J11" i="10" l="1"/>
  <c r="K11" i="10"/>
  <c r="I40" i="9"/>
  <c r="H40" i="9"/>
  <c r="F40" i="9"/>
  <c r="E40" i="9"/>
  <c r="D40" i="9"/>
  <c r="C40" i="9"/>
  <c r="B40" i="9"/>
  <c r="K39" i="9"/>
  <c r="J39" i="9"/>
  <c r="K38" i="9"/>
  <c r="J38" i="9"/>
  <c r="K37" i="9"/>
  <c r="J37" i="9"/>
  <c r="K40" i="9" l="1"/>
  <c r="G40" i="9"/>
  <c r="J40" i="9"/>
  <c r="P24" i="6"/>
  <c r="O24" i="6"/>
  <c r="D46" i="6" l="1"/>
  <c r="K43" i="6" l="1"/>
  <c r="J43" i="6"/>
  <c r="G43" i="6"/>
  <c r="G38" i="6" l="1"/>
  <c r="G41" i="6"/>
  <c r="G44" i="6"/>
  <c r="G45" i="6"/>
  <c r="K44" i="6"/>
  <c r="J44" i="6"/>
  <c r="B46" i="6" l="1"/>
  <c r="I46" i="6"/>
  <c r="H46" i="6"/>
  <c r="F46" i="6"/>
  <c r="E46" i="6"/>
  <c r="C46" i="6"/>
  <c r="K45" i="6"/>
  <c r="J45" i="6"/>
  <c r="K42" i="6"/>
  <c r="J42" i="6"/>
  <c r="K41" i="6"/>
  <c r="J41" i="6"/>
  <c r="K40" i="6"/>
  <c r="J40" i="6"/>
  <c r="K39" i="6"/>
  <c r="J39" i="6"/>
  <c r="K38" i="6"/>
  <c r="J38" i="6"/>
  <c r="K37" i="6"/>
  <c r="J37" i="6"/>
  <c r="G8" i="6"/>
  <c r="P8" i="6"/>
  <c r="O8" i="6"/>
  <c r="Q8" i="6"/>
  <c r="K46" i="6" l="1"/>
  <c r="J46" i="6"/>
  <c r="G46" i="6"/>
  <c r="G4" i="6" l="1"/>
  <c r="G5" i="6"/>
  <c r="G6" i="6"/>
  <c r="G7" i="6"/>
  <c r="G9" i="6"/>
  <c r="G10" i="6"/>
  <c r="G11" i="6"/>
  <c r="G12" i="6"/>
  <c r="G13" i="6"/>
  <c r="G14" i="6"/>
  <c r="G15" i="6"/>
  <c r="G16" i="6"/>
  <c r="G17" i="6"/>
  <c r="G19" i="6"/>
  <c r="G20" i="6"/>
  <c r="G21" i="6"/>
  <c r="G22" i="6"/>
  <c r="G24" i="6"/>
  <c r="G25" i="6"/>
  <c r="G26" i="6"/>
  <c r="G3" i="6"/>
  <c r="K4" i="6" l="1"/>
  <c r="K5" i="6"/>
  <c r="K6" i="6"/>
  <c r="K7" i="6"/>
  <c r="K8" i="6"/>
  <c r="K9" i="6"/>
  <c r="K10" i="6"/>
  <c r="K11" i="6"/>
  <c r="K12" i="6"/>
  <c r="K13" i="6"/>
  <c r="K14" i="6"/>
  <c r="K15" i="6"/>
  <c r="K16" i="6"/>
  <c r="K17" i="6"/>
  <c r="K18" i="6"/>
  <c r="K19" i="6"/>
  <c r="K20" i="6"/>
  <c r="K21" i="6"/>
  <c r="K22" i="6"/>
  <c r="K23" i="6"/>
  <c r="K24" i="6"/>
  <c r="K25" i="6"/>
  <c r="K26" i="6"/>
  <c r="K3" i="6"/>
  <c r="J4" i="6"/>
  <c r="J5" i="6"/>
  <c r="J6" i="6"/>
  <c r="J7" i="6"/>
  <c r="J8" i="6"/>
  <c r="J9" i="6"/>
  <c r="J10" i="6"/>
  <c r="J11" i="6"/>
  <c r="J12" i="6"/>
  <c r="J13" i="6"/>
  <c r="J14" i="6"/>
  <c r="J15" i="6"/>
  <c r="J16" i="6"/>
  <c r="J17" i="6"/>
  <c r="J18" i="6"/>
  <c r="J19" i="6"/>
  <c r="J20" i="6"/>
  <c r="J21" i="6"/>
  <c r="J22" i="6"/>
  <c r="J23" i="6"/>
  <c r="J24" i="6"/>
  <c r="J25" i="6"/>
  <c r="J26" i="6"/>
  <c r="J3" i="6"/>
  <c r="C27" i="6" l="1"/>
  <c r="D27" i="6"/>
  <c r="E27" i="6"/>
  <c r="F27" i="6"/>
  <c r="G27" i="6"/>
  <c r="H27" i="6"/>
  <c r="I27" i="6"/>
  <c r="J27" i="6" l="1"/>
  <c r="B27" i="6"/>
  <c r="K27" i="6" s="1"/>
  <c r="C25" i="4" l="1"/>
</calcChain>
</file>

<file path=xl/sharedStrings.xml><?xml version="1.0" encoding="utf-8"?>
<sst xmlns="http://schemas.openxmlformats.org/spreadsheetml/2006/main" count="644" uniqueCount="216">
  <si>
    <t>Task</t>
  </si>
  <si>
    <t>Initial Test cases Count</t>
  </si>
  <si>
    <t>Optimized Test case Count</t>
  </si>
  <si>
    <t>Owner/Reviewer</t>
  </si>
  <si>
    <t>Start Date</t>
  </si>
  <si>
    <t>End Date</t>
  </si>
  <si>
    <t>Status</t>
  </si>
  <si>
    <t>Standard Sideliner Bundle</t>
  </si>
  <si>
    <t>Write the test case</t>
  </si>
  <si>
    <t>Naveena</t>
  </si>
  <si>
    <t>Initial Review</t>
  </si>
  <si>
    <t>Puneet</t>
  </si>
  <si>
    <t>Final Test cases</t>
  </si>
  <si>
    <t>Isca</t>
  </si>
  <si>
    <t>Mass Display Bundle</t>
  </si>
  <si>
    <t>Non Priced Package</t>
  </si>
  <si>
    <t>Kamal</t>
  </si>
  <si>
    <t>Pricing Grid/Capacity Grid/Feature Grid</t>
  </si>
  <si>
    <t>-</t>
  </si>
  <si>
    <t>Puneet/Naveena</t>
  </si>
  <si>
    <t>23-Feb </t>
  </si>
  <si>
    <t>ESL Pricing Grid/Capacity Grid/Feature Grid</t>
  </si>
  <si>
    <t>Review the test case</t>
  </si>
  <si>
    <t>Vidusha</t>
  </si>
  <si>
    <t>ESL Standard Product/Embedded/Car Audio/Standard Mobile</t>
  </si>
  <si>
    <t>Kamal/Puneet</t>
  </si>
  <si>
    <t>ESL Open Box</t>
  </si>
  <si>
    <t>Copywriter</t>
  </si>
  <si>
    <t>Feeds</t>
  </si>
  <si>
    <t>Priyanka/Darshan</t>
  </si>
  <si>
    <t>Test Cases write completed</t>
  </si>
  <si>
    <t>RMS - SKU, SKU_CHAIN, DCS, INV, UPC, ESLINV</t>
  </si>
  <si>
    <t>Magellan Feeds(SKU_SPEC,SKU_CON,SKU_REVIEW, SKU2)</t>
  </si>
  <si>
    <t>OMT - GC, Pricing, PKG Pricing, ESL Pricing</t>
  </si>
  <si>
    <t>Puneet/Priyanka</t>
  </si>
  <si>
    <t>Completed</t>
  </si>
  <si>
    <t>Standard Product/Embedded/Car Audio/Standard Mobile</t>
  </si>
  <si>
    <t> 29-Dec</t>
  </si>
  <si>
    <t>Review completed</t>
  </si>
  <si>
    <t>2-Jan </t>
  </si>
  <si>
    <t>3-Jan </t>
  </si>
  <si>
    <t>Pegshelf</t>
  </si>
  <si>
    <t>Music and Movies</t>
  </si>
  <si>
    <t>28-Dec </t>
  </si>
  <si>
    <t>Extended Option</t>
  </si>
  <si>
    <t> 5-Jan</t>
  </si>
  <si>
    <t>8-Jan </t>
  </si>
  <si>
    <t>10-Jan </t>
  </si>
  <si>
    <t>Mass Display</t>
  </si>
  <si>
    <t>Magnolia Tag B</t>
  </si>
  <si>
    <t>Chanikya</t>
  </si>
  <si>
    <t>Magnolia Tag C</t>
  </si>
  <si>
    <t>Priyanka</t>
  </si>
  <si>
    <t>Magnolia Bundle Tag</t>
  </si>
  <si>
    <t>Magnolia 8x11 Bundle</t>
  </si>
  <si>
    <t>CD Divider</t>
  </si>
  <si>
    <t>14-Dec </t>
  </si>
  <si>
    <t>15-Dec </t>
  </si>
  <si>
    <t>18-Dec </t>
  </si>
  <si>
    <t>ESL PEG Shelf and Music &amp; Movie</t>
  </si>
  <si>
    <t>Review Completed</t>
  </si>
  <si>
    <r>
      <t>12-Jan</t>
    </r>
    <r>
      <rPr>
        <sz val="11"/>
        <color rgb="FF000000"/>
        <rFont val="Calibri"/>
        <family val="2"/>
      </rPr>
      <t> </t>
    </r>
  </si>
  <si>
    <t>20-Feb </t>
  </si>
  <si>
    <t>ESL Mass Display</t>
  </si>
  <si>
    <t>Review Completed</t>
  </si>
  <si>
    <r>
      <t>20-Feb</t>
    </r>
    <r>
      <rPr>
        <sz val="11"/>
        <color rgb="FF000000"/>
        <rFont val="Calibri"/>
        <family val="2"/>
      </rPr>
      <t> </t>
    </r>
  </si>
  <si>
    <t>Areas</t>
  </si>
  <si>
    <t>Regression</t>
  </si>
  <si>
    <t xml:space="preserve">Optimized Regression </t>
  </si>
  <si>
    <t>Comments</t>
  </si>
  <si>
    <t>Paper Standard version</t>
  </si>
  <si>
    <t>1.There are 5 version of Standard Template,3 version of Pricing Grid, &amp; 2 Version of Peg Label.
2.4 layers are common in all version.So that executing only one time.
3.English,Spanish,New York scenarios are merged with one single testcases for each requirement.
4.Pricing variations related scenarios are merged with one single testcases for each requirement. 
5.CW print preview and Store print preview scenarios have been combined.
6.Sign Audit scenarios are merged with functional scenarios.
7.Feed related scenarios have been separated in feed validation.
8.2 layers are commomn in Capacity grid,Activation grid,feature grid.so that related scenarios are removed from two tempalte and executing only one time.
9.Spanish and CPE is no longer available for Pricing grid.So that removed related scenarios.
10.Barcode &amp; Customer reviews scenarios are out of scope for few templates.
11.Negative validation testcases have been included with valid input testcases.</t>
  </si>
  <si>
    <t>Peg Label</t>
  </si>
  <si>
    <t>Music &amp; Movie</t>
  </si>
  <si>
    <t>Magnolia small Bundle</t>
  </si>
  <si>
    <t>Magnolia Large Bundle</t>
  </si>
  <si>
    <t>ESL PegLabel</t>
  </si>
  <si>
    <t>Small Bundle</t>
  </si>
  <si>
    <t>Large Bundle</t>
  </si>
  <si>
    <t>Non Priced Bundle</t>
  </si>
  <si>
    <t>Paper Pricing Grid</t>
  </si>
  <si>
    <t>ESL Pricing Grid</t>
  </si>
  <si>
    <t>ESL Standard All version</t>
  </si>
  <si>
    <t>This is newly introduced in ESL.</t>
  </si>
  <si>
    <t>Started Test Cases drafting to follow the Automation approach.</t>
  </si>
  <si>
    <t>Store UI</t>
  </si>
  <si>
    <t>Test Cases have written to follow the Automation Approach</t>
  </si>
  <si>
    <t>Mobile UI</t>
  </si>
  <si>
    <t>Test Cases have written to follow the Automation approach</t>
  </si>
  <si>
    <t>ESL UI</t>
  </si>
  <si>
    <t>Grand Total</t>
  </si>
  <si>
    <t>My SKUs</t>
  </si>
  <si>
    <t>My Value Packages</t>
  </si>
  <si>
    <t>My ES Signs</t>
  </si>
  <si>
    <t>My Mobile Skus</t>
  </si>
  <si>
    <t>My Price Grids</t>
  </si>
  <si>
    <t>Others'Value Package</t>
  </si>
  <si>
    <t>Others'SKUs</t>
  </si>
  <si>
    <t>Others'ES Signs</t>
  </si>
  <si>
    <t>Others Price Grids</t>
  </si>
  <si>
    <t>Others Mobile Skus</t>
  </si>
  <si>
    <t>Maintenance</t>
  </si>
  <si>
    <t>Darshan</t>
  </si>
  <si>
    <t>CW Home Page</t>
  </si>
  <si>
    <t>ESL Preview</t>
  </si>
  <si>
    <t>PAPER SIGN</t>
  </si>
  <si>
    <t>ESL</t>
  </si>
  <si>
    <t>Component</t>
  </si>
  <si>
    <t>Initial Count</t>
  </si>
  <si>
    <t>Total Test Cases</t>
  </si>
  <si>
    <t>Paper Templates</t>
  </si>
  <si>
    <t>ESL Templates</t>
  </si>
  <si>
    <t>Mexico</t>
  </si>
  <si>
    <t>No Initial Scenarios</t>
  </si>
  <si>
    <t>% Completion</t>
  </si>
  <si>
    <t>Total Scenarios</t>
  </si>
  <si>
    <t>Isca/Priyanka</t>
  </si>
  <si>
    <t>USA:</t>
  </si>
  <si>
    <t>MEXICO:</t>
  </si>
  <si>
    <t>Standard Product</t>
  </si>
  <si>
    <t>CD Divider SKU</t>
  </si>
  <si>
    <t>12-Mar </t>
  </si>
  <si>
    <t>PLNGRM,BADGE,SKU_DOWNSTOCK,STOR,LIC_PLATE, GSP</t>
  </si>
  <si>
    <t> Test Cases write completed</t>
  </si>
  <si>
    <t>Vidusha/Isca</t>
  </si>
  <si>
    <t>Vidusha/Isca/Puneet</t>
  </si>
  <si>
    <r>
      <t> </t>
    </r>
    <r>
      <rPr>
        <sz val="11"/>
        <color rgb="FF000000"/>
        <rFont val="Calibri"/>
        <family val="2"/>
      </rPr>
      <t>13-Mar</t>
    </r>
  </si>
  <si>
    <t> 15-Mar</t>
  </si>
  <si>
    <t>14-Mar </t>
  </si>
  <si>
    <r>
      <t>14-Mar </t>
    </r>
    <r>
      <rPr>
        <sz val="10"/>
        <color rgb="FF000000"/>
        <rFont val="Calibri"/>
        <family val="2"/>
      </rPr>
      <t> </t>
    </r>
  </si>
  <si>
    <t> 16-Mar</t>
  </si>
  <si>
    <t>16-Mar </t>
  </si>
  <si>
    <t> 207</t>
  </si>
  <si>
    <t>22-Mar </t>
  </si>
  <si>
    <t> 245</t>
  </si>
  <si>
    <t>19-Mar </t>
  </si>
  <si>
    <t>Kamal/Darshan</t>
  </si>
  <si>
    <t>Naveena/Priyanka</t>
  </si>
  <si>
    <t>Test Case Write Completed</t>
  </si>
  <si>
    <t>Published SKUs Report</t>
  </si>
  <si>
    <t>Published SKUs report</t>
  </si>
  <si>
    <t>Kamal/Naveena</t>
  </si>
  <si>
    <t>Test Suite</t>
  </si>
  <si>
    <t>Total Scripts</t>
  </si>
  <si>
    <t>Executed</t>
  </si>
  <si>
    <t>Passed</t>
  </si>
  <si>
    <t>Failed</t>
  </si>
  <si>
    <t>In Progress</t>
  </si>
  <si>
    <t>No Run</t>
  </si>
  <si>
    <t>Blocked</t>
  </si>
  <si>
    <t>Deferred</t>
  </si>
  <si>
    <t>Pass %</t>
  </si>
  <si>
    <t>(Per Executed)</t>
  </si>
  <si>
    <t>Execution %</t>
  </si>
  <si>
    <t>Music &amp;Movie</t>
  </si>
  <si>
    <t xml:space="preserve">Peg Label </t>
  </si>
  <si>
    <t>Pricing Grid</t>
  </si>
  <si>
    <t>Magnolia Small Bundle</t>
  </si>
  <si>
    <t>Bundle &amp; Save</t>
  </si>
  <si>
    <t>Bundle &amp; Save Large</t>
  </si>
  <si>
    <t>Non Price Bundle</t>
  </si>
  <si>
    <t>Sign Feeds</t>
  </si>
  <si>
    <t>ESL_Standard Product</t>
  </si>
  <si>
    <t>ESL_Mass Display</t>
  </si>
  <si>
    <t>ESL_Grid</t>
  </si>
  <si>
    <t>ESL_Peg Label &amp; Music and Movie</t>
  </si>
  <si>
    <t>ESL UI Automation</t>
  </si>
  <si>
    <t>ESL UI Manual</t>
  </si>
  <si>
    <t>ID</t>
  </si>
  <si>
    <t>Title</t>
  </si>
  <si>
    <t>State</t>
  </si>
  <si>
    <t>Priority</t>
  </si>
  <si>
    <t>Severity</t>
  </si>
  <si>
    <t>Assigned To</t>
  </si>
  <si>
    <t>Changed Date</t>
  </si>
  <si>
    <t>Closed By</t>
  </si>
  <si>
    <t>Resolved Date</t>
  </si>
  <si>
    <t>Oracle Upgrade_ ESL-Standard product_side banner and top banner</t>
  </si>
  <si>
    <t>New</t>
  </si>
  <si>
    <t>3 - Medium</t>
  </si>
  <si>
    <t>Cordero, Francisa-CW</t>
  </si>
  <si>
    <t>ESL-Capacity Grid-Unactivated Capacity Grid with 3 Capacity-&gt;Unactivated Header is displayed in place of Capacity Header(ex-32,64,128 GB)</t>
  </si>
  <si>
    <t>Vidhusha, Vidhusha - CW</t>
  </si>
  <si>
    <t>ESL-Capacity Grid-Unactivated Row is not displayed when 3 Capacity,Unactivated and Unlock SKU is configured.</t>
  </si>
  <si>
    <t>ESL Embedded</t>
  </si>
  <si>
    <t>pass</t>
  </si>
  <si>
    <t>blocked</t>
  </si>
  <si>
    <t>Car Audio</t>
  </si>
  <si>
    <t>Standard Mobile</t>
  </si>
  <si>
    <t>Unlocked</t>
  </si>
  <si>
    <t>ESL STD</t>
  </si>
  <si>
    <t>CD Divider Label</t>
  </si>
  <si>
    <t>CD Divider SKU Sign</t>
  </si>
  <si>
    <t>Side banner</t>
  </si>
  <si>
    <t>Music &amp; Movie Label</t>
  </si>
  <si>
    <t>GC</t>
  </si>
  <si>
    <t>Defect ID</t>
  </si>
  <si>
    <t>Area</t>
  </si>
  <si>
    <t>67135|67138</t>
  </si>
  <si>
    <t>ESL Standard</t>
  </si>
  <si>
    <t>Total</t>
  </si>
  <si>
    <t>67562|67571</t>
  </si>
  <si>
    <t>Services</t>
  </si>
  <si>
    <t>Card Member</t>
  </si>
  <si>
    <t>Product Details</t>
  </si>
  <si>
    <t>Other Options</t>
  </si>
  <si>
    <t>Open Box</t>
  </si>
  <si>
    <t>Related Products</t>
  </si>
  <si>
    <t>Activation Offers</t>
  </si>
  <si>
    <t>Map</t>
  </si>
  <si>
    <t>Automation Status</t>
  </si>
  <si>
    <t>Automated</t>
  </si>
  <si>
    <t>Not Automated</t>
  </si>
  <si>
    <t>15 scenarios automated</t>
  </si>
  <si>
    <t>Planning to write scripts</t>
  </si>
  <si>
    <t>10 scenarios automated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</si>
</sst>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color theme="1"/>
      <name val="Times New Roman"/>
      <family val="1"/>
    </font>
    <font>
      <b/>
      <sz val="12"/>
      <color rgb="FF000000"/>
      <name val="Calibri"/>
      <family val="2"/>
    </font>
    <font>
      <sz val="11"/>
      <color rgb="FF000000"/>
      <name val="Calibri"/>
      <family val="2"/>
    </font>
    <font>
      <sz val="11"/>
      <color theme="1"/>
      <name val="Calibri"/>
      <family val="2"/>
    </font>
    <font>
      <sz val="11"/>
      <color rgb="FF00B050"/>
      <name val="Calibri"/>
      <family val="2"/>
    </font>
    <font>
      <b/>
      <sz val="11"/>
      <color rgb="FF00B050"/>
      <name val="Calibri"/>
      <family val="2"/>
    </font>
    <font>
      <b/>
      <sz val="14"/>
      <color rgb="FF000000"/>
      <name val="Calibri"/>
      <family val="2"/>
    </font>
    <font>
      <sz val="10"/>
      <color rgb="FF000000"/>
      <name val="Calibri"/>
      <family val="2"/>
    </font>
    <font>
      <sz val="10"/>
      <color rgb="FF000000"/>
      <name val="Times New Roman"/>
      <family val="1"/>
    </font>
    <font>
      <b/>
      <sz val="11"/>
      <color rgb="FF000000"/>
      <name val="Calibri"/>
      <family val="2"/>
    </font>
    <font>
      <b/>
      <u/>
      <sz val="11"/>
      <color rgb="FF000000"/>
      <name val="Calibri"/>
      <family val="2"/>
    </font>
    <font>
      <b/>
      <sz val="11"/>
      <color theme="1"/>
      <name val="Calibri"/>
      <family val="2"/>
      <scheme val="minor"/>
    </font>
    <font>
      <sz val="12"/>
      <color rgb="FF000000"/>
      <name val="Calibri"/>
      <family val="2"/>
      <scheme val="minor"/>
    </font>
    <font>
      <b/>
      <sz val="12"/>
      <color rgb="FF000000"/>
      <name val="Calibri"/>
      <family val="2"/>
      <scheme val="minor"/>
    </font>
    <font>
      <b/>
      <sz val="10"/>
      <color rgb="FFFFFFFF"/>
      <name val="Arial"/>
      <family val="2"/>
    </font>
    <font>
      <b/>
      <sz val="7"/>
      <color rgb="FFFFFFFF"/>
      <name val="Arial"/>
      <family val="2"/>
    </font>
    <font>
      <sz val="10"/>
      <color rgb="FF000000"/>
      <name val="Arial"/>
      <family val="2"/>
    </font>
    <font>
      <sz val="9"/>
      <color rgb="FF212121"/>
      <name val="Segoe UI"/>
      <family val="2"/>
    </font>
    <font>
      <b/>
      <sz val="9"/>
      <color rgb="FFFFFFFF"/>
      <name val="Segoe UI"/>
      <family val="2"/>
    </font>
    <font>
      <sz val="11"/>
      <color rgb="FF212121"/>
      <name val="Calibri"/>
      <family val="2"/>
      <scheme val="minor"/>
    </font>
  </fonts>
  <fills count="13">
    <fill>
      <patternFill patternType="none"/>
    </fill>
    <fill>
      <patternFill patternType="gray125"/>
    </fill>
    <fill>
      <patternFill patternType="solid">
        <fgColor rgb="FFD9D9D9"/>
        <bgColor indexed="64"/>
      </patternFill>
    </fill>
    <fill>
      <patternFill patternType="solid">
        <fgColor rgb="FFF8CBAD"/>
        <bgColor indexed="64"/>
      </patternFill>
    </fill>
    <fill>
      <patternFill patternType="solid">
        <fgColor theme="9"/>
        <bgColor indexed="64"/>
      </patternFill>
    </fill>
    <fill>
      <patternFill patternType="solid">
        <fgColor rgb="FFA9D08E"/>
        <bgColor indexed="64"/>
      </patternFill>
    </fill>
    <fill>
      <patternFill patternType="solid">
        <fgColor rgb="FFBFBFBF"/>
        <bgColor indexed="64"/>
      </patternFill>
    </fill>
    <fill>
      <patternFill patternType="solid">
        <fgColor rgb="FFFFFFFF"/>
        <bgColor indexed="64"/>
      </patternFill>
    </fill>
    <fill>
      <patternFill patternType="solid">
        <fgColor rgb="FF191970"/>
        <bgColor indexed="64"/>
      </patternFill>
    </fill>
    <fill>
      <patternFill patternType="solid">
        <fgColor rgb="FF008080"/>
        <bgColor indexed="64"/>
      </patternFill>
    </fill>
    <fill>
      <patternFill patternType="solid">
        <fgColor rgb="FF106EBE"/>
        <bgColor indexed="64"/>
      </patternFill>
    </fill>
    <fill>
      <patternFill patternType="solid">
        <fgColor rgb="FFF8F8F8"/>
        <bgColor indexed="64"/>
      </patternFill>
    </fill>
    <fill>
      <patternFill patternType="solid">
        <fgColor rgb="FFFFFF00"/>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right style="medium">
        <color indexed="64"/>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rgb="FFFFFFFF"/>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50">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vertical="center"/>
    </xf>
    <xf numFmtId="0" fontId="3" fillId="3" borderId="4" xfId="0" applyFont="1" applyFill="1" applyBorder="1" applyAlignment="1">
      <alignment horizontal="center" vertical="center"/>
    </xf>
    <xf numFmtId="0" fontId="3" fillId="3" borderId="4" xfId="0" applyFont="1" applyFill="1" applyBorder="1" applyAlignment="1">
      <alignment vertical="center"/>
    </xf>
    <xf numFmtId="0" fontId="3" fillId="0" borderId="3" xfId="0" applyFont="1" applyBorder="1" applyAlignment="1">
      <alignment vertical="center"/>
    </xf>
    <xf numFmtId="0" fontId="3" fillId="0" borderId="4" xfId="0" applyFont="1" applyBorder="1" applyAlignment="1">
      <alignment horizontal="center" vertical="center"/>
    </xf>
    <xf numFmtId="0" fontId="3" fillId="0" borderId="4" xfId="0" applyFont="1" applyBorder="1" applyAlignment="1">
      <alignment vertical="center"/>
    </xf>
    <xf numFmtId="16" fontId="3" fillId="0" borderId="4" xfId="0" applyNumberFormat="1" applyFont="1" applyBorder="1" applyAlignment="1">
      <alignment horizontal="center" vertical="center"/>
    </xf>
    <xf numFmtId="0" fontId="3" fillId="3" borderId="3" xfId="0" applyFont="1" applyFill="1" applyBorder="1" applyAlignment="1">
      <alignment vertical="center" wrapText="1"/>
    </xf>
    <xf numFmtId="0" fontId="3" fillId="0" borderId="0" xfId="0" applyFont="1" applyAlignment="1">
      <alignment vertical="center"/>
    </xf>
    <xf numFmtId="0" fontId="1" fillId="0" borderId="0" xfId="0" applyFont="1"/>
    <xf numFmtId="0" fontId="3" fillId="3" borderId="1" xfId="0" applyFont="1" applyFill="1" applyBorder="1" applyAlignment="1">
      <alignment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xf>
    <xf numFmtId="0" fontId="3" fillId="0" borderId="8" xfId="0" applyFont="1" applyBorder="1" applyAlignment="1">
      <alignment horizontal="center" vertical="center"/>
    </xf>
    <xf numFmtId="0" fontId="3" fillId="0" borderId="4"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center" vertical="center"/>
    </xf>
    <xf numFmtId="0" fontId="4" fillId="0" borderId="4" xfId="0" applyFont="1" applyBorder="1" applyAlignment="1">
      <alignment horizontal="center" vertical="center"/>
    </xf>
    <xf numFmtId="0" fontId="3" fillId="0" borderId="2" xfId="0" applyFont="1" applyBorder="1" applyAlignment="1">
      <alignment vertical="center"/>
    </xf>
    <xf numFmtId="0" fontId="3" fillId="3" borderId="4" xfId="0" applyFont="1" applyFill="1" applyBorder="1" applyAlignment="1">
      <alignment horizontal="center"/>
    </xf>
    <xf numFmtId="16" fontId="3" fillId="0" borderId="4" xfId="0" applyNumberFormat="1" applyFont="1" applyBorder="1" applyAlignment="1">
      <alignment horizontal="center"/>
    </xf>
    <xf numFmtId="0" fontId="3" fillId="0" borderId="4" xfId="0" applyFont="1" applyBorder="1" applyAlignment="1">
      <alignment horizontal="center"/>
    </xf>
    <xf numFmtId="0" fontId="6" fillId="3" borderId="4" xfId="0" applyFont="1" applyFill="1" applyBorder="1" applyAlignment="1">
      <alignment vertical="center"/>
    </xf>
    <xf numFmtId="16" fontId="3" fillId="0" borderId="3" xfId="0" applyNumberFormat="1" applyFont="1" applyBorder="1" applyAlignment="1">
      <alignment horizontal="center"/>
    </xf>
    <xf numFmtId="0" fontId="4" fillId="0" borderId="4" xfId="0" applyFont="1" applyBorder="1" applyAlignment="1">
      <alignment vertical="center"/>
    </xf>
    <xf numFmtId="0" fontId="0" fillId="4" borderId="0" xfId="0" applyFill="1" applyAlignment="1">
      <alignment horizontal="left" vertical="top"/>
    </xf>
    <xf numFmtId="0" fontId="0" fillId="0" borderId="0" xfId="0" applyAlignment="1">
      <alignment horizontal="left" vertical="top"/>
    </xf>
    <xf numFmtId="0" fontId="0" fillId="0" borderId="0" xfId="0" applyAlignment="1">
      <alignment horizontal="center" vertical="top"/>
    </xf>
    <xf numFmtId="0" fontId="0" fillId="0" borderId="0" xfId="0" applyAlignment="1">
      <alignment vertical="top"/>
    </xf>
    <xf numFmtId="0" fontId="0" fillId="0" borderId="0" xfId="0" applyAlignment="1">
      <alignment horizontal="center" vertical="center"/>
    </xf>
    <xf numFmtId="0" fontId="0" fillId="0" borderId="0" xfId="0" applyAlignment="1">
      <alignment horizontal="right"/>
    </xf>
    <xf numFmtId="0" fontId="0" fillId="0" borderId="0" xfId="0" applyAlignment="1">
      <alignment wrapText="1"/>
    </xf>
    <xf numFmtId="0" fontId="0" fillId="4" borderId="0" xfId="0" applyFill="1" applyAlignment="1">
      <alignment horizontal="center" vertical="center"/>
    </xf>
    <xf numFmtId="0" fontId="5" fillId="0" borderId="4" xfId="0" applyFont="1" applyBorder="1" applyAlignment="1">
      <alignmen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8" fillId="3" borderId="4" xfId="0" applyFont="1" applyFill="1" applyBorder="1" applyAlignment="1">
      <alignment vertical="center"/>
    </xf>
    <xf numFmtId="0" fontId="8" fillId="0" borderId="3" xfId="0" applyFont="1" applyBorder="1" applyAlignment="1">
      <alignment vertical="center"/>
    </xf>
    <xf numFmtId="0" fontId="8" fillId="0" borderId="4" xfId="0" applyFont="1" applyBorder="1" applyAlignment="1">
      <alignment horizontal="center" vertical="center"/>
    </xf>
    <xf numFmtId="0" fontId="8" fillId="0" borderId="4" xfId="0" applyFont="1" applyBorder="1" applyAlignment="1">
      <alignment vertical="center"/>
    </xf>
    <xf numFmtId="16" fontId="8" fillId="0" borderId="4" xfId="0" applyNumberFormat="1" applyFont="1" applyBorder="1" applyAlignment="1">
      <alignment horizontal="center" vertical="center"/>
    </xf>
    <xf numFmtId="0" fontId="9" fillId="0" borderId="4" xfId="0" applyFont="1" applyBorder="1" applyAlignment="1">
      <alignment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14" fontId="3" fillId="0" borderId="4" xfId="0" applyNumberFormat="1" applyFont="1" applyBorder="1" applyAlignment="1">
      <alignment horizontal="right" vertical="center"/>
    </xf>
    <xf numFmtId="0" fontId="3" fillId="0" borderId="13" xfId="0" applyFont="1" applyBorder="1" applyAlignment="1">
      <alignment horizontal="center" vertical="center"/>
    </xf>
    <xf numFmtId="0" fontId="3" fillId="0" borderId="13" xfId="0" applyFont="1" applyBorder="1" applyAlignment="1">
      <alignment vertical="center"/>
    </xf>
    <xf numFmtId="0" fontId="3" fillId="0" borderId="13" xfId="0" applyFont="1" applyBorder="1" applyAlignment="1">
      <alignment horizontal="center"/>
    </xf>
    <xf numFmtId="0" fontId="6" fillId="0" borderId="0" xfId="0" applyFont="1" applyBorder="1" applyAlignment="1">
      <alignment vertical="center" wrapText="1"/>
    </xf>
    <xf numFmtId="0" fontId="3" fillId="0" borderId="0" xfId="0" applyFont="1" applyBorder="1" applyAlignment="1">
      <alignment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3" fillId="0" borderId="1" xfId="0" applyFont="1" applyBorder="1" applyAlignment="1">
      <alignment horizontal="center"/>
    </xf>
    <xf numFmtId="0" fontId="3" fillId="0" borderId="5" xfId="0" applyFont="1" applyBorder="1" applyAlignment="1">
      <alignment vertical="center"/>
    </xf>
    <xf numFmtId="0" fontId="3" fillId="0" borderId="3" xfId="0" applyFont="1" applyBorder="1" applyAlignment="1">
      <alignment vertical="center" wrapText="1"/>
    </xf>
    <xf numFmtId="0" fontId="11" fillId="0" borderId="0" xfId="0" applyFont="1" applyAlignment="1">
      <alignment vertical="center"/>
    </xf>
    <xf numFmtId="14" fontId="3" fillId="0" borderId="8" xfId="0" applyNumberFormat="1" applyFont="1" applyBorder="1" applyAlignment="1">
      <alignment horizontal="right" vertical="center"/>
    </xf>
    <xf numFmtId="0" fontId="3" fillId="3" borderId="2" xfId="0" applyFont="1" applyFill="1" applyBorder="1" applyAlignment="1">
      <alignment horizontal="right" vertical="center"/>
    </xf>
    <xf numFmtId="0" fontId="12" fillId="0" borderId="0" xfId="0" applyFont="1"/>
    <xf numFmtId="0" fontId="10" fillId="0" borderId="12" xfId="0" applyFont="1" applyBorder="1" applyAlignment="1">
      <alignment vertical="center"/>
    </xf>
    <xf numFmtId="16" fontId="3" fillId="0" borderId="13" xfId="0" applyNumberFormat="1" applyFont="1" applyBorder="1" applyAlignment="1">
      <alignment horizontal="center" vertical="center"/>
    </xf>
    <xf numFmtId="0" fontId="6" fillId="3" borderId="8" xfId="0" applyFont="1" applyFill="1" applyBorder="1" applyAlignment="1">
      <alignment vertical="center"/>
    </xf>
    <xf numFmtId="0" fontId="3" fillId="3" borderId="8" xfId="0" applyFont="1" applyFill="1" applyBorder="1" applyAlignment="1">
      <alignment vertical="center"/>
    </xf>
    <xf numFmtId="0" fontId="3" fillId="7" borderId="4" xfId="0" applyFont="1" applyFill="1" applyBorder="1" applyAlignment="1">
      <alignment vertical="center" wrapText="1"/>
    </xf>
    <xf numFmtId="0" fontId="2" fillId="5" borderId="9" xfId="0" applyFont="1" applyFill="1" applyBorder="1" applyAlignment="1">
      <alignment vertical="center"/>
    </xf>
    <xf numFmtId="0" fontId="2" fillId="5" borderId="2" xfId="0" applyFont="1" applyFill="1" applyBorder="1" applyAlignment="1">
      <alignment vertical="center"/>
    </xf>
    <xf numFmtId="0" fontId="6" fillId="0" borderId="1" xfId="0" applyFont="1" applyBorder="1" applyAlignment="1">
      <alignment vertical="center" wrapText="1"/>
    </xf>
    <xf numFmtId="0" fontId="14" fillId="6" borderId="6" xfId="0" applyFont="1" applyFill="1" applyBorder="1" applyAlignment="1">
      <alignment horizontal="center" vertical="center"/>
    </xf>
    <xf numFmtId="0" fontId="14" fillId="6" borderId="14" xfId="0" applyFont="1" applyFill="1" applyBorder="1" applyAlignment="1">
      <alignment horizontal="center" vertical="center"/>
    </xf>
    <xf numFmtId="0" fontId="13" fillId="7" borderId="1" xfId="0" applyFont="1" applyFill="1" applyBorder="1" applyAlignment="1">
      <alignment vertical="center"/>
    </xf>
    <xf numFmtId="0" fontId="13" fillId="7" borderId="2" xfId="0" applyFont="1" applyFill="1" applyBorder="1" applyAlignment="1">
      <alignment horizontal="center" vertical="center"/>
    </xf>
    <xf numFmtId="14" fontId="13" fillId="7" borderId="2" xfId="0" applyNumberFormat="1" applyFont="1" applyFill="1" applyBorder="1" applyAlignment="1">
      <alignment horizontal="right" vertical="center"/>
    </xf>
    <xf numFmtId="0" fontId="13" fillId="7" borderId="3" xfId="0" applyFont="1" applyFill="1" applyBorder="1" applyAlignment="1">
      <alignment vertical="center"/>
    </xf>
    <xf numFmtId="0" fontId="13" fillId="7" borderId="4" xfId="0" applyFont="1" applyFill="1" applyBorder="1" applyAlignment="1">
      <alignment horizontal="center" vertical="center"/>
    </xf>
    <xf numFmtId="14" fontId="13" fillId="7" borderId="4" xfId="0" applyNumberFormat="1" applyFont="1" applyFill="1" applyBorder="1" applyAlignment="1">
      <alignment horizontal="right" vertical="center"/>
    </xf>
    <xf numFmtId="0" fontId="9" fillId="0" borderId="13" xfId="0" applyFont="1" applyBorder="1" applyAlignment="1">
      <alignment vertical="center"/>
    </xf>
    <xf numFmtId="0" fontId="3" fillId="3" borderId="4" xfId="0" applyFont="1" applyFill="1" applyBorder="1" applyAlignment="1">
      <alignment vertical="center" wrapText="1"/>
    </xf>
    <xf numFmtId="0" fontId="9" fillId="0" borderId="1" xfId="0" applyFont="1" applyBorder="1" applyAlignment="1">
      <alignment vertical="center"/>
    </xf>
    <xf numFmtId="16" fontId="3" fillId="0" borderId="0" xfId="0" applyNumberFormat="1" applyFont="1" applyBorder="1" applyAlignment="1">
      <alignment horizontal="center" vertical="center"/>
    </xf>
    <xf numFmtId="0" fontId="2" fillId="5" borderId="12" xfId="0" applyFont="1" applyFill="1" applyBorder="1" applyAlignment="1">
      <alignment vertical="center"/>
    </xf>
    <xf numFmtId="0" fontId="3" fillId="0" borderId="16" xfId="0" applyFont="1" applyBorder="1" applyAlignment="1">
      <alignment vertical="center"/>
    </xf>
    <xf numFmtId="0" fontId="10" fillId="0" borderId="15" xfId="0" applyFont="1" applyFill="1" applyBorder="1" applyAlignment="1">
      <alignment vertical="center"/>
    </xf>
    <xf numFmtId="0" fontId="19" fillId="10" borderId="17" xfId="0" applyFont="1" applyFill="1" applyBorder="1" applyAlignment="1">
      <alignment horizontal="left" vertical="top" wrapText="1"/>
    </xf>
    <xf numFmtId="0" fontId="18" fillId="7" borderId="17" xfId="0" applyFont="1" applyFill="1" applyBorder="1" applyAlignment="1">
      <alignment horizontal="left" vertical="top" wrapText="1"/>
    </xf>
    <xf numFmtId="0" fontId="18" fillId="11" borderId="17" xfId="0" applyFont="1" applyFill="1" applyBorder="1" applyAlignment="1">
      <alignment horizontal="left" vertical="top" wrapText="1"/>
    </xf>
    <xf numFmtId="0" fontId="19" fillId="10" borderId="18" xfId="0" applyFont="1" applyFill="1" applyBorder="1" applyAlignment="1">
      <alignment horizontal="left" vertical="top" wrapText="1"/>
    </xf>
    <xf numFmtId="0" fontId="18" fillId="7" borderId="18" xfId="0" applyFont="1" applyFill="1" applyBorder="1" applyAlignment="1">
      <alignment horizontal="left" vertical="top" wrapText="1"/>
    </xf>
    <xf numFmtId="22" fontId="20" fillId="7" borderId="18" xfId="0" applyNumberFormat="1" applyFont="1" applyFill="1" applyBorder="1" applyAlignment="1">
      <alignment horizontal="left" vertical="top" wrapText="1"/>
    </xf>
    <xf numFmtId="0" fontId="18" fillId="11" borderId="18" xfId="0" applyFont="1" applyFill="1" applyBorder="1" applyAlignment="1">
      <alignment horizontal="left" vertical="top" wrapText="1"/>
    </xf>
    <xf numFmtId="22" fontId="20" fillId="11" borderId="18" xfId="0" applyNumberFormat="1" applyFont="1" applyFill="1" applyBorder="1" applyAlignment="1">
      <alignment horizontal="left" vertical="top" wrapText="1"/>
    </xf>
    <xf numFmtId="0" fontId="15" fillId="8" borderId="18" xfId="0" applyFont="1" applyFill="1" applyBorder="1" applyAlignment="1">
      <alignment horizontal="center" vertical="center" wrapText="1"/>
    </xf>
    <xf numFmtId="0" fontId="16" fillId="8" borderId="18" xfId="0" applyFont="1" applyFill="1" applyBorder="1" applyAlignment="1">
      <alignment horizontal="center" vertical="center" wrapText="1"/>
    </xf>
    <xf numFmtId="0" fontId="17" fillId="0" borderId="18" xfId="0" applyFont="1" applyBorder="1" applyAlignment="1">
      <alignment vertical="center" wrapText="1"/>
    </xf>
    <xf numFmtId="0" fontId="17" fillId="0" borderId="18" xfId="0" applyFont="1" applyBorder="1" applyAlignment="1">
      <alignment horizontal="center" vertical="center" wrapText="1"/>
    </xf>
    <xf numFmtId="10" fontId="17" fillId="0" borderId="18" xfId="0" applyNumberFormat="1" applyFont="1" applyBorder="1" applyAlignment="1">
      <alignment horizontal="center" vertical="center" wrapText="1"/>
    </xf>
    <xf numFmtId="0" fontId="15" fillId="9" borderId="18" xfId="0" applyFont="1" applyFill="1" applyBorder="1" applyAlignment="1">
      <alignment vertical="center" wrapText="1"/>
    </xf>
    <xf numFmtId="0" fontId="15" fillId="9" borderId="18" xfId="0" applyFont="1" applyFill="1" applyBorder="1" applyAlignment="1">
      <alignment horizontal="center" vertical="center" wrapText="1"/>
    </xf>
    <xf numFmtId="10" fontId="15" fillId="9" borderId="18" xfId="0" applyNumberFormat="1" applyFont="1" applyFill="1" applyBorder="1" applyAlignment="1">
      <alignment horizontal="center" vertical="center" wrapText="1"/>
    </xf>
    <xf numFmtId="0" fontId="15" fillId="8" borderId="18" xfId="0" applyFont="1" applyFill="1" applyBorder="1" applyAlignment="1">
      <alignment horizontal="center" vertical="center" wrapText="1"/>
    </xf>
    <xf numFmtId="0" fontId="0" fillId="0" borderId="18" xfId="0" applyBorder="1" applyAlignment="1">
      <alignment horizontal="left" vertical="top"/>
    </xf>
    <xf numFmtId="3" fontId="0" fillId="0" borderId="18" xfId="0" applyNumberFormat="1" applyBorder="1" applyAlignment="1">
      <alignment horizontal="left" vertical="top"/>
    </xf>
    <xf numFmtId="0" fontId="12" fillId="0" borderId="18" xfId="0" applyFont="1" applyBorder="1" applyAlignment="1">
      <alignment horizontal="left" vertical="top"/>
    </xf>
    <xf numFmtId="0" fontId="12" fillId="12" borderId="18" xfId="0" applyFont="1" applyFill="1" applyBorder="1" applyAlignment="1">
      <alignment horizontal="left" vertical="top"/>
    </xf>
    <xf numFmtId="0" fontId="15" fillId="8" borderId="18" xfId="0" applyFont="1" applyFill="1" applyBorder="1" applyAlignment="1">
      <alignment horizontal="center" vertical="top" wrapText="1"/>
    </xf>
    <xf numFmtId="0" fontId="16" fillId="8" borderId="18" xfId="0" applyFont="1" applyFill="1" applyBorder="1" applyAlignment="1">
      <alignment horizontal="center" vertical="top" wrapText="1"/>
    </xf>
    <xf numFmtId="0" fontId="17" fillId="0" borderId="18" xfId="0" applyFont="1" applyBorder="1" applyAlignment="1">
      <alignment vertical="top" wrapText="1"/>
    </xf>
    <xf numFmtId="10" fontId="17" fillId="0" borderId="18" xfId="0" applyNumberFormat="1" applyFont="1" applyBorder="1" applyAlignment="1">
      <alignment horizontal="center" vertical="top" wrapText="1"/>
    </xf>
    <xf numFmtId="0" fontId="15" fillId="9" borderId="18" xfId="0" applyFont="1" applyFill="1" applyBorder="1" applyAlignment="1">
      <alignment vertical="top" wrapText="1"/>
    </xf>
    <xf numFmtId="10" fontId="15" fillId="9" borderId="18" xfId="0" applyNumberFormat="1" applyFont="1" applyFill="1" applyBorder="1" applyAlignment="1">
      <alignment horizontal="center" vertical="top" wrapText="1"/>
    </xf>
    <xf numFmtId="10" fontId="17" fillId="0" borderId="19" xfId="0" applyNumberFormat="1" applyFont="1" applyBorder="1" applyAlignment="1">
      <alignment horizontal="center" vertical="top" wrapText="1"/>
    </xf>
    <xf numFmtId="0" fontId="15" fillId="9" borderId="20" xfId="0" applyFont="1" applyFill="1" applyBorder="1" applyAlignment="1">
      <alignment horizontal="center" vertical="top" wrapText="1"/>
    </xf>
    <xf numFmtId="0" fontId="15" fillId="8" borderId="18" xfId="0" applyFont="1" applyFill="1" applyBorder="1" applyAlignment="1">
      <alignment horizontal="center" vertical="top" wrapText="1"/>
    </xf>
    <xf numFmtId="0" fontId="17" fillId="0" borderId="18" xfId="0" applyFont="1" applyBorder="1" applyAlignment="1">
      <alignment wrapText="1"/>
    </xf>
    <xf numFmtId="0" fontId="17" fillId="0" borderId="18" xfId="0" applyFont="1" applyBorder="1" applyAlignment="1">
      <alignment horizontal="center" wrapText="1"/>
    </xf>
    <xf numFmtId="10" fontId="17" fillId="0" borderId="19" xfId="0" applyNumberFormat="1" applyFont="1" applyBorder="1" applyAlignment="1">
      <alignment horizontal="center" wrapText="1"/>
    </xf>
    <xf numFmtId="10" fontId="17" fillId="0" borderId="18" xfId="0" applyNumberFormat="1" applyFont="1" applyBorder="1" applyAlignment="1">
      <alignment horizontal="center" wrapText="1"/>
    </xf>
    <xf numFmtId="0" fontId="15" fillId="9" borderId="18" xfId="0" applyFont="1" applyFill="1" applyBorder="1" applyAlignment="1">
      <alignment wrapText="1"/>
    </xf>
    <xf numFmtId="0" fontId="15" fillId="9" borderId="20" xfId="0" applyFont="1" applyFill="1" applyBorder="1" applyAlignment="1">
      <alignment horizontal="center" wrapText="1"/>
    </xf>
    <xf numFmtId="10" fontId="15" fillId="9" borderId="18" xfId="0" applyNumberFormat="1" applyFont="1" applyFill="1" applyBorder="1" applyAlignment="1">
      <alignment horizontal="center" wrapText="1"/>
    </xf>
    <xf numFmtId="0" fontId="15" fillId="8" borderId="18" xfId="0" applyFont="1" applyFill="1" applyBorder="1" applyAlignment="1">
      <alignment horizontal="center" vertical="top" wrapText="1"/>
    </xf>
    <xf numFmtId="0" fontId="0" fillId="0" borderId="18" xfId="0" applyBorder="1"/>
    <xf numFmtId="0" fontId="17" fillId="0" borderId="18" xfId="0" applyFont="1" applyBorder="1" applyAlignment="1">
      <alignment horizontal="center" vertical="top" wrapText="1"/>
    </xf>
    <xf numFmtId="0" fontId="0" fillId="0" borderId="18" xfId="0" applyBorder="1" applyAlignment="1">
      <alignment vertical="top" wrapText="1"/>
    </xf>
    <xf numFmtId="0" fontId="6" fillId="0" borderId="6" xfId="0" applyFont="1" applyBorder="1" applyAlignment="1">
      <alignment vertical="center" wrapText="1"/>
    </xf>
    <xf numFmtId="0" fontId="6" fillId="0" borderId="5" xfId="0" applyFont="1" applyBorder="1" applyAlignment="1">
      <alignment vertical="center" wrapText="1"/>
    </xf>
    <xf numFmtId="0" fontId="6" fillId="0" borderId="7" xfId="0" applyFont="1" applyBorder="1" applyAlignment="1">
      <alignment vertical="center" wrapText="1"/>
    </xf>
    <xf numFmtId="0" fontId="7" fillId="5" borderId="10"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1" xfId="0" applyFont="1" applyFill="1" applyBorder="1" applyAlignment="1">
      <alignment horizontal="center" vertical="center"/>
    </xf>
    <xf numFmtId="0" fontId="6" fillId="0" borderId="3" xfId="0" applyFont="1" applyBorder="1" applyAlignment="1">
      <alignment vertical="center" wrapText="1"/>
    </xf>
    <xf numFmtId="0" fontId="3" fillId="3" borderId="10"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2" xfId="0" applyFont="1" applyFill="1" applyBorder="1" applyAlignment="1">
      <alignment horizontal="left" vertical="center" wrapText="1"/>
    </xf>
    <xf numFmtId="0" fontId="2" fillId="5" borderId="10" xfId="0" applyFont="1" applyFill="1" applyBorder="1" applyAlignment="1">
      <alignment vertical="center"/>
    </xf>
    <xf numFmtId="0" fontId="2" fillId="5" borderId="9" xfId="0" applyFont="1" applyFill="1" applyBorder="1" applyAlignment="1">
      <alignment vertical="center"/>
    </xf>
    <xf numFmtId="0" fontId="2" fillId="5" borderId="2" xfId="0" applyFont="1" applyFill="1" applyBorder="1" applyAlignment="1">
      <alignment vertical="center"/>
    </xf>
    <xf numFmtId="0" fontId="3" fillId="0" borderId="6"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center" vertical="center"/>
    </xf>
    <xf numFmtId="16" fontId="3" fillId="0" borderId="6" xfId="0" applyNumberFormat="1" applyFont="1" applyBorder="1" applyAlignment="1">
      <alignment horizontal="center" vertical="center"/>
    </xf>
    <xf numFmtId="16" fontId="3" fillId="0" borderId="5" xfId="0" applyNumberFormat="1" applyFont="1" applyBorder="1" applyAlignment="1">
      <alignment horizontal="center" vertical="center"/>
    </xf>
    <xf numFmtId="16" fontId="3" fillId="0" borderId="3" xfId="0" applyNumberFormat="1" applyFont="1" applyBorder="1" applyAlignment="1">
      <alignment horizontal="center" vertical="center"/>
    </xf>
    <xf numFmtId="0" fontId="0" fillId="0" borderId="0" xfId="0" applyAlignment="1">
      <alignment horizontal="left" vertical="top" wrapText="1"/>
    </xf>
    <xf numFmtId="0" fontId="15" fillId="8" borderId="18" xfId="0" applyFont="1" applyFill="1" applyBorder="1" applyAlignment="1">
      <alignment horizontal="center" vertical="center" wrapText="1"/>
    </xf>
    <xf numFmtId="0" fontId="15" fillId="8" borderId="1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58" workbookViewId="0">
      <selection activeCell="E115" sqref="E115"/>
    </sheetView>
  </sheetViews>
  <sheetFormatPr defaultRowHeight="15" x14ac:dyDescent="0.25"/>
  <cols>
    <col min="1" max="1" width="30.5703125" bestFit="1" customWidth="1"/>
    <col min="2" max="2" width="23.5703125" bestFit="1" customWidth="1"/>
    <col min="3" max="3" width="27.28515625" bestFit="1" customWidth="1"/>
    <col min="4" max="4" width="17.85546875" bestFit="1" customWidth="1"/>
    <col min="5" max="5" width="11" bestFit="1" customWidth="1"/>
    <col min="6" max="6" width="9.85546875" bestFit="1" customWidth="1"/>
    <col min="7" max="7" width="18.140625" bestFit="1" customWidth="1"/>
  </cols>
  <sheetData>
    <row r="1" spans="1:7" ht="15.75" thickBot="1" x14ac:dyDescent="0.3">
      <c r="A1" s="63" t="s">
        <v>117</v>
      </c>
    </row>
    <row r="2" spans="1:7" ht="19.5" thickBot="1" x14ac:dyDescent="0.3">
      <c r="A2" s="131" t="s">
        <v>105</v>
      </c>
      <c r="B2" s="132"/>
      <c r="C2" s="132"/>
      <c r="D2" s="132"/>
      <c r="E2" s="132"/>
      <c r="F2" s="132"/>
      <c r="G2" s="133"/>
    </row>
    <row r="3" spans="1:7" ht="16.5" thickBot="1" x14ac:dyDescent="0.3">
      <c r="A3" s="1" t="s">
        <v>0</v>
      </c>
      <c r="B3" s="2" t="s">
        <v>1</v>
      </c>
      <c r="C3" s="2" t="s">
        <v>2</v>
      </c>
      <c r="D3" s="2" t="s">
        <v>3</v>
      </c>
      <c r="E3" s="2" t="s">
        <v>4</v>
      </c>
      <c r="F3" s="2" t="s">
        <v>5</v>
      </c>
      <c r="G3" s="2" t="s">
        <v>6</v>
      </c>
    </row>
    <row r="4" spans="1:7" ht="16.5" customHeight="1" thickBot="1" x14ac:dyDescent="0.3">
      <c r="A4" s="135" t="s">
        <v>36</v>
      </c>
      <c r="B4" s="136"/>
      <c r="C4" s="137"/>
      <c r="D4" s="5"/>
      <c r="E4" s="22"/>
      <c r="F4" s="22"/>
      <c r="G4" s="5"/>
    </row>
    <row r="5" spans="1:7" ht="15.75" thickBot="1" x14ac:dyDescent="0.3">
      <c r="A5" s="6" t="s">
        <v>8</v>
      </c>
      <c r="B5" s="20">
        <v>504</v>
      </c>
      <c r="C5" s="20">
        <v>303</v>
      </c>
      <c r="D5" s="8" t="s">
        <v>11</v>
      </c>
      <c r="E5" s="23">
        <v>43462</v>
      </c>
      <c r="F5" s="24" t="s">
        <v>37</v>
      </c>
      <c r="G5" s="128" t="s">
        <v>38</v>
      </c>
    </row>
    <row r="6" spans="1:7" ht="15.75" thickBot="1" x14ac:dyDescent="0.3">
      <c r="A6" s="6" t="s">
        <v>10</v>
      </c>
      <c r="B6" s="7"/>
      <c r="C6" s="20">
        <v>303</v>
      </c>
      <c r="D6" s="8" t="s">
        <v>16</v>
      </c>
      <c r="E6" s="24" t="s">
        <v>39</v>
      </c>
      <c r="F6" s="24" t="s">
        <v>39</v>
      </c>
      <c r="G6" s="129"/>
    </row>
    <row r="7" spans="1:7" ht="15.75" thickBot="1" x14ac:dyDescent="0.3">
      <c r="A7" s="6" t="s">
        <v>12</v>
      </c>
      <c r="B7" s="7"/>
      <c r="C7" s="20">
        <v>164</v>
      </c>
      <c r="D7" s="8" t="s">
        <v>23</v>
      </c>
      <c r="E7" s="24" t="s">
        <v>40</v>
      </c>
      <c r="F7" s="24" t="s">
        <v>40</v>
      </c>
      <c r="G7" s="130"/>
    </row>
    <row r="8" spans="1:7" ht="15.75" thickBot="1" x14ac:dyDescent="0.3">
      <c r="A8" s="3" t="s">
        <v>41</v>
      </c>
      <c r="B8" s="4"/>
      <c r="C8" s="4"/>
      <c r="D8" s="5"/>
      <c r="E8" s="22"/>
      <c r="F8" s="22"/>
      <c r="G8" s="25"/>
    </row>
    <row r="9" spans="1:7" ht="15.75" thickBot="1" x14ac:dyDescent="0.3">
      <c r="A9" s="6" t="s">
        <v>8</v>
      </c>
      <c r="B9" s="7">
        <v>102</v>
      </c>
      <c r="C9" s="7">
        <v>20</v>
      </c>
      <c r="D9" s="8" t="s">
        <v>11</v>
      </c>
      <c r="E9" s="23">
        <v>43454</v>
      </c>
      <c r="F9" s="23">
        <v>43454</v>
      </c>
      <c r="G9" s="128" t="s">
        <v>38</v>
      </c>
    </row>
    <row r="10" spans="1:7" ht="15.75" thickBot="1" x14ac:dyDescent="0.3">
      <c r="A10" s="6" t="s">
        <v>10</v>
      </c>
      <c r="B10" s="7"/>
      <c r="C10" s="7">
        <v>22</v>
      </c>
      <c r="D10" s="8" t="s">
        <v>16</v>
      </c>
      <c r="E10" s="23">
        <v>43455</v>
      </c>
      <c r="F10" s="23">
        <v>43455</v>
      </c>
      <c r="G10" s="129"/>
    </row>
    <row r="11" spans="1:7" ht="15.75" thickBot="1" x14ac:dyDescent="0.3">
      <c r="A11" s="6" t="s">
        <v>12</v>
      </c>
      <c r="B11" s="7"/>
      <c r="C11" s="7">
        <v>21</v>
      </c>
      <c r="D11" s="8" t="s">
        <v>23</v>
      </c>
      <c r="E11" s="23">
        <v>43456</v>
      </c>
      <c r="F11" s="23">
        <v>43462</v>
      </c>
      <c r="G11" s="130"/>
    </row>
    <row r="12" spans="1:7" ht="15.75" thickBot="1" x14ac:dyDescent="0.3">
      <c r="A12" s="3" t="s">
        <v>42</v>
      </c>
      <c r="B12" s="4"/>
      <c r="C12" s="4"/>
      <c r="D12" s="5"/>
      <c r="E12" s="22"/>
      <c r="F12" s="22"/>
      <c r="G12" s="25"/>
    </row>
    <row r="13" spans="1:7" ht="15.75" thickBot="1" x14ac:dyDescent="0.3">
      <c r="A13" s="6" t="s">
        <v>8</v>
      </c>
      <c r="B13" s="7">
        <v>100</v>
      </c>
      <c r="C13" s="7">
        <v>20</v>
      </c>
      <c r="D13" s="8" t="s">
        <v>9</v>
      </c>
      <c r="E13" s="23">
        <v>43454</v>
      </c>
      <c r="F13" s="23">
        <v>43454</v>
      </c>
      <c r="G13" s="128" t="s">
        <v>38</v>
      </c>
    </row>
    <row r="14" spans="1:7" ht="15.75" thickBot="1" x14ac:dyDescent="0.3">
      <c r="A14" s="6" t="s">
        <v>10</v>
      </c>
      <c r="B14" s="7"/>
      <c r="C14" s="7">
        <v>17</v>
      </c>
      <c r="D14" s="8" t="s">
        <v>11</v>
      </c>
      <c r="E14" s="23">
        <v>43455</v>
      </c>
      <c r="F14" s="23">
        <v>43455</v>
      </c>
      <c r="G14" s="129"/>
    </row>
    <row r="15" spans="1:7" ht="15.75" thickBot="1" x14ac:dyDescent="0.3">
      <c r="A15" s="6" t="s">
        <v>12</v>
      </c>
      <c r="B15" s="7"/>
      <c r="C15" s="7">
        <v>31</v>
      </c>
      <c r="D15" s="8" t="s">
        <v>23</v>
      </c>
      <c r="E15" s="24" t="s">
        <v>43</v>
      </c>
      <c r="F15" s="24" t="s">
        <v>43</v>
      </c>
      <c r="G15" s="130"/>
    </row>
    <row r="16" spans="1:7" ht="15.75" thickBot="1" x14ac:dyDescent="0.3">
      <c r="A16" s="3" t="s">
        <v>44</v>
      </c>
      <c r="B16" s="4"/>
      <c r="C16" s="4"/>
      <c r="D16" s="5"/>
      <c r="E16" s="22"/>
      <c r="F16" s="22"/>
      <c r="G16" s="25"/>
    </row>
    <row r="17" spans="1:7" ht="15.75" thickBot="1" x14ac:dyDescent="0.3">
      <c r="A17" s="6" t="s">
        <v>8</v>
      </c>
      <c r="B17" s="7">
        <v>110</v>
      </c>
      <c r="C17" s="7">
        <v>13</v>
      </c>
      <c r="D17" s="8" t="s">
        <v>11</v>
      </c>
      <c r="E17" s="23">
        <v>43104</v>
      </c>
      <c r="F17" s="24" t="s">
        <v>45</v>
      </c>
      <c r="G17" s="128" t="s">
        <v>38</v>
      </c>
    </row>
    <row r="18" spans="1:7" ht="15.75" thickBot="1" x14ac:dyDescent="0.3">
      <c r="A18" s="6" t="s">
        <v>10</v>
      </c>
      <c r="B18" s="7"/>
      <c r="C18" s="20">
        <v>20</v>
      </c>
      <c r="D18" s="8" t="s">
        <v>16</v>
      </c>
      <c r="E18" s="24" t="s">
        <v>46</v>
      </c>
      <c r="F18" s="24" t="s">
        <v>46</v>
      </c>
      <c r="G18" s="129"/>
    </row>
    <row r="19" spans="1:7" ht="15.75" thickBot="1" x14ac:dyDescent="0.3">
      <c r="A19" s="6" t="s">
        <v>12</v>
      </c>
      <c r="B19" s="7"/>
      <c r="C19" s="20">
        <v>20</v>
      </c>
      <c r="D19" s="8" t="s">
        <v>23</v>
      </c>
      <c r="E19" s="24" t="s">
        <v>47</v>
      </c>
      <c r="F19" s="24" t="s">
        <v>47</v>
      </c>
      <c r="G19" s="130"/>
    </row>
    <row r="20" spans="1:7" ht="18" customHeight="1" thickBot="1" x14ac:dyDescent="0.3">
      <c r="A20" s="3" t="s">
        <v>48</v>
      </c>
      <c r="B20" s="4"/>
      <c r="C20" s="4"/>
      <c r="D20" s="5"/>
      <c r="E20" s="22"/>
      <c r="F20" s="22"/>
      <c r="G20" s="25"/>
    </row>
    <row r="21" spans="1:7" ht="15.75" thickBot="1" x14ac:dyDescent="0.3">
      <c r="A21" s="6" t="s">
        <v>8</v>
      </c>
      <c r="B21" s="7">
        <v>100</v>
      </c>
      <c r="C21" s="7">
        <v>20</v>
      </c>
      <c r="D21" s="8" t="s">
        <v>16</v>
      </c>
      <c r="E21" s="23">
        <v>43391</v>
      </c>
      <c r="F21" s="23">
        <v>43393</v>
      </c>
      <c r="G21" s="128" t="s">
        <v>38</v>
      </c>
    </row>
    <row r="22" spans="1:7" ht="15.75" thickBot="1" x14ac:dyDescent="0.3">
      <c r="A22" s="6" t="s">
        <v>12</v>
      </c>
      <c r="B22" s="7"/>
      <c r="C22" s="7">
        <v>21</v>
      </c>
      <c r="D22" s="8" t="s">
        <v>23</v>
      </c>
      <c r="E22" s="23">
        <v>43446</v>
      </c>
      <c r="F22" s="23">
        <v>43453</v>
      </c>
      <c r="G22" s="129"/>
    </row>
    <row r="23" spans="1:7" ht="15.75" thickBot="1" x14ac:dyDescent="0.3">
      <c r="A23" s="3" t="s">
        <v>49</v>
      </c>
      <c r="B23" s="4"/>
      <c r="C23" s="4"/>
      <c r="D23" s="5"/>
      <c r="E23" s="22"/>
      <c r="F23" s="22"/>
      <c r="G23" s="25"/>
    </row>
    <row r="24" spans="1:7" ht="15.75" thickBot="1" x14ac:dyDescent="0.3">
      <c r="A24" s="6" t="s">
        <v>8</v>
      </c>
      <c r="B24" s="7">
        <v>58</v>
      </c>
      <c r="C24" s="7">
        <v>18</v>
      </c>
      <c r="D24" s="8" t="s">
        <v>50</v>
      </c>
      <c r="E24" s="23">
        <v>43451</v>
      </c>
      <c r="F24" s="23">
        <v>43451</v>
      </c>
      <c r="G24" s="128" t="s">
        <v>38</v>
      </c>
    </row>
    <row r="25" spans="1:7" ht="15.75" thickBot="1" x14ac:dyDescent="0.3">
      <c r="A25" s="6" t="s">
        <v>10</v>
      </c>
      <c r="B25" s="7"/>
      <c r="C25" s="7">
        <v>18</v>
      </c>
      <c r="D25" s="8" t="s">
        <v>11</v>
      </c>
      <c r="E25" s="23">
        <v>43454</v>
      </c>
      <c r="F25" s="23">
        <v>43454</v>
      </c>
      <c r="G25" s="129"/>
    </row>
    <row r="26" spans="1:7" ht="15.75" thickBot="1" x14ac:dyDescent="0.3">
      <c r="A26" s="6" t="s">
        <v>12</v>
      </c>
      <c r="B26" s="7"/>
      <c r="C26" s="7">
        <v>14</v>
      </c>
      <c r="D26" s="8" t="s">
        <v>23</v>
      </c>
      <c r="E26" s="23">
        <v>43455</v>
      </c>
      <c r="F26" s="23">
        <v>43455</v>
      </c>
      <c r="G26" s="130"/>
    </row>
    <row r="27" spans="1:7" ht="15.75" thickBot="1" x14ac:dyDescent="0.3">
      <c r="A27" s="3" t="s">
        <v>51</v>
      </c>
      <c r="B27" s="4"/>
      <c r="C27" s="4"/>
      <c r="D27" s="5"/>
      <c r="E27" s="22"/>
      <c r="F27" s="22"/>
      <c r="G27" s="25"/>
    </row>
    <row r="28" spans="1:7" ht="15.75" thickBot="1" x14ac:dyDescent="0.3">
      <c r="A28" s="6" t="s">
        <v>8</v>
      </c>
      <c r="B28" s="7">
        <v>58</v>
      </c>
      <c r="C28" s="7">
        <v>5</v>
      </c>
      <c r="D28" s="8" t="s">
        <v>52</v>
      </c>
      <c r="E28" s="23">
        <v>43451</v>
      </c>
      <c r="F28" s="23">
        <v>43451</v>
      </c>
      <c r="G28" s="128" t="s">
        <v>38</v>
      </c>
    </row>
    <row r="29" spans="1:7" ht="15.75" thickBot="1" x14ac:dyDescent="0.3">
      <c r="A29" s="6" t="s">
        <v>10</v>
      </c>
      <c r="B29" s="7"/>
      <c r="C29" s="7">
        <v>18</v>
      </c>
      <c r="D29" s="8" t="s">
        <v>11</v>
      </c>
      <c r="E29" s="23">
        <v>43455</v>
      </c>
      <c r="F29" s="23">
        <v>43455</v>
      </c>
      <c r="G29" s="129"/>
    </row>
    <row r="30" spans="1:7" ht="15.75" thickBot="1" x14ac:dyDescent="0.3">
      <c r="A30" s="6" t="s">
        <v>12</v>
      </c>
      <c r="B30" s="7"/>
      <c r="C30" s="7">
        <v>14</v>
      </c>
      <c r="D30" s="8" t="s">
        <v>23</v>
      </c>
      <c r="E30" s="23">
        <v>43455</v>
      </c>
      <c r="F30" s="23">
        <v>43456</v>
      </c>
      <c r="G30" s="130"/>
    </row>
    <row r="31" spans="1:7" ht="15.75" thickBot="1" x14ac:dyDescent="0.3">
      <c r="A31" s="3" t="s">
        <v>7</v>
      </c>
      <c r="B31" s="4"/>
      <c r="C31" s="4"/>
      <c r="D31" s="5"/>
      <c r="E31" s="4"/>
      <c r="F31" s="4"/>
      <c r="G31" s="5"/>
    </row>
    <row r="32" spans="1:7" ht="15.75" thickBot="1" x14ac:dyDescent="0.3">
      <c r="A32" s="6" t="s">
        <v>8</v>
      </c>
      <c r="B32" s="7">
        <v>85</v>
      </c>
      <c r="C32" s="7">
        <v>17</v>
      </c>
      <c r="D32" s="8" t="s">
        <v>9</v>
      </c>
      <c r="E32" s="9">
        <v>43144</v>
      </c>
      <c r="F32" s="9">
        <v>43145</v>
      </c>
      <c r="G32" s="128" t="s">
        <v>38</v>
      </c>
    </row>
    <row r="33" spans="1:7" ht="15.75" thickBot="1" x14ac:dyDescent="0.3">
      <c r="A33" s="6" t="s">
        <v>10</v>
      </c>
      <c r="B33" s="7"/>
      <c r="C33" s="7">
        <v>17</v>
      </c>
      <c r="D33" s="8" t="s">
        <v>11</v>
      </c>
      <c r="E33" s="9">
        <v>43147</v>
      </c>
      <c r="F33" s="9">
        <v>43147</v>
      </c>
      <c r="G33" s="129"/>
    </row>
    <row r="34" spans="1:7" ht="15.75" thickBot="1" x14ac:dyDescent="0.3">
      <c r="A34" s="6" t="s">
        <v>12</v>
      </c>
      <c r="B34" s="7"/>
      <c r="C34" s="7">
        <v>20</v>
      </c>
      <c r="D34" s="8" t="s">
        <v>13</v>
      </c>
      <c r="E34" s="9">
        <v>43151</v>
      </c>
      <c r="F34" s="9">
        <v>43160</v>
      </c>
      <c r="G34" s="130"/>
    </row>
    <row r="35" spans="1:7" ht="15.75" thickBot="1" x14ac:dyDescent="0.3">
      <c r="A35" s="3" t="s">
        <v>14</v>
      </c>
      <c r="B35" s="4"/>
      <c r="C35" s="4"/>
      <c r="D35" s="5"/>
      <c r="E35" s="4"/>
      <c r="F35" s="4"/>
      <c r="G35" s="5"/>
    </row>
    <row r="36" spans="1:7" ht="15.75" thickBot="1" x14ac:dyDescent="0.3">
      <c r="A36" s="6" t="s">
        <v>8</v>
      </c>
      <c r="B36" s="7">
        <v>89</v>
      </c>
      <c r="C36" s="7">
        <v>17</v>
      </c>
      <c r="D36" s="8" t="s">
        <v>9</v>
      </c>
      <c r="E36" s="9">
        <v>43146</v>
      </c>
      <c r="F36" s="9">
        <v>43147</v>
      </c>
      <c r="G36" s="128" t="s">
        <v>38</v>
      </c>
    </row>
    <row r="37" spans="1:7" ht="15.75" thickBot="1" x14ac:dyDescent="0.3">
      <c r="A37" s="6" t="s">
        <v>10</v>
      </c>
      <c r="B37" s="7"/>
      <c r="C37" s="7">
        <v>17</v>
      </c>
      <c r="D37" s="8" t="s">
        <v>11</v>
      </c>
      <c r="E37" s="9">
        <v>43147</v>
      </c>
      <c r="F37" s="9">
        <v>43147</v>
      </c>
      <c r="G37" s="129"/>
    </row>
    <row r="38" spans="1:7" ht="15.75" thickBot="1" x14ac:dyDescent="0.3">
      <c r="A38" s="6" t="s">
        <v>12</v>
      </c>
      <c r="B38" s="7"/>
      <c r="C38" s="7">
        <v>20</v>
      </c>
      <c r="D38" s="8" t="s">
        <v>13</v>
      </c>
      <c r="E38" s="9">
        <v>43151</v>
      </c>
      <c r="F38" s="9">
        <v>43160</v>
      </c>
      <c r="G38" s="130"/>
    </row>
    <row r="39" spans="1:7" ht="15.75" customHeight="1" thickBot="1" x14ac:dyDescent="0.3">
      <c r="A39" s="39" t="s">
        <v>15</v>
      </c>
      <c r="B39" s="40"/>
      <c r="C39" s="40"/>
      <c r="D39" s="41"/>
      <c r="E39" s="40"/>
      <c r="F39" s="40"/>
      <c r="G39" s="41"/>
    </row>
    <row r="40" spans="1:7" ht="15.75" thickBot="1" x14ac:dyDescent="0.3">
      <c r="A40" s="42" t="s">
        <v>8</v>
      </c>
      <c r="B40" s="43">
        <v>36</v>
      </c>
      <c r="C40" s="43">
        <v>11</v>
      </c>
      <c r="D40" s="44" t="s">
        <v>11</v>
      </c>
      <c r="E40" s="45">
        <v>43109</v>
      </c>
      <c r="F40" s="45">
        <v>43109</v>
      </c>
      <c r="G40" s="128" t="s">
        <v>38</v>
      </c>
    </row>
    <row r="41" spans="1:7" ht="15.75" thickBot="1" x14ac:dyDescent="0.3">
      <c r="A41" s="42" t="s">
        <v>10</v>
      </c>
      <c r="B41" s="43"/>
      <c r="C41" s="43">
        <v>10</v>
      </c>
      <c r="D41" s="44" t="s">
        <v>16</v>
      </c>
      <c r="E41" s="45">
        <v>43109</v>
      </c>
      <c r="F41" s="45">
        <v>43109</v>
      </c>
      <c r="G41" s="129"/>
    </row>
    <row r="42" spans="1:7" ht="15.75" thickBot="1" x14ac:dyDescent="0.3">
      <c r="A42" s="42" t="s">
        <v>12</v>
      </c>
      <c r="B42" s="43"/>
      <c r="C42" s="43">
        <v>9</v>
      </c>
      <c r="D42" s="44" t="s">
        <v>13</v>
      </c>
      <c r="E42" s="45">
        <v>43151</v>
      </c>
      <c r="F42" s="45">
        <v>43160</v>
      </c>
      <c r="G42" s="130"/>
    </row>
    <row r="43" spans="1:7" ht="15.75" thickBot="1" x14ac:dyDescent="0.3">
      <c r="A43" s="3" t="s">
        <v>53</v>
      </c>
      <c r="B43" s="4"/>
      <c r="C43" s="4"/>
      <c r="D43" s="5"/>
      <c r="E43" s="22"/>
      <c r="F43" s="22"/>
      <c r="G43" s="25"/>
    </row>
    <row r="44" spans="1:7" ht="15.75" thickBot="1" x14ac:dyDescent="0.3">
      <c r="A44" s="6" t="s">
        <v>8</v>
      </c>
      <c r="B44" s="7">
        <v>37</v>
      </c>
      <c r="C44" s="7">
        <v>6</v>
      </c>
      <c r="D44" s="11" t="s">
        <v>9</v>
      </c>
      <c r="E44" s="26">
        <v>43460</v>
      </c>
      <c r="F44" s="23">
        <v>43460</v>
      </c>
      <c r="G44" s="128" t="s">
        <v>38</v>
      </c>
    </row>
    <row r="45" spans="1:7" ht="15.75" thickBot="1" x14ac:dyDescent="0.3">
      <c r="A45" s="6" t="s">
        <v>10</v>
      </c>
      <c r="B45" s="7"/>
      <c r="C45" s="7">
        <v>6</v>
      </c>
      <c r="D45" s="21" t="s">
        <v>11</v>
      </c>
      <c r="E45" s="23">
        <v>43460</v>
      </c>
      <c r="F45" s="23">
        <v>43460</v>
      </c>
      <c r="G45" s="129"/>
    </row>
    <row r="46" spans="1:7" ht="15.75" thickBot="1" x14ac:dyDescent="0.3">
      <c r="A46" s="6" t="s">
        <v>12</v>
      </c>
      <c r="B46" s="7"/>
      <c r="C46" s="7">
        <v>12</v>
      </c>
      <c r="D46" s="8" t="s">
        <v>23</v>
      </c>
      <c r="E46" s="23">
        <v>43462</v>
      </c>
      <c r="F46" s="23">
        <v>43462</v>
      </c>
      <c r="G46" s="130"/>
    </row>
    <row r="47" spans="1:7" ht="15.75" thickBot="1" x14ac:dyDescent="0.3">
      <c r="A47" s="3" t="s">
        <v>54</v>
      </c>
      <c r="B47" s="4"/>
      <c r="C47" s="4"/>
      <c r="D47" s="5"/>
      <c r="E47" s="22"/>
      <c r="F47" s="22"/>
      <c r="G47" s="25"/>
    </row>
    <row r="48" spans="1:7" ht="15.75" thickBot="1" x14ac:dyDescent="0.3">
      <c r="A48" s="6" t="s">
        <v>8</v>
      </c>
      <c r="B48" s="7">
        <v>41</v>
      </c>
      <c r="C48" s="7">
        <v>6</v>
      </c>
      <c r="D48" s="8" t="s">
        <v>52</v>
      </c>
      <c r="E48" s="23">
        <v>43460</v>
      </c>
      <c r="F48" s="23">
        <v>43460</v>
      </c>
      <c r="G48" s="128" t="s">
        <v>38</v>
      </c>
    </row>
    <row r="49" spans="1:7" ht="15.75" thickBot="1" x14ac:dyDescent="0.3">
      <c r="A49" s="6" t="s">
        <v>10</v>
      </c>
      <c r="B49" s="7"/>
      <c r="C49" s="7">
        <v>6</v>
      </c>
      <c r="D49" s="8" t="s">
        <v>11</v>
      </c>
      <c r="E49" s="23">
        <v>43462</v>
      </c>
      <c r="F49" s="23">
        <v>43462</v>
      </c>
      <c r="G49" s="129"/>
    </row>
    <row r="50" spans="1:7" ht="15.75" thickBot="1" x14ac:dyDescent="0.3">
      <c r="A50" s="6" t="s">
        <v>12</v>
      </c>
      <c r="B50" s="7"/>
      <c r="C50" s="7">
        <v>12</v>
      </c>
      <c r="D50" s="8" t="s">
        <v>23</v>
      </c>
      <c r="E50" s="23">
        <v>43462</v>
      </c>
      <c r="F50" s="23">
        <v>43462</v>
      </c>
      <c r="G50" s="130"/>
    </row>
    <row r="51" spans="1:7" ht="15.75" thickBot="1" x14ac:dyDescent="0.3">
      <c r="A51" s="3" t="s">
        <v>55</v>
      </c>
      <c r="B51" s="4"/>
      <c r="C51" s="4"/>
      <c r="D51" s="5"/>
      <c r="E51" s="22"/>
      <c r="F51" s="22"/>
      <c r="G51" s="25"/>
    </row>
    <row r="52" spans="1:7" ht="15.75" thickBot="1" x14ac:dyDescent="0.3">
      <c r="A52" s="6" t="s">
        <v>8</v>
      </c>
      <c r="B52" s="7">
        <v>12</v>
      </c>
      <c r="C52" s="7">
        <v>6</v>
      </c>
      <c r="D52" s="8" t="s">
        <v>11</v>
      </c>
      <c r="E52" s="24" t="s">
        <v>56</v>
      </c>
      <c r="F52" s="24" t="s">
        <v>56</v>
      </c>
      <c r="G52" s="128" t="s">
        <v>38</v>
      </c>
    </row>
    <row r="53" spans="1:7" ht="15.75" thickBot="1" x14ac:dyDescent="0.3">
      <c r="A53" s="6" t="s">
        <v>10</v>
      </c>
      <c r="B53" s="7"/>
      <c r="C53" s="7">
        <v>5</v>
      </c>
      <c r="D53" s="8" t="s">
        <v>11</v>
      </c>
      <c r="E53" s="24" t="s">
        <v>57</v>
      </c>
      <c r="F53" s="24" t="s">
        <v>58</v>
      </c>
      <c r="G53" s="129"/>
    </row>
    <row r="54" spans="1:7" ht="15.75" thickBot="1" x14ac:dyDescent="0.3">
      <c r="A54" s="18" t="s">
        <v>12</v>
      </c>
      <c r="B54" s="19"/>
      <c r="C54" s="19">
        <v>5</v>
      </c>
      <c r="D54" s="18" t="s">
        <v>23</v>
      </c>
      <c r="E54" s="57" t="s">
        <v>58</v>
      </c>
      <c r="F54" s="57" t="s">
        <v>58</v>
      </c>
      <c r="G54" s="130"/>
    </row>
    <row r="55" spans="1:7" ht="15.75" thickBot="1" x14ac:dyDescent="0.3">
      <c r="A55" s="3" t="s">
        <v>17</v>
      </c>
      <c r="B55" s="40"/>
      <c r="C55" s="40"/>
      <c r="D55" s="41"/>
      <c r="E55" s="40"/>
      <c r="F55" s="40"/>
      <c r="G55" s="41"/>
    </row>
    <row r="56" spans="1:7" ht="15.75" customHeight="1" thickBot="1" x14ac:dyDescent="0.3">
      <c r="A56" s="42" t="s">
        <v>8</v>
      </c>
      <c r="B56" s="43">
        <v>525</v>
      </c>
      <c r="C56" s="43">
        <v>150</v>
      </c>
      <c r="D56" s="44" t="s">
        <v>19</v>
      </c>
      <c r="E56" s="45">
        <v>43151</v>
      </c>
      <c r="F56" s="45">
        <v>43154</v>
      </c>
      <c r="G56" s="128" t="s">
        <v>38</v>
      </c>
    </row>
    <row r="57" spans="1:7" ht="15.75" thickBot="1" x14ac:dyDescent="0.3">
      <c r="A57" s="42" t="s">
        <v>10</v>
      </c>
      <c r="B57" s="43"/>
      <c r="C57" s="43">
        <v>150</v>
      </c>
      <c r="D57" s="44" t="s">
        <v>11</v>
      </c>
      <c r="E57" s="43" t="s">
        <v>20</v>
      </c>
      <c r="F57" s="45">
        <v>43154</v>
      </c>
      <c r="G57" s="129"/>
    </row>
    <row r="58" spans="1:7" ht="15.75" thickBot="1" x14ac:dyDescent="0.3">
      <c r="A58" s="42" t="s">
        <v>12</v>
      </c>
      <c r="B58" s="43"/>
      <c r="C58" s="43">
        <v>151</v>
      </c>
      <c r="D58" s="44" t="s">
        <v>13</v>
      </c>
      <c r="E58" s="45">
        <v>43158</v>
      </c>
      <c r="F58" s="45">
        <v>43164</v>
      </c>
      <c r="G58" s="130"/>
    </row>
    <row r="59" spans="1:7" x14ac:dyDescent="0.25">
      <c r="A59" s="54"/>
      <c r="B59" s="55"/>
      <c r="C59" s="55"/>
      <c r="D59" s="54"/>
      <c r="E59" s="56"/>
      <c r="F59" s="56"/>
      <c r="G59" s="53"/>
    </row>
    <row r="60" spans="1:7" ht="15.75" thickBot="1" x14ac:dyDescent="0.3">
      <c r="A60" s="64" t="s">
        <v>117</v>
      </c>
      <c r="B60" s="50"/>
      <c r="C60" s="50"/>
      <c r="D60" s="51"/>
      <c r="E60" s="52"/>
      <c r="F60" s="52"/>
      <c r="G60" s="53"/>
    </row>
    <row r="61" spans="1:7" ht="19.5" thickBot="1" x14ac:dyDescent="0.3">
      <c r="A61" s="131" t="s">
        <v>106</v>
      </c>
      <c r="B61" s="132"/>
      <c r="C61" s="132"/>
      <c r="D61" s="132"/>
      <c r="E61" s="132"/>
      <c r="F61" s="132"/>
      <c r="G61" s="133"/>
    </row>
    <row r="62" spans="1:7" ht="15.75" thickBot="1" x14ac:dyDescent="0.3">
      <c r="A62" s="3" t="s">
        <v>59</v>
      </c>
      <c r="B62" s="4"/>
      <c r="C62" s="4"/>
      <c r="D62" s="5"/>
      <c r="E62" s="4"/>
      <c r="F62" s="4"/>
      <c r="G62" s="5"/>
    </row>
    <row r="63" spans="1:7" ht="15.75" thickBot="1" x14ac:dyDescent="0.3">
      <c r="A63" s="6" t="s">
        <v>8</v>
      </c>
      <c r="B63" s="7">
        <v>47</v>
      </c>
      <c r="C63" s="20">
        <v>32</v>
      </c>
      <c r="D63" s="8" t="s">
        <v>11</v>
      </c>
      <c r="E63" s="9">
        <v>43110</v>
      </c>
      <c r="F63" s="9">
        <v>43111</v>
      </c>
      <c r="G63" s="128" t="s">
        <v>60</v>
      </c>
    </row>
    <row r="64" spans="1:7" ht="15.75" thickBot="1" x14ac:dyDescent="0.3">
      <c r="A64" s="6" t="s">
        <v>10</v>
      </c>
      <c r="B64" s="7"/>
      <c r="C64" s="20">
        <v>32</v>
      </c>
      <c r="D64" s="8" t="s">
        <v>13</v>
      </c>
      <c r="E64" s="20" t="s">
        <v>61</v>
      </c>
      <c r="F64" s="20" t="s">
        <v>61</v>
      </c>
      <c r="G64" s="129"/>
    </row>
    <row r="65" spans="1:7" ht="15.75" thickBot="1" x14ac:dyDescent="0.3">
      <c r="A65" s="6" t="s">
        <v>22</v>
      </c>
      <c r="B65" s="7"/>
      <c r="C65" s="7">
        <v>32</v>
      </c>
      <c r="D65" s="8" t="s">
        <v>23</v>
      </c>
      <c r="E65" s="7" t="s">
        <v>62</v>
      </c>
      <c r="F65" s="7" t="s">
        <v>62</v>
      </c>
      <c r="G65" s="130"/>
    </row>
    <row r="66" spans="1:7" ht="15.75" thickBot="1" x14ac:dyDescent="0.3">
      <c r="A66" s="3" t="s">
        <v>63</v>
      </c>
      <c r="B66" s="4"/>
      <c r="C66" s="4"/>
      <c r="D66" s="5"/>
      <c r="E66" s="4"/>
      <c r="F66" s="4"/>
      <c r="G66" s="25"/>
    </row>
    <row r="67" spans="1:7" ht="15.75" thickBot="1" x14ac:dyDescent="0.3">
      <c r="A67" s="6" t="s">
        <v>8</v>
      </c>
      <c r="B67" s="7">
        <v>42</v>
      </c>
      <c r="C67" s="20">
        <v>23</v>
      </c>
      <c r="D67" s="27" t="s">
        <v>11</v>
      </c>
      <c r="E67" s="9">
        <v>43109</v>
      </c>
      <c r="F67" s="9">
        <v>43110</v>
      </c>
      <c r="G67" s="128" t="s">
        <v>64</v>
      </c>
    </row>
    <row r="68" spans="1:7" ht="15.75" thickBot="1" x14ac:dyDescent="0.3">
      <c r="A68" s="6" t="s">
        <v>10</v>
      </c>
      <c r="B68" s="7"/>
      <c r="C68" s="20">
        <v>23</v>
      </c>
      <c r="D68" s="8" t="s">
        <v>13</v>
      </c>
      <c r="E68" s="20" t="s">
        <v>61</v>
      </c>
      <c r="F68" s="20" t="s">
        <v>61</v>
      </c>
      <c r="G68" s="129"/>
    </row>
    <row r="69" spans="1:7" ht="15.75" thickBot="1" x14ac:dyDescent="0.3">
      <c r="A69" s="6" t="s">
        <v>22</v>
      </c>
      <c r="B69" s="7"/>
      <c r="C69" s="7">
        <v>23</v>
      </c>
      <c r="D69" s="8" t="s">
        <v>13</v>
      </c>
      <c r="E69" s="20" t="s">
        <v>65</v>
      </c>
      <c r="F69" s="20" t="s">
        <v>65</v>
      </c>
      <c r="G69" s="130"/>
    </row>
    <row r="70" spans="1:7" ht="17.25" customHeight="1" thickBot="1" x14ac:dyDescent="0.3">
      <c r="A70" s="135" t="s">
        <v>24</v>
      </c>
      <c r="B70" s="136"/>
      <c r="C70" s="137"/>
      <c r="D70" s="5"/>
      <c r="E70" s="5"/>
      <c r="F70" s="5"/>
      <c r="G70" s="15"/>
    </row>
    <row r="71" spans="1:7" ht="15.75" thickBot="1" x14ac:dyDescent="0.3">
      <c r="A71" s="6" t="s">
        <v>8</v>
      </c>
      <c r="B71" s="7">
        <v>268</v>
      </c>
      <c r="C71" s="7">
        <v>169</v>
      </c>
      <c r="D71" s="8" t="s">
        <v>25</v>
      </c>
      <c r="E71" s="9">
        <v>43111</v>
      </c>
      <c r="F71" s="9">
        <v>43115</v>
      </c>
      <c r="G71" s="128" t="s">
        <v>64</v>
      </c>
    </row>
    <row r="72" spans="1:7" ht="15.75" thickBot="1" x14ac:dyDescent="0.3">
      <c r="A72" s="6" t="s">
        <v>12</v>
      </c>
      <c r="B72" s="7"/>
      <c r="C72" s="7">
        <v>178</v>
      </c>
      <c r="D72" s="8" t="s">
        <v>13</v>
      </c>
      <c r="E72" s="9">
        <v>43150</v>
      </c>
      <c r="F72" s="9">
        <v>43160</v>
      </c>
      <c r="G72" s="134"/>
    </row>
    <row r="73" spans="1:7" ht="15.75" thickBot="1" x14ac:dyDescent="0.3">
      <c r="A73" s="3" t="s">
        <v>21</v>
      </c>
      <c r="B73" s="4"/>
      <c r="C73" s="4"/>
      <c r="D73" s="5"/>
      <c r="E73" s="4"/>
      <c r="F73" s="4"/>
      <c r="G73" s="5"/>
    </row>
    <row r="74" spans="1:7" ht="15.75" thickBot="1" x14ac:dyDescent="0.3">
      <c r="A74" s="6" t="s">
        <v>8</v>
      </c>
      <c r="B74" s="7">
        <v>225</v>
      </c>
      <c r="C74" s="7">
        <v>144</v>
      </c>
      <c r="D74" s="8" t="s">
        <v>19</v>
      </c>
      <c r="E74" s="9">
        <v>43151</v>
      </c>
      <c r="F74" s="9">
        <v>43157</v>
      </c>
      <c r="G74" s="128" t="s">
        <v>64</v>
      </c>
    </row>
    <row r="75" spans="1:7" ht="15.75" thickBot="1" x14ac:dyDescent="0.3">
      <c r="A75" s="6" t="s">
        <v>12</v>
      </c>
      <c r="B75" s="7"/>
      <c r="C75" s="7">
        <v>144</v>
      </c>
      <c r="D75" s="8" t="s">
        <v>13</v>
      </c>
      <c r="E75" s="9">
        <v>43161</v>
      </c>
      <c r="F75" s="9">
        <v>43161</v>
      </c>
      <c r="G75" s="134"/>
    </row>
    <row r="76" spans="1:7" ht="15.75" thickBot="1" x14ac:dyDescent="0.3">
      <c r="A76" s="3" t="s">
        <v>26</v>
      </c>
      <c r="B76" s="4"/>
      <c r="C76" s="4"/>
      <c r="D76" s="5"/>
      <c r="E76" s="4"/>
      <c r="F76" s="4"/>
      <c r="G76" s="5"/>
    </row>
    <row r="77" spans="1:7" ht="15.75" thickBot="1" x14ac:dyDescent="0.3">
      <c r="A77" s="6" t="s">
        <v>8</v>
      </c>
      <c r="B77" s="7">
        <v>7</v>
      </c>
      <c r="C77" s="7">
        <v>10</v>
      </c>
      <c r="D77" s="8" t="s">
        <v>13</v>
      </c>
      <c r="E77" s="9">
        <v>43164</v>
      </c>
      <c r="F77" s="9">
        <v>43164</v>
      </c>
      <c r="G77" s="128" t="s">
        <v>64</v>
      </c>
    </row>
    <row r="78" spans="1:7" ht="15.75" thickBot="1" x14ac:dyDescent="0.3">
      <c r="A78" s="85" t="s">
        <v>22</v>
      </c>
      <c r="B78" s="7"/>
      <c r="C78" s="7">
        <v>4</v>
      </c>
      <c r="D78" s="8" t="s">
        <v>23</v>
      </c>
      <c r="E78" s="9">
        <v>43165</v>
      </c>
      <c r="F78" s="9">
        <v>43165</v>
      </c>
      <c r="G78" s="134"/>
    </row>
    <row r="79" spans="1:7" x14ac:dyDescent="0.25">
      <c r="A79" s="54"/>
      <c r="B79" s="55"/>
      <c r="C79" s="55"/>
      <c r="D79" s="54"/>
      <c r="E79" s="83"/>
      <c r="F79" s="83"/>
      <c r="G79" s="53"/>
    </row>
    <row r="80" spans="1:7" ht="15.75" thickBot="1" x14ac:dyDescent="0.3">
      <c r="A80" s="86" t="s">
        <v>117</v>
      </c>
    </row>
    <row r="81" spans="1:7" ht="16.5" thickBot="1" x14ac:dyDescent="0.3">
      <c r="A81" s="84" t="s">
        <v>28</v>
      </c>
      <c r="B81" s="69"/>
      <c r="C81" s="69"/>
      <c r="D81" s="69"/>
      <c r="E81" s="69"/>
      <c r="F81" s="69"/>
      <c r="G81" s="70"/>
    </row>
    <row r="82" spans="1:7" ht="30.75" thickBot="1" x14ac:dyDescent="0.3">
      <c r="A82" s="6" t="s">
        <v>33</v>
      </c>
      <c r="B82" s="7" t="s">
        <v>18</v>
      </c>
      <c r="C82" s="7">
        <v>198</v>
      </c>
      <c r="D82" s="8" t="s">
        <v>34</v>
      </c>
      <c r="E82" s="9">
        <v>43116</v>
      </c>
      <c r="F82" s="9">
        <v>43167</v>
      </c>
      <c r="G82" s="17" t="s">
        <v>30</v>
      </c>
    </row>
    <row r="83" spans="1:7" ht="30.75" thickBot="1" x14ac:dyDescent="0.3">
      <c r="A83" s="59" t="s">
        <v>31</v>
      </c>
      <c r="B83" s="7" t="s">
        <v>18</v>
      </c>
      <c r="C83" s="7">
        <v>18</v>
      </c>
      <c r="D83" s="8" t="s">
        <v>29</v>
      </c>
      <c r="E83" s="9">
        <v>43153</v>
      </c>
      <c r="F83" s="9">
        <v>43153</v>
      </c>
      <c r="G83" s="17" t="s">
        <v>30</v>
      </c>
    </row>
    <row r="84" spans="1:7" ht="45.75" thickBot="1" x14ac:dyDescent="0.3">
      <c r="A84" s="59" t="s">
        <v>32</v>
      </c>
      <c r="B84" s="7" t="s">
        <v>18</v>
      </c>
      <c r="C84" s="7">
        <v>18</v>
      </c>
      <c r="D84" s="8" t="s">
        <v>29</v>
      </c>
      <c r="E84" s="9">
        <v>43154</v>
      </c>
      <c r="F84" s="9">
        <v>43157</v>
      </c>
      <c r="G84" s="17" t="s">
        <v>30</v>
      </c>
    </row>
    <row r="85" spans="1:7" ht="30.75" thickBot="1" x14ac:dyDescent="0.3">
      <c r="A85" s="59" t="s">
        <v>122</v>
      </c>
      <c r="B85" s="7" t="s">
        <v>18</v>
      </c>
      <c r="C85" s="7">
        <v>27</v>
      </c>
      <c r="D85" s="8" t="s">
        <v>29</v>
      </c>
      <c r="E85" s="9">
        <v>43167</v>
      </c>
      <c r="F85" s="9">
        <v>43167</v>
      </c>
      <c r="G85" s="68" t="s">
        <v>123</v>
      </c>
    </row>
    <row r="86" spans="1:7" ht="15.75" thickBot="1" x14ac:dyDescent="0.3">
      <c r="A86" s="6" t="s">
        <v>22</v>
      </c>
      <c r="B86" s="7" t="s">
        <v>18</v>
      </c>
      <c r="C86" s="7" t="s">
        <v>18</v>
      </c>
      <c r="D86" s="8" t="s">
        <v>124</v>
      </c>
      <c r="E86" s="9">
        <v>43167</v>
      </c>
      <c r="F86" s="9">
        <v>43171</v>
      </c>
      <c r="G86" s="71" t="s">
        <v>64</v>
      </c>
    </row>
    <row r="87" spans="1:7" x14ac:dyDescent="0.25">
      <c r="G87" s="53"/>
    </row>
    <row r="89" spans="1:7" ht="15.75" thickBot="1" x14ac:dyDescent="0.3">
      <c r="A89" s="63" t="s">
        <v>118</v>
      </c>
    </row>
    <row r="90" spans="1:7" ht="19.5" thickBot="1" x14ac:dyDescent="0.3">
      <c r="A90" s="131" t="s">
        <v>105</v>
      </c>
      <c r="B90" s="132"/>
      <c r="C90" s="132"/>
      <c r="D90" s="132"/>
      <c r="E90" s="132"/>
      <c r="F90" s="132"/>
      <c r="G90" s="133"/>
    </row>
    <row r="91" spans="1:7" ht="16.5" thickBot="1" x14ac:dyDescent="0.3">
      <c r="A91" s="37" t="s">
        <v>0</v>
      </c>
      <c r="B91" s="38" t="s">
        <v>1</v>
      </c>
      <c r="C91" s="38" t="s">
        <v>2</v>
      </c>
      <c r="D91" s="38" t="s">
        <v>3</v>
      </c>
      <c r="E91" s="38" t="s">
        <v>4</v>
      </c>
      <c r="F91" s="38" t="s">
        <v>5</v>
      </c>
      <c r="G91" s="38" t="s">
        <v>6</v>
      </c>
    </row>
    <row r="92" spans="1:7" ht="15.75" thickBot="1" x14ac:dyDescent="0.3">
      <c r="A92" s="10" t="s">
        <v>119</v>
      </c>
      <c r="B92" s="4"/>
      <c r="C92" s="4"/>
      <c r="D92" s="5"/>
      <c r="E92" s="4"/>
      <c r="F92" s="4"/>
      <c r="G92" s="67"/>
    </row>
    <row r="93" spans="1:7" ht="15.75" thickBot="1" x14ac:dyDescent="0.3">
      <c r="A93" s="6" t="s">
        <v>8</v>
      </c>
      <c r="B93" s="7">
        <v>59</v>
      </c>
      <c r="C93" s="7">
        <v>19</v>
      </c>
      <c r="D93" s="8" t="s">
        <v>16</v>
      </c>
      <c r="E93" s="9">
        <v>43164</v>
      </c>
      <c r="F93" s="65">
        <v>43165</v>
      </c>
      <c r="G93" s="128" t="s">
        <v>60</v>
      </c>
    </row>
    <row r="94" spans="1:7" ht="15.75" thickBot="1" x14ac:dyDescent="0.3">
      <c r="A94" s="6" t="s">
        <v>10</v>
      </c>
      <c r="B94" s="7"/>
      <c r="C94" s="7">
        <v>19</v>
      </c>
      <c r="D94" s="8" t="s">
        <v>9</v>
      </c>
      <c r="E94" s="9">
        <v>43168</v>
      </c>
      <c r="F94" s="65">
        <v>43168</v>
      </c>
      <c r="G94" s="129"/>
    </row>
    <row r="95" spans="1:7" ht="15.75" thickBot="1" x14ac:dyDescent="0.3">
      <c r="A95" s="6" t="s">
        <v>12</v>
      </c>
      <c r="B95" s="7"/>
      <c r="C95" s="7">
        <v>18</v>
      </c>
      <c r="D95" s="8" t="s">
        <v>13</v>
      </c>
      <c r="E95" s="9">
        <v>43172</v>
      </c>
      <c r="F95" s="80" t="s">
        <v>126</v>
      </c>
      <c r="G95" s="130"/>
    </row>
    <row r="96" spans="1:7" ht="15.75" thickBot="1" x14ac:dyDescent="0.3">
      <c r="A96" s="3" t="s">
        <v>41</v>
      </c>
      <c r="B96" s="4"/>
      <c r="C96" s="4"/>
      <c r="D96" s="5"/>
      <c r="E96" s="4"/>
      <c r="F96" s="4"/>
      <c r="G96" s="25"/>
    </row>
    <row r="97" spans="1:7" ht="15.75" thickBot="1" x14ac:dyDescent="0.3">
      <c r="A97" s="6" t="s">
        <v>8</v>
      </c>
      <c r="B97" s="7">
        <v>50</v>
      </c>
      <c r="C97" s="7">
        <v>16</v>
      </c>
      <c r="D97" s="8" t="s">
        <v>9</v>
      </c>
      <c r="E97" s="9">
        <v>43164</v>
      </c>
      <c r="F97" s="9">
        <v>43165</v>
      </c>
      <c r="G97" s="128" t="s">
        <v>60</v>
      </c>
    </row>
    <row r="98" spans="1:7" ht="15.75" thickBot="1" x14ac:dyDescent="0.3">
      <c r="A98" s="6" t="s">
        <v>10</v>
      </c>
      <c r="B98" s="7"/>
      <c r="C98" s="7">
        <v>12</v>
      </c>
      <c r="D98" s="8" t="s">
        <v>16</v>
      </c>
      <c r="E98" s="9">
        <v>43171</v>
      </c>
      <c r="F98" s="9">
        <v>43171</v>
      </c>
      <c r="G98" s="129"/>
    </row>
    <row r="99" spans="1:7" ht="15.75" thickBot="1" x14ac:dyDescent="0.3">
      <c r="A99" s="6" t="s">
        <v>12</v>
      </c>
      <c r="B99" s="7"/>
      <c r="C99" s="7">
        <v>10</v>
      </c>
      <c r="D99" s="8" t="s">
        <v>13</v>
      </c>
      <c r="E99" s="9">
        <v>43172</v>
      </c>
      <c r="F99" s="9">
        <v>43172</v>
      </c>
      <c r="G99" s="130"/>
    </row>
    <row r="100" spans="1:7" ht="15.75" thickBot="1" x14ac:dyDescent="0.3">
      <c r="A100" s="3" t="s">
        <v>7</v>
      </c>
      <c r="B100" s="4"/>
      <c r="C100" s="4"/>
      <c r="D100" s="5"/>
      <c r="E100" s="4"/>
      <c r="F100" s="4"/>
      <c r="G100" s="5"/>
    </row>
    <row r="101" spans="1:7" ht="15.75" thickBot="1" x14ac:dyDescent="0.3">
      <c r="A101" s="6" t="s">
        <v>8</v>
      </c>
      <c r="B101" s="7">
        <v>60</v>
      </c>
      <c r="C101" s="7">
        <v>13</v>
      </c>
      <c r="D101" s="8" t="s">
        <v>9</v>
      </c>
      <c r="E101" s="9">
        <v>43166</v>
      </c>
      <c r="F101" s="9">
        <v>43167</v>
      </c>
      <c r="G101" s="128" t="s">
        <v>60</v>
      </c>
    </row>
    <row r="102" spans="1:7" ht="15.75" thickBot="1" x14ac:dyDescent="0.3">
      <c r="A102" s="6" t="s">
        <v>10</v>
      </c>
      <c r="B102" s="7"/>
      <c r="C102" s="7">
        <v>11</v>
      </c>
      <c r="D102" s="8" t="s">
        <v>16</v>
      </c>
      <c r="E102" s="9">
        <v>43171</v>
      </c>
      <c r="F102" s="9">
        <v>43171</v>
      </c>
      <c r="G102" s="129"/>
    </row>
    <row r="103" spans="1:7" ht="15.75" thickBot="1" x14ac:dyDescent="0.3">
      <c r="A103" s="6" t="s">
        <v>12</v>
      </c>
      <c r="B103" s="7"/>
      <c r="C103" s="7">
        <v>11</v>
      </c>
      <c r="D103" s="8" t="s">
        <v>13</v>
      </c>
      <c r="E103" s="7" t="s">
        <v>128</v>
      </c>
      <c r="F103" s="7" t="s">
        <v>128</v>
      </c>
      <c r="G103" s="130"/>
    </row>
    <row r="104" spans="1:7" ht="15.75" thickBot="1" x14ac:dyDescent="0.3">
      <c r="A104" s="3" t="s">
        <v>15</v>
      </c>
      <c r="B104" s="40"/>
      <c r="C104" s="40"/>
      <c r="D104" s="41"/>
      <c r="E104" s="40"/>
      <c r="F104" s="40"/>
      <c r="G104" s="41"/>
    </row>
    <row r="105" spans="1:7" ht="15.75" thickBot="1" x14ac:dyDescent="0.3">
      <c r="A105" s="42" t="s">
        <v>8</v>
      </c>
      <c r="B105" s="43">
        <v>28</v>
      </c>
      <c r="C105" s="43">
        <v>6</v>
      </c>
      <c r="D105" s="8" t="s">
        <v>102</v>
      </c>
      <c r="E105" s="9">
        <v>43168</v>
      </c>
      <c r="F105" s="9">
        <v>43168</v>
      </c>
      <c r="G105" s="128" t="s">
        <v>60</v>
      </c>
    </row>
    <row r="106" spans="1:7" ht="15.75" thickBot="1" x14ac:dyDescent="0.3">
      <c r="A106" s="42" t="s">
        <v>10</v>
      </c>
      <c r="B106" s="43"/>
      <c r="C106" s="43">
        <v>6</v>
      </c>
      <c r="D106" s="8" t="s">
        <v>52</v>
      </c>
      <c r="E106" s="45">
        <v>43171</v>
      </c>
      <c r="F106" s="45">
        <v>43171</v>
      </c>
      <c r="G106" s="129"/>
    </row>
    <row r="107" spans="1:7" ht="15.75" thickBot="1" x14ac:dyDescent="0.3">
      <c r="A107" s="42" t="s">
        <v>12</v>
      </c>
      <c r="B107" s="43"/>
      <c r="C107" s="43">
        <v>6</v>
      </c>
      <c r="D107" s="8" t="s">
        <v>13</v>
      </c>
      <c r="E107" s="7" t="s">
        <v>129</v>
      </c>
      <c r="F107" s="7" t="s">
        <v>129</v>
      </c>
      <c r="G107" s="130"/>
    </row>
    <row r="108" spans="1:7" ht="15.75" thickBot="1" x14ac:dyDescent="0.3">
      <c r="A108" s="3" t="s">
        <v>42</v>
      </c>
      <c r="B108" s="4"/>
      <c r="C108" s="4"/>
      <c r="D108" s="5"/>
      <c r="E108" s="4"/>
      <c r="F108" s="4"/>
      <c r="G108" s="25"/>
    </row>
    <row r="109" spans="1:7" ht="15.75" thickBot="1" x14ac:dyDescent="0.3">
      <c r="A109" s="6" t="s">
        <v>8</v>
      </c>
      <c r="B109" s="7">
        <v>30</v>
      </c>
      <c r="C109" s="7">
        <v>6</v>
      </c>
      <c r="D109" s="8" t="s">
        <v>102</v>
      </c>
      <c r="E109" s="9">
        <v>43165</v>
      </c>
      <c r="F109" s="9">
        <v>43165</v>
      </c>
      <c r="G109" s="128" t="s">
        <v>60</v>
      </c>
    </row>
    <row r="110" spans="1:7" ht="15.75" thickBot="1" x14ac:dyDescent="0.3">
      <c r="A110" s="6" t="s">
        <v>10</v>
      </c>
      <c r="B110" s="7"/>
      <c r="C110" s="7">
        <v>6</v>
      </c>
      <c r="D110" s="8" t="s">
        <v>9</v>
      </c>
      <c r="E110" s="9">
        <v>43171</v>
      </c>
      <c r="F110" s="9">
        <v>43171</v>
      </c>
      <c r="G110" s="129"/>
    </row>
    <row r="111" spans="1:7" ht="15.75" thickBot="1" x14ac:dyDescent="0.3">
      <c r="A111" s="6" t="s">
        <v>12</v>
      </c>
      <c r="B111" s="7"/>
      <c r="C111" s="7">
        <v>6</v>
      </c>
      <c r="D111" s="8" t="s">
        <v>13</v>
      </c>
      <c r="E111" s="9">
        <v>43174</v>
      </c>
      <c r="F111" s="9">
        <v>43174</v>
      </c>
      <c r="G111" s="130"/>
    </row>
    <row r="112" spans="1:7" ht="15.75" thickBot="1" x14ac:dyDescent="0.3">
      <c r="A112" s="3" t="s">
        <v>44</v>
      </c>
      <c r="B112" s="4"/>
      <c r="C112" s="4"/>
      <c r="D112" s="5"/>
      <c r="E112" s="4"/>
      <c r="F112" s="4"/>
      <c r="G112" s="25"/>
    </row>
    <row r="113" spans="1:7" ht="15.75" thickBot="1" x14ac:dyDescent="0.3">
      <c r="A113" s="6" t="s">
        <v>8</v>
      </c>
      <c r="B113" s="7">
        <v>44</v>
      </c>
      <c r="C113" s="7">
        <v>18</v>
      </c>
      <c r="D113" s="8" t="s">
        <v>16</v>
      </c>
      <c r="E113" s="9">
        <v>43166</v>
      </c>
      <c r="F113" s="9">
        <v>43167</v>
      </c>
      <c r="G113" s="128" t="s">
        <v>60</v>
      </c>
    </row>
    <row r="114" spans="1:7" ht="15.75" thickBot="1" x14ac:dyDescent="0.3">
      <c r="A114" s="6" t="s">
        <v>10</v>
      </c>
      <c r="B114" s="7"/>
      <c r="C114" s="7">
        <v>13</v>
      </c>
      <c r="D114" s="8" t="s">
        <v>9</v>
      </c>
      <c r="E114" s="7" t="s">
        <v>121</v>
      </c>
      <c r="F114" s="7" t="s">
        <v>121</v>
      </c>
      <c r="G114" s="129"/>
    </row>
    <row r="115" spans="1:7" ht="15.75" thickBot="1" x14ac:dyDescent="0.3">
      <c r="A115" s="6" t="s">
        <v>12</v>
      </c>
      <c r="B115" s="7"/>
      <c r="C115" s="7">
        <v>13</v>
      </c>
      <c r="D115" s="8" t="s">
        <v>13</v>
      </c>
      <c r="E115" s="7" t="s">
        <v>127</v>
      </c>
      <c r="F115" s="9">
        <v>43174</v>
      </c>
      <c r="G115" s="130"/>
    </row>
    <row r="116" spans="1:7" ht="15.75" thickBot="1" x14ac:dyDescent="0.3">
      <c r="A116" s="3" t="s">
        <v>120</v>
      </c>
      <c r="B116" s="4"/>
      <c r="C116" s="4"/>
      <c r="D116" s="5"/>
      <c r="E116" s="4"/>
      <c r="F116" s="4"/>
      <c r="G116" s="25"/>
    </row>
    <row r="117" spans="1:7" ht="15.75" thickBot="1" x14ac:dyDescent="0.3">
      <c r="A117" s="6" t="s">
        <v>8</v>
      </c>
      <c r="B117" s="7">
        <v>15</v>
      </c>
      <c r="C117" s="7">
        <v>4</v>
      </c>
      <c r="D117" s="8" t="s">
        <v>102</v>
      </c>
      <c r="E117" s="9">
        <v>43166</v>
      </c>
      <c r="F117" s="9">
        <v>43166</v>
      </c>
      <c r="G117" s="128" t="s">
        <v>60</v>
      </c>
    </row>
    <row r="118" spans="1:7" ht="15.75" thickBot="1" x14ac:dyDescent="0.3">
      <c r="A118" s="6" t="s">
        <v>10</v>
      </c>
      <c r="B118" s="7"/>
      <c r="C118" s="7">
        <v>4</v>
      </c>
      <c r="D118" s="8" t="s">
        <v>52</v>
      </c>
      <c r="E118" s="9">
        <v>43168</v>
      </c>
      <c r="F118" s="9">
        <v>43168</v>
      </c>
      <c r="G118" s="129"/>
    </row>
    <row r="119" spans="1:7" ht="15.75" thickBot="1" x14ac:dyDescent="0.3">
      <c r="A119" s="6" t="s">
        <v>12</v>
      </c>
      <c r="B119" s="7"/>
      <c r="C119" s="7">
        <v>4</v>
      </c>
      <c r="D119" s="8" t="s">
        <v>13</v>
      </c>
      <c r="E119" s="7" t="s">
        <v>130</v>
      </c>
      <c r="F119" s="7" t="s">
        <v>130</v>
      </c>
      <c r="G119" s="130"/>
    </row>
    <row r="120" spans="1:7" ht="15.75" thickBot="1" x14ac:dyDescent="0.3">
      <c r="A120" s="3" t="s">
        <v>55</v>
      </c>
      <c r="B120" s="4"/>
      <c r="C120" s="4"/>
      <c r="D120" s="5"/>
      <c r="E120" s="4"/>
      <c r="F120" s="4"/>
      <c r="G120" s="66"/>
    </row>
    <row r="121" spans="1:7" ht="15.75" thickBot="1" x14ac:dyDescent="0.3">
      <c r="A121" s="6" t="s">
        <v>8</v>
      </c>
      <c r="B121" s="7">
        <v>9</v>
      </c>
      <c r="C121" s="7">
        <v>9</v>
      </c>
      <c r="D121" s="8" t="s">
        <v>102</v>
      </c>
      <c r="E121" s="9">
        <v>43164</v>
      </c>
      <c r="F121" s="65">
        <v>43164</v>
      </c>
      <c r="G121" s="128" t="s">
        <v>60</v>
      </c>
    </row>
    <row r="122" spans="1:7" ht="15.75" thickBot="1" x14ac:dyDescent="0.3">
      <c r="A122" s="6" t="s">
        <v>10</v>
      </c>
      <c r="B122" s="7"/>
      <c r="C122" s="7">
        <v>9</v>
      </c>
      <c r="D122" s="8" t="s">
        <v>52</v>
      </c>
      <c r="E122" s="9">
        <v>43165</v>
      </c>
      <c r="F122" s="65">
        <v>43165</v>
      </c>
      <c r="G122" s="129"/>
    </row>
    <row r="123" spans="1:7" ht="15.75" thickBot="1" x14ac:dyDescent="0.3">
      <c r="A123" s="6" t="s">
        <v>12</v>
      </c>
      <c r="B123" s="7"/>
      <c r="C123" s="7">
        <v>9</v>
      </c>
      <c r="D123" s="8" t="s">
        <v>13</v>
      </c>
      <c r="E123" s="7" t="s">
        <v>131</v>
      </c>
      <c r="F123" s="50" t="s">
        <v>130</v>
      </c>
      <c r="G123" s="130"/>
    </row>
  </sheetData>
  <customSheetViews>
    <customSheetView guid="{CE98AB31-C194-485D-AB27-75AC8FE59C73}" topLeftCell="A61">
      <selection activeCell="I70" sqref="I70"/>
      <pageMargins left="0.7" right="0.7" top="0.75" bottom="0.75" header="0.3" footer="0.3"/>
    </customSheetView>
    <customSheetView guid="{A6472FA7-30B1-4F75-944D-828E34E01573}" topLeftCell="A79">
      <selection activeCell="I103" sqref="I103"/>
      <pageMargins left="0.7" right="0.7" top="0.75" bottom="0.75" header="0.3" footer="0.3"/>
    </customSheetView>
    <customSheetView guid="{838DFCCC-501E-4DE2-BD74-E4EE1599D3E5}" topLeftCell="A22">
      <selection activeCell="C6" sqref="C6"/>
      <pageMargins left="0.7" right="0.7" top="0.75" bottom="0.75" header="0.3" footer="0.3"/>
    </customSheetView>
    <customSheetView guid="{28C12DA0-1DC3-4A1A-9FA9-5F33ADA94637}" topLeftCell="A58">
      <selection activeCell="E115" sqref="E115"/>
      <pageMargins left="0.7" right="0.7" top="0.75" bottom="0.75" header="0.3" footer="0.3"/>
    </customSheetView>
  </customSheetViews>
  <mergeCells count="32">
    <mergeCell ref="A4:C4"/>
    <mergeCell ref="G71:G72"/>
    <mergeCell ref="G63:G65"/>
    <mergeCell ref="G67:G69"/>
    <mergeCell ref="G36:G38"/>
    <mergeCell ref="G40:G42"/>
    <mergeCell ref="G74:G75"/>
    <mergeCell ref="G77:G78"/>
    <mergeCell ref="A70:C70"/>
    <mergeCell ref="G109:G111"/>
    <mergeCell ref="G113:G115"/>
    <mergeCell ref="G101:G103"/>
    <mergeCell ref="G105:G107"/>
    <mergeCell ref="A90:G90"/>
    <mergeCell ref="G93:G95"/>
    <mergeCell ref="G97:G99"/>
    <mergeCell ref="G117:G119"/>
    <mergeCell ref="G121:G123"/>
    <mergeCell ref="A2:G2"/>
    <mergeCell ref="A61:G61"/>
    <mergeCell ref="G24:G26"/>
    <mergeCell ref="G5:G7"/>
    <mergeCell ref="G9:G11"/>
    <mergeCell ref="G13:G15"/>
    <mergeCell ref="G17:G19"/>
    <mergeCell ref="G21:G22"/>
    <mergeCell ref="G56:G58"/>
    <mergeCell ref="G28:G30"/>
    <mergeCell ref="G44:G46"/>
    <mergeCell ref="G48:G50"/>
    <mergeCell ref="G52:G54"/>
    <mergeCell ref="G32:G3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L11"/>
  <sheetViews>
    <sheetView tabSelected="1" workbookViewId="0">
      <selection activeCell="H14" sqref="H14"/>
    </sheetView>
  </sheetViews>
  <sheetFormatPr defaultRowHeight="15" x14ac:dyDescent="0.25"/>
  <cols>
    <col min="1" max="1" width="18.85546875" customWidth="1"/>
    <col min="2" max="2" width="17.7109375" customWidth="1"/>
    <col min="12" max="12" width="24.85546875" customWidth="1"/>
  </cols>
  <sheetData>
    <row r="6" spans="1:12" x14ac:dyDescent="0.25">
      <c r="A6" s="149" t="s">
        <v>142</v>
      </c>
      <c r="B6" s="149" t="s">
        <v>143</v>
      </c>
      <c r="C6" s="149" t="s">
        <v>144</v>
      </c>
      <c r="D6" s="149" t="s">
        <v>145</v>
      </c>
      <c r="E6" s="149" t="s">
        <v>146</v>
      </c>
      <c r="F6" s="149" t="s">
        <v>147</v>
      </c>
      <c r="G6" s="149" t="s">
        <v>148</v>
      </c>
      <c r="H6" s="149" t="s">
        <v>149</v>
      </c>
      <c r="I6" s="149" t="s">
        <v>150</v>
      </c>
      <c r="J6" s="116" t="s">
        <v>151</v>
      </c>
      <c r="K6" s="149" t="s">
        <v>153</v>
      </c>
      <c r="L6" s="149" t="s">
        <v>210</v>
      </c>
    </row>
    <row r="7" spans="1:12" ht="18" x14ac:dyDescent="0.25">
      <c r="A7" s="149"/>
      <c r="B7" s="149"/>
      <c r="C7" s="149"/>
      <c r="D7" s="149"/>
      <c r="E7" s="149"/>
      <c r="F7" s="149"/>
      <c r="G7" s="149"/>
      <c r="H7" s="149"/>
      <c r="I7" s="149"/>
      <c r="J7" s="109" t="s">
        <v>152</v>
      </c>
      <c r="K7" s="149"/>
      <c r="L7" s="149"/>
    </row>
    <row r="8" spans="1:12" x14ac:dyDescent="0.25">
      <c r="A8" s="117" t="s">
        <v>203</v>
      </c>
      <c r="B8" s="118">
        <v>12</v>
      </c>
      <c r="C8" s="118">
        <v>12</v>
      </c>
      <c r="D8" s="118">
        <v>12</v>
      </c>
      <c r="E8" s="118">
        <v>0</v>
      </c>
      <c r="F8" s="118">
        <v>0</v>
      </c>
      <c r="G8" s="118">
        <v>0</v>
      </c>
      <c r="H8" s="118">
        <v>0</v>
      </c>
      <c r="I8" s="118">
        <v>0</v>
      </c>
      <c r="J8" s="119">
        <f>D8/C8</f>
        <v>1</v>
      </c>
      <c r="K8" s="120">
        <f>C8/B8</f>
        <v>1</v>
      </c>
      <c r="L8" s="125" t="s">
        <v>214</v>
      </c>
    </row>
    <row r="9" spans="1:12" x14ac:dyDescent="0.25">
      <c r="A9" s="117" t="s">
        <v>202</v>
      </c>
      <c r="B9" s="118">
        <v>13</v>
      </c>
      <c r="C9" s="118">
        <v>10</v>
      </c>
      <c r="D9" s="118">
        <v>10</v>
      </c>
      <c r="E9" s="118">
        <v>0</v>
      </c>
      <c r="F9" s="118">
        <v>0</v>
      </c>
      <c r="G9" s="118">
        <v>3</v>
      </c>
      <c r="H9" s="118">
        <v>0</v>
      </c>
      <c r="I9" s="118">
        <v>0</v>
      </c>
      <c r="J9" s="119">
        <f t="shared" ref="J9:J10" si="0">D9/C9</f>
        <v>1</v>
      </c>
      <c r="K9" s="120">
        <f t="shared" ref="K9:K10" si="1">C9/B9</f>
        <v>0.76923076923076927</v>
      </c>
      <c r="L9" s="125" t="s">
        <v>215</v>
      </c>
    </row>
    <row r="10" spans="1:12" x14ac:dyDescent="0.25">
      <c r="A10" s="110" t="s">
        <v>158</v>
      </c>
      <c r="B10" s="126">
        <v>29</v>
      </c>
      <c r="C10" s="126">
        <v>25</v>
      </c>
      <c r="D10" s="126">
        <v>0</v>
      </c>
      <c r="E10" s="126">
        <v>0</v>
      </c>
      <c r="F10" s="126">
        <v>0</v>
      </c>
      <c r="G10" s="126">
        <v>4</v>
      </c>
      <c r="H10" s="126">
        <v>0</v>
      </c>
      <c r="I10" s="126">
        <v>0</v>
      </c>
      <c r="J10" s="114">
        <f t="shared" si="0"/>
        <v>0</v>
      </c>
      <c r="K10" s="111">
        <f t="shared" si="1"/>
        <v>0.86206896551724133</v>
      </c>
      <c r="L10" s="127" t="s">
        <v>213</v>
      </c>
    </row>
    <row r="11" spans="1:12" x14ac:dyDescent="0.25">
      <c r="A11" s="121" t="s">
        <v>90</v>
      </c>
      <c r="B11" s="122">
        <f>SUM(B8:B10)</f>
        <v>54</v>
      </c>
      <c r="C11" s="122">
        <f t="shared" ref="C11:I11" si="2">SUM(C8:C10)</f>
        <v>47</v>
      </c>
      <c r="D11" s="122">
        <f t="shared" si="2"/>
        <v>22</v>
      </c>
      <c r="E11" s="122">
        <f t="shared" si="2"/>
        <v>0</v>
      </c>
      <c r="F11" s="122">
        <f t="shared" si="2"/>
        <v>0</v>
      </c>
      <c r="G11" s="122">
        <f t="shared" si="2"/>
        <v>7</v>
      </c>
      <c r="H11" s="122">
        <f t="shared" si="2"/>
        <v>0</v>
      </c>
      <c r="I11" s="122">
        <f t="shared" si="2"/>
        <v>0</v>
      </c>
      <c r="J11" s="123">
        <f>D11/C11</f>
        <v>0.46808510638297873</v>
      </c>
      <c r="K11" s="123">
        <f>C11/B11</f>
        <v>0.87037037037037035</v>
      </c>
      <c r="L11" s="123"/>
    </row>
  </sheetData>
  <mergeCells count="11">
    <mergeCell ref="F6:F7"/>
    <mergeCell ref="A6:A7"/>
    <mergeCell ref="B6:B7"/>
    <mergeCell ref="C6:C7"/>
    <mergeCell ref="D6:D7"/>
    <mergeCell ref="E6:E7"/>
    <mergeCell ref="L6:L7"/>
    <mergeCell ref="G6:G7"/>
    <mergeCell ref="H6:H7"/>
    <mergeCell ref="I6:I7"/>
    <mergeCell ref="K6:K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L14"/>
  <sheetViews>
    <sheetView workbookViewId="0">
      <selection activeCell="H22" sqref="H22"/>
    </sheetView>
  </sheetViews>
  <sheetFormatPr defaultRowHeight="15" x14ac:dyDescent="0.25"/>
  <cols>
    <col min="1" max="1" width="16.42578125" customWidth="1"/>
    <col min="4" max="4" width="7.42578125" bestFit="1" customWidth="1"/>
    <col min="7" max="7" width="7.5703125" bestFit="1" customWidth="1"/>
    <col min="12" max="12" width="17.7109375" bestFit="1" customWidth="1"/>
  </cols>
  <sheetData>
    <row r="6" spans="1:12" x14ac:dyDescent="0.25">
      <c r="A6" s="149" t="s">
        <v>142</v>
      </c>
      <c r="B6" s="149" t="s">
        <v>143</v>
      </c>
      <c r="C6" s="149" t="s">
        <v>144</v>
      </c>
      <c r="D6" s="149" t="s">
        <v>145</v>
      </c>
      <c r="E6" s="149" t="s">
        <v>146</v>
      </c>
      <c r="F6" s="149" t="s">
        <v>147</v>
      </c>
      <c r="G6" s="149" t="s">
        <v>148</v>
      </c>
      <c r="H6" s="149" t="s">
        <v>149</v>
      </c>
      <c r="I6" s="109" t="s">
        <v>150</v>
      </c>
      <c r="J6" s="124" t="s">
        <v>151</v>
      </c>
      <c r="K6" s="149" t="s">
        <v>153</v>
      </c>
      <c r="L6" s="149" t="s">
        <v>210</v>
      </c>
    </row>
    <row r="7" spans="1:12" ht="18" x14ac:dyDescent="0.25">
      <c r="A7" s="149"/>
      <c r="B7" s="149"/>
      <c r="C7" s="149"/>
      <c r="D7" s="149"/>
      <c r="E7" s="149"/>
      <c r="F7" s="149"/>
      <c r="G7" s="149"/>
      <c r="H7" s="149"/>
      <c r="I7" s="109"/>
      <c r="J7" s="109" t="s">
        <v>152</v>
      </c>
      <c r="K7" s="149"/>
      <c r="L7" s="149"/>
    </row>
    <row r="8" spans="1:12" x14ac:dyDescent="0.25">
      <c r="A8" s="117" t="s">
        <v>204</v>
      </c>
      <c r="B8" s="118">
        <v>8</v>
      </c>
      <c r="C8" s="118">
        <v>8</v>
      </c>
      <c r="D8" s="118">
        <v>8</v>
      </c>
      <c r="E8" s="118">
        <v>0</v>
      </c>
      <c r="F8" s="118">
        <v>0</v>
      </c>
      <c r="G8" s="118">
        <v>0</v>
      </c>
      <c r="H8" s="118">
        <v>0</v>
      </c>
      <c r="I8" s="118">
        <v>0</v>
      </c>
      <c r="J8" s="120">
        <f>D8/C8</f>
        <v>1</v>
      </c>
      <c r="K8" s="120">
        <f>C8/B8</f>
        <v>1</v>
      </c>
      <c r="L8" s="125" t="s">
        <v>211</v>
      </c>
    </row>
    <row r="9" spans="1:12" x14ac:dyDescent="0.25">
      <c r="A9" s="117" t="s">
        <v>205</v>
      </c>
      <c r="B9" s="118">
        <v>7</v>
      </c>
      <c r="C9" s="118">
        <v>7</v>
      </c>
      <c r="D9" s="118">
        <v>7</v>
      </c>
      <c r="E9" s="118">
        <v>0</v>
      </c>
      <c r="F9" s="118">
        <v>0</v>
      </c>
      <c r="G9" s="118">
        <v>0</v>
      </c>
      <c r="H9" s="118">
        <v>0</v>
      </c>
      <c r="I9" s="118">
        <v>0</v>
      </c>
      <c r="J9" s="120">
        <f t="shared" ref="J9:J10" si="0">D9/C9</f>
        <v>1</v>
      </c>
      <c r="K9" s="120">
        <f t="shared" ref="K9:K10" si="1">C9/B9</f>
        <v>1</v>
      </c>
      <c r="L9" s="125" t="s">
        <v>211</v>
      </c>
    </row>
    <row r="10" spans="1:12" x14ac:dyDescent="0.25">
      <c r="A10" s="117" t="s">
        <v>206</v>
      </c>
      <c r="B10" s="118">
        <v>3</v>
      </c>
      <c r="C10" s="118">
        <v>3</v>
      </c>
      <c r="D10" s="118">
        <v>3</v>
      </c>
      <c r="E10" s="118">
        <v>0</v>
      </c>
      <c r="F10" s="118">
        <v>0</v>
      </c>
      <c r="G10" s="118">
        <v>0</v>
      </c>
      <c r="H10" s="118">
        <v>0</v>
      </c>
      <c r="I10" s="118">
        <v>0</v>
      </c>
      <c r="J10" s="120">
        <f t="shared" si="0"/>
        <v>1</v>
      </c>
      <c r="K10" s="120">
        <f t="shared" si="1"/>
        <v>1</v>
      </c>
      <c r="L10" s="125" t="s">
        <v>211</v>
      </c>
    </row>
    <row r="11" spans="1:12" x14ac:dyDescent="0.25">
      <c r="A11" s="117" t="s">
        <v>207</v>
      </c>
      <c r="B11" s="118">
        <v>4</v>
      </c>
      <c r="C11" s="118">
        <v>0</v>
      </c>
      <c r="D11" s="118">
        <v>0</v>
      </c>
      <c r="E11" s="118">
        <v>0</v>
      </c>
      <c r="F11" s="118">
        <v>0</v>
      </c>
      <c r="G11" s="118">
        <v>4</v>
      </c>
      <c r="H11" s="118">
        <v>0</v>
      </c>
      <c r="I11" s="118">
        <v>0</v>
      </c>
      <c r="J11" s="120" t="e">
        <f t="shared" ref="J11:J13" si="2">D11/C11</f>
        <v>#DIV/0!</v>
      </c>
      <c r="K11" s="120">
        <f t="shared" ref="K11:K13" si="3">C11/B11</f>
        <v>0</v>
      </c>
      <c r="L11" s="125" t="s">
        <v>211</v>
      </c>
    </row>
    <row r="12" spans="1:12" x14ac:dyDescent="0.25">
      <c r="A12" s="117" t="s">
        <v>208</v>
      </c>
      <c r="B12" s="118">
        <v>10</v>
      </c>
      <c r="C12" s="118">
        <v>10</v>
      </c>
      <c r="D12" s="118">
        <v>10</v>
      </c>
      <c r="E12" s="118">
        <v>0</v>
      </c>
      <c r="F12" s="118">
        <v>0</v>
      </c>
      <c r="G12" s="118">
        <v>0</v>
      </c>
      <c r="H12" s="118">
        <v>0</v>
      </c>
      <c r="I12" s="118">
        <v>0</v>
      </c>
      <c r="J12" s="120">
        <f t="shared" si="2"/>
        <v>1</v>
      </c>
      <c r="K12" s="120">
        <f t="shared" si="3"/>
        <v>1</v>
      </c>
      <c r="L12" s="125" t="s">
        <v>211</v>
      </c>
    </row>
    <row r="13" spans="1:12" x14ac:dyDescent="0.25">
      <c r="A13" s="117" t="s">
        <v>209</v>
      </c>
      <c r="B13" s="118">
        <v>7</v>
      </c>
      <c r="C13" s="118">
        <v>0</v>
      </c>
      <c r="D13" s="118">
        <v>0</v>
      </c>
      <c r="E13" s="118">
        <v>0</v>
      </c>
      <c r="F13" s="118">
        <v>0</v>
      </c>
      <c r="G13" s="118">
        <v>7</v>
      </c>
      <c r="H13" s="118">
        <v>0</v>
      </c>
      <c r="I13" s="118">
        <v>0</v>
      </c>
      <c r="J13" s="120" t="e">
        <f t="shared" si="2"/>
        <v>#DIV/0!</v>
      </c>
      <c r="K13" s="120">
        <f t="shared" si="3"/>
        <v>0</v>
      </c>
      <c r="L13" s="125" t="s">
        <v>212</v>
      </c>
    </row>
    <row r="14" spans="1:12" x14ac:dyDescent="0.25">
      <c r="A14" s="121" t="s">
        <v>90</v>
      </c>
      <c r="B14" s="122">
        <f t="shared" ref="B14:I14" si="4">SUM(B8:B13)</f>
        <v>39</v>
      </c>
      <c r="C14" s="122">
        <f t="shared" si="4"/>
        <v>28</v>
      </c>
      <c r="D14" s="122">
        <f t="shared" si="4"/>
        <v>28</v>
      </c>
      <c r="E14" s="122">
        <f t="shared" si="4"/>
        <v>0</v>
      </c>
      <c r="F14" s="122">
        <f t="shared" si="4"/>
        <v>0</v>
      </c>
      <c r="G14" s="122">
        <f t="shared" si="4"/>
        <v>11</v>
      </c>
      <c r="H14" s="122">
        <f t="shared" si="4"/>
        <v>0</v>
      </c>
      <c r="I14" s="122">
        <f t="shared" si="4"/>
        <v>0</v>
      </c>
      <c r="J14" s="123">
        <f>D14/C14</f>
        <v>1</v>
      </c>
      <c r="K14" s="123">
        <f>C14/B14</f>
        <v>0.71794871794871795</v>
      </c>
      <c r="L14" s="123"/>
    </row>
  </sheetData>
  <mergeCells count="10">
    <mergeCell ref="G6:G7"/>
    <mergeCell ref="H6:H7"/>
    <mergeCell ref="K6:K7"/>
    <mergeCell ref="L6:L7"/>
    <mergeCell ref="A6:A7"/>
    <mergeCell ref="B6:B7"/>
    <mergeCell ref="C6:C7"/>
    <mergeCell ref="D6:D7"/>
    <mergeCell ref="E6:E7"/>
    <mergeCell ref="F6:F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9"/>
  <sheetViews>
    <sheetView workbookViewId="0">
      <selection activeCell="G8" sqref="G8"/>
    </sheetView>
  </sheetViews>
  <sheetFormatPr defaultRowHeight="15" x14ac:dyDescent="0.25"/>
  <cols>
    <col min="1" max="1" width="39.7109375" bestFit="1" customWidth="1"/>
    <col min="2" max="2" width="23.5703125" bestFit="1" customWidth="1"/>
    <col min="3" max="3" width="27.28515625" bestFit="1" customWidth="1"/>
    <col min="4" max="4" width="19.28515625" customWidth="1"/>
    <col min="5" max="5" width="11" bestFit="1" customWidth="1"/>
    <col min="6" max="6" width="9.85546875" bestFit="1" customWidth="1"/>
    <col min="7" max="7" width="26.5703125" customWidth="1"/>
  </cols>
  <sheetData>
    <row r="2" spans="1:7" ht="15.75" thickBot="1" x14ac:dyDescent="0.3"/>
    <row r="3" spans="1:7" ht="16.5" thickBot="1" x14ac:dyDescent="0.3">
      <c r="A3" s="1" t="s">
        <v>0</v>
      </c>
      <c r="B3" s="2" t="s">
        <v>1</v>
      </c>
      <c r="C3" s="2" t="s">
        <v>2</v>
      </c>
      <c r="D3" s="2" t="s">
        <v>3</v>
      </c>
      <c r="E3" s="2" t="s">
        <v>4</v>
      </c>
      <c r="F3" s="2" t="s">
        <v>5</v>
      </c>
      <c r="G3" s="2" t="s">
        <v>6</v>
      </c>
    </row>
    <row r="4" spans="1:7" ht="16.5" thickBot="1" x14ac:dyDescent="0.3">
      <c r="A4" s="138" t="s">
        <v>27</v>
      </c>
      <c r="B4" s="139"/>
      <c r="C4" s="139"/>
      <c r="D4" s="139"/>
      <c r="E4" s="139"/>
      <c r="F4" s="139"/>
      <c r="G4" s="140"/>
    </row>
    <row r="5" spans="1:7" ht="15.75" thickBot="1" x14ac:dyDescent="0.3">
      <c r="A5" s="59" t="s">
        <v>103</v>
      </c>
      <c r="B5" s="141">
        <v>350</v>
      </c>
      <c r="C5" s="7">
        <v>1</v>
      </c>
      <c r="D5" s="8" t="s">
        <v>13</v>
      </c>
      <c r="E5" s="144">
        <v>43152</v>
      </c>
      <c r="F5" s="144">
        <v>43164</v>
      </c>
      <c r="G5" s="36" t="s">
        <v>60</v>
      </c>
    </row>
    <row r="6" spans="1:7" ht="15.75" thickBot="1" x14ac:dyDescent="0.3">
      <c r="A6" s="59" t="s">
        <v>91</v>
      </c>
      <c r="B6" s="142"/>
      <c r="C6" s="7">
        <v>29</v>
      </c>
      <c r="D6" s="8" t="s">
        <v>116</v>
      </c>
      <c r="E6" s="145"/>
      <c r="F6" s="145"/>
      <c r="G6" s="36" t="s">
        <v>60</v>
      </c>
    </row>
    <row r="7" spans="1:7" ht="15.75" thickBot="1" x14ac:dyDescent="0.3">
      <c r="A7" s="59" t="s">
        <v>97</v>
      </c>
      <c r="B7" s="142"/>
      <c r="C7" s="7">
        <v>15</v>
      </c>
      <c r="D7" s="8" t="s">
        <v>52</v>
      </c>
      <c r="E7" s="145"/>
      <c r="F7" s="145"/>
      <c r="G7" s="36" t="s">
        <v>60</v>
      </c>
    </row>
    <row r="8" spans="1:7" ht="15.75" thickBot="1" x14ac:dyDescent="0.3">
      <c r="A8" s="59" t="s">
        <v>92</v>
      </c>
      <c r="B8" s="142"/>
      <c r="C8" s="7">
        <v>26</v>
      </c>
      <c r="D8" s="8" t="s">
        <v>11</v>
      </c>
      <c r="E8" s="145"/>
      <c r="F8" s="145"/>
      <c r="G8" s="36" t="s">
        <v>60</v>
      </c>
    </row>
    <row r="9" spans="1:7" ht="15.75" thickBot="1" x14ac:dyDescent="0.3">
      <c r="A9" s="59" t="s">
        <v>96</v>
      </c>
      <c r="B9" s="142"/>
      <c r="C9" s="7">
        <v>12</v>
      </c>
      <c r="D9" s="8" t="s">
        <v>52</v>
      </c>
      <c r="E9" s="145"/>
      <c r="F9" s="145"/>
      <c r="G9" s="36" t="s">
        <v>60</v>
      </c>
    </row>
    <row r="10" spans="1:7" ht="15.75" thickBot="1" x14ac:dyDescent="0.3">
      <c r="A10" s="59" t="s">
        <v>93</v>
      </c>
      <c r="B10" s="142"/>
      <c r="C10" s="7">
        <v>21</v>
      </c>
      <c r="D10" s="8" t="s">
        <v>102</v>
      </c>
      <c r="E10" s="145"/>
      <c r="F10" s="145"/>
      <c r="G10" s="36" t="s">
        <v>60</v>
      </c>
    </row>
    <row r="11" spans="1:7" ht="15.75" thickBot="1" x14ac:dyDescent="0.3">
      <c r="A11" s="59" t="s">
        <v>98</v>
      </c>
      <c r="B11" s="142"/>
      <c r="C11" s="7">
        <v>10</v>
      </c>
      <c r="D11" s="8" t="s">
        <v>52</v>
      </c>
      <c r="E11" s="145"/>
      <c r="F11" s="145"/>
      <c r="G11" s="36" t="s">
        <v>60</v>
      </c>
    </row>
    <row r="12" spans="1:7" ht="15.75" thickBot="1" x14ac:dyDescent="0.3">
      <c r="A12" s="59" t="s">
        <v>94</v>
      </c>
      <c r="B12" s="142"/>
      <c r="C12" s="7">
        <v>12</v>
      </c>
      <c r="D12" s="8" t="s">
        <v>102</v>
      </c>
      <c r="E12" s="145"/>
      <c r="F12" s="145"/>
      <c r="G12" s="36" t="s">
        <v>60</v>
      </c>
    </row>
    <row r="13" spans="1:7" ht="15.75" thickBot="1" x14ac:dyDescent="0.3">
      <c r="A13" s="59" t="s">
        <v>100</v>
      </c>
      <c r="B13" s="142"/>
      <c r="C13" s="7">
        <v>6</v>
      </c>
      <c r="D13" s="8" t="s">
        <v>52</v>
      </c>
      <c r="E13" s="145"/>
      <c r="F13" s="145"/>
      <c r="G13" s="36" t="s">
        <v>60</v>
      </c>
    </row>
    <row r="14" spans="1:7" ht="15.75" thickBot="1" x14ac:dyDescent="0.3">
      <c r="A14" s="59" t="s">
        <v>95</v>
      </c>
      <c r="B14" s="142"/>
      <c r="C14" s="7">
        <v>33</v>
      </c>
      <c r="D14" s="8" t="s">
        <v>11</v>
      </c>
      <c r="E14" s="145"/>
      <c r="F14" s="145"/>
      <c r="G14" s="36" t="s">
        <v>60</v>
      </c>
    </row>
    <row r="15" spans="1:7" ht="15.75" thickBot="1" x14ac:dyDescent="0.3">
      <c r="A15" s="59" t="s">
        <v>99</v>
      </c>
      <c r="B15" s="142"/>
      <c r="C15" s="7">
        <v>8</v>
      </c>
      <c r="D15" s="8" t="s">
        <v>9</v>
      </c>
      <c r="E15" s="145"/>
      <c r="F15" s="145"/>
      <c r="G15" s="36" t="s">
        <v>60</v>
      </c>
    </row>
    <row r="16" spans="1:7" ht="15.75" thickBot="1" x14ac:dyDescent="0.3">
      <c r="A16" s="59" t="s">
        <v>101</v>
      </c>
      <c r="B16" s="142"/>
      <c r="C16" s="7">
        <v>85</v>
      </c>
      <c r="D16" s="8" t="s">
        <v>9</v>
      </c>
      <c r="E16" s="145"/>
      <c r="F16" s="145"/>
      <c r="G16" s="36" t="s">
        <v>60</v>
      </c>
    </row>
    <row r="17" spans="1:7" ht="15.75" thickBot="1" x14ac:dyDescent="0.3">
      <c r="A17" s="59" t="s">
        <v>104</v>
      </c>
      <c r="B17" s="142"/>
      <c r="C17" s="7">
        <v>8</v>
      </c>
      <c r="D17" s="8" t="s">
        <v>13</v>
      </c>
      <c r="E17" s="145"/>
      <c r="F17" s="145"/>
      <c r="G17" s="36" t="s">
        <v>60</v>
      </c>
    </row>
    <row r="18" spans="1:7" ht="15.75" thickBot="1" x14ac:dyDescent="0.3">
      <c r="A18" s="59" t="s">
        <v>139</v>
      </c>
      <c r="B18" s="143"/>
      <c r="C18" s="7">
        <v>1</v>
      </c>
      <c r="D18" s="8" t="s">
        <v>9</v>
      </c>
      <c r="E18" s="146"/>
      <c r="F18" s="146"/>
      <c r="G18" s="36" t="s">
        <v>60</v>
      </c>
    </row>
    <row r="19" spans="1:7" ht="15.75" thickBot="1" x14ac:dyDescent="0.3">
      <c r="A19" s="6" t="s">
        <v>22</v>
      </c>
      <c r="B19" s="46"/>
      <c r="C19" s="7" t="s">
        <v>18</v>
      </c>
      <c r="D19" s="8" t="s">
        <v>125</v>
      </c>
      <c r="E19" s="9">
        <v>43171</v>
      </c>
      <c r="F19" s="9">
        <v>43171</v>
      </c>
      <c r="G19" s="36" t="s">
        <v>60</v>
      </c>
    </row>
  </sheetData>
  <customSheetViews>
    <customSheetView guid="{CE98AB31-C194-485D-AB27-75AC8FE59C73}">
      <selection activeCell="F20" sqref="F20"/>
      <pageMargins left="0.7" right="0.7" top="0.75" bottom="0.75" header="0.3" footer="0.3"/>
      <pageSetup orientation="landscape" r:id="rId1"/>
    </customSheetView>
    <customSheetView guid="{A6472FA7-30B1-4F75-944D-828E34E01573}">
      <selection activeCell="I13" sqref="I13"/>
      <pageMargins left="0.7" right="0.7" top="0.75" bottom="0.75" header="0.3" footer="0.3"/>
      <pageSetup orientation="landscape" r:id="rId2"/>
    </customSheetView>
    <customSheetView guid="{838DFCCC-501E-4DE2-BD74-E4EE1599D3E5}">
      <selection activeCell="G8" sqref="G8"/>
      <pageMargins left="0.7" right="0.7" top="0.75" bottom="0.75" header="0.3" footer="0.3"/>
      <pageSetup orientation="landscape" r:id="rId3"/>
    </customSheetView>
    <customSheetView guid="{28C12DA0-1DC3-4A1A-9FA9-5F33ADA94637}">
      <selection activeCell="G8" sqref="G8"/>
      <pageMargins left="0.7" right="0.7" top="0.75" bottom="0.75" header="0.3" footer="0.3"/>
      <pageSetup orientation="landscape" r:id="rId4"/>
    </customSheetView>
  </customSheetViews>
  <mergeCells count="4">
    <mergeCell ref="A4:G4"/>
    <mergeCell ref="B5:B18"/>
    <mergeCell ref="E5:E18"/>
    <mergeCell ref="F5:F18"/>
  </mergeCells>
  <pageMargins left="0.7" right="0.7" top="0.75" bottom="0.75" header="0.3" footer="0.3"/>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workbookViewId="0">
      <selection activeCell="H29" sqref="H29"/>
    </sheetView>
  </sheetViews>
  <sheetFormatPr defaultRowHeight="15" x14ac:dyDescent="0.25"/>
  <cols>
    <col min="1" max="1" width="39.7109375" bestFit="1" customWidth="1"/>
    <col min="2" max="2" width="23.5703125" bestFit="1" customWidth="1"/>
    <col min="3" max="3" width="27.28515625" bestFit="1" customWidth="1"/>
    <col min="4" max="4" width="26.140625" customWidth="1"/>
    <col min="5" max="5" width="11" bestFit="1" customWidth="1"/>
    <col min="6" max="6" width="9.85546875" bestFit="1" customWidth="1"/>
    <col min="7" max="7" width="25.7109375" customWidth="1"/>
  </cols>
  <sheetData>
    <row r="2" spans="1:7" ht="15.75" thickBot="1" x14ac:dyDescent="0.3">
      <c r="A2" s="12"/>
      <c r="B2" s="12"/>
      <c r="C2" s="12"/>
      <c r="D2" s="12"/>
      <c r="E2" s="12"/>
      <c r="F2" s="12"/>
      <c r="G2" s="12"/>
    </row>
    <row r="3" spans="1:7" ht="19.5" thickBot="1" x14ac:dyDescent="0.3">
      <c r="A3" s="131" t="s">
        <v>105</v>
      </c>
      <c r="B3" s="132"/>
      <c r="C3" s="132"/>
      <c r="D3" s="132"/>
      <c r="E3" s="132"/>
      <c r="F3" s="132"/>
      <c r="G3" s="133"/>
    </row>
    <row r="4" spans="1:7" ht="16.5" thickBot="1" x14ac:dyDescent="0.3">
      <c r="A4" s="37" t="s">
        <v>0</v>
      </c>
      <c r="B4" s="38" t="s">
        <v>1</v>
      </c>
      <c r="C4" s="38" t="s">
        <v>2</v>
      </c>
      <c r="D4" s="38" t="s">
        <v>3</v>
      </c>
      <c r="E4" s="38" t="s">
        <v>4</v>
      </c>
      <c r="F4" s="38" t="s">
        <v>5</v>
      </c>
      <c r="G4" s="38" t="s">
        <v>6</v>
      </c>
    </row>
    <row r="5" spans="1:7" ht="15.75" thickBot="1" x14ac:dyDescent="0.3">
      <c r="A5" s="3" t="s">
        <v>28</v>
      </c>
      <c r="B5" s="4"/>
      <c r="C5" s="4"/>
      <c r="D5" s="5"/>
      <c r="E5" s="4"/>
      <c r="F5" s="4"/>
      <c r="G5" s="25"/>
    </row>
    <row r="6" spans="1:7" ht="15.75" thickBot="1" x14ac:dyDescent="0.3">
      <c r="A6" s="6" t="s">
        <v>8</v>
      </c>
      <c r="B6" s="20" t="s">
        <v>132</v>
      </c>
      <c r="C6" s="7">
        <v>48</v>
      </c>
      <c r="D6" s="8" t="s">
        <v>136</v>
      </c>
      <c r="E6" s="9">
        <v>43172</v>
      </c>
      <c r="F6" s="9">
        <v>43179</v>
      </c>
      <c r="G6" s="59" t="s">
        <v>35</v>
      </c>
    </row>
    <row r="7" spans="1:7" ht="15.75" thickBot="1" x14ac:dyDescent="0.3">
      <c r="A7" s="6" t="s">
        <v>12</v>
      </c>
      <c r="B7" s="7"/>
      <c r="C7" s="7">
        <v>48</v>
      </c>
      <c r="D7" s="8" t="s">
        <v>13</v>
      </c>
      <c r="E7" s="7" t="s">
        <v>133</v>
      </c>
      <c r="F7" s="9">
        <v>43182</v>
      </c>
      <c r="G7" s="59" t="s">
        <v>35</v>
      </c>
    </row>
    <row r="8" spans="1:7" ht="15.75" thickBot="1" x14ac:dyDescent="0.3">
      <c r="A8" s="3" t="s">
        <v>27</v>
      </c>
      <c r="B8" s="4"/>
      <c r="C8" s="4"/>
      <c r="D8" s="5"/>
      <c r="E8" s="4"/>
      <c r="F8" s="4"/>
      <c r="G8" s="81"/>
    </row>
    <row r="9" spans="1:7" ht="15.75" thickBot="1" x14ac:dyDescent="0.3">
      <c r="A9" s="6" t="s">
        <v>8</v>
      </c>
      <c r="B9" s="7" t="s">
        <v>134</v>
      </c>
      <c r="C9" s="7">
        <v>155</v>
      </c>
      <c r="D9" s="8" t="s">
        <v>137</v>
      </c>
      <c r="E9" s="9">
        <v>43172</v>
      </c>
      <c r="F9" s="9">
        <v>43175</v>
      </c>
      <c r="G9" s="59" t="s">
        <v>35</v>
      </c>
    </row>
    <row r="10" spans="1:7" ht="15.75" thickBot="1" x14ac:dyDescent="0.3">
      <c r="A10" s="6" t="s">
        <v>12</v>
      </c>
      <c r="B10" s="7"/>
      <c r="C10" s="7">
        <v>151</v>
      </c>
      <c r="D10" s="27" t="s">
        <v>13</v>
      </c>
      <c r="E10" s="7" t="s">
        <v>135</v>
      </c>
      <c r="F10" s="9">
        <v>43181</v>
      </c>
      <c r="G10" s="59" t="s">
        <v>35</v>
      </c>
    </row>
    <row r="13" spans="1:7" ht="15.75" thickBot="1" x14ac:dyDescent="0.3"/>
    <row r="14" spans="1:7" ht="16.5" thickBot="1" x14ac:dyDescent="0.3">
      <c r="A14" s="1" t="s">
        <v>0</v>
      </c>
      <c r="B14" s="2" t="s">
        <v>1</v>
      </c>
      <c r="C14" s="2" t="s">
        <v>2</v>
      </c>
      <c r="D14" s="2" t="s">
        <v>3</v>
      </c>
      <c r="E14" s="2" t="s">
        <v>4</v>
      </c>
      <c r="F14" s="2" t="s">
        <v>5</v>
      </c>
      <c r="G14" s="2" t="s">
        <v>6</v>
      </c>
    </row>
    <row r="15" spans="1:7" ht="16.5" thickBot="1" x14ac:dyDescent="0.3">
      <c r="A15" s="138" t="s">
        <v>27</v>
      </c>
      <c r="B15" s="139"/>
      <c r="C15" s="139"/>
      <c r="D15" s="139"/>
      <c r="E15" s="139"/>
      <c r="F15" s="139"/>
      <c r="G15" s="140"/>
    </row>
    <row r="16" spans="1:7" ht="15.75" thickBot="1" x14ac:dyDescent="0.3">
      <c r="A16" s="59" t="s">
        <v>103</v>
      </c>
      <c r="B16" s="141">
        <v>245</v>
      </c>
      <c r="C16" s="7">
        <v>1</v>
      </c>
      <c r="D16" s="8" t="s">
        <v>9</v>
      </c>
      <c r="E16" s="144">
        <v>43172</v>
      </c>
      <c r="F16" s="144">
        <v>43175</v>
      </c>
      <c r="G16" s="8" t="s">
        <v>138</v>
      </c>
    </row>
    <row r="17" spans="1:7" ht="15.75" thickBot="1" x14ac:dyDescent="0.3">
      <c r="A17" s="59" t="s">
        <v>91</v>
      </c>
      <c r="B17" s="142"/>
      <c r="C17" s="7">
        <v>28</v>
      </c>
      <c r="D17" s="8" t="s">
        <v>52</v>
      </c>
      <c r="E17" s="145"/>
      <c r="F17" s="145"/>
      <c r="G17" s="8" t="s">
        <v>138</v>
      </c>
    </row>
    <row r="18" spans="1:7" ht="15.75" thickBot="1" x14ac:dyDescent="0.3">
      <c r="A18" s="59" t="s">
        <v>97</v>
      </c>
      <c r="B18" s="142"/>
      <c r="C18" s="7">
        <v>14</v>
      </c>
      <c r="D18" s="8" t="s">
        <v>52</v>
      </c>
      <c r="E18" s="145"/>
      <c r="F18" s="145"/>
      <c r="G18" s="8" t="s">
        <v>138</v>
      </c>
    </row>
    <row r="19" spans="1:7" ht="15.75" thickBot="1" x14ac:dyDescent="0.3">
      <c r="A19" s="59" t="s">
        <v>92</v>
      </c>
      <c r="B19" s="142"/>
      <c r="C19" s="7">
        <v>23</v>
      </c>
      <c r="D19" s="8" t="s">
        <v>9</v>
      </c>
      <c r="E19" s="145"/>
      <c r="F19" s="145"/>
      <c r="G19" s="8" t="s">
        <v>138</v>
      </c>
    </row>
    <row r="20" spans="1:7" ht="15.75" thickBot="1" x14ac:dyDescent="0.3">
      <c r="A20" s="59" t="s">
        <v>96</v>
      </c>
      <c r="B20" s="142"/>
      <c r="C20" s="7">
        <v>9</v>
      </c>
      <c r="D20" s="8" t="s">
        <v>9</v>
      </c>
      <c r="E20" s="145"/>
      <c r="F20" s="145"/>
      <c r="G20" s="8" t="s">
        <v>138</v>
      </c>
    </row>
    <row r="21" spans="1:7" ht="15.75" thickBot="1" x14ac:dyDescent="0.3">
      <c r="A21" s="59" t="s">
        <v>93</v>
      </c>
      <c r="B21" s="142"/>
      <c r="C21" s="7">
        <v>21</v>
      </c>
      <c r="D21" s="8" t="s">
        <v>52</v>
      </c>
      <c r="E21" s="145"/>
      <c r="F21" s="145"/>
      <c r="G21" s="8" t="s">
        <v>138</v>
      </c>
    </row>
    <row r="22" spans="1:7" ht="15.75" thickBot="1" x14ac:dyDescent="0.3">
      <c r="A22" s="59" t="s">
        <v>98</v>
      </c>
      <c r="B22" s="142"/>
      <c r="C22" s="7">
        <v>10</v>
      </c>
      <c r="D22" s="8" t="s">
        <v>52</v>
      </c>
      <c r="E22" s="145"/>
      <c r="F22" s="145"/>
      <c r="G22" s="8" t="s">
        <v>138</v>
      </c>
    </row>
    <row r="23" spans="1:7" ht="15.75" thickBot="1" x14ac:dyDescent="0.3">
      <c r="A23" s="59" t="s">
        <v>101</v>
      </c>
      <c r="B23" s="142"/>
      <c r="C23" s="7">
        <v>48</v>
      </c>
      <c r="D23" s="8" t="s">
        <v>9</v>
      </c>
      <c r="E23" s="145"/>
      <c r="F23" s="145"/>
      <c r="G23" s="8" t="s">
        <v>138</v>
      </c>
    </row>
    <row r="24" spans="1:7" ht="15.75" thickBot="1" x14ac:dyDescent="0.3">
      <c r="A24" s="59" t="s">
        <v>140</v>
      </c>
      <c r="B24" s="143"/>
      <c r="C24" s="7">
        <v>1</v>
      </c>
      <c r="D24" s="8" t="s">
        <v>9</v>
      </c>
      <c r="E24" s="146"/>
      <c r="F24" s="146"/>
      <c r="G24" s="8" t="s">
        <v>138</v>
      </c>
    </row>
    <row r="25" spans="1:7" ht="15.75" thickBot="1" x14ac:dyDescent="0.3">
      <c r="A25" s="6" t="s">
        <v>22</v>
      </c>
      <c r="B25" s="82"/>
      <c r="C25" s="7">
        <v>151</v>
      </c>
      <c r="D25" s="8" t="s">
        <v>141</v>
      </c>
      <c r="E25" s="19" t="s">
        <v>135</v>
      </c>
      <c r="F25" s="9">
        <v>43181</v>
      </c>
      <c r="G25" s="59" t="s">
        <v>35</v>
      </c>
    </row>
    <row r="26" spans="1:7" x14ac:dyDescent="0.25">
      <c r="C26" s="63"/>
    </row>
  </sheetData>
  <customSheetViews>
    <customSheetView guid="{CE98AB31-C194-485D-AB27-75AC8FE59C73}">
      <selection activeCell="I4" sqref="I4"/>
      <pageMargins left="0.7" right="0.7" top="0.75" bottom="0.75" header="0.3" footer="0.3"/>
      <pageSetup orientation="landscape" r:id="rId1"/>
    </customSheetView>
    <customSheetView guid="{A6472FA7-30B1-4F75-944D-828E34E01573}">
      <selection activeCell="A3" sqref="A3:G26"/>
      <pageMargins left="0.7" right="0.7" top="0.75" bottom="0.75" header="0.3" footer="0.3"/>
      <pageSetup orientation="landscape" r:id="rId2"/>
    </customSheetView>
    <customSheetView guid="{28C12DA0-1DC3-4A1A-9FA9-5F33ADA94637}">
      <selection activeCell="H29" sqref="H29"/>
      <pageMargins left="0.7" right="0.7" top="0.75" bottom="0.75" header="0.3" footer="0.3"/>
      <pageSetup orientation="landscape" r:id="rId3"/>
    </customSheetView>
  </customSheetViews>
  <mergeCells count="5">
    <mergeCell ref="A3:G3"/>
    <mergeCell ref="A15:G15"/>
    <mergeCell ref="E16:E24"/>
    <mergeCell ref="F16:F24"/>
    <mergeCell ref="B16:B24"/>
  </mergeCells>
  <pageMargins left="0.7" right="0.7" top="0.75" bottom="0.75" header="0.3" footer="0.3"/>
  <pageSetup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A10" workbookViewId="0">
      <selection activeCell="G21" sqref="G21"/>
    </sheetView>
  </sheetViews>
  <sheetFormatPr defaultRowHeight="15" x14ac:dyDescent="0.25"/>
  <cols>
    <col min="1" max="1" width="30.85546875" customWidth="1"/>
    <col min="2" max="2" width="21.5703125" customWidth="1"/>
    <col min="3" max="3" width="31.140625" customWidth="1"/>
    <col min="4" max="4" width="37.5703125" customWidth="1"/>
  </cols>
  <sheetData>
    <row r="1" spans="1:4" x14ac:dyDescent="0.25">
      <c r="A1" s="28" t="s">
        <v>66</v>
      </c>
      <c r="B1" s="28" t="s">
        <v>67</v>
      </c>
      <c r="C1" s="28" t="s">
        <v>68</v>
      </c>
      <c r="D1" s="28" t="s">
        <v>69</v>
      </c>
    </row>
    <row r="2" spans="1:4" ht="149.25" customHeight="1" x14ac:dyDescent="0.25">
      <c r="A2" s="29" t="s">
        <v>70</v>
      </c>
      <c r="B2" s="30">
        <v>504</v>
      </c>
      <c r="C2" s="31">
        <v>164</v>
      </c>
      <c r="D2" s="147" t="s">
        <v>71</v>
      </c>
    </row>
    <row r="3" spans="1:4" x14ac:dyDescent="0.25">
      <c r="A3" s="29" t="s">
        <v>72</v>
      </c>
      <c r="B3" s="32">
        <v>102</v>
      </c>
      <c r="C3">
        <v>21</v>
      </c>
      <c r="D3" s="147"/>
    </row>
    <row r="4" spans="1:4" x14ac:dyDescent="0.25">
      <c r="A4" s="29" t="s">
        <v>73</v>
      </c>
      <c r="B4" s="32">
        <v>100</v>
      </c>
      <c r="C4">
        <v>31</v>
      </c>
      <c r="D4" s="147"/>
    </row>
    <row r="5" spans="1:4" x14ac:dyDescent="0.25">
      <c r="A5" s="29" t="s">
        <v>44</v>
      </c>
      <c r="B5" s="32">
        <v>110</v>
      </c>
      <c r="C5">
        <v>20</v>
      </c>
      <c r="D5" s="147"/>
    </row>
    <row r="6" spans="1:4" x14ac:dyDescent="0.25">
      <c r="A6" s="29" t="s">
        <v>48</v>
      </c>
      <c r="B6" s="32">
        <v>100</v>
      </c>
      <c r="C6">
        <v>21</v>
      </c>
      <c r="D6" s="147"/>
    </row>
    <row r="7" spans="1:4" x14ac:dyDescent="0.25">
      <c r="A7" s="29" t="s">
        <v>49</v>
      </c>
      <c r="B7" s="32">
        <v>58</v>
      </c>
      <c r="C7">
        <v>14</v>
      </c>
      <c r="D7" s="147"/>
    </row>
    <row r="8" spans="1:4" x14ac:dyDescent="0.25">
      <c r="A8" s="29" t="s">
        <v>51</v>
      </c>
      <c r="B8" s="32">
        <v>58</v>
      </c>
      <c r="C8">
        <v>14</v>
      </c>
      <c r="D8" s="147"/>
    </row>
    <row r="9" spans="1:4" x14ac:dyDescent="0.25">
      <c r="A9" s="29" t="s">
        <v>74</v>
      </c>
      <c r="B9" s="32">
        <v>37</v>
      </c>
      <c r="C9">
        <v>12</v>
      </c>
      <c r="D9" s="147"/>
    </row>
    <row r="10" spans="1:4" x14ac:dyDescent="0.25">
      <c r="A10" s="29" t="s">
        <v>75</v>
      </c>
      <c r="B10" s="32">
        <v>41</v>
      </c>
      <c r="C10">
        <v>12</v>
      </c>
      <c r="D10" s="147"/>
    </row>
    <row r="11" spans="1:4" x14ac:dyDescent="0.25">
      <c r="A11" s="29" t="s">
        <v>55</v>
      </c>
      <c r="B11" s="32">
        <v>12</v>
      </c>
      <c r="C11">
        <v>5</v>
      </c>
      <c r="D11" s="147"/>
    </row>
    <row r="12" spans="1:4" x14ac:dyDescent="0.25">
      <c r="A12" s="29" t="s">
        <v>76</v>
      </c>
      <c r="B12" s="32">
        <v>47</v>
      </c>
      <c r="C12">
        <v>32</v>
      </c>
      <c r="D12" s="147"/>
    </row>
    <row r="13" spans="1:4" x14ac:dyDescent="0.25">
      <c r="A13" s="29" t="s">
        <v>63</v>
      </c>
      <c r="B13" s="32">
        <v>42</v>
      </c>
      <c r="C13">
        <v>23</v>
      </c>
      <c r="D13" s="147"/>
    </row>
    <row r="14" spans="1:4" x14ac:dyDescent="0.25">
      <c r="A14" s="29" t="s">
        <v>77</v>
      </c>
      <c r="B14" s="32">
        <v>85</v>
      </c>
      <c r="C14">
        <v>20</v>
      </c>
      <c r="D14" s="147"/>
    </row>
    <row r="15" spans="1:4" x14ac:dyDescent="0.25">
      <c r="A15" s="29" t="s">
        <v>78</v>
      </c>
      <c r="B15" s="32">
        <v>89</v>
      </c>
      <c r="C15">
        <v>20</v>
      </c>
      <c r="D15" s="147"/>
    </row>
    <row r="16" spans="1:4" x14ac:dyDescent="0.25">
      <c r="A16" s="29" t="s">
        <v>79</v>
      </c>
      <c r="B16" s="32">
        <v>36</v>
      </c>
      <c r="C16">
        <v>9</v>
      </c>
      <c r="D16" s="147"/>
    </row>
    <row r="17" spans="1:4" x14ac:dyDescent="0.25">
      <c r="A17" s="29" t="s">
        <v>80</v>
      </c>
      <c r="B17" s="32">
        <v>525</v>
      </c>
      <c r="C17">
        <v>180</v>
      </c>
      <c r="D17" s="147"/>
    </row>
    <row r="18" spans="1:4" x14ac:dyDescent="0.25">
      <c r="A18" s="29" t="s">
        <v>81</v>
      </c>
      <c r="B18" s="32">
        <v>225</v>
      </c>
      <c r="C18">
        <v>144</v>
      </c>
      <c r="D18" s="147"/>
    </row>
    <row r="19" spans="1:4" x14ac:dyDescent="0.25">
      <c r="A19" s="29" t="s">
        <v>82</v>
      </c>
      <c r="B19" s="32">
        <v>268</v>
      </c>
      <c r="C19">
        <v>178</v>
      </c>
      <c r="D19" s="147"/>
    </row>
    <row r="20" spans="1:4" x14ac:dyDescent="0.25">
      <c r="A20" s="29" t="s">
        <v>26</v>
      </c>
      <c r="B20" s="32">
        <v>7</v>
      </c>
      <c r="C20" s="33">
        <v>4</v>
      </c>
      <c r="D20" t="s">
        <v>83</v>
      </c>
    </row>
    <row r="21" spans="1:4" ht="30" x14ac:dyDescent="0.25">
      <c r="A21" s="29" t="s">
        <v>27</v>
      </c>
      <c r="B21" s="32">
        <v>250</v>
      </c>
      <c r="C21" s="33">
        <v>249</v>
      </c>
      <c r="D21" s="34" t="s">
        <v>84</v>
      </c>
    </row>
    <row r="22" spans="1:4" ht="30" x14ac:dyDescent="0.25">
      <c r="A22" s="29" t="s">
        <v>85</v>
      </c>
      <c r="B22" s="32">
        <v>319</v>
      </c>
      <c r="C22">
        <v>66</v>
      </c>
      <c r="D22" s="34" t="s">
        <v>86</v>
      </c>
    </row>
    <row r="23" spans="1:4" ht="30" x14ac:dyDescent="0.25">
      <c r="A23" s="29" t="s">
        <v>87</v>
      </c>
      <c r="B23" s="32">
        <v>162</v>
      </c>
      <c r="C23">
        <v>64</v>
      </c>
      <c r="D23" s="34" t="s">
        <v>88</v>
      </c>
    </row>
    <row r="24" spans="1:4" ht="30" x14ac:dyDescent="0.25">
      <c r="A24" s="29" t="s">
        <v>89</v>
      </c>
      <c r="B24" s="32">
        <v>110</v>
      </c>
      <c r="C24">
        <v>101</v>
      </c>
      <c r="D24" s="34" t="s">
        <v>88</v>
      </c>
    </row>
    <row r="25" spans="1:4" x14ac:dyDescent="0.25">
      <c r="A25" s="29" t="s">
        <v>90</v>
      </c>
      <c r="B25" s="35">
        <v>3322</v>
      </c>
      <c r="C25" s="35">
        <f>SUM(C2:C24)</f>
        <v>1404</v>
      </c>
    </row>
  </sheetData>
  <customSheetViews>
    <customSheetView guid="{CE98AB31-C194-485D-AB27-75AC8FE59C73}" topLeftCell="A10">
      <selection activeCell="G21" sqref="G21"/>
      <pageMargins left="0.7" right="0.7" top="0.75" bottom="0.75" header="0.3" footer="0.3"/>
    </customSheetView>
    <customSheetView guid="{A6472FA7-30B1-4F75-944D-828E34E01573}" topLeftCell="A10">
      <selection activeCell="G21" sqref="G21"/>
      <pageMargins left="0.7" right="0.7" top="0.75" bottom="0.75" header="0.3" footer="0.3"/>
    </customSheetView>
    <customSheetView guid="{838DFCCC-501E-4DE2-BD74-E4EE1599D3E5}" topLeftCell="A10">
      <selection activeCell="D27" sqref="D27"/>
      <pageMargins left="0.7" right="0.7" top="0.75" bottom="0.75" header="0.3" footer="0.3"/>
    </customSheetView>
    <customSheetView guid="{28C12DA0-1DC3-4A1A-9FA9-5F33ADA94637}" topLeftCell="A10">
      <selection activeCell="G21" sqref="G21"/>
      <pageMargins left="0.7" right="0.7" top="0.75" bottom="0.75" header="0.3" footer="0.3"/>
    </customSheetView>
  </customSheetViews>
  <mergeCells count="1">
    <mergeCell ref="D2:D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H18" sqref="H18"/>
    </sheetView>
  </sheetViews>
  <sheetFormatPr defaultRowHeight="15" x14ac:dyDescent="0.25"/>
  <cols>
    <col min="1" max="1" width="27.7109375" customWidth="1"/>
    <col min="2" max="3" width="18.85546875" customWidth="1"/>
    <col min="4" max="4" width="18.140625" customWidth="1"/>
    <col min="5" max="5" width="12.28515625" customWidth="1"/>
    <col min="6" max="6" width="11" customWidth="1"/>
    <col min="7" max="7" width="10.85546875" customWidth="1"/>
  </cols>
  <sheetData>
    <row r="1" spans="1:7" ht="15.75" thickBot="1" x14ac:dyDescent="0.3"/>
    <row r="2" spans="1:7" ht="15.75" thickBot="1" x14ac:dyDescent="0.3">
      <c r="A2" s="47" t="s">
        <v>107</v>
      </c>
      <c r="B2" s="48" t="s">
        <v>108</v>
      </c>
      <c r="C2" s="48" t="s">
        <v>109</v>
      </c>
      <c r="D2" s="48" t="s">
        <v>114</v>
      </c>
      <c r="E2" s="48" t="s">
        <v>6</v>
      </c>
      <c r="F2" s="48" t="s">
        <v>4</v>
      </c>
      <c r="G2" s="48" t="s">
        <v>5</v>
      </c>
    </row>
    <row r="3" spans="1:7" ht="15.75" thickBot="1" x14ac:dyDescent="0.3">
      <c r="A3" s="6" t="s">
        <v>89</v>
      </c>
      <c r="B3" s="7">
        <v>110</v>
      </c>
      <c r="C3" s="7">
        <v>101</v>
      </c>
      <c r="D3" s="7">
        <v>100</v>
      </c>
      <c r="E3" s="8" t="s">
        <v>35</v>
      </c>
      <c r="F3" s="8"/>
      <c r="G3" s="8"/>
    </row>
    <row r="4" spans="1:7" ht="15.75" thickBot="1" x14ac:dyDescent="0.3">
      <c r="A4" s="6" t="s">
        <v>87</v>
      </c>
      <c r="B4" s="7">
        <v>162</v>
      </c>
      <c r="C4" s="7">
        <v>64</v>
      </c>
      <c r="D4" s="7">
        <v>100</v>
      </c>
      <c r="E4" s="8" t="s">
        <v>35</v>
      </c>
      <c r="F4" s="8"/>
      <c r="G4" s="8"/>
    </row>
    <row r="5" spans="1:7" ht="15.75" thickBot="1" x14ac:dyDescent="0.3">
      <c r="A5" s="6" t="s">
        <v>85</v>
      </c>
      <c r="B5" s="7">
        <v>319</v>
      </c>
      <c r="C5" s="7">
        <v>66</v>
      </c>
      <c r="D5" s="7">
        <v>100</v>
      </c>
      <c r="E5" s="8" t="s">
        <v>35</v>
      </c>
      <c r="F5" s="8"/>
      <c r="G5" s="8"/>
    </row>
    <row r="6" spans="1:7" ht="15.75" thickBot="1" x14ac:dyDescent="0.3">
      <c r="A6" s="6" t="s">
        <v>110</v>
      </c>
      <c r="B6" s="7">
        <v>1857</v>
      </c>
      <c r="C6" s="7">
        <v>543</v>
      </c>
      <c r="D6" s="7">
        <v>100</v>
      </c>
      <c r="E6" s="8" t="s">
        <v>35</v>
      </c>
      <c r="F6" s="49">
        <v>42745</v>
      </c>
      <c r="G6" s="49">
        <v>43166</v>
      </c>
    </row>
    <row r="7" spans="1:7" ht="15.75" thickBot="1" x14ac:dyDescent="0.3">
      <c r="A7" s="6" t="s">
        <v>111</v>
      </c>
      <c r="B7" s="7">
        <v>589</v>
      </c>
      <c r="C7" s="7">
        <v>381</v>
      </c>
      <c r="D7" s="7">
        <v>100</v>
      </c>
      <c r="E7" s="8" t="s">
        <v>35</v>
      </c>
      <c r="F7" s="49">
        <v>43101</v>
      </c>
      <c r="G7" s="49">
        <v>43166</v>
      </c>
    </row>
    <row r="8" spans="1:7" ht="15.75" thickBot="1" x14ac:dyDescent="0.3">
      <c r="A8" s="6" t="s">
        <v>28</v>
      </c>
      <c r="B8" s="7" t="s">
        <v>113</v>
      </c>
      <c r="C8" s="7">
        <v>261</v>
      </c>
      <c r="D8" s="7">
        <v>100</v>
      </c>
      <c r="E8" s="8" t="s">
        <v>35</v>
      </c>
      <c r="F8" s="49">
        <v>43101</v>
      </c>
      <c r="G8" s="49">
        <v>43168</v>
      </c>
    </row>
    <row r="9" spans="1:7" ht="15.75" thickBot="1" x14ac:dyDescent="0.3">
      <c r="A9" s="58" t="s">
        <v>27</v>
      </c>
      <c r="B9" s="16">
        <v>350</v>
      </c>
      <c r="C9" s="16">
        <v>268</v>
      </c>
      <c r="D9" s="16">
        <v>100</v>
      </c>
      <c r="E9" s="8" t="s">
        <v>35</v>
      </c>
      <c r="F9" s="61">
        <v>43152</v>
      </c>
      <c r="G9" s="61">
        <v>43171</v>
      </c>
    </row>
    <row r="10" spans="1:7" ht="15.75" thickBot="1" x14ac:dyDescent="0.3">
      <c r="A10" s="13" t="s">
        <v>115</v>
      </c>
      <c r="B10" s="14">
        <v>3387</v>
      </c>
      <c r="C10" s="14">
        <v>1684</v>
      </c>
      <c r="D10" s="14">
        <v>100</v>
      </c>
      <c r="E10" s="15"/>
      <c r="F10" s="62"/>
      <c r="G10" s="62"/>
    </row>
    <row r="11" spans="1:7" ht="15.75" thickBot="1" x14ac:dyDescent="0.3">
      <c r="A11" s="60" t="s">
        <v>112</v>
      </c>
      <c r="B11" s="12"/>
      <c r="C11" s="12"/>
      <c r="D11" s="12"/>
      <c r="E11" s="12"/>
    </row>
    <row r="12" spans="1:7" ht="16.5" thickBot="1" x14ac:dyDescent="0.3">
      <c r="A12" s="72" t="s">
        <v>107</v>
      </c>
      <c r="B12" s="73" t="s">
        <v>108</v>
      </c>
      <c r="C12" s="73" t="s">
        <v>109</v>
      </c>
      <c r="D12" s="73" t="s">
        <v>114</v>
      </c>
      <c r="E12" s="73" t="s">
        <v>6</v>
      </c>
      <c r="F12" s="73" t="s">
        <v>4</v>
      </c>
      <c r="G12" s="73" t="s">
        <v>5</v>
      </c>
    </row>
    <row r="13" spans="1:7" ht="16.5" thickBot="1" x14ac:dyDescent="0.3">
      <c r="A13" s="74" t="s">
        <v>110</v>
      </c>
      <c r="B13" s="75">
        <v>295</v>
      </c>
      <c r="C13" s="75">
        <v>77</v>
      </c>
      <c r="D13" s="75">
        <v>100</v>
      </c>
      <c r="E13" s="18" t="s">
        <v>35</v>
      </c>
      <c r="F13" s="76">
        <v>43164</v>
      </c>
      <c r="G13" s="76">
        <v>43175</v>
      </c>
    </row>
    <row r="14" spans="1:7" ht="16.5" thickBot="1" x14ac:dyDescent="0.3">
      <c r="A14" s="77" t="s">
        <v>28</v>
      </c>
      <c r="B14" s="78">
        <v>207</v>
      </c>
      <c r="C14" s="78">
        <v>48</v>
      </c>
      <c r="D14" s="75">
        <v>100</v>
      </c>
      <c r="E14" s="18" t="s">
        <v>35</v>
      </c>
      <c r="F14" s="79">
        <v>43172</v>
      </c>
      <c r="G14" s="79">
        <v>43182</v>
      </c>
    </row>
    <row r="15" spans="1:7" ht="16.5" thickBot="1" x14ac:dyDescent="0.3">
      <c r="A15" s="77" t="s">
        <v>27</v>
      </c>
      <c r="B15" s="78">
        <v>245</v>
      </c>
      <c r="C15" s="78">
        <v>151</v>
      </c>
      <c r="D15" s="75">
        <v>100</v>
      </c>
      <c r="E15" s="18" t="s">
        <v>35</v>
      </c>
      <c r="F15" s="79">
        <v>43172</v>
      </c>
      <c r="G15" s="79">
        <v>43181</v>
      </c>
    </row>
  </sheetData>
  <customSheetViews>
    <customSheetView guid="{CE98AB31-C194-485D-AB27-75AC8FE59C73}">
      <selection activeCell="A9" sqref="A9"/>
      <pageMargins left="0.7" right="0.7" top="0.75" bottom="0.75" header="0.3" footer="0.3"/>
      <pageSetup paperSize="142" orientation="landscape" r:id="rId1"/>
    </customSheetView>
    <customSheetView guid="{A6472FA7-30B1-4F75-944D-828E34E01573}">
      <selection activeCell="K15" sqref="K15"/>
      <pageMargins left="0.7" right="0.7" top="0.75" bottom="0.75" header="0.3" footer="0.3"/>
      <pageSetup paperSize="142" orientation="landscape" r:id="rId2"/>
    </customSheetView>
    <customSheetView guid="{838DFCCC-501E-4DE2-BD74-E4EE1599D3E5}">
      <selection activeCell="C19" sqref="C19"/>
      <pageMargins left="0.7" right="0.7" top="0.75" bottom="0.75" header="0.3" footer="0.3"/>
    </customSheetView>
    <customSheetView guid="{28C12DA0-1DC3-4A1A-9FA9-5F33ADA94637}">
      <selection activeCell="H18" sqref="H18"/>
      <pageMargins left="0.7" right="0.7" top="0.75" bottom="0.75" header="0.3" footer="0.3"/>
      <pageSetup paperSize="142" orientation="landscape" r:id="rId3"/>
    </customSheetView>
  </customSheetViews>
  <pageMargins left="0.7" right="0.7" top="0.75" bottom="0.75" header="0.3" footer="0.3"/>
  <pageSetup paperSize="142"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topLeftCell="A25" workbookViewId="0">
      <selection activeCell="A35" sqref="A35:K46"/>
    </sheetView>
  </sheetViews>
  <sheetFormatPr defaultRowHeight="15" x14ac:dyDescent="0.25"/>
  <cols>
    <col min="1" max="1" width="22" customWidth="1"/>
    <col min="2" max="2" width="11.42578125" customWidth="1"/>
    <col min="6" max="6" width="14.42578125" customWidth="1"/>
    <col min="10" max="10" width="12" bestFit="1" customWidth="1"/>
    <col min="11" max="11" width="13.42578125" customWidth="1"/>
    <col min="13" max="13" width="17" bestFit="1" customWidth="1"/>
    <col min="14" max="14" width="16.28515625" bestFit="1" customWidth="1"/>
    <col min="18" max="18" width="11.5703125" bestFit="1" customWidth="1"/>
  </cols>
  <sheetData>
    <row r="1" spans="1:18" ht="15" customHeight="1" x14ac:dyDescent="0.25">
      <c r="A1" s="148" t="s">
        <v>142</v>
      </c>
      <c r="B1" s="148" t="s">
        <v>143</v>
      </c>
      <c r="C1" s="148" t="s">
        <v>144</v>
      </c>
      <c r="D1" s="148" t="s">
        <v>145</v>
      </c>
      <c r="E1" s="148" t="s">
        <v>146</v>
      </c>
      <c r="F1" s="148" t="s">
        <v>147</v>
      </c>
      <c r="G1" s="148" t="s">
        <v>148</v>
      </c>
      <c r="H1" s="148" t="s">
        <v>149</v>
      </c>
      <c r="I1" s="148" t="s">
        <v>150</v>
      </c>
      <c r="J1" s="95" t="s">
        <v>151</v>
      </c>
      <c r="K1" s="148" t="s">
        <v>153</v>
      </c>
    </row>
    <row r="2" spans="1:18" x14ac:dyDescent="0.25">
      <c r="A2" s="148"/>
      <c r="B2" s="148"/>
      <c r="C2" s="148"/>
      <c r="D2" s="148"/>
      <c r="E2" s="148"/>
      <c r="F2" s="148"/>
      <c r="G2" s="148"/>
      <c r="H2" s="148"/>
      <c r="I2" s="148"/>
      <c r="J2" s="96" t="s">
        <v>152</v>
      </c>
      <c r="K2" s="148"/>
      <c r="N2" t="s">
        <v>190</v>
      </c>
      <c r="O2" t="s">
        <v>185</v>
      </c>
      <c r="P2" t="s">
        <v>186</v>
      </c>
      <c r="Q2" t="s">
        <v>148</v>
      </c>
    </row>
    <row r="3" spans="1:18" ht="13.5" customHeight="1" x14ac:dyDescent="0.25">
      <c r="A3" s="97" t="s">
        <v>48</v>
      </c>
      <c r="B3" s="98">
        <v>21</v>
      </c>
      <c r="C3" s="98">
        <v>21</v>
      </c>
      <c r="D3" s="98">
        <v>21</v>
      </c>
      <c r="E3" s="98">
        <v>0</v>
      </c>
      <c r="F3" s="98">
        <v>0</v>
      </c>
      <c r="G3" s="98">
        <f>SUM(B3,-C3-H3)</f>
        <v>0</v>
      </c>
      <c r="H3" s="98">
        <v>0</v>
      </c>
      <c r="I3" s="98">
        <v>0</v>
      </c>
      <c r="J3" s="99">
        <f>D3/C3</f>
        <v>1</v>
      </c>
      <c r="K3" s="99">
        <f>C3/B3</f>
        <v>1</v>
      </c>
      <c r="N3" t="s">
        <v>184</v>
      </c>
      <c r="O3">
        <v>20</v>
      </c>
      <c r="P3">
        <v>3</v>
      </c>
      <c r="Q3">
        <v>0</v>
      </c>
      <c r="R3" t="s">
        <v>193</v>
      </c>
    </row>
    <row r="4" spans="1:18" ht="14.25" customHeight="1" x14ac:dyDescent="0.25">
      <c r="A4" s="97" t="s">
        <v>154</v>
      </c>
      <c r="B4" s="98">
        <v>31</v>
      </c>
      <c r="C4" s="98">
        <v>31</v>
      </c>
      <c r="D4" s="98">
        <v>31</v>
      </c>
      <c r="E4" s="98">
        <v>0</v>
      </c>
      <c r="F4" s="98">
        <v>0</v>
      </c>
      <c r="G4" s="98">
        <f t="shared" ref="G4:G26" si="0">SUM(B4,-C4-H4)</f>
        <v>0</v>
      </c>
      <c r="H4" s="98">
        <v>0</v>
      </c>
      <c r="I4" s="98">
        <v>0</v>
      </c>
      <c r="J4" s="99">
        <f t="shared" ref="J4:J26" si="1">D4/C4</f>
        <v>1</v>
      </c>
      <c r="K4" s="99">
        <f t="shared" ref="K4:K26" si="2">C4/B4</f>
        <v>1</v>
      </c>
      <c r="N4" t="s">
        <v>187</v>
      </c>
      <c r="O4">
        <v>7</v>
      </c>
      <c r="P4">
        <v>0</v>
      </c>
      <c r="Q4">
        <v>0</v>
      </c>
    </row>
    <row r="5" spans="1:18" ht="15.75" customHeight="1" x14ac:dyDescent="0.25">
      <c r="A5" s="97" t="s">
        <v>155</v>
      </c>
      <c r="B5" s="98">
        <v>26</v>
      </c>
      <c r="C5" s="98">
        <v>26</v>
      </c>
      <c r="D5" s="98">
        <v>26</v>
      </c>
      <c r="E5" s="98">
        <v>0</v>
      </c>
      <c r="F5" s="98">
        <v>0</v>
      </c>
      <c r="G5" s="98">
        <f t="shared" si="0"/>
        <v>0</v>
      </c>
      <c r="H5" s="98">
        <v>0</v>
      </c>
      <c r="I5" s="98">
        <v>0</v>
      </c>
      <c r="J5" s="99">
        <f t="shared" si="1"/>
        <v>1</v>
      </c>
      <c r="K5" s="99">
        <f t="shared" si="2"/>
        <v>1</v>
      </c>
      <c r="N5" t="s">
        <v>188</v>
      </c>
      <c r="O5">
        <v>107</v>
      </c>
      <c r="P5">
        <v>0</v>
      </c>
      <c r="Q5">
        <v>0</v>
      </c>
    </row>
    <row r="6" spans="1:18" ht="15" customHeight="1" x14ac:dyDescent="0.25">
      <c r="A6" s="97" t="s">
        <v>49</v>
      </c>
      <c r="B6" s="98">
        <v>14</v>
      </c>
      <c r="C6" s="98">
        <v>14</v>
      </c>
      <c r="D6" s="98">
        <v>14</v>
      </c>
      <c r="E6" s="98">
        <v>0</v>
      </c>
      <c r="F6" s="98">
        <v>0</v>
      </c>
      <c r="G6" s="98">
        <f t="shared" si="0"/>
        <v>0</v>
      </c>
      <c r="H6" s="98">
        <v>0</v>
      </c>
      <c r="I6" s="98">
        <v>0</v>
      </c>
      <c r="J6" s="99">
        <f t="shared" si="1"/>
        <v>1</v>
      </c>
      <c r="K6" s="99">
        <f t="shared" si="2"/>
        <v>1</v>
      </c>
      <c r="N6" t="s">
        <v>119</v>
      </c>
      <c r="O6">
        <v>25</v>
      </c>
      <c r="P6">
        <v>0</v>
      </c>
      <c r="Q6">
        <v>0</v>
      </c>
    </row>
    <row r="7" spans="1:18" ht="14.25" customHeight="1" x14ac:dyDescent="0.25">
      <c r="A7" s="97" t="s">
        <v>51</v>
      </c>
      <c r="B7" s="98">
        <v>14</v>
      </c>
      <c r="C7" s="98">
        <v>14</v>
      </c>
      <c r="D7" s="98">
        <v>14</v>
      </c>
      <c r="E7" s="98">
        <v>0</v>
      </c>
      <c r="F7" s="98">
        <v>0</v>
      </c>
      <c r="G7" s="98">
        <f t="shared" si="0"/>
        <v>0</v>
      </c>
      <c r="H7" s="98">
        <v>0</v>
      </c>
      <c r="I7" s="98">
        <v>0</v>
      </c>
      <c r="J7" s="99">
        <f t="shared" si="1"/>
        <v>1</v>
      </c>
      <c r="K7" s="99">
        <f t="shared" si="2"/>
        <v>1</v>
      </c>
      <c r="N7" t="s">
        <v>189</v>
      </c>
      <c r="O7">
        <v>8</v>
      </c>
      <c r="P7">
        <v>0</v>
      </c>
      <c r="Q7">
        <v>5</v>
      </c>
      <c r="R7" t="s">
        <v>195</v>
      </c>
    </row>
    <row r="8" spans="1:18" ht="15" customHeight="1" x14ac:dyDescent="0.25">
      <c r="A8" s="97" t="s">
        <v>119</v>
      </c>
      <c r="B8" s="98">
        <v>164</v>
      </c>
      <c r="C8" s="98">
        <v>163</v>
      </c>
      <c r="D8" s="98">
        <v>163</v>
      </c>
      <c r="E8" s="98">
        <v>0</v>
      </c>
      <c r="F8" s="98">
        <v>0</v>
      </c>
      <c r="G8" s="98">
        <f t="shared" si="0"/>
        <v>1</v>
      </c>
      <c r="H8" s="98">
        <v>0</v>
      </c>
      <c r="I8" s="98">
        <v>0</v>
      </c>
      <c r="J8" s="99">
        <f t="shared" si="1"/>
        <v>1</v>
      </c>
      <c r="K8" s="99">
        <f t="shared" si="2"/>
        <v>0.99390243902439024</v>
      </c>
      <c r="O8">
        <f>SUM(O3:O7)</f>
        <v>167</v>
      </c>
      <c r="P8">
        <f>SUM(P3:P7)</f>
        <v>3</v>
      </c>
      <c r="Q8">
        <f>SUM(Q3:Q7)</f>
        <v>5</v>
      </c>
    </row>
    <row r="9" spans="1:18" ht="16.5" customHeight="1" x14ac:dyDescent="0.25">
      <c r="A9" s="97" t="s">
        <v>156</v>
      </c>
      <c r="B9" s="98">
        <v>151</v>
      </c>
      <c r="C9" s="98">
        <v>151</v>
      </c>
      <c r="D9" s="98">
        <v>151</v>
      </c>
      <c r="E9" s="98">
        <v>0</v>
      </c>
      <c r="F9" s="98">
        <v>0</v>
      </c>
      <c r="G9" s="98">
        <f t="shared" si="0"/>
        <v>0</v>
      </c>
      <c r="H9" s="98">
        <v>0</v>
      </c>
      <c r="I9" s="98">
        <v>0</v>
      </c>
      <c r="J9" s="99">
        <f t="shared" si="1"/>
        <v>1</v>
      </c>
      <c r="K9" s="99">
        <f t="shared" si="2"/>
        <v>1</v>
      </c>
    </row>
    <row r="10" spans="1:18" ht="15.75" customHeight="1" x14ac:dyDescent="0.25">
      <c r="A10" s="97" t="s">
        <v>157</v>
      </c>
      <c r="B10" s="98">
        <v>12</v>
      </c>
      <c r="C10" s="98">
        <v>12</v>
      </c>
      <c r="D10" s="98">
        <v>12</v>
      </c>
      <c r="E10" s="98">
        <v>0</v>
      </c>
      <c r="F10" s="98">
        <v>0</v>
      </c>
      <c r="G10" s="98">
        <f t="shared" si="0"/>
        <v>0</v>
      </c>
      <c r="H10" s="98">
        <v>0</v>
      </c>
      <c r="I10" s="98">
        <v>0</v>
      </c>
      <c r="J10" s="99">
        <f t="shared" si="1"/>
        <v>1</v>
      </c>
      <c r="K10" s="99">
        <f t="shared" si="2"/>
        <v>1</v>
      </c>
    </row>
    <row r="11" spans="1:18" ht="15" customHeight="1" x14ac:dyDescent="0.25">
      <c r="A11" s="97" t="s">
        <v>75</v>
      </c>
      <c r="B11" s="98">
        <v>12</v>
      </c>
      <c r="C11" s="98">
        <v>12</v>
      </c>
      <c r="D11" s="98">
        <v>12</v>
      </c>
      <c r="E11" s="98">
        <v>0</v>
      </c>
      <c r="F11" s="98">
        <v>0</v>
      </c>
      <c r="G11" s="98">
        <f t="shared" si="0"/>
        <v>0</v>
      </c>
      <c r="H11" s="98">
        <v>0</v>
      </c>
      <c r="I11" s="98">
        <v>0</v>
      </c>
      <c r="J11" s="99">
        <f t="shared" si="1"/>
        <v>1</v>
      </c>
      <c r="K11" s="99">
        <f t="shared" si="2"/>
        <v>1</v>
      </c>
    </row>
    <row r="12" spans="1:18" ht="14.25" customHeight="1" x14ac:dyDescent="0.25">
      <c r="A12" s="97" t="s">
        <v>55</v>
      </c>
      <c r="B12" s="98">
        <v>5</v>
      </c>
      <c r="C12" s="98">
        <v>5</v>
      </c>
      <c r="D12" s="98">
        <v>5</v>
      </c>
      <c r="E12" s="98">
        <v>0</v>
      </c>
      <c r="F12" s="98">
        <v>0</v>
      </c>
      <c r="G12" s="98">
        <f t="shared" si="0"/>
        <v>0</v>
      </c>
      <c r="H12" s="98">
        <v>0</v>
      </c>
      <c r="I12" s="98">
        <v>0</v>
      </c>
      <c r="J12" s="99">
        <f t="shared" si="1"/>
        <v>1</v>
      </c>
      <c r="K12" s="99">
        <f t="shared" si="2"/>
        <v>1</v>
      </c>
    </row>
    <row r="13" spans="1:18" ht="16.5" customHeight="1" x14ac:dyDescent="0.25">
      <c r="A13" s="97" t="s">
        <v>158</v>
      </c>
      <c r="B13" s="98">
        <v>20</v>
      </c>
      <c r="C13" s="98">
        <v>20</v>
      </c>
      <c r="D13" s="98">
        <v>20</v>
      </c>
      <c r="E13" s="98">
        <v>0</v>
      </c>
      <c r="F13" s="98">
        <v>0</v>
      </c>
      <c r="G13" s="98">
        <f t="shared" si="0"/>
        <v>0</v>
      </c>
      <c r="H13" s="98">
        <v>0</v>
      </c>
      <c r="I13" s="98">
        <v>0</v>
      </c>
      <c r="J13" s="99">
        <f t="shared" si="1"/>
        <v>1</v>
      </c>
      <c r="K13" s="99">
        <f t="shared" si="2"/>
        <v>1</v>
      </c>
    </row>
    <row r="14" spans="1:18" ht="14.25" customHeight="1" x14ac:dyDescent="0.25">
      <c r="A14" s="97" t="s">
        <v>159</v>
      </c>
      <c r="B14" s="98">
        <v>20</v>
      </c>
      <c r="C14" s="98">
        <v>20</v>
      </c>
      <c r="D14" s="98">
        <v>20</v>
      </c>
      <c r="E14" s="98">
        <v>0</v>
      </c>
      <c r="F14" s="98">
        <v>0</v>
      </c>
      <c r="G14" s="98">
        <f t="shared" si="0"/>
        <v>0</v>
      </c>
      <c r="H14" s="98">
        <v>0</v>
      </c>
      <c r="I14" s="98">
        <v>0</v>
      </c>
      <c r="J14" s="99">
        <f t="shared" si="1"/>
        <v>1</v>
      </c>
      <c r="K14" s="99">
        <f t="shared" si="2"/>
        <v>1</v>
      </c>
    </row>
    <row r="15" spans="1:18" ht="13.5" customHeight="1" x14ac:dyDescent="0.25">
      <c r="A15" s="97" t="s">
        <v>44</v>
      </c>
      <c r="B15" s="98">
        <v>20</v>
      </c>
      <c r="C15" s="98">
        <v>20</v>
      </c>
      <c r="D15" s="98">
        <v>20</v>
      </c>
      <c r="E15" s="98">
        <v>0</v>
      </c>
      <c r="F15" s="98">
        <v>0</v>
      </c>
      <c r="G15" s="98">
        <f t="shared" si="0"/>
        <v>0</v>
      </c>
      <c r="H15" s="98">
        <v>0</v>
      </c>
      <c r="I15" s="98">
        <v>0</v>
      </c>
      <c r="J15" s="99">
        <f t="shared" si="1"/>
        <v>1</v>
      </c>
      <c r="K15" s="99">
        <f t="shared" si="2"/>
        <v>1</v>
      </c>
    </row>
    <row r="16" spans="1:18" ht="15" customHeight="1" x14ac:dyDescent="0.25">
      <c r="A16" s="97" t="s">
        <v>160</v>
      </c>
      <c r="B16" s="98">
        <v>9</v>
      </c>
      <c r="C16" s="98">
        <v>9</v>
      </c>
      <c r="D16" s="98">
        <v>9</v>
      </c>
      <c r="E16" s="98">
        <v>0</v>
      </c>
      <c r="F16" s="98">
        <v>0</v>
      </c>
      <c r="G16" s="98">
        <f t="shared" si="0"/>
        <v>0</v>
      </c>
      <c r="H16" s="98">
        <v>0</v>
      </c>
      <c r="I16" s="98">
        <v>0</v>
      </c>
      <c r="J16" s="99">
        <f t="shared" si="1"/>
        <v>1</v>
      </c>
      <c r="K16" s="99">
        <f t="shared" si="2"/>
        <v>1</v>
      </c>
    </row>
    <row r="17" spans="1:16" ht="30" customHeight="1" x14ac:dyDescent="0.25">
      <c r="A17" s="97" t="s">
        <v>165</v>
      </c>
      <c r="B17" s="98">
        <v>32</v>
      </c>
      <c r="C17" s="98">
        <v>32</v>
      </c>
      <c r="D17" s="98">
        <v>32</v>
      </c>
      <c r="E17" s="98">
        <v>0</v>
      </c>
      <c r="F17" s="98">
        <v>0</v>
      </c>
      <c r="G17" s="98">
        <f t="shared" si="0"/>
        <v>0</v>
      </c>
      <c r="H17" s="98">
        <v>0</v>
      </c>
      <c r="I17" s="98">
        <v>0</v>
      </c>
      <c r="J17" s="99">
        <f t="shared" si="1"/>
        <v>1</v>
      </c>
      <c r="K17" s="99">
        <f t="shared" si="2"/>
        <v>1</v>
      </c>
    </row>
    <row r="18" spans="1:16" ht="15" customHeight="1" x14ac:dyDescent="0.25">
      <c r="A18" s="97" t="s">
        <v>162</v>
      </c>
      <c r="B18" s="98">
        <v>167</v>
      </c>
      <c r="C18" s="98">
        <v>162</v>
      </c>
      <c r="D18" s="98">
        <v>162</v>
      </c>
      <c r="E18" s="98">
        <v>0</v>
      </c>
      <c r="F18" s="98">
        <v>0</v>
      </c>
      <c r="G18" s="98">
        <v>0</v>
      </c>
      <c r="H18" s="98">
        <v>5</v>
      </c>
      <c r="I18" s="98">
        <v>0</v>
      </c>
      <c r="J18" s="99">
        <f t="shared" si="1"/>
        <v>1</v>
      </c>
      <c r="K18" s="99">
        <f t="shared" si="2"/>
        <v>0.97005988023952094</v>
      </c>
    </row>
    <row r="19" spans="1:16" ht="15" customHeight="1" x14ac:dyDescent="0.25">
      <c r="A19" s="97" t="s">
        <v>163</v>
      </c>
      <c r="B19" s="98">
        <v>23</v>
      </c>
      <c r="C19" s="98">
        <v>23</v>
      </c>
      <c r="D19" s="98">
        <v>23</v>
      </c>
      <c r="E19" s="98">
        <v>0</v>
      </c>
      <c r="F19" s="98">
        <v>0</v>
      </c>
      <c r="G19" s="98">
        <f t="shared" si="0"/>
        <v>0</v>
      </c>
      <c r="H19" s="98">
        <v>0</v>
      </c>
      <c r="I19" s="98">
        <v>0</v>
      </c>
      <c r="J19" s="99">
        <f t="shared" si="1"/>
        <v>1</v>
      </c>
      <c r="K19" s="99">
        <f t="shared" si="2"/>
        <v>1</v>
      </c>
      <c r="M19" s="107" t="s">
        <v>197</v>
      </c>
      <c r="N19" s="107" t="s">
        <v>196</v>
      </c>
      <c r="O19" s="107" t="s">
        <v>146</v>
      </c>
      <c r="P19" s="107" t="s">
        <v>149</v>
      </c>
    </row>
    <row r="20" spans="1:16" ht="15" customHeight="1" x14ac:dyDescent="0.25">
      <c r="A20" s="97" t="s">
        <v>164</v>
      </c>
      <c r="B20" s="98">
        <v>144</v>
      </c>
      <c r="C20" s="98">
        <v>142</v>
      </c>
      <c r="D20" s="98">
        <v>139</v>
      </c>
      <c r="E20" s="98">
        <v>3</v>
      </c>
      <c r="F20" s="98">
        <v>0</v>
      </c>
      <c r="G20" s="98">
        <f t="shared" si="0"/>
        <v>0</v>
      </c>
      <c r="H20" s="98">
        <v>2</v>
      </c>
      <c r="I20" s="98">
        <v>0</v>
      </c>
      <c r="J20" s="99">
        <f t="shared" si="1"/>
        <v>0.97887323943661975</v>
      </c>
      <c r="K20" s="99">
        <f t="shared" si="2"/>
        <v>0.98611111111111116</v>
      </c>
      <c r="M20" s="104" t="s">
        <v>164</v>
      </c>
      <c r="N20" s="105" t="s">
        <v>198</v>
      </c>
      <c r="O20" s="104">
        <v>3</v>
      </c>
      <c r="P20" s="104">
        <v>2</v>
      </c>
    </row>
    <row r="21" spans="1:16" ht="15.75" customHeight="1" x14ac:dyDescent="0.25">
      <c r="A21" s="97" t="s">
        <v>27</v>
      </c>
      <c r="B21" s="98">
        <v>268</v>
      </c>
      <c r="C21" s="98">
        <v>268</v>
      </c>
      <c r="D21" s="98">
        <v>267</v>
      </c>
      <c r="E21" s="98">
        <v>1</v>
      </c>
      <c r="F21" s="98">
        <v>0</v>
      </c>
      <c r="G21" s="98">
        <f t="shared" si="0"/>
        <v>0</v>
      </c>
      <c r="H21" s="98">
        <v>0</v>
      </c>
      <c r="I21" s="98">
        <v>0</v>
      </c>
      <c r="J21" s="99">
        <f t="shared" si="1"/>
        <v>0.99626865671641796</v>
      </c>
      <c r="K21" s="99">
        <f t="shared" si="2"/>
        <v>1</v>
      </c>
      <c r="M21" s="104" t="s">
        <v>27</v>
      </c>
      <c r="N21" s="104">
        <v>67566</v>
      </c>
      <c r="O21" s="104">
        <v>1</v>
      </c>
      <c r="P21" s="104"/>
    </row>
    <row r="22" spans="1:16" ht="15.75" customHeight="1" x14ac:dyDescent="0.25">
      <c r="A22" s="97" t="s">
        <v>167</v>
      </c>
      <c r="B22" s="98">
        <v>51</v>
      </c>
      <c r="C22" s="98">
        <v>41</v>
      </c>
      <c r="D22" s="98">
        <v>41</v>
      </c>
      <c r="E22" s="98">
        <v>0</v>
      </c>
      <c r="F22" s="98">
        <v>0</v>
      </c>
      <c r="G22" s="98">
        <f t="shared" si="0"/>
        <v>10</v>
      </c>
      <c r="H22" s="98">
        <v>0</v>
      </c>
      <c r="I22" s="98">
        <v>0</v>
      </c>
      <c r="J22" s="99">
        <f t="shared" si="1"/>
        <v>1</v>
      </c>
      <c r="K22" s="99">
        <f t="shared" si="2"/>
        <v>0.80392156862745101</v>
      </c>
      <c r="M22" s="104" t="s">
        <v>199</v>
      </c>
      <c r="N22" s="104" t="s">
        <v>201</v>
      </c>
      <c r="O22" s="104"/>
      <c r="P22" s="104">
        <v>5</v>
      </c>
    </row>
    <row r="23" spans="1:16" ht="15.75" customHeight="1" x14ac:dyDescent="0.25">
      <c r="A23" s="97" t="s">
        <v>161</v>
      </c>
      <c r="B23" s="98">
        <v>71</v>
      </c>
      <c r="C23" s="98">
        <v>65</v>
      </c>
      <c r="D23" s="98">
        <v>65</v>
      </c>
      <c r="E23" s="98">
        <v>0</v>
      </c>
      <c r="F23" s="98">
        <v>0</v>
      </c>
      <c r="G23" s="98">
        <v>0</v>
      </c>
      <c r="H23" s="98">
        <v>6</v>
      </c>
      <c r="I23" s="98">
        <v>0</v>
      </c>
      <c r="J23" s="99">
        <f t="shared" si="1"/>
        <v>1</v>
      </c>
      <c r="K23" s="99">
        <f t="shared" si="2"/>
        <v>0.91549295774647887</v>
      </c>
      <c r="M23" s="104" t="s">
        <v>161</v>
      </c>
      <c r="N23" s="104">
        <v>67571</v>
      </c>
      <c r="O23" s="104"/>
      <c r="P23" s="104">
        <v>6</v>
      </c>
    </row>
    <row r="24" spans="1:16" x14ac:dyDescent="0.25">
      <c r="A24" s="97" t="s">
        <v>166</v>
      </c>
      <c r="B24" s="98">
        <v>50</v>
      </c>
      <c r="C24" s="98">
        <v>50</v>
      </c>
      <c r="D24" s="98">
        <v>50</v>
      </c>
      <c r="E24" s="98">
        <v>0</v>
      </c>
      <c r="F24" s="98">
        <v>0</v>
      </c>
      <c r="G24" s="98">
        <f t="shared" si="0"/>
        <v>0</v>
      </c>
      <c r="H24" s="98">
        <v>0</v>
      </c>
      <c r="I24" s="98">
        <v>0</v>
      </c>
      <c r="J24" s="99">
        <f t="shared" si="1"/>
        <v>1</v>
      </c>
      <c r="K24" s="99">
        <f t="shared" si="2"/>
        <v>1</v>
      </c>
      <c r="M24" s="106" t="s">
        <v>200</v>
      </c>
      <c r="N24" s="106"/>
      <c r="O24" s="106">
        <f>SUM(O20:O23)</f>
        <v>4</v>
      </c>
      <c r="P24" s="106">
        <f>SUM(P20:P23)</f>
        <v>13</v>
      </c>
    </row>
    <row r="25" spans="1:16" x14ac:dyDescent="0.25">
      <c r="A25" s="97" t="s">
        <v>87</v>
      </c>
      <c r="B25" s="98">
        <v>64</v>
      </c>
      <c r="C25" s="98">
        <v>64</v>
      </c>
      <c r="D25" s="98">
        <v>64</v>
      </c>
      <c r="E25" s="98">
        <v>0</v>
      </c>
      <c r="F25" s="98">
        <v>0</v>
      </c>
      <c r="G25" s="98">
        <f t="shared" si="0"/>
        <v>0</v>
      </c>
      <c r="H25" s="98">
        <v>0</v>
      </c>
      <c r="I25" s="98">
        <v>0</v>
      </c>
      <c r="J25" s="99">
        <f t="shared" si="1"/>
        <v>1</v>
      </c>
      <c r="K25" s="99">
        <f t="shared" si="2"/>
        <v>1</v>
      </c>
    </row>
    <row r="26" spans="1:16" x14ac:dyDescent="0.25">
      <c r="A26" s="97" t="s">
        <v>85</v>
      </c>
      <c r="B26" s="98">
        <v>46</v>
      </c>
      <c r="C26" s="98">
        <v>46</v>
      </c>
      <c r="D26" s="98">
        <v>46</v>
      </c>
      <c r="E26" s="98">
        <v>0</v>
      </c>
      <c r="F26" s="98">
        <v>0</v>
      </c>
      <c r="G26" s="98">
        <f t="shared" si="0"/>
        <v>0</v>
      </c>
      <c r="H26" s="98">
        <v>0</v>
      </c>
      <c r="I26" s="98">
        <v>0</v>
      </c>
      <c r="J26" s="99">
        <f t="shared" si="1"/>
        <v>1</v>
      </c>
      <c r="K26" s="99">
        <f t="shared" si="2"/>
        <v>1</v>
      </c>
    </row>
    <row r="27" spans="1:16" ht="15" customHeight="1" x14ac:dyDescent="0.25">
      <c r="A27" s="100" t="s">
        <v>90</v>
      </c>
      <c r="B27" s="101">
        <f t="shared" ref="B27:I27" si="3">SUM(B3:B26)</f>
        <v>1435</v>
      </c>
      <c r="C27" s="101">
        <f t="shared" si="3"/>
        <v>1411</v>
      </c>
      <c r="D27" s="101">
        <f t="shared" si="3"/>
        <v>1407</v>
      </c>
      <c r="E27" s="101">
        <f t="shared" si="3"/>
        <v>4</v>
      </c>
      <c r="F27" s="101">
        <f t="shared" si="3"/>
        <v>0</v>
      </c>
      <c r="G27" s="101">
        <f t="shared" si="3"/>
        <v>11</v>
      </c>
      <c r="H27" s="101">
        <f t="shared" si="3"/>
        <v>13</v>
      </c>
      <c r="I27" s="101">
        <f t="shared" si="3"/>
        <v>0</v>
      </c>
      <c r="J27" s="102">
        <f>D27/C27</f>
        <v>0.99716513111268601</v>
      </c>
      <c r="K27" s="102">
        <f>C27/B27</f>
        <v>0.98327526132404186</v>
      </c>
    </row>
    <row r="35" spans="1:11" x14ac:dyDescent="0.25">
      <c r="A35" s="148" t="s">
        <v>142</v>
      </c>
      <c r="B35" s="148" t="s">
        <v>143</v>
      </c>
      <c r="C35" s="148" t="s">
        <v>144</v>
      </c>
      <c r="D35" s="148" t="s">
        <v>145</v>
      </c>
      <c r="E35" s="148" t="s">
        <v>146</v>
      </c>
      <c r="F35" s="148" t="s">
        <v>147</v>
      </c>
      <c r="G35" s="148" t="s">
        <v>148</v>
      </c>
      <c r="H35" s="148" t="s">
        <v>149</v>
      </c>
      <c r="I35" s="148" t="s">
        <v>150</v>
      </c>
      <c r="J35" s="103" t="s">
        <v>151</v>
      </c>
      <c r="K35" s="148" t="s">
        <v>153</v>
      </c>
    </row>
    <row r="36" spans="1:11" x14ac:dyDescent="0.25">
      <c r="A36" s="148"/>
      <c r="B36" s="148"/>
      <c r="C36" s="148"/>
      <c r="D36" s="148"/>
      <c r="E36" s="148"/>
      <c r="F36" s="148"/>
      <c r="G36" s="148"/>
      <c r="H36" s="148"/>
      <c r="I36" s="148"/>
      <c r="J36" s="96" t="s">
        <v>152</v>
      </c>
      <c r="K36" s="148"/>
    </row>
    <row r="37" spans="1:11" x14ac:dyDescent="0.25">
      <c r="A37" s="97" t="s">
        <v>191</v>
      </c>
      <c r="B37" s="98">
        <v>9</v>
      </c>
      <c r="C37" s="98">
        <v>8</v>
      </c>
      <c r="D37" s="98">
        <v>8</v>
      </c>
      <c r="E37" s="98">
        <v>0</v>
      </c>
      <c r="F37" s="98">
        <v>0</v>
      </c>
      <c r="G37" s="98">
        <v>0</v>
      </c>
      <c r="H37" s="98">
        <v>0</v>
      </c>
      <c r="I37" s="98">
        <v>1</v>
      </c>
      <c r="J37" s="99">
        <f>D37/C37</f>
        <v>1</v>
      </c>
      <c r="K37" s="99">
        <f>C37/B37</f>
        <v>0.88888888888888884</v>
      </c>
    </row>
    <row r="38" spans="1:11" x14ac:dyDescent="0.25">
      <c r="A38" s="97" t="s">
        <v>192</v>
      </c>
      <c r="B38" s="98">
        <v>4</v>
      </c>
      <c r="C38" s="98">
        <v>4</v>
      </c>
      <c r="D38" s="98">
        <v>4</v>
      </c>
      <c r="E38" s="98">
        <v>0</v>
      </c>
      <c r="F38" s="98">
        <v>0</v>
      </c>
      <c r="G38" s="98">
        <f t="shared" ref="G38:G45" si="4">SUM(B38,-C38-H38)</f>
        <v>0</v>
      </c>
      <c r="H38" s="98">
        <v>0</v>
      </c>
      <c r="I38" s="98">
        <v>0</v>
      </c>
      <c r="J38" s="99">
        <f t="shared" ref="J38:J45" si="5">D38/C38</f>
        <v>1</v>
      </c>
      <c r="K38" s="99">
        <f t="shared" ref="K38:K45" si="6">C38/B38</f>
        <v>1</v>
      </c>
    </row>
    <row r="39" spans="1:11" x14ac:dyDescent="0.25">
      <c r="A39" s="97" t="s">
        <v>158</v>
      </c>
      <c r="B39" s="98">
        <v>11</v>
      </c>
      <c r="C39" s="98">
        <v>8</v>
      </c>
      <c r="D39" s="98">
        <v>8</v>
      </c>
      <c r="E39" s="98">
        <v>0</v>
      </c>
      <c r="F39" s="98">
        <v>0</v>
      </c>
      <c r="G39" s="98">
        <v>0</v>
      </c>
      <c r="H39" s="98">
        <v>0</v>
      </c>
      <c r="I39" s="98">
        <v>3</v>
      </c>
      <c r="J39" s="99">
        <f t="shared" si="5"/>
        <v>1</v>
      </c>
      <c r="K39" s="99">
        <f t="shared" si="6"/>
        <v>0.72727272727272729</v>
      </c>
    </row>
    <row r="40" spans="1:11" x14ac:dyDescent="0.25">
      <c r="A40" s="97" t="s">
        <v>44</v>
      </c>
      <c r="B40" s="98">
        <v>13</v>
      </c>
      <c r="C40" s="98">
        <v>13</v>
      </c>
      <c r="D40" s="98">
        <v>13</v>
      </c>
      <c r="E40" s="98">
        <v>0</v>
      </c>
      <c r="F40" s="98">
        <v>0</v>
      </c>
      <c r="G40" s="98">
        <v>0</v>
      </c>
      <c r="H40" s="98">
        <v>0</v>
      </c>
      <c r="I40" s="98">
        <v>0</v>
      </c>
      <c r="J40" s="99">
        <f t="shared" si="5"/>
        <v>1</v>
      </c>
      <c r="K40" s="99">
        <f t="shared" si="6"/>
        <v>1</v>
      </c>
    </row>
    <row r="41" spans="1:11" x14ac:dyDescent="0.25">
      <c r="A41" s="97" t="s">
        <v>160</v>
      </c>
      <c r="B41" s="98">
        <v>6</v>
      </c>
      <c r="C41" s="98">
        <v>6</v>
      </c>
      <c r="D41" s="98">
        <v>6</v>
      </c>
      <c r="E41" s="98">
        <v>0</v>
      </c>
      <c r="F41" s="98">
        <v>0</v>
      </c>
      <c r="G41" s="98">
        <f t="shared" si="4"/>
        <v>0</v>
      </c>
      <c r="H41" s="98">
        <v>0</v>
      </c>
      <c r="I41" s="98">
        <v>0</v>
      </c>
      <c r="J41" s="99">
        <f t="shared" si="5"/>
        <v>1</v>
      </c>
      <c r="K41" s="99">
        <f t="shared" si="6"/>
        <v>1</v>
      </c>
    </row>
    <row r="42" spans="1:11" x14ac:dyDescent="0.25">
      <c r="A42" s="97" t="s">
        <v>155</v>
      </c>
      <c r="B42" s="98">
        <v>10</v>
      </c>
      <c r="C42" s="98">
        <v>10</v>
      </c>
      <c r="D42" s="98">
        <v>10</v>
      </c>
      <c r="E42" s="98">
        <v>0</v>
      </c>
      <c r="F42" s="98">
        <v>0</v>
      </c>
      <c r="G42" s="98">
        <v>0</v>
      </c>
      <c r="H42" s="98">
        <v>0</v>
      </c>
      <c r="I42" s="98">
        <v>0</v>
      </c>
      <c r="J42" s="99">
        <f t="shared" si="5"/>
        <v>1</v>
      </c>
      <c r="K42" s="99">
        <f t="shared" si="6"/>
        <v>1</v>
      </c>
    </row>
    <row r="43" spans="1:11" x14ac:dyDescent="0.25">
      <c r="A43" s="97" t="s">
        <v>27</v>
      </c>
      <c r="B43" s="98">
        <v>129</v>
      </c>
      <c r="C43" s="98">
        <v>125</v>
      </c>
      <c r="D43" s="98">
        <v>124</v>
      </c>
      <c r="E43" s="98">
        <v>1</v>
      </c>
      <c r="F43" s="98">
        <v>0</v>
      </c>
      <c r="G43" s="98">
        <f t="shared" ref="G43" si="7">SUM(B43,-C43-H43)</f>
        <v>0</v>
      </c>
      <c r="H43" s="98">
        <v>4</v>
      </c>
      <c r="I43" s="98">
        <v>0</v>
      </c>
      <c r="J43" s="99">
        <f t="shared" ref="J43" si="8">D43/C43</f>
        <v>0.99199999999999999</v>
      </c>
      <c r="K43" s="99">
        <f t="shared" ref="K43" si="9">C43/B43</f>
        <v>0.96899224806201545</v>
      </c>
    </row>
    <row r="44" spans="1:11" x14ac:dyDescent="0.25">
      <c r="A44" s="97" t="s">
        <v>194</v>
      </c>
      <c r="B44" s="98">
        <v>6</v>
      </c>
      <c r="C44" s="98">
        <v>6</v>
      </c>
      <c r="D44" s="98">
        <v>6</v>
      </c>
      <c r="E44" s="98">
        <v>0</v>
      </c>
      <c r="F44" s="98">
        <v>0</v>
      </c>
      <c r="G44" s="98">
        <f t="shared" si="4"/>
        <v>0</v>
      </c>
      <c r="H44" s="98">
        <v>0</v>
      </c>
      <c r="I44" s="98">
        <v>0</v>
      </c>
      <c r="J44" s="99">
        <f t="shared" ref="J44" si="10">D44/C44</f>
        <v>1</v>
      </c>
      <c r="K44" s="99">
        <f t="shared" ref="K44" si="11">C44/B44</f>
        <v>1</v>
      </c>
    </row>
    <row r="45" spans="1:11" x14ac:dyDescent="0.25">
      <c r="A45" s="97" t="s">
        <v>119</v>
      </c>
      <c r="B45" s="98">
        <v>18</v>
      </c>
      <c r="C45" s="98">
        <v>18</v>
      </c>
      <c r="D45" s="98">
        <v>18</v>
      </c>
      <c r="E45" s="98">
        <v>0</v>
      </c>
      <c r="F45" s="98">
        <v>0</v>
      </c>
      <c r="G45" s="98">
        <f t="shared" si="4"/>
        <v>0</v>
      </c>
      <c r="H45" s="98">
        <v>0</v>
      </c>
      <c r="I45" s="98">
        <v>0</v>
      </c>
      <c r="J45" s="99">
        <f t="shared" si="5"/>
        <v>1</v>
      </c>
      <c r="K45" s="99">
        <f t="shared" si="6"/>
        <v>1</v>
      </c>
    </row>
    <row r="46" spans="1:11" x14ac:dyDescent="0.25">
      <c r="A46" s="100" t="s">
        <v>90</v>
      </c>
      <c r="B46" s="101">
        <f t="shared" ref="B46:I46" si="12">SUM(B37:B45)</f>
        <v>206</v>
      </c>
      <c r="C46" s="101">
        <f t="shared" si="12"/>
        <v>198</v>
      </c>
      <c r="D46" s="101">
        <f>SUM(D37:D45)</f>
        <v>197</v>
      </c>
      <c r="E46" s="101">
        <f t="shared" si="12"/>
        <v>1</v>
      </c>
      <c r="F46" s="101">
        <f t="shared" si="12"/>
        <v>0</v>
      </c>
      <c r="G46" s="101">
        <f t="shared" si="12"/>
        <v>0</v>
      </c>
      <c r="H46" s="101">
        <f t="shared" si="12"/>
        <v>4</v>
      </c>
      <c r="I46" s="101">
        <f t="shared" si="12"/>
        <v>4</v>
      </c>
      <c r="J46" s="102">
        <f>D46/C46</f>
        <v>0.99494949494949492</v>
      </c>
      <c r="K46" s="102">
        <f>C46/B46</f>
        <v>0.96116504854368934</v>
      </c>
    </row>
  </sheetData>
  <customSheetViews>
    <customSheetView guid="{CE98AB31-C194-485D-AB27-75AC8FE59C73}" topLeftCell="A13">
      <selection activeCell="L23" sqref="L23"/>
      <pageMargins left="0.7" right="0.7" top="0.75" bottom="0.75" header="0.3" footer="0.3"/>
      <pageSetup paperSize="142" orientation="portrait" r:id="rId1"/>
    </customSheetView>
    <customSheetView guid="{28C12DA0-1DC3-4A1A-9FA9-5F33ADA94637}" topLeftCell="A34">
      <selection activeCell="J48" sqref="J48"/>
      <pageMargins left="0.7" right="0.7" top="0.75" bottom="0.75" header="0.3" footer="0.3"/>
      <pageSetup paperSize="142" orientation="portrait" r:id="rId2"/>
    </customSheetView>
  </customSheetViews>
  <mergeCells count="20">
    <mergeCell ref="G1:G2"/>
    <mergeCell ref="H1:H2"/>
    <mergeCell ref="I1:I2"/>
    <mergeCell ref="K1:K2"/>
    <mergeCell ref="A1:A2"/>
    <mergeCell ref="B1:B2"/>
    <mergeCell ref="C1:C2"/>
    <mergeCell ref="D1:D2"/>
    <mergeCell ref="E1:E2"/>
    <mergeCell ref="F1:F2"/>
    <mergeCell ref="A35:A36"/>
    <mergeCell ref="B35:B36"/>
    <mergeCell ref="C35:C36"/>
    <mergeCell ref="D35:D36"/>
    <mergeCell ref="E35:E36"/>
    <mergeCell ref="F35:F36"/>
    <mergeCell ref="G35:G36"/>
    <mergeCell ref="H35:H36"/>
    <mergeCell ref="I35:I36"/>
    <mergeCell ref="K35:K36"/>
  </mergeCells>
  <pageMargins left="0.7" right="0.7" top="0.75" bottom="0.75" header="0.3" footer="0.3"/>
  <pageSetup paperSize="142"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opLeftCell="A19" workbookViewId="0">
      <selection activeCell="D23" sqref="D23"/>
    </sheetView>
  </sheetViews>
  <sheetFormatPr defaultRowHeight="15" x14ac:dyDescent="0.25"/>
  <cols>
    <col min="2" max="2" width="56" customWidth="1"/>
    <col min="4" max="4" width="14.85546875" customWidth="1"/>
    <col min="6" max="6" width="20.42578125" bestFit="1" customWidth="1"/>
    <col min="7" max="7" width="31.42578125" customWidth="1"/>
  </cols>
  <sheetData>
    <row r="1" spans="1:9" ht="24" x14ac:dyDescent="0.25">
      <c r="A1" s="90" t="s">
        <v>168</v>
      </c>
      <c r="B1" s="90" t="s">
        <v>169</v>
      </c>
      <c r="C1" s="90" t="s">
        <v>170</v>
      </c>
      <c r="D1" s="90" t="s">
        <v>171</v>
      </c>
      <c r="E1" s="90" t="s">
        <v>172</v>
      </c>
      <c r="F1" s="90" t="s">
        <v>173</v>
      </c>
      <c r="G1" s="90" t="s">
        <v>174</v>
      </c>
      <c r="H1" s="87" t="s">
        <v>175</v>
      </c>
      <c r="I1" s="87" t="s">
        <v>176</v>
      </c>
    </row>
    <row r="2" spans="1:9" ht="24" x14ac:dyDescent="0.25">
      <c r="A2" s="91">
        <v>67562</v>
      </c>
      <c r="B2" s="91" t="s">
        <v>177</v>
      </c>
      <c r="C2" s="91" t="s">
        <v>178</v>
      </c>
      <c r="D2" s="91">
        <v>3</v>
      </c>
      <c r="E2" s="91" t="s">
        <v>179</v>
      </c>
      <c r="F2" s="91" t="s">
        <v>180</v>
      </c>
      <c r="G2" s="92">
        <v>43230.574988425928</v>
      </c>
      <c r="H2" s="88"/>
      <c r="I2" s="88"/>
    </row>
    <row r="3" spans="1:9" ht="36" x14ac:dyDescent="0.25">
      <c r="A3" s="93">
        <v>67135</v>
      </c>
      <c r="B3" s="93" t="s">
        <v>181</v>
      </c>
      <c r="C3" s="93" t="s">
        <v>178</v>
      </c>
      <c r="D3" s="93">
        <v>2</v>
      </c>
      <c r="E3" s="93" t="s">
        <v>179</v>
      </c>
      <c r="F3" s="93" t="s">
        <v>182</v>
      </c>
      <c r="G3" s="94">
        <v>43223.053541666668</v>
      </c>
      <c r="H3" s="89"/>
      <c r="I3" s="89"/>
    </row>
    <row r="4" spans="1:9" ht="24" x14ac:dyDescent="0.25">
      <c r="A4" s="91">
        <v>67138</v>
      </c>
      <c r="B4" s="91" t="s">
        <v>183</v>
      </c>
      <c r="C4" s="91" t="s">
        <v>178</v>
      </c>
      <c r="D4" s="91">
        <v>2</v>
      </c>
      <c r="E4" s="91" t="s">
        <v>179</v>
      </c>
      <c r="F4" s="91" t="s">
        <v>182</v>
      </c>
      <c r="G4" s="92">
        <v>43223.053495370368</v>
      </c>
      <c r="H4" s="88"/>
      <c r="I4" s="88"/>
    </row>
  </sheetData>
  <customSheetViews>
    <customSheetView guid="{28C12DA0-1DC3-4A1A-9FA9-5F33ADA94637}">
      <selection activeCell="D23" sqref="D23"/>
      <pageMargins left="0.7" right="0.7" top="0.75" bottom="0.75" header="0.3" footer="0.3"/>
      <pageSetup orientation="portrait" r:id="rId1"/>
    </customSheetView>
  </customSheetView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5:K40"/>
  <sheetViews>
    <sheetView topLeftCell="A28" workbookViewId="0">
      <selection activeCell="F46" sqref="F46"/>
    </sheetView>
  </sheetViews>
  <sheetFormatPr defaultRowHeight="15" x14ac:dyDescent="0.25"/>
  <cols>
    <col min="1" max="1" width="21" customWidth="1"/>
    <col min="6" max="6" width="11.140625" bestFit="1" customWidth="1"/>
    <col min="10" max="10" width="8.42578125" bestFit="1" customWidth="1"/>
    <col min="11" max="11" width="10.28515625" customWidth="1"/>
  </cols>
  <sheetData>
    <row r="35" spans="1:11" x14ac:dyDescent="0.25">
      <c r="A35" s="149" t="s">
        <v>142</v>
      </c>
      <c r="B35" s="149" t="s">
        <v>143</v>
      </c>
      <c r="C35" s="149" t="s">
        <v>144</v>
      </c>
      <c r="D35" s="149" t="s">
        <v>145</v>
      </c>
      <c r="E35" s="149" t="s">
        <v>146</v>
      </c>
      <c r="F35" s="149" t="s">
        <v>147</v>
      </c>
      <c r="G35" s="149" t="s">
        <v>148</v>
      </c>
      <c r="H35" s="149" t="s">
        <v>149</v>
      </c>
      <c r="I35" s="149" t="s">
        <v>150</v>
      </c>
      <c r="J35" s="108" t="s">
        <v>151</v>
      </c>
      <c r="K35" s="149" t="s">
        <v>153</v>
      </c>
    </row>
    <row r="36" spans="1:11" ht="18" x14ac:dyDescent="0.25">
      <c r="A36" s="149"/>
      <c r="B36" s="149"/>
      <c r="C36" s="149"/>
      <c r="D36" s="149"/>
      <c r="E36" s="149"/>
      <c r="F36" s="149"/>
      <c r="G36" s="149"/>
      <c r="H36" s="149"/>
      <c r="I36" s="149"/>
      <c r="J36" s="109" t="s">
        <v>152</v>
      </c>
      <c r="K36" s="149"/>
    </row>
    <row r="37" spans="1:11" x14ac:dyDescent="0.25">
      <c r="A37" s="110" t="s">
        <v>203</v>
      </c>
      <c r="B37" s="98">
        <v>12</v>
      </c>
      <c r="C37" s="98">
        <v>12</v>
      </c>
      <c r="D37" s="98">
        <v>12</v>
      </c>
      <c r="E37" s="98">
        <v>0</v>
      </c>
      <c r="F37" s="98">
        <v>0</v>
      </c>
      <c r="G37" s="98">
        <v>0</v>
      </c>
      <c r="H37" s="98">
        <v>0</v>
      </c>
      <c r="I37" s="98">
        <v>0</v>
      </c>
      <c r="J37" s="114">
        <f>D37/C37</f>
        <v>1</v>
      </c>
      <c r="K37" s="111">
        <f>C37/B37</f>
        <v>1</v>
      </c>
    </row>
    <row r="38" spans="1:11" x14ac:dyDescent="0.25">
      <c r="A38" s="110" t="s">
        <v>202</v>
      </c>
      <c r="B38" s="98">
        <v>13</v>
      </c>
      <c r="C38" s="98">
        <v>13</v>
      </c>
      <c r="D38" s="98">
        <v>13</v>
      </c>
      <c r="E38" s="98">
        <v>0</v>
      </c>
      <c r="F38" s="98">
        <v>0</v>
      </c>
      <c r="G38" s="98">
        <v>0</v>
      </c>
      <c r="H38" s="98">
        <v>0</v>
      </c>
      <c r="I38" s="98">
        <v>0</v>
      </c>
      <c r="J38" s="114">
        <f t="shared" ref="J38:J39" si="0">D38/C38</f>
        <v>1</v>
      </c>
      <c r="K38" s="111">
        <f t="shared" ref="K38:K39" si="1">C38/B38</f>
        <v>1</v>
      </c>
    </row>
    <row r="39" spans="1:11" x14ac:dyDescent="0.25">
      <c r="A39" s="110" t="s">
        <v>158</v>
      </c>
      <c r="B39" s="98">
        <v>29</v>
      </c>
      <c r="C39" s="98">
        <v>22</v>
      </c>
      <c r="D39" s="98">
        <v>22</v>
      </c>
      <c r="E39" s="98">
        <v>0</v>
      </c>
      <c r="F39" s="98">
        <v>0</v>
      </c>
      <c r="G39" s="98">
        <v>6</v>
      </c>
      <c r="H39" s="98">
        <v>1</v>
      </c>
      <c r="I39" s="98">
        <v>0</v>
      </c>
      <c r="J39" s="114">
        <f t="shared" si="0"/>
        <v>1</v>
      </c>
      <c r="K39" s="111">
        <f t="shared" si="1"/>
        <v>0.75862068965517238</v>
      </c>
    </row>
    <row r="40" spans="1:11" x14ac:dyDescent="0.25">
      <c r="A40" s="112" t="s">
        <v>90</v>
      </c>
      <c r="B40" s="115">
        <f t="shared" ref="B40:I40" si="2">SUM(B37:B39)</f>
        <v>54</v>
      </c>
      <c r="C40" s="115">
        <f t="shared" si="2"/>
        <v>47</v>
      </c>
      <c r="D40" s="115">
        <f t="shared" si="2"/>
        <v>47</v>
      </c>
      <c r="E40" s="115">
        <f t="shared" si="2"/>
        <v>0</v>
      </c>
      <c r="F40" s="115">
        <f t="shared" si="2"/>
        <v>0</v>
      </c>
      <c r="G40" s="115">
        <f t="shared" si="2"/>
        <v>6</v>
      </c>
      <c r="H40" s="115">
        <f t="shared" si="2"/>
        <v>1</v>
      </c>
      <c r="I40" s="115">
        <f t="shared" si="2"/>
        <v>0</v>
      </c>
      <c r="J40" s="113">
        <f>D40/C40</f>
        <v>1</v>
      </c>
      <c r="K40" s="113">
        <f>C40/B40</f>
        <v>0.87037037037037035</v>
      </c>
    </row>
  </sheetData>
  <mergeCells count="10">
    <mergeCell ref="G35:G36"/>
    <mergeCell ref="H35:H36"/>
    <mergeCell ref="I35:I36"/>
    <mergeCell ref="K35:K36"/>
    <mergeCell ref="A35:A36"/>
    <mergeCell ref="B35:B36"/>
    <mergeCell ref="C35:C36"/>
    <mergeCell ref="D35:D36"/>
    <mergeCell ref="E35:E36"/>
    <mergeCell ref="F35:F36"/>
  </mergeCells>
  <pageMargins left="0.7" right="0.7" top="0.75" bottom="0.75" header="0.3" footer="0.3"/>
  <pageSetup paperSize="15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Review Completed</vt:lpstr>
      <vt:lpstr>USA</vt:lpstr>
      <vt:lpstr>MEXICO</vt:lpstr>
      <vt:lpstr>Sheet2</vt:lpstr>
      <vt:lpstr>Sheet4</vt:lpstr>
      <vt:lpstr>Sheet1</vt:lpstr>
      <vt:lpstr>Sheet5</vt:lpstr>
      <vt:lpstr>Sheet3</vt:lpstr>
      <vt:lpstr>Sheet6</vt:lpstr>
      <vt:lpstr>Pass2</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Mangal, Puneet-CW</dc:creator>
  <cp:lastModifiedBy>Mishra, Kailash - CW</cp:lastModifiedBy>
  <dcterms:created xsi:type="dcterms:W3CDTF">2018-02-23T14:44:19Z</dcterms:created>
  <dcterms:modified xsi:type="dcterms:W3CDTF">2018-07-25T15:42:54Z</dcterms:modified>
</cp:coreProperties>
</file>