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e\Desktop\Projects\Design-of-Experiment-Lego-Cars-main\"/>
    </mc:Choice>
  </mc:AlternateContent>
  <xr:revisionPtr revIDLastSave="0" documentId="13_ncr:1_{5082F044-56D9-460C-86E8-304493102233}" xr6:coauthVersionLast="47" xr6:coauthVersionMax="47" xr10:uidLastSave="{00000000-0000-0000-0000-000000000000}"/>
  <bookViews>
    <workbookView xWindow="-108" yWindow="-108" windowWidth="23256" windowHeight="12456" activeTab="2" xr2:uid="{6A7E1D32-416E-4620-B294-8FF9E836864F}"/>
  </bookViews>
  <sheets>
    <sheet name="Sheet1" sheetId="1" r:id="rId1"/>
    <sheet name="Sheet3" sheetId="3" r:id="rId2"/>
    <sheet name="Readings" sheetId="4" r:id="rId3"/>
    <sheet name="Sheet2" sheetId="5" r:id="rId4"/>
  </sheets>
  <definedNames>
    <definedName name="_xlnm._FilterDatabase" localSheetId="2" hidden="1">Readings!$A$1:$I$49</definedName>
    <definedName name="Distance">Readings!$F$2:$F$49</definedName>
    <definedName name="Price">Readings!$G$2:$G$49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5" l="1" a="1"/>
  <c r="K49" i="5" s="1"/>
  <c r="I49" i="5" a="1"/>
  <c r="I49" i="5" s="1"/>
  <c r="J49" i="5" s="1"/>
  <c r="K48" i="5" a="1"/>
  <c r="K48" i="5" s="1"/>
  <c r="I48" i="5" a="1"/>
  <c r="I48" i="5" s="1"/>
  <c r="J48" i="5" s="1"/>
  <c r="K47" i="5" a="1"/>
  <c r="K47" i="5" s="1"/>
  <c r="I47" i="5" a="1"/>
  <c r="I47" i="5" s="1"/>
  <c r="J47" i="5" s="1"/>
  <c r="K46" i="5" a="1"/>
  <c r="K46" i="5" s="1"/>
  <c r="I46" i="5" a="1"/>
  <c r="I46" i="5" s="1"/>
  <c r="J46" i="5" s="1"/>
  <c r="K45" i="5" a="1"/>
  <c r="K45" i="5" s="1"/>
  <c r="I45" i="5" a="1"/>
  <c r="I45" i="5" s="1"/>
  <c r="J45" i="5" s="1"/>
  <c r="K44" i="5" a="1"/>
  <c r="K44" i="5" s="1"/>
  <c r="I44" i="5" a="1"/>
  <c r="I44" i="5" s="1"/>
  <c r="J44" i="5" s="1"/>
  <c r="K43" i="5" a="1"/>
  <c r="K43" i="5" s="1"/>
  <c r="J43" i="5"/>
  <c r="I43" i="5" a="1"/>
  <c r="I43" i="5"/>
  <c r="K42" i="5" a="1"/>
  <c r="K42" i="5" s="1"/>
  <c r="I42" i="5" a="1"/>
  <c r="I42" i="5"/>
  <c r="J42" i="5" s="1"/>
  <c r="K41" i="5" a="1"/>
  <c r="K41" i="5"/>
  <c r="I41" i="5" a="1"/>
  <c r="I41" i="5" s="1"/>
  <c r="J41" i="5" s="1"/>
  <c r="K40" i="5" a="1"/>
  <c r="K40" i="5"/>
  <c r="I40" i="5" a="1"/>
  <c r="I40" i="5" s="1"/>
  <c r="J40" i="5" s="1"/>
  <c r="K39" i="5" a="1"/>
  <c r="K39" i="5"/>
  <c r="I39" i="5" a="1"/>
  <c r="I39" i="5"/>
  <c r="J39" i="5" s="1"/>
  <c r="K38" i="5" a="1"/>
  <c r="K38" i="5"/>
  <c r="I38" i="5" a="1"/>
  <c r="I38" i="5"/>
  <c r="J38" i="5" s="1"/>
  <c r="K37" i="5" a="1"/>
  <c r="K37" i="5" s="1"/>
  <c r="I37" i="5" a="1"/>
  <c r="I37" i="5"/>
  <c r="J37" i="5" s="1"/>
  <c r="K36" i="5" a="1"/>
  <c r="K36" i="5"/>
  <c r="I36" i="5" a="1"/>
  <c r="I36" i="5" s="1"/>
  <c r="J36" i="5" s="1"/>
  <c r="K35" i="5" a="1"/>
  <c r="K35" i="5"/>
  <c r="I35" i="5" a="1"/>
  <c r="I35" i="5" s="1"/>
  <c r="J35" i="5" s="1"/>
  <c r="K34" i="5" a="1"/>
  <c r="K34" i="5"/>
  <c r="I34" i="5" a="1"/>
  <c r="I34" i="5"/>
  <c r="J34" i="5" s="1"/>
  <c r="K33" i="5" a="1"/>
  <c r="K33" i="5" s="1"/>
  <c r="I33" i="5" a="1"/>
  <c r="I33" i="5" s="1"/>
  <c r="J33" i="5" s="1"/>
  <c r="K32" i="5" a="1"/>
  <c r="K32" i="5" s="1"/>
  <c r="I32" i="5" a="1"/>
  <c r="I32" i="5"/>
  <c r="J32" i="5" s="1"/>
  <c r="K31" i="5" a="1"/>
  <c r="K31" i="5"/>
  <c r="J31" i="5"/>
  <c r="I31" i="5" a="1"/>
  <c r="I31" i="5"/>
  <c r="K30" i="5" a="1"/>
  <c r="K30" i="5" s="1"/>
  <c r="I30" i="5" a="1"/>
  <c r="I30" i="5"/>
  <c r="J30" i="5" s="1"/>
  <c r="K29" i="5" a="1"/>
  <c r="K29" i="5"/>
  <c r="I29" i="5" a="1"/>
  <c r="I29" i="5"/>
  <c r="J29" i="5" s="1"/>
  <c r="K28" i="5" a="1"/>
  <c r="K28" i="5"/>
  <c r="I28" i="5" a="1"/>
  <c r="I28" i="5" s="1"/>
  <c r="J28" i="5" s="1"/>
  <c r="K27" i="5" a="1"/>
  <c r="K27" i="5"/>
  <c r="I27" i="5" a="1"/>
  <c r="I27" i="5"/>
  <c r="J27" i="5" s="1"/>
  <c r="K26" i="5" a="1"/>
  <c r="K26" i="5"/>
  <c r="I26" i="5" a="1"/>
  <c r="I26" i="5"/>
  <c r="J26" i="5" s="1"/>
  <c r="K25" i="5" a="1"/>
  <c r="K25" i="5" s="1"/>
  <c r="I25" i="5" a="1"/>
  <c r="I25" i="5"/>
  <c r="J25" i="5" s="1"/>
  <c r="K24" i="5" a="1"/>
  <c r="K24" i="5"/>
  <c r="I24" i="5" a="1"/>
  <c r="I24" i="5" s="1"/>
  <c r="J24" i="5" s="1"/>
  <c r="K23" i="5" a="1"/>
  <c r="K23" i="5"/>
  <c r="J23" i="5"/>
  <c r="I23" i="5" a="1"/>
  <c r="I23" i="5"/>
  <c r="K22" i="5" a="1"/>
  <c r="K22" i="5"/>
  <c r="I22" i="5" a="1"/>
  <c r="I22" i="5"/>
  <c r="J22" i="5" s="1"/>
  <c r="K21" i="5" a="1"/>
  <c r="K21" i="5" s="1"/>
  <c r="I21" i="5" a="1"/>
  <c r="I21" i="5"/>
  <c r="J21" i="5" s="1"/>
  <c r="K20" i="5" a="1"/>
  <c r="K20" i="5"/>
  <c r="I20" i="5" a="1"/>
  <c r="I20" i="5"/>
  <c r="J20" i="5" s="1"/>
  <c r="K19" i="5" a="1"/>
  <c r="K19" i="5"/>
  <c r="J19" i="5"/>
  <c r="I19" i="5" a="1"/>
  <c r="I19" i="5"/>
  <c r="K18" i="5" a="1"/>
  <c r="K18" i="5"/>
  <c r="I18" i="5" a="1"/>
  <c r="I18" i="5"/>
  <c r="J18" i="5" s="1"/>
  <c r="K17" i="5" a="1"/>
  <c r="K17" i="5"/>
  <c r="I17" i="5" a="1"/>
  <c r="I17" i="5"/>
  <c r="J17" i="5" s="1"/>
  <c r="K16" i="5" a="1"/>
  <c r="K16" i="5"/>
  <c r="I16" i="5" a="1"/>
  <c r="I16" i="5" s="1"/>
  <c r="J16" i="5" s="1"/>
  <c r="K15" i="5" a="1"/>
  <c r="K15" i="5"/>
  <c r="I15" i="5" a="1"/>
  <c r="I15" i="5"/>
  <c r="J15" i="5" s="1"/>
  <c r="K14" i="5" a="1"/>
  <c r="K14" i="5"/>
  <c r="I14" i="5" a="1"/>
  <c r="I14" i="5"/>
  <c r="J14" i="5" s="1"/>
  <c r="K13" i="5" a="1"/>
  <c r="K13" i="5" s="1"/>
  <c r="I13" i="5" a="1"/>
  <c r="I13" i="5"/>
  <c r="J13" i="5" s="1"/>
  <c r="K12" i="5" a="1"/>
  <c r="K12" i="5"/>
  <c r="I12" i="5" a="1"/>
  <c r="I12" i="5" s="1"/>
  <c r="J12" i="5" s="1"/>
  <c r="K11" i="5" a="1"/>
  <c r="K11" i="5"/>
  <c r="J11" i="5"/>
  <c r="I11" i="5" a="1"/>
  <c r="I11" i="5"/>
  <c r="K10" i="5" a="1"/>
  <c r="K10" i="5"/>
  <c r="I10" i="5" a="1"/>
  <c r="I10" i="5"/>
  <c r="J10" i="5" s="1"/>
  <c r="K9" i="5" a="1"/>
  <c r="K9" i="5" s="1"/>
  <c r="I9" i="5" a="1"/>
  <c r="I9" i="5"/>
  <c r="J9" i="5" s="1"/>
  <c r="K8" i="5" a="1"/>
  <c r="K8" i="5"/>
  <c r="I8" i="5" a="1"/>
  <c r="I8" i="5"/>
  <c r="J8" i="5" s="1"/>
  <c r="K7" i="5" a="1"/>
  <c r="K7" i="5"/>
  <c r="J7" i="5"/>
  <c r="I7" i="5" a="1"/>
  <c r="I7" i="5"/>
  <c r="K6" i="5" a="1"/>
  <c r="K6" i="5"/>
  <c r="I6" i="5" a="1"/>
  <c r="I6" i="5"/>
  <c r="J6" i="5" s="1"/>
  <c r="K5" i="5" a="1"/>
  <c r="K5" i="5"/>
  <c r="I5" i="5" a="1"/>
  <c r="I5" i="5"/>
  <c r="J5" i="5" s="1"/>
  <c r="K4" i="5" a="1"/>
  <c r="K4" i="5"/>
  <c r="I4" i="5" a="1"/>
  <c r="I4" i="5" s="1"/>
  <c r="J4" i="5" s="1"/>
  <c r="K3" i="5" a="1"/>
  <c r="K3" i="5"/>
  <c r="I3" i="5" a="1"/>
  <c r="I3" i="5"/>
  <c r="J3" i="5" s="1"/>
  <c r="K2" i="5" a="1"/>
  <c r="K2" i="5"/>
  <c r="I2" i="5" a="1"/>
  <c r="I2" i="5"/>
  <c r="J2" i="5" s="1"/>
  <c r="E9" i="1"/>
  <c r="E8" i="1"/>
  <c r="E7" i="1"/>
  <c r="E6" i="1"/>
  <c r="E5" i="1"/>
  <c r="E3" i="1"/>
  <c r="E4" i="1"/>
  <c r="E2" i="1"/>
  <c r="F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<sst xmlns="http://schemas.openxmlformats.org/spreadsheetml/2006/main" count="99" uniqueCount="67">
  <si>
    <t>Parts Used</t>
  </si>
  <si>
    <t>Price</t>
  </si>
  <si>
    <t>Big Wheels</t>
  </si>
  <si>
    <t>Count</t>
  </si>
  <si>
    <t>Steering</t>
  </si>
  <si>
    <t>Windshield</t>
  </si>
  <si>
    <t>Cost</t>
  </si>
  <si>
    <t>2*1 plate</t>
  </si>
  <si>
    <t>8*2</t>
  </si>
  <si>
    <t>2*2</t>
  </si>
  <si>
    <t>Index</t>
  </si>
  <si>
    <t>6*2</t>
  </si>
  <si>
    <t>2*2 +</t>
  </si>
  <si>
    <t>Factors</t>
  </si>
  <si>
    <t>150 cm</t>
  </si>
  <si>
    <t>188 cm</t>
  </si>
  <si>
    <t>Length</t>
  </si>
  <si>
    <t>Spoilers</t>
  </si>
  <si>
    <t>Readings</t>
  </si>
  <si>
    <t>Base Car 1</t>
  </si>
  <si>
    <t>Number of replications</t>
  </si>
  <si>
    <t>Base Car 2</t>
  </si>
  <si>
    <t>Base Car 3</t>
  </si>
  <si>
    <t>Base Car 4</t>
  </si>
  <si>
    <t>4 replications</t>
  </si>
  <si>
    <t>22 degree</t>
  </si>
  <si>
    <t>155 cm</t>
  </si>
  <si>
    <t xml:space="preserve">165 cm </t>
  </si>
  <si>
    <t xml:space="preserve">136 cm </t>
  </si>
  <si>
    <t>149 cm</t>
  </si>
  <si>
    <t>160 cm</t>
  </si>
  <si>
    <t>Removed 2 spoilers</t>
  </si>
  <si>
    <t>151 cm</t>
  </si>
  <si>
    <t>142 cm</t>
  </si>
  <si>
    <t>153 cm</t>
  </si>
  <si>
    <t xml:space="preserve">Removing 2*2 (1) and adding 1 (2*2+) and 2 mini tyres and added 2 spoilers </t>
  </si>
  <si>
    <t xml:space="preserve">147 cm </t>
  </si>
  <si>
    <t>140 cm</t>
  </si>
  <si>
    <t xml:space="preserve">120 cm </t>
  </si>
  <si>
    <t>Number of wheels</t>
  </si>
  <si>
    <t>180 cm</t>
  </si>
  <si>
    <t>176 cm</t>
  </si>
  <si>
    <t>182 cm</t>
  </si>
  <si>
    <t>200 cm</t>
  </si>
  <si>
    <t>164 cm</t>
  </si>
  <si>
    <t>175 cm</t>
  </si>
  <si>
    <t>206 cm</t>
  </si>
  <si>
    <t>166 cm</t>
  </si>
  <si>
    <t>195 cm</t>
  </si>
  <si>
    <t>163 cm</t>
  </si>
  <si>
    <t>170 cm</t>
  </si>
  <si>
    <t>179 cm</t>
  </si>
  <si>
    <t>156 cm</t>
  </si>
  <si>
    <t>99 cm</t>
  </si>
  <si>
    <t>137 cm</t>
  </si>
  <si>
    <t>120 cm</t>
  </si>
  <si>
    <t>159 cm</t>
  </si>
  <si>
    <t>136 cm</t>
  </si>
  <si>
    <t>135 cm</t>
  </si>
  <si>
    <t>128 cm</t>
  </si>
  <si>
    <t>154 cm</t>
  </si>
  <si>
    <t>185 cm</t>
  </si>
  <si>
    <t>144 cm</t>
  </si>
  <si>
    <t>171 cm</t>
  </si>
  <si>
    <t xml:space="preserve">Distance </t>
  </si>
  <si>
    <t>Air Dams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</si>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</sst>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4" fontId="0" fillId="3" borderId="0" xfId="0" applyNumberFormat="1" applyFill="1" applyAlignment="1">
      <alignment horizontal="right"/>
    </xf>
    <xf numFmtId="165" fontId="0" fillId="0" borderId="0" xfId="0" applyNumberFormat="1"/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4741-258C-412A-A8F0-11F4960CC9EF}">
  <dimension ref="A1:H9"/>
  <sheetViews>
    <sheetView workbookViewId="0">
      <selection activeCell="G1" sqref="G1:J18"/>
    </sheetView>
  </sheetViews>
  <sheetFormatPr defaultRowHeight="14.4" x14ac:dyDescent="0.3"/>
  <cols>
    <col min="2" max="3" width="13.5546875" customWidth="1"/>
    <col min="6" max="6" width="9.44140625" customWidth="1"/>
    <col min="8" max="8" width="16.21875" customWidth="1"/>
    <col min="9" max="9" width="10.77734375" customWidth="1"/>
  </cols>
  <sheetData>
    <row r="1" spans="1:8" x14ac:dyDescent="0.3">
      <c r="A1" s="1" t="s">
        <v>10</v>
      </c>
      <c r="B1" s="1" t="s">
        <v>0</v>
      </c>
      <c r="C1" s="1" t="s">
        <v>3</v>
      </c>
      <c r="D1" s="1" t="s">
        <v>1</v>
      </c>
      <c r="E1" s="1" t="s">
        <v>6</v>
      </c>
      <c r="F1" s="2">
        <f>SUM(E2:E9)</f>
        <v>17300</v>
      </c>
      <c r="G1" s="1"/>
      <c r="H1" s="1"/>
    </row>
    <row r="2" spans="1:8" x14ac:dyDescent="0.3">
      <c r="A2">
        <v>13</v>
      </c>
      <c r="B2" t="s">
        <v>2</v>
      </c>
      <c r="C2">
        <v>4</v>
      </c>
      <c r="D2">
        <v>2200</v>
      </c>
      <c r="E2">
        <f>D2*C2</f>
        <v>8800</v>
      </c>
    </row>
    <row r="3" spans="1:8" x14ac:dyDescent="0.3">
      <c r="A3">
        <v>10</v>
      </c>
      <c r="B3" t="s">
        <v>4</v>
      </c>
      <c r="C3">
        <v>1</v>
      </c>
      <c r="D3">
        <v>100</v>
      </c>
      <c r="E3">
        <f t="shared" ref="E3:E9" si="0">D3*C3</f>
        <v>100</v>
      </c>
    </row>
    <row r="4" spans="1:8" x14ac:dyDescent="0.3">
      <c r="A4">
        <v>11</v>
      </c>
      <c r="B4" t="s">
        <v>5</v>
      </c>
      <c r="C4">
        <v>1</v>
      </c>
      <c r="D4">
        <v>500</v>
      </c>
      <c r="E4">
        <f t="shared" si="0"/>
        <v>500</v>
      </c>
    </row>
    <row r="5" spans="1:8" x14ac:dyDescent="0.3">
      <c r="A5">
        <v>16</v>
      </c>
      <c r="B5" t="s">
        <v>7</v>
      </c>
      <c r="C5">
        <v>2</v>
      </c>
      <c r="D5">
        <v>500</v>
      </c>
      <c r="E5">
        <f t="shared" si="0"/>
        <v>1000</v>
      </c>
    </row>
    <row r="6" spans="1:8" x14ac:dyDescent="0.3">
      <c r="A6">
        <v>8</v>
      </c>
      <c r="B6" t="s">
        <v>8</v>
      </c>
      <c r="C6">
        <v>2</v>
      </c>
      <c r="D6">
        <v>1200</v>
      </c>
      <c r="E6">
        <f t="shared" si="0"/>
        <v>2400</v>
      </c>
    </row>
    <row r="7" spans="1:8" x14ac:dyDescent="0.3">
      <c r="A7">
        <v>1</v>
      </c>
      <c r="B7" t="s">
        <v>9</v>
      </c>
      <c r="C7">
        <v>1</v>
      </c>
      <c r="D7">
        <v>500</v>
      </c>
      <c r="E7">
        <f t="shared" si="0"/>
        <v>500</v>
      </c>
    </row>
    <row r="8" spans="1:8" x14ac:dyDescent="0.3">
      <c r="A8">
        <v>7</v>
      </c>
      <c r="B8" t="s">
        <v>11</v>
      </c>
      <c r="C8">
        <v>1</v>
      </c>
      <c r="D8">
        <v>1000</v>
      </c>
      <c r="E8">
        <f t="shared" si="0"/>
        <v>1000</v>
      </c>
    </row>
    <row r="9" spans="1:8" x14ac:dyDescent="0.3">
      <c r="A9">
        <v>3</v>
      </c>
      <c r="B9" t="s">
        <v>12</v>
      </c>
      <c r="C9">
        <v>2</v>
      </c>
      <c r="D9">
        <v>1500</v>
      </c>
      <c r="E9">
        <f t="shared" si="0"/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5B1-2226-4284-A9F5-17AD95EFED51}">
  <dimension ref="A1:E13"/>
  <sheetViews>
    <sheetView workbookViewId="0">
      <selection activeCell="A17" sqref="A17"/>
    </sheetView>
  </sheetViews>
  <sheetFormatPr defaultRowHeight="14.4" x14ac:dyDescent="0.3"/>
  <cols>
    <col min="1" max="1" width="66.77734375" customWidth="1"/>
    <col min="2" max="2" width="9.33203125" customWidth="1"/>
    <col min="3" max="3" width="9.6640625" customWidth="1"/>
    <col min="4" max="4" width="13.44140625" customWidth="1"/>
    <col min="5" max="5" width="11.77734375" customWidth="1"/>
  </cols>
  <sheetData>
    <row r="1" spans="1:5" x14ac:dyDescent="0.3">
      <c r="A1" s="2" t="s">
        <v>20</v>
      </c>
      <c r="B1" s="2" t="s">
        <v>18</v>
      </c>
      <c r="C1" s="2" t="s">
        <v>1</v>
      </c>
      <c r="D1" s="2" t="s">
        <v>24</v>
      </c>
      <c r="E1" s="2" t="s">
        <v>25</v>
      </c>
    </row>
    <row r="2" spans="1:5" x14ac:dyDescent="0.3">
      <c r="A2" s="3" t="s">
        <v>19</v>
      </c>
      <c r="B2" s="3" t="s">
        <v>30</v>
      </c>
      <c r="C2" s="4">
        <v>19900</v>
      </c>
    </row>
    <row r="3" spans="1:5" x14ac:dyDescent="0.3">
      <c r="A3" s="3" t="s">
        <v>21</v>
      </c>
      <c r="B3" s="3" t="s">
        <v>27</v>
      </c>
      <c r="C3" s="4">
        <v>19900</v>
      </c>
    </row>
    <row r="4" spans="1:5" x14ac:dyDescent="0.3">
      <c r="A4" s="3" t="s">
        <v>22</v>
      </c>
      <c r="B4" s="3" t="s">
        <v>29</v>
      </c>
      <c r="C4" s="4">
        <v>19900</v>
      </c>
    </row>
    <row r="5" spans="1:5" x14ac:dyDescent="0.3">
      <c r="A5" s="3" t="s">
        <v>23</v>
      </c>
      <c r="B5" s="3" t="s">
        <v>28</v>
      </c>
      <c r="C5" s="4">
        <v>19900</v>
      </c>
    </row>
    <row r="6" spans="1:5" x14ac:dyDescent="0.3">
      <c r="A6" s="5" t="s">
        <v>31</v>
      </c>
      <c r="B6" s="5" t="s">
        <v>32</v>
      </c>
      <c r="C6" s="6">
        <v>19700</v>
      </c>
    </row>
    <row r="7" spans="1:5" x14ac:dyDescent="0.3">
      <c r="A7" s="5" t="s">
        <v>31</v>
      </c>
      <c r="B7" s="5" t="s">
        <v>33</v>
      </c>
      <c r="C7" s="6">
        <v>19700</v>
      </c>
    </row>
    <row r="8" spans="1:5" x14ac:dyDescent="0.3">
      <c r="A8" s="5" t="s">
        <v>31</v>
      </c>
      <c r="B8" s="5" t="s">
        <v>34</v>
      </c>
      <c r="C8" s="6">
        <v>19700</v>
      </c>
    </row>
    <row r="9" spans="1:5" x14ac:dyDescent="0.3">
      <c r="A9" s="5" t="s">
        <v>31</v>
      </c>
      <c r="B9" s="5" t="s">
        <v>30</v>
      </c>
      <c r="C9" s="6">
        <v>19700</v>
      </c>
    </row>
    <row r="10" spans="1:5" x14ac:dyDescent="0.3">
      <c r="A10" s="3" t="s">
        <v>35</v>
      </c>
      <c r="B10" s="3" t="s">
        <v>36</v>
      </c>
      <c r="C10" s="7">
        <v>22400</v>
      </c>
    </row>
    <row r="11" spans="1:5" x14ac:dyDescent="0.3">
      <c r="A11" s="3" t="s">
        <v>35</v>
      </c>
      <c r="B11" s="3" t="s">
        <v>37</v>
      </c>
      <c r="C11" s="7">
        <v>22400</v>
      </c>
    </row>
    <row r="12" spans="1:5" x14ac:dyDescent="0.3">
      <c r="A12" s="3" t="s">
        <v>35</v>
      </c>
      <c r="B12" s="3" t="s">
        <v>37</v>
      </c>
      <c r="C12" s="7">
        <v>22400</v>
      </c>
    </row>
    <row r="13" spans="1:5" x14ac:dyDescent="0.3">
      <c r="A13" s="3" t="s">
        <v>35</v>
      </c>
      <c r="B13" s="3" t="s">
        <v>38</v>
      </c>
      <c r="C13" s="7">
        <v>22400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64AD-68EA-423F-8337-BA6309381AA4}">
  <dimension ref="A1:I49"/>
  <sheetViews>
    <sheetView tabSelected="1" workbookViewId="0">
      <selection activeCell="M8" sqref="M8"/>
    </sheetView>
  </sheetViews>
  <sheetFormatPr defaultRowHeight="14.4" x14ac:dyDescent="0.3"/>
  <cols>
    <col min="4" max="4" width="19.77734375" customWidth="1"/>
    <col min="5" max="5" width="13.21875" customWidth="1"/>
    <col min="6" max="6" width="15.21875" customWidth="1"/>
    <col min="7" max="7" width="8.77734375" style="12"/>
    <col min="8" max="8" width="13.44140625" customWidth="1"/>
  </cols>
  <sheetData>
    <row r="1" spans="1:9" x14ac:dyDescent="0.3">
      <c r="A1" s="1" t="s">
        <v>13</v>
      </c>
      <c r="B1" s="1" t="s">
        <v>16</v>
      </c>
      <c r="C1" s="1" t="s">
        <v>65</v>
      </c>
      <c r="D1" s="1" t="s">
        <v>39</v>
      </c>
      <c r="E1" s="1" t="s">
        <v>17</v>
      </c>
      <c r="F1" s="1" t="s">
        <v>64</v>
      </c>
      <c r="G1" s="9" t="s">
        <v>1</v>
      </c>
      <c r="H1" s="1"/>
      <c r="I1" s="1"/>
    </row>
    <row r="2" spans="1:9" x14ac:dyDescent="0.3">
      <c r="A2">
        <v>1</v>
      </c>
      <c r="B2">
        <v>-1</v>
      </c>
      <c r="C2">
        <v>-1</v>
      </c>
      <c r="D2">
        <v>-1</v>
      </c>
      <c r="E2">
        <v>-1</v>
      </c>
      <c r="F2" t="s">
        <v>32</v>
      </c>
      <c r="G2" s="10">
        <v>19700</v>
      </c>
    </row>
    <row r="3" spans="1:9" x14ac:dyDescent="0.3">
      <c r="A3">
        <v>17</v>
      </c>
      <c r="B3">
        <v>-1</v>
      </c>
      <c r="C3">
        <v>-1</v>
      </c>
      <c r="D3">
        <v>-1</v>
      </c>
      <c r="E3">
        <v>-1</v>
      </c>
      <c r="F3" t="s">
        <v>33</v>
      </c>
      <c r="G3" s="10">
        <v>19700</v>
      </c>
    </row>
    <row r="4" spans="1:9" x14ac:dyDescent="0.3">
      <c r="A4">
        <v>33</v>
      </c>
      <c r="B4">
        <v>-1</v>
      </c>
      <c r="C4">
        <v>-1</v>
      </c>
      <c r="D4">
        <v>-1</v>
      </c>
      <c r="E4">
        <v>-1</v>
      </c>
      <c r="F4" t="s">
        <v>34</v>
      </c>
      <c r="G4" s="10">
        <v>19700</v>
      </c>
    </row>
    <row r="5" spans="1:9" x14ac:dyDescent="0.3">
      <c r="A5">
        <v>9</v>
      </c>
      <c r="B5">
        <v>-1</v>
      </c>
      <c r="C5">
        <v>-1</v>
      </c>
      <c r="D5">
        <v>-1</v>
      </c>
      <c r="E5">
        <v>1</v>
      </c>
      <c r="F5" s="8" t="s">
        <v>30</v>
      </c>
      <c r="G5" s="10">
        <v>19900</v>
      </c>
    </row>
    <row r="6" spans="1:9" x14ac:dyDescent="0.3">
      <c r="A6">
        <v>25</v>
      </c>
      <c r="B6">
        <v>-1</v>
      </c>
      <c r="C6">
        <v>-1</v>
      </c>
      <c r="D6">
        <v>-1</v>
      </c>
      <c r="E6">
        <v>1</v>
      </c>
      <c r="F6" t="s">
        <v>27</v>
      </c>
      <c r="G6" s="10">
        <v>19900</v>
      </c>
    </row>
    <row r="7" spans="1:9" x14ac:dyDescent="0.3">
      <c r="A7">
        <v>41</v>
      </c>
      <c r="B7">
        <v>-1</v>
      </c>
      <c r="C7">
        <v>-1</v>
      </c>
      <c r="D7">
        <v>-1</v>
      </c>
      <c r="E7">
        <v>1</v>
      </c>
      <c r="F7" t="s">
        <v>29</v>
      </c>
      <c r="G7" s="10">
        <v>19900</v>
      </c>
    </row>
    <row r="8" spans="1:9" x14ac:dyDescent="0.3">
      <c r="A8">
        <v>2</v>
      </c>
      <c r="B8">
        <v>1</v>
      </c>
      <c r="C8">
        <v>-1</v>
      </c>
      <c r="D8">
        <v>-1</v>
      </c>
      <c r="E8">
        <v>-1</v>
      </c>
      <c r="F8" t="s">
        <v>48</v>
      </c>
      <c r="G8" s="11">
        <v>21200</v>
      </c>
    </row>
    <row r="9" spans="1:9" x14ac:dyDescent="0.3">
      <c r="A9">
        <v>18</v>
      </c>
      <c r="B9">
        <v>1</v>
      </c>
      <c r="C9">
        <v>-1</v>
      </c>
      <c r="D9">
        <v>-1</v>
      </c>
      <c r="E9">
        <v>-1</v>
      </c>
      <c r="F9" t="s">
        <v>49</v>
      </c>
      <c r="G9" s="11">
        <v>21200</v>
      </c>
    </row>
    <row r="10" spans="1:9" x14ac:dyDescent="0.3">
      <c r="A10">
        <v>34</v>
      </c>
      <c r="B10">
        <v>1</v>
      </c>
      <c r="C10">
        <v>-1</v>
      </c>
      <c r="D10">
        <v>-1</v>
      </c>
      <c r="E10">
        <v>-1</v>
      </c>
      <c r="F10" t="s">
        <v>30</v>
      </c>
      <c r="G10" s="11">
        <v>21200</v>
      </c>
    </row>
    <row r="11" spans="1:9" x14ac:dyDescent="0.3">
      <c r="A11">
        <v>3</v>
      </c>
      <c r="B11">
        <v>-1</v>
      </c>
      <c r="C11">
        <v>1</v>
      </c>
      <c r="D11">
        <v>-1</v>
      </c>
      <c r="E11">
        <v>-1</v>
      </c>
      <c r="F11" t="s">
        <v>61</v>
      </c>
      <c r="G11" s="11">
        <v>21400</v>
      </c>
    </row>
    <row r="12" spans="1:9" x14ac:dyDescent="0.3">
      <c r="A12">
        <v>4</v>
      </c>
      <c r="B12">
        <v>1</v>
      </c>
      <c r="C12">
        <v>1</v>
      </c>
      <c r="D12">
        <v>-1</v>
      </c>
      <c r="E12">
        <v>-1</v>
      </c>
      <c r="F12" t="s">
        <v>45</v>
      </c>
      <c r="G12" s="11">
        <v>21400</v>
      </c>
    </row>
    <row r="13" spans="1:9" x14ac:dyDescent="0.3">
      <c r="A13">
        <v>8</v>
      </c>
      <c r="B13">
        <v>1</v>
      </c>
      <c r="C13">
        <v>1</v>
      </c>
      <c r="D13">
        <v>1</v>
      </c>
      <c r="E13">
        <v>-1</v>
      </c>
      <c r="F13" t="s">
        <v>34</v>
      </c>
      <c r="G13" s="11">
        <v>21400</v>
      </c>
    </row>
    <row r="14" spans="1:9" x14ac:dyDescent="0.3">
      <c r="A14">
        <v>10</v>
      </c>
      <c r="B14">
        <v>1</v>
      </c>
      <c r="C14">
        <v>-1</v>
      </c>
      <c r="D14">
        <v>-1</v>
      </c>
      <c r="E14">
        <v>1</v>
      </c>
      <c r="F14" t="s">
        <v>40</v>
      </c>
      <c r="G14" s="11">
        <v>21400</v>
      </c>
    </row>
    <row r="15" spans="1:9" x14ac:dyDescent="0.3">
      <c r="A15">
        <v>19</v>
      </c>
      <c r="B15">
        <v>-1</v>
      </c>
      <c r="C15">
        <v>1</v>
      </c>
      <c r="D15">
        <v>-1</v>
      </c>
      <c r="E15">
        <v>-1</v>
      </c>
      <c r="F15" t="s">
        <v>36</v>
      </c>
      <c r="G15" s="11">
        <v>21400</v>
      </c>
    </row>
    <row r="16" spans="1:9" x14ac:dyDescent="0.3">
      <c r="A16">
        <v>20</v>
      </c>
      <c r="B16">
        <v>1</v>
      </c>
      <c r="C16">
        <v>1</v>
      </c>
      <c r="D16">
        <v>-1</v>
      </c>
      <c r="E16">
        <v>-1</v>
      </c>
      <c r="F16" t="s">
        <v>46</v>
      </c>
      <c r="G16" s="11">
        <v>21400</v>
      </c>
    </row>
    <row r="17" spans="1:7" x14ac:dyDescent="0.3">
      <c r="A17">
        <v>24</v>
      </c>
      <c r="B17">
        <v>1</v>
      </c>
      <c r="C17">
        <v>1</v>
      </c>
      <c r="D17">
        <v>1</v>
      </c>
      <c r="E17">
        <v>-1</v>
      </c>
      <c r="F17" t="s">
        <v>47</v>
      </c>
      <c r="G17" s="11">
        <v>21400</v>
      </c>
    </row>
    <row r="18" spans="1:7" x14ac:dyDescent="0.3">
      <c r="A18">
        <v>26</v>
      </c>
      <c r="B18">
        <v>1</v>
      </c>
      <c r="C18">
        <v>-1</v>
      </c>
      <c r="D18">
        <v>-1</v>
      </c>
      <c r="E18">
        <v>1</v>
      </c>
      <c r="F18" t="s">
        <v>26</v>
      </c>
      <c r="G18" s="11">
        <v>21400</v>
      </c>
    </row>
    <row r="19" spans="1:7" x14ac:dyDescent="0.3">
      <c r="A19">
        <v>35</v>
      </c>
      <c r="B19">
        <v>-1</v>
      </c>
      <c r="C19">
        <v>1</v>
      </c>
      <c r="D19">
        <v>-1</v>
      </c>
      <c r="E19">
        <v>-1</v>
      </c>
      <c r="F19" t="s">
        <v>14</v>
      </c>
      <c r="G19" s="11">
        <v>21400</v>
      </c>
    </row>
    <row r="20" spans="1:7" x14ac:dyDescent="0.3">
      <c r="A20">
        <v>36</v>
      </c>
      <c r="B20">
        <v>1</v>
      </c>
      <c r="C20">
        <v>1</v>
      </c>
      <c r="D20">
        <v>-1</v>
      </c>
      <c r="E20">
        <v>-1</v>
      </c>
      <c r="F20" t="s">
        <v>47</v>
      </c>
      <c r="G20" s="11">
        <v>21400</v>
      </c>
    </row>
    <row r="21" spans="1:7" x14ac:dyDescent="0.3">
      <c r="A21">
        <v>40</v>
      </c>
      <c r="B21">
        <v>1</v>
      </c>
      <c r="C21">
        <v>1</v>
      </c>
      <c r="D21">
        <v>1</v>
      </c>
      <c r="E21">
        <v>-1</v>
      </c>
      <c r="F21" t="s">
        <v>52</v>
      </c>
      <c r="G21" s="11">
        <v>21400</v>
      </c>
    </row>
    <row r="22" spans="1:7" x14ac:dyDescent="0.3">
      <c r="A22">
        <v>42</v>
      </c>
      <c r="B22">
        <v>1</v>
      </c>
      <c r="C22">
        <v>-1</v>
      </c>
      <c r="D22">
        <v>-1</v>
      </c>
      <c r="E22">
        <v>1</v>
      </c>
      <c r="F22" t="s">
        <v>42</v>
      </c>
      <c r="G22" s="11">
        <v>21400</v>
      </c>
    </row>
    <row r="23" spans="1:7" x14ac:dyDescent="0.3">
      <c r="A23">
        <v>11</v>
      </c>
      <c r="B23">
        <v>-1</v>
      </c>
      <c r="C23">
        <v>1</v>
      </c>
      <c r="D23">
        <v>-1</v>
      </c>
      <c r="E23">
        <v>1</v>
      </c>
      <c r="F23" t="s">
        <v>62</v>
      </c>
      <c r="G23" s="11">
        <v>21600</v>
      </c>
    </row>
    <row r="24" spans="1:7" x14ac:dyDescent="0.3">
      <c r="A24">
        <v>12</v>
      </c>
      <c r="B24">
        <v>1</v>
      </c>
      <c r="C24">
        <v>1</v>
      </c>
      <c r="D24">
        <v>-1</v>
      </c>
      <c r="E24">
        <v>1</v>
      </c>
      <c r="F24" t="s">
        <v>43</v>
      </c>
      <c r="G24" s="11">
        <v>21600</v>
      </c>
    </row>
    <row r="25" spans="1:7" x14ac:dyDescent="0.3">
      <c r="A25">
        <v>27</v>
      </c>
      <c r="B25">
        <v>-1</v>
      </c>
      <c r="C25">
        <v>1</v>
      </c>
      <c r="D25">
        <v>-1</v>
      </c>
      <c r="E25">
        <v>1</v>
      </c>
      <c r="F25" t="s">
        <v>63</v>
      </c>
      <c r="G25" s="11">
        <v>21600</v>
      </c>
    </row>
    <row r="26" spans="1:7" x14ac:dyDescent="0.3">
      <c r="A26">
        <v>28</v>
      </c>
      <c r="B26">
        <v>1</v>
      </c>
      <c r="C26">
        <v>1</v>
      </c>
      <c r="D26">
        <v>-1</v>
      </c>
      <c r="E26">
        <v>1</v>
      </c>
      <c r="F26" t="s">
        <v>15</v>
      </c>
      <c r="G26" s="11">
        <v>21600</v>
      </c>
    </row>
    <row r="27" spans="1:7" x14ac:dyDescent="0.3">
      <c r="A27">
        <v>43</v>
      </c>
      <c r="B27">
        <v>-1</v>
      </c>
      <c r="C27">
        <v>1</v>
      </c>
      <c r="D27">
        <v>-1</v>
      </c>
      <c r="E27">
        <v>1</v>
      </c>
      <c r="F27" t="s">
        <v>41</v>
      </c>
      <c r="G27" s="11">
        <v>21600</v>
      </c>
    </row>
    <row r="28" spans="1:7" x14ac:dyDescent="0.3">
      <c r="A28">
        <v>44</v>
      </c>
      <c r="B28">
        <v>1</v>
      </c>
      <c r="C28">
        <v>1</v>
      </c>
      <c r="D28">
        <v>-1</v>
      </c>
      <c r="E28">
        <v>1</v>
      </c>
      <c r="F28" t="s">
        <v>44</v>
      </c>
      <c r="G28" s="11">
        <v>21600</v>
      </c>
    </row>
    <row r="29" spans="1:7" x14ac:dyDescent="0.3">
      <c r="A29">
        <v>13</v>
      </c>
      <c r="B29">
        <v>-1</v>
      </c>
      <c r="C29">
        <v>-1</v>
      </c>
      <c r="D29">
        <v>1</v>
      </c>
      <c r="E29">
        <v>1</v>
      </c>
      <c r="F29" t="s">
        <v>36</v>
      </c>
      <c r="G29" s="11">
        <v>22400</v>
      </c>
    </row>
    <row r="30" spans="1:7" x14ac:dyDescent="0.3">
      <c r="A30">
        <v>29</v>
      </c>
      <c r="B30">
        <v>-1</v>
      </c>
      <c r="C30">
        <v>-1</v>
      </c>
      <c r="D30">
        <v>1</v>
      </c>
      <c r="E30">
        <v>1</v>
      </c>
      <c r="F30" t="s">
        <v>37</v>
      </c>
      <c r="G30" s="11">
        <v>22400</v>
      </c>
    </row>
    <row r="31" spans="1:7" x14ac:dyDescent="0.3">
      <c r="A31">
        <v>45</v>
      </c>
      <c r="B31">
        <v>-1</v>
      </c>
      <c r="C31">
        <v>-1</v>
      </c>
      <c r="D31">
        <v>1</v>
      </c>
      <c r="E31">
        <v>1</v>
      </c>
      <c r="F31" t="s">
        <v>37</v>
      </c>
      <c r="G31" s="11">
        <v>22400</v>
      </c>
    </row>
    <row r="32" spans="1:7" x14ac:dyDescent="0.3">
      <c r="A32">
        <v>5</v>
      </c>
      <c r="B32">
        <v>-1</v>
      </c>
      <c r="C32">
        <v>-1</v>
      </c>
      <c r="D32">
        <v>1</v>
      </c>
      <c r="E32">
        <v>-1</v>
      </c>
      <c r="F32" t="s">
        <v>53</v>
      </c>
      <c r="G32" s="11">
        <v>23200</v>
      </c>
    </row>
    <row r="33" spans="1:7" x14ac:dyDescent="0.3">
      <c r="A33">
        <v>21</v>
      </c>
      <c r="B33">
        <v>-1</v>
      </c>
      <c r="C33">
        <v>-1</v>
      </c>
      <c r="D33">
        <v>1</v>
      </c>
      <c r="E33">
        <v>-1</v>
      </c>
      <c r="F33" t="s">
        <v>54</v>
      </c>
      <c r="G33" s="11">
        <v>23200</v>
      </c>
    </row>
    <row r="34" spans="1:7" x14ac:dyDescent="0.3">
      <c r="A34">
        <v>37</v>
      </c>
      <c r="B34">
        <v>-1</v>
      </c>
      <c r="C34">
        <v>-1</v>
      </c>
      <c r="D34">
        <v>1</v>
      </c>
      <c r="E34">
        <v>-1</v>
      </c>
      <c r="F34" t="s">
        <v>14</v>
      </c>
      <c r="G34" s="11">
        <v>23200</v>
      </c>
    </row>
    <row r="35" spans="1:7" x14ac:dyDescent="0.3">
      <c r="A35">
        <v>7</v>
      </c>
      <c r="B35">
        <v>-1</v>
      </c>
      <c r="C35">
        <v>1</v>
      </c>
      <c r="D35">
        <v>1</v>
      </c>
      <c r="E35">
        <v>-1</v>
      </c>
      <c r="F35" t="s">
        <v>57</v>
      </c>
      <c r="G35" s="11">
        <v>23400</v>
      </c>
    </row>
    <row r="36" spans="1:7" x14ac:dyDescent="0.3">
      <c r="A36">
        <v>23</v>
      </c>
      <c r="B36">
        <v>-1</v>
      </c>
      <c r="C36">
        <v>1</v>
      </c>
      <c r="D36">
        <v>1</v>
      </c>
      <c r="E36">
        <v>-1</v>
      </c>
      <c r="F36" t="s">
        <v>58</v>
      </c>
      <c r="G36" s="11">
        <v>23400</v>
      </c>
    </row>
    <row r="37" spans="1:7" x14ac:dyDescent="0.3">
      <c r="A37">
        <v>39</v>
      </c>
      <c r="B37">
        <v>-1</v>
      </c>
      <c r="C37">
        <v>1</v>
      </c>
      <c r="D37">
        <v>1</v>
      </c>
      <c r="E37">
        <v>-1</v>
      </c>
      <c r="F37" t="s">
        <v>37</v>
      </c>
      <c r="G37" s="11">
        <v>23400</v>
      </c>
    </row>
    <row r="38" spans="1:7" x14ac:dyDescent="0.3">
      <c r="A38">
        <v>15</v>
      </c>
      <c r="B38">
        <v>-1</v>
      </c>
      <c r="C38">
        <v>1</v>
      </c>
      <c r="D38">
        <v>1</v>
      </c>
      <c r="E38">
        <v>1</v>
      </c>
      <c r="F38" t="s">
        <v>55</v>
      </c>
      <c r="G38" s="11">
        <v>23600</v>
      </c>
    </row>
    <row r="39" spans="1:7" x14ac:dyDescent="0.3">
      <c r="A39">
        <v>31</v>
      </c>
      <c r="B39">
        <v>-1</v>
      </c>
      <c r="C39">
        <v>1</v>
      </c>
      <c r="D39">
        <v>1</v>
      </c>
      <c r="E39">
        <v>1</v>
      </c>
      <c r="F39" t="s">
        <v>37</v>
      </c>
      <c r="G39" s="11">
        <v>23600</v>
      </c>
    </row>
    <row r="40" spans="1:7" x14ac:dyDescent="0.3">
      <c r="A40">
        <v>47</v>
      </c>
      <c r="B40">
        <v>-1</v>
      </c>
      <c r="C40">
        <v>1</v>
      </c>
      <c r="D40">
        <v>1</v>
      </c>
      <c r="E40">
        <v>1</v>
      </c>
      <c r="F40" t="s">
        <v>56</v>
      </c>
      <c r="G40" s="11">
        <v>23600</v>
      </c>
    </row>
    <row r="41" spans="1:7" x14ac:dyDescent="0.3">
      <c r="A41">
        <v>6</v>
      </c>
      <c r="B41">
        <v>1</v>
      </c>
      <c r="C41">
        <v>-1</v>
      </c>
      <c r="D41">
        <v>1</v>
      </c>
      <c r="E41">
        <v>-1</v>
      </c>
      <c r="F41" t="s">
        <v>50</v>
      </c>
      <c r="G41" s="11">
        <v>24200</v>
      </c>
    </row>
    <row r="42" spans="1:7" x14ac:dyDescent="0.3">
      <c r="A42">
        <v>22</v>
      </c>
      <c r="B42">
        <v>1</v>
      </c>
      <c r="C42">
        <v>-1</v>
      </c>
      <c r="D42">
        <v>1</v>
      </c>
      <c r="E42">
        <v>-1</v>
      </c>
      <c r="F42" t="s">
        <v>49</v>
      </c>
      <c r="G42" s="11">
        <v>24200</v>
      </c>
    </row>
    <row r="43" spans="1:7" x14ac:dyDescent="0.3">
      <c r="A43">
        <v>38</v>
      </c>
      <c r="B43">
        <v>1</v>
      </c>
      <c r="C43">
        <v>-1</v>
      </c>
      <c r="D43">
        <v>1</v>
      </c>
      <c r="E43">
        <v>-1</v>
      </c>
      <c r="F43" t="s">
        <v>51</v>
      </c>
      <c r="G43" s="11">
        <v>24200</v>
      </c>
    </row>
    <row r="44" spans="1:7" x14ac:dyDescent="0.3">
      <c r="A44">
        <v>14</v>
      </c>
      <c r="B44">
        <v>1</v>
      </c>
      <c r="C44">
        <v>-1</v>
      </c>
      <c r="D44">
        <v>1</v>
      </c>
      <c r="E44">
        <v>1</v>
      </c>
      <c r="F44" t="s">
        <v>34</v>
      </c>
      <c r="G44" s="11">
        <v>24400</v>
      </c>
    </row>
    <row r="45" spans="1:7" x14ac:dyDescent="0.3">
      <c r="A45">
        <v>30</v>
      </c>
      <c r="B45">
        <v>1</v>
      </c>
      <c r="C45">
        <v>-1</v>
      </c>
      <c r="D45">
        <v>1</v>
      </c>
      <c r="E45">
        <v>1</v>
      </c>
      <c r="F45" t="s">
        <v>59</v>
      </c>
      <c r="G45" s="11">
        <v>24400</v>
      </c>
    </row>
    <row r="46" spans="1:7" x14ac:dyDescent="0.3">
      <c r="A46">
        <v>46</v>
      </c>
      <c r="B46">
        <v>1</v>
      </c>
      <c r="C46">
        <v>-1</v>
      </c>
      <c r="D46">
        <v>1</v>
      </c>
      <c r="E46">
        <v>1</v>
      </c>
      <c r="F46" t="s">
        <v>33</v>
      </c>
      <c r="G46" s="11">
        <v>24400</v>
      </c>
    </row>
    <row r="47" spans="1:7" x14ac:dyDescent="0.3">
      <c r="A47">
        <v>16</v>
      </c>
      <c r="B47">
        <v>1</v>
      </c>
      <c r="C47">
        <v>1</v>
      </c>
      <c r="D47">
        <v>1</v>
      </c>
      <c r="E47">
        <v>1</v>
      </c>
      <c r="F47" t="s">
        <v>55</v>
      </c>
      <c r="G47" s="11">
        <v>24600</v>
      </c>
    </row>
    <row r="48" spans="1:7" x14ac:dyDescent="0.3">
      <c r="A48">
        <v>32</v>
      </c>
      <c r="B48">
        <v>1</v>
      </c>
      <c r="C48">
        <v>1</v>
      </c>
      <c r="D48">
        <v>1</v>
      </c>
      <c r="E48">
        <v>1</v>
      </c>
      <c r="F48" t="s">
        <v>27</v>
      </c>
      <c r="G48" s="11">
        <v>24600</v>
      </c>
    </row>
    <row r="49" spans="1:7" x14ac:dyDescent="0.3">
      <c r="A49">
        <v>48</v>
      </c>
      <c r="B49">
        <v>1</v>
      </c>
      <c r="C49">
        <v>1</v>
      </c>
      <c r="D49">
        <v>1</v>
      </c>
      <c r="E49">
        <v>1</v>
      </c>
      <c r="F49" t="s">
        <v>60</v>
      </c>
      <c r="G49" s="11">
        <v>24600</v>
      </c>
    </row>
  </sheetData>
  <autoFilter ref="A1:I49" xr:uid="{A08F64AD-68EA-423F-8337-BA6309381A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51D2-E7FE-4280-B93B-BD6074F15183}">
  <dimension ref="A1:T49"/>
  <sheetViews>
    <sheetView workbookViewId="0">
      <selection activeCell="N7" sqref="N7:T7"/>
    </sheetView>
  </sheetViews>
  <sheetFormatPr defaultRowHeight="14.4" x14ac:dyDescent="0.3"/>
  <sheetData>
    <row r="1" spans="1:20" x14ac:dyDescent="0.3">
      <c r="J1" t="s">
        <v>66</v>
      </c>
      <c r="K1" t="s">
        <v>1</v>
      </c>
    </row>
    <row r="2" spans="1:20" x14ac:dyDescent="0.3">
      <c r="A2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-1</v>
      </c>
      <c r="H2">
        <v>-1</v>
      </c>
      <c r="I2" s="13" t="str" cm="1">
        <f t="array" ref="I2">INDEX(Distance,A2,1)</f>
        <v>156 cm</v>
      </c>
      <c r="J2">
        <f>VALUE(LEFT(I2, LEN(I2) - 3))</f>
        <v>156</v>
      </c>
      <c r="K2" cm="1">
        <f t="array" ref="K2">INDEX(Price,A2,1)</f>
        <v>21400</v>
      </c>
    </row>
    <row r="3" spans="1:20" x14ac:dyDescent="0.3">
      <c r="A3">
        <v>32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tr" cm="1">
        <f t="array" ref="I3">INDEX(Distance,A3,1)</f>
        <v>137 cm</v>
      </c>
      <c r="J3">
        <f>VALUE(LEFT(I3, LEN(I3) - 3))</f>
        <v>137</v>
      </c>
      <c r="K3" cm="1">
        <f t="array" ref="K3">INDEX(Price,A3,1)</f>
        <v>23200</v>
      </c>
    </row>
    <row r="4" spans="1:20" x14ac:dyDescent="0.3">
      <c r="A4">
        <v>39</v>
      </c>
      <c r="B4">
        <v>3</v>
      </c>
      <c r="C4">
        <v>1</v>
      </c>
      <c r="D4">
        <v>1</v>
      </c>
      <c r="E4">
        <v>-1</v>
      </c>
      <c r="F4">
        <v>1</v>
      </c>
      <c r="G4">
        <v>1</v>
      </c>
      <c r="H4">
        <v>-1</v>
      </c>
      <c r="I4" t="str" cm="1">
        <f t="array" ref="I4">INDEX(Distance,A4,1)</f>
        <v>159 cm</v>
      </c>
      <c r="J4">
        <f>VALUE(LEFT(I4, LEN(I4) - 3))</f>
        <v>159</v>
      </c>
      <c r="K4" cm="1">
        <f t="array" ref="K4">INDEX(Price,A4,1)</f>
        <v>23600</v>
      </c>
    </row>
    <row r="5" spans="1:20" x14ac:dyDescent="0.3">
      <c r="A5">
        <v>8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-1</v>
      </c>
      <c r="I5" t="str" cm="1">
        <f t="array" ref="I5">INDEX(Distance,A5,1)</f>
        <v>163 cm</v>
      </c>
      <c r="J5">
        <f>VALUE(LEFT(I5, LEN(I5) - 3))</f>
        <v>163</v>
      </c>
      <c r="K5" cm="1">
        <f t="array" ref="K5">INDEX(Price,A5,1)</f>
        <v>21200</v>
      </c>
    </row>
    <row r="6" spans="1:20" x14ac:dyDescent="0.3">
      <c r="A6">
        <v>41</v>
      </c>
      <c r="B6">
        <v>5</v>
      </c>
      <c r="C6">
        <v>1</v>
      </c>
      <c r="D6">
        <v>1</v>
      </c>
      <c r="E6">
        <v>-1</v>
      </c>
      <c r="F6">
        <v>-1</v>
      </c>
      <c r="G6">
        <v>-1</v>
      </c>
      <c r="H6">
        <v>1</v>
      </c>
      <c r="I6" t="str" cm="1">
        <f t="array" ref="I6">INDEX(Distance,A6,1)</f>
        <v>163 cm</v>
      </c>
      <c r="J6">
        <f>VALUE(LEFT(I6, LEN(I6) - 3))</f>
        <v>163</v>
      </c>
      <c r="K6" cm="1">
        <f t="array" ref="K6">INDEX(Price,A6,1)</f>
        <v>24200</v>
      </c>
    </row>
    <row r="7" spans="1:20" x14ac:dyDescent="0.3">
      <c r="A7">
        <v>12</v>
      </c>
      <c r="B7">
        <v>6</v>
      </c>
      <c r="C7">
        <v>1</v>
      </c>
      <c r="D7">
        <v>1</v>
      </c>
      <c r="E7">
        <v>1</v>
      </c>
      <c r="F7">
        <v>1</v>
      </c>
      <c r="G7">
        <v>-1</v>
      </c>
      <c r="H7">
        <v>1</v>
      </c>
      <c r="I7" t="str" cm="1">
        <f t="array" ref="I7">INDEX(Distance,A7,1)</f>
        <v>153 cm</v>
      </c>
      <c r="J7">
        <f>VALUE(LEFT(I7, LEN(I7) - 3))</f>
        <v>153</v>
      </c>
      <c r="K7" cm="1">
        <f t="array" ref="K7">INDEX(Price,A7,1)</f>
        <v>21400</v>
      </c>
      <c r="N7" s="1"/>
      <c r="O7" s="1"/>
      <c r="P7" s="1"/>
      <c r="Q7" s="1"/>
      <c r="R7" s="1"/>
      <c r="S7" s="1"/>
      <c r="T7" s="9"/>
    </row>
    <row r="8" spans="1:20" x14ac:dyDescent="0.3">
      <c r="A8">
        <v>7</v>
      </c>
      <c r="B8">
        <v>7</v>
      </c>
      <c r="C8">
        <v>1</v>
      </c>
      <c r="D8">
        <v>1</v>
      </c>
      <c r="E8">
        <v>-1</v>
      </c>
      <c r="F8">
        <v>1</v>
      </c>
      <c r="G8">
        <v>1</v>
      </c>
      <c r="H8">
        <v>-1</v>
      </c>
      <c r="I8" t="str" cm="1">
        <f t="array" ref="I8">INDEX(Distance,A8,1)</f>
        <v>195 cm</v>
      </c>
      <c r="J8">
        <f>VALUE(LEFT(I8, LEN(I8) - 3))</f>
        <v>195</v>
      </c>
      <c r="K8" cm="1">
        <f t="array" ref="K8">INDEX(Price,A8,1)</f>
        <v>21200</v>
      </c>
    </row>
    <row r="9" spans="1:20" x14ac:dyDescent="0.3">
      <c r="A9">
        <v>30</v>
      </c>
      <c r="B9">
        <v>8</v>
      </c>
      <c r="C9">
        <v>1</v>
      </c>
      <c r="D9">
        <v>1</v>
      </c>
      <c r="E9">
        <v>1</v>
      </c>
      <c r="F9">
        <v>-1</v>
      </c>
      <c r="G9">
        <v>1</v>
      </c>
      <c r="H9">
        <v>1</v>
      </c>
      <c r="I9" t="str" cm="1">
        <f t="array" ref="I9">INDEX(Distance,A9,1)</f>
        <v>140 cm</v>
      </c>
      <c r="J9">
        <f>VALUE(LEFT(I9, LEN(I9) - 3))</f>
        <v>140</v>
      </c>
      <c r="K9" cm="1">
        <f t="array" ref="K9">INDEX(Price,A9,1)</f>
        <v>22400</v>
      </c>
    </row>
    <row r="10" spans="1:20" x14ac:dyDescent="0.3">
      <c r="A10">
        <v>46</v>
      </c>
      <c r="B10">
        <v>9</v>
      </c>
      <c r="C10">
        <v>1</v>
      </c>
      <c r="D10">
        <v>1</v>
      </c>
      <c r="E10">
        <v>1</v>
      </c>
      <c r="F10">
        <v>-1</v>
      </c>
      <c r="G10">
        <v>1</v>
      </c>
      <c r="H10">
        <v>1</v>
      </c>
      <c r="I10" t="str" cm="1">
        <f t="array" ref="I10">INDEX(Distance,A10,1)</f>
        <v>120 cm</v>
      </c>
      <c r="J10">
        <f>VALUE(LEFT(I10, LEN(I10) - 3))</f>
        <v>120</v>
      </c>
      <c r="K10" cm="1">
        <f t="array" ref="K10">INDEX(Price,A10,1)</f>
        <v>24600</v>
      </c>
    </row>
    <row r="11" spans="1:20" x14ac:dyDescent="0.3">
      <c r="A11">
        <v>10</v>
      </c>
      <c r="B11">
        <v>10</v>
      </c>
      <c r="C11">
        <v>1</v>
      </c>
      <c r="D11">
        <v>1</v>
      </c>
      <c r="E11">
        <v>1</v>
      </c>
      <c r="F11">
        <v>-1</v>
      </c>
      <c r="G11">
        <v>-1</v>
      </c>
      <c r="H11">
        <v>1</v>
      </c>
      <c r="I11" t="str" cm="1">
        <f t="array" ref="I11">INDEX(Distance,A11,1)</f>
        <v>185 cm</v>
      </c>
      <c r="J11">
        <f>VALUE(LEFT(I11, LEN(I11) - 3))</f>
        <v>185</v>
      </c>
      <c r="K11" cm="1">
        <f t="array" ref="K11">INDEX(Price,A11,1)</f>
        <v>21400</v>
      </c>
    </row>
    <row r="12" spans="1:20" x14ac:dyDescent="0.3">
      <c r="A12">
        <v>13</v>
      </c>
      <c r="B12">
        <v>11</v>
      </c>
      <c r="C12">
        <v>1</v>
      </c>
      <c r="D12">
        <v>1</v>
      </c>
      <c r="E12">
        <v>-1</v>
      </c>
      <c r="F12">
        <v>-1</v>
      </c>
      <c r="G12">
        <v>1</v>
      </c>
      <c r="H12">
        <v>1</v>
      </c>
      <c r="I12" t="str" cm="1">
        <f t="array" ref="I12">INDEX(Distance,A12,1)</f>
        <v>180 cm</v>
      </c>
      <c r="J12">
        <f>VALUE(LEFT(I12, LEN(I12) - 3))</f>
        <v>180</v>
      </c>
      <c r="K12" cm="1">
        <f t="array" ref="K12">INDEX(Price,A12,1)</f>
        <v>21400</v>
      </c>
    </row>
    <row r="13" spans="1:20" x14ac:dyDescent="0.3">
      <c r="A13">
        <v>37</v>
      </c>
      <c r="B13">
        <v>12</v>
      </c>
      <c r="C13">
        <v>1</v>
      </c>
      <c r="D13">
        <v>1</v>
      </c>
      <c r="E13">
        <v>-1</v>
      </c>
      <c r="F13">
        <v>-1</v>
      </c>
      <c r="G13">
        <v>1</v>
      </c>
      <c r="H13">
        <v>-1</v>
      </c>
      <c r="I13" t="str" cm="1">
        <f t="array" ref="I13">INDEX(Distance,A13,1)</f>
        <v>120 cm</v>
      </c>
      <c r="J13">
        <f>VALUE(LEFT(I13, LEN(I13) - 3))</f>
        <v>120</v>
      </c>
      <c r="K13" cm="1">
        <f t="array" ref="K13">INDEX(Price,A13,1)</f>
        <v>23600</v>
      </c>
    </row>
    <row r="14" spans="1:20" x14ac:dyDescent="0.3">
      <c r="A14">
        <v>15</v>
      </c>
      <c r="B14">
        <v>13</v>
      </c>
      <c r="C14">
        <v>1</v>
      </c>
      <c r="D14">
        <v>1</v>
      </c>
      <c r="E14">
        <v>-1</v>
      </c>
      <c r="F14">
        <v>1</v>
      </c>
      <c r="G14">
        <v>1</v>
      </c>
      <c r="H14">
        <v>1</v>
      </c>
      <c r="I14" t="str" cm="1">
        <f t="array" ref="I14">INDEX(Distance,A14,1)</f>
        <v>206 cm</v>
      </c>
      <c r="J14">
        <f>VALUE(LEFT(I14, LEN(I14) - 3))</f>
        <v>206</v>
      </c>
      <c r="K14" cm="1">
        <f t="array" ref="K14">INDEX(Price,A14,1)</f>
        <v>21400</v>
      </c>
    </row>
    <row r="15" spans="1:20" x14ac:dyDescent="0.3">
      <c r="A15">
        <v>44</v>
      </c>
      <c r="B15">
        <v>14</v>
      </c>
      <c r="C15">
        <v>1</v>
      </c>
      <c r="D15">
        <v>1</v>
      </c>
      <c r="E15">
        <v>1</v>
      </c>
      <c r="F15">
        <v>1</v>
      </c>
      <c r="G15">
        <v>-1</v>
      </c>
      <c r="H15">
        <v>1</v>
      </c>
      <c r="I15" t="str" cm="1">
        <f t="array" ref="I15">INDEX(Distance,A15,1)</f>
        <v>128 cm</v>
      </c>
      <c r="J15">
        <f>VALUE(LEFT(I15, LEN(I15) - 3))</f>
        <v>128</v>
      </c>
      <c r="K15" cm="1">
        <f t="array" ref="K15">INDEX(Price,A15,1)</f>
        <v>24400</v>
      </c>
    </row>
    <row r="16" spans="1:20" x14ac:dyDescent="0.3">
      <c r="A16">
        <v>11</v>
      </c>
      <c r="B16">
        <v>15</v>
      </c>
      <c r="C16">
        <v>1</v>
      </c>
      <c r="D16">
        <v>1</v>
      </c>
      <c r="E16">
        <v>-1</v>
      </c>
      <c r="F16">
        <v>1</v>
      </c>
      <c r="G16">
        <v>-1</v>
      </c>
      <c r="H16">
        <v>1</v>
      </c>
      <c r="I16" t="str" cm="1">
        <f t="array" ref="I16">INDEX(Distance,A16,1)</f>
        <v>175 cm</v>
      </c>
      <c r="J16">
        <f>VALUE(LEFT(I16, LEN(I16) - 3))</f>
        <v>175</v>
      </c>
      <c r="K16" cm="1">
        <f t="array" ref="K16">INDEX(Price,A16,1)</f>
        <v>21400</v>
      </c>
    </row>
    <row r="17" spans="1:11" x14ac:dyDescent="0.3">
      <c r="A17">
        <v>1</v>
      </c>
      <c r="B17">
        <v>16</v>
      </c>
      <c r="C17">
        <v>1</v>
      </c>
      <c r="D17">
        <v>1</v>
      </c>
      <c r="E17">
        <v>-1</v>
      </c>
      <c r="F17">
        <v>-1</v>
      </c>
      <c r="G17">
        <v>-1</v>
      </c>
      <c r="H17">
        <v>-1</v>
      </c>
      <c r="I17" t="str" cm="1">
        <f t="array" ref="I17">INDEX(Distance,A17,1)</f>
        <v>151 cm</v>
      </c>
      <c r="J17">
        <f>VALUE(LEFT(I17, LEN(I17) - 3))</f>
        <v>151</v>
      </c>
      <c r="K17" cm="1">
        <f t="array" ref="K17">INDEX(Price,A17,1)</f>
        <v>19700</v>
      </c>
    </row>
    <row r="18" spans="1:11" x14ac:dyDescent="0.3">
      <c r="A18">
        <v>17</v>
      </c>
      <c r="B18">
        <v>17</v>
      </c>
      <c r="C18">
        <v>1</v>
      </c>
      <c r="D18">
        <v>1</v>
      </c>
      <c r="E18">
        <v>-1</v>
      </c>
      <c r="F18">
        <v>-1</v>
      </c>
      <c r="G18">
        <v>-1</v>
      </c>
      <c r="H18">
        <v>-1</v>
      </c>
      <c r="I18" t="str" cm="1">
        <f t="array" ref="I18">INDEX(Distance,A18,1)</f>
        <v>155 cm</v>
      </c>
      <c r="J18">
        <f>VALUE(LEFT(I18, LEN(I18) - 3))</f>
        <v>155</v>
      </c>
      <c r="K18" cm="1">
        <f t="array" ref="K18">INDEX(Price,A18,1)</f>
        <v>21400</v>
      </c>
    </row>
    <row r="19" spans="1:11" x14ac:dyDescent="0.3">
      <c r="A19">
        <v>4</v>
      </c>
      <c r="B19">
        <v>18</v>
      </c>
      <c r="C19">
        <v>1</v>
      </c>
      <c r="D19">
        <v>1</v>
      </c>
      <c r="E19">
        <v>1</v>
      </c>
      <c r="F19">
        <v>1</v>
      </c>
      <c r="G19">
        <v>-1</v>
      </c>
      <c r="H19">
        <v>-1</v>
      </c>
      <c r="I19" t="str" cm="1">
        <f t="array" ref="I19">INDEX(Distance,A19,1)</f>
        <v>160 cm</v>
      </c>
      <c r="J19">
        <f>VALUE(LEFT(I19, LEN(I19) - 3))</f>
        <v>160</v>
      </c>
      <c r="K19" cm="1">
        <f t="array" ref="K19">INDEX(Price,A19,1)</f>
        <v>19900</v>
      </c>
    </row>
    <row r="20" spans="1:11" x14ac:dyDescent="0.3">
      <c r="A20">
        <v>29</v>
      </c>
      <c r="B20">
        <v>19</v>
      </c>
      <c r="C20">
        <v>1</v>
      </c>
      <c r="D20">
        <v>1</v>
      </c>
      <c r="E20">
        <v>-1</v>
      </c>
      <c r="F20">
        <v>-1</v>
      </c>
      <c r="G20">
        <v>1</v>
      </c>
      <c r="H20">
        <v>1</v>
      </c>
      <c r="I20" t="str" cm="1">
        <f t="array" ref="I20">INDEX(Distance,A20,1)</f>
        <v>140 cm</v>
      </c>
      <c r="J20">
        <f>VALUE(LEFT(I20, LEN(I20) - 3))</f>
        <v>140</v>
      </c>
      <c r="K20" cm="1">
        <f t="array" ref="K20">INDEX(Price,A20,1)</f>
        <v>22400</v>
      </c>
    </row>
    <row r="21" spans="1:11" x14ac:dyDescent="0.3">
      <c r="A21">
        <v>23</v>
      </c>
      <c r="B21">
        <v>20</v>
      </c>
      <c r="C21">
        <v>1</v>
      </c>
      <c r="D21">
        <v>1</v>
      </c>
      <c r="E21">
        <v>-1</v>
      </c>
      <c r="F21">
        <v>1</v>
      </c>
      <c r="G21">
        <v>1</v>
      </c>
      <c r="H21">
        <v>-1</v>
      </c>
      <c r="I21" t="str" cm="1">
        <f t="array" ref="I21">INDEX(Distance,A21,1)</f>
        <v>200 cm</v>
      </c>
      <c r="J21">
        <f>VALUE(LEFT(I21, LEN(I21) - 3))</f>
        <v>200</v>
      </c>
      <c r="K21" cm="1">
        <f t="array" ref="K21">INDEX(Price,A21,1)</f>
        <v>21600</v>
      </c>
    </row>
    <row r="22" spans="1:11" x14ac:dyDescent="0.3">
      <c r="A22">
        <v>16</v>
      </c>
      <c r="B22">
        <v>21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tr" cm="1">
        <f t="array" ref="I22">INDEX(Distance,A22,1)</f>
        <v>166 cm</v>
      </c>
      <c r="J22">
        <f>VALUE(LEFT(I22, LEN(I22) - 3))</f>
        <v>166</v>
      </c>
      <c r="K22" cm="1">
        <f t="array" ref="K22">INDEX(Price,A22,1)</f>
        <v>21400</v>
      </c>
    </row>
    <row r="23" spans="1:11" x14ac:dyDescent="0.3">
      <c r="A23">
        <v>3</v>
      </c>
      <c r="B23">
        <v>22</v>
      </c>
      <c r="C23">
        <v>1</v>
      </c>
      <c r="D23">
        <v>1</v>
      </c>
      <c r="E23">
        <v>-1</v>
      </c>
      <c r="F23">
        <v>1</v>
      </c>
      <c r="G23">
        <v>-1</v>
      </c>
      <c r="H23">
        <v>-1</v>
      </c>
      <c r="I23" t="str" cm="1">
        <f t="array" ref="I23">INDEX(Distance,A23,1)</f>
        <v>153 cm</v>
      </c>
      <c r="J23">
        <f>VALUE(LEFT(I23, LEN(I23) - 3))</f>
        <v>153</v>
      </c>
      <c r="K23" cm="1">
        <f t="array" ref="K23">INDEX(Price,A23,1)</f>
        <v>19700</v>
      </c>
    </row>
    <row r="24" spans="1:11" x14ac:dyDescent="0.3">
      <c r="A24">
        <v>38</v>
      </c>
      <c r="B24">
        <v>23</v>
      </c>
      <c r="C24">
        <v>1</v>
      </c>
      <c r="D24">
        <v>1</v>
      </c>
      <c r="E24">
        <v>1</v>
      </c>
      <c r="F24">
        <v>-1</v>
      </c>
      <c r="G24">
        <v>1</v>
      </c>
      <c r="H24">
        <v>-1</v>
      </c>
      <c r="I24" t="str" cm="1">
        <f t="array" ref="I24">INDEX(Distance,A24,1)</f>
        <v>140 cm</v>
      </c>
      <c r="J24">
        <f>VALUE(LEFT(I24, LEN(I24) - 3))</f>
        <v>140</v>
      </c>
      <c r="K24" cm="1">
        <f t="array" ref="K24">INDEX(Price,A24,1)</f>
        <v>23600</v>
      </c>
    </row>
    <row r="25" spans="1:11" x14ac:dyDescent="0.3">
      <c r="A25">
        <v>24</v>
      </c>
      <c r="B25">
        <v>24</v>
      </c>
      <c r="C25">
        <v>1</v>
      </c>
      <c r="D25">
        <v>1</v>
      </c>
      <c r="E25">
        <v>1</v>
      </c>
      <c r="F25">
        <v>1</v>
      </c>
      <c r="G25">
        <v>1</v>
      </c>
      <c r="H25">
        <v>-1</v>
      </c>
      <c r="I25" t="str" cm="1">
        <f t="array" ref="I25">INDEX(Distance,A25,1)</f>
        <v>171 cm</v>
      </c>
      <c r="J25">
        <f>VALUE(LEFT(I25, LEN(I25) - 3))</f>
        <v>171</v>
      </c>
      <c r="K25" cm="1">
        <f t="array" ref="K25">INDEX(Price,A25,1)</f>
        <v>21600</v>
      </c>
    </row>
    <row r="26" spans="1:11" x14ac:dyDescent="0.3">
      <c r="A26">
        <v>33</v>
      </c>
      <c r="B26">
        <v>25</v>
      </c>
      <c r="C26">
        <v>1</v>
      </c>
      <c r="D26">
        <v>1</v>
      </c>
      <c r="E26">
        <v>-1</v>
      </c>
      <c r="F26">
        <v>-1</v>
      </c>
      <c r="G26">
        <v>-1</v>
      </c>
      <c r="H26">
        <v>-1</v>
      </c>
      <c r="I26" t="str" cm="1">
        <f t="array" ref="I26">INDEX(Distance,A26,1)</f>
        <v>150 cm</v>
      </c>
      <c r="J26">
        <f>VALUE(LEFT(I26, LEN(I26) - 3))</f>
        <v>150</v>
      </c>
      <c r="K26" cm="1">
        <f t="array" ref="K26">INDEX(Price,A26,1)</f>
        <v>23200</v>
      </c>
    </row>
    <row r="27" spans="1:11" x14ac:dyDescent="0.3">
      <c r="A27">
        <v>34</v>
      </c>
      <c r="B27">
        <v>26</v>
      </c>
      <c r="C27">
        <v>1</v>
      </c>
      <c r="D27">
        <v>1</v>
      </c>
      <c r="E27">
        <v>1</v>
      </c>
      <c r="F27">
        <v>-1</v>
      </c>
      <c r="G27">
        <v>-1</v>
      </c>
      <c r="H27">
        <v>-1</v>
      </c>
      <c r="I27" t="str" cm="1">
        <f t="array" ref="I27">INDEX(Distance,A27,1)</f>
        <v>136 cm</v>
      </c>
      <c r="J27">
        <f>VALUE(LEFT(I27, LEN(I27) - 3))</f>
        <v>136</v>
      </c>
      <c r="K27" cm="1">
        <f t="array" ref="K27">INDEX(Price,A27,1)</f>
        <v>23400</v>
      </c>
    </row>
    <row r="28" spans="1:11" x14ac:dyDescent="0.3">
      <c r="A28">
        <v>26</v>
      </c>
      <c r="B28">
        <v>27</v>
      </c>
      <c r="C28">
        <v>1</v>
      </c>
      <c r="D28">
        <v>1</v>
      </c>
      <c r="E28">
        <v>1</v>
      </c>
      <c r="F28">
        <v>-1</v>
      </c>
      <c r="G28">
        <v>-1</v>
      </c>
      <c r="H28">
        <v>1</v>
      </c>
      <c r="I28" t="str" cm="1">
        <f t="array" ref="I28">INDEX(Distance,A28,1)</f>
        <v>176 cm</v>
      </c>
      <c r="J28">
        <f>VALUE(LEFT(I28, LEN(I28) - 3))</f>
        <v>176</v>
      </c>
      <c r="K28" cm="1">
        <f t="array" ref="K28">INDEX(Price,A28,1)</f>
        <v>21600</v>
      </c>
    </row>
    <row r="29" spans="1:11" x14ac:dyDescent="0.3">
      <c r="A29">
        <v>40</v>
      </c>
      <c r="B29">
        <v>28</v>
      </c>
      <c r="C29">
        <v>1</v>
      </c>
      <c r="D29">
        <v>1</v>
      </c>
      <c r="E29">
        <v>1</v>
      </c>
      <c r="F29">
        <v>1</v>
      </c>
      <c r="G29">
        <v>1</v>
      </c>
      <c r="H29">
        <v>-1</v>
      </c>
      <c r="I29" t="str" cm="1">
        <f t="array" ref="I29">INDEX(Distance,A29,1)</f>
        <v>170 cm</v>
      </c>
      <c r="J29">
        <f>VALUE(LEFT(I29, LEN(I29) - 3))</f>
        <v>170</v>
      </c>
      <c r="K29" cm="1">
        <f t="array" ref="K29">INDEX(Price,A29,1)</f>
        <v>24200</v>
      </c>
    </row>
    <row r="30" spans="1:11" x14ac:dyDescent="0.3">
      <c r="A30">
        <v>2</v>
      </c>
      <c r="B30">
        <v>29</v>
      </c>
      <c r="C30">
        <v>1</v>
      </c>
      <c r="D30">
        <v>1</v>
      </c>
      <c r="E30">
        <v>1</v>
      </c>
      <c r="F30">
        <v>-1</v>
      </c>
      <c r="G30">
        <v>-1</v>
      </c>
      <c r="H30">
        <v>-1</v>
      </c>
      <c r="I30" t="str" cm="1">
        <f t="array" ref="I30">INDEX(Distance,A30,1)</f>
        <v>142 cm</v>
      </c>
      <c r="J30">
        <f>VALUE(LEFT(I30, LEN(I30) - 3))</f>
        <v>142</v>
      </c>
      <c r="K30" cm="1">
        <f t="array" ref="K30">INDEX(Price,A30,1)</f>
        <v>19700</v>
      </c>
    </row>
    <row r="31" spans="1:11" x14ac:dyDescent="0.3">
      <c r="A31">
        <v>19</v>
      </c>
      <c r="B31">
        <v>30</v>
      </c>
      <c r="C31">
        <v>1</v>
      </c>
      <c r="D31">
        <v>1</v>
      </c>
      <c r="E31">
        <v>-1</v>
      </c>
      <c r="F31">
        <v>1</v>
      </c>
      <c r="G31">
        <v>-1</v>
      </c>
      <c r="H31">
        <v>-1</v>
      </c>
      <c r="I31" t="str" cm="1">
        <f t="array" ref="I31">INDEX(Distance,A31,1)</f>
        <v>166 cm</v>
      </c>
      <c r="J31">
        <f>VALUE(LEFT(I31, LEN(I31) - 3))</f>
        <v>166</v>
      </c>
      <c r="K31" cm="1">
        <f t="array" ref="K31">INDEX(Price,A31,1)</f>
        <v>21400</v>
      </c>
    </row>
    <row r="32" spans="1:11" x14ac:dyDescent="0.3">
      <c r="A32">
        <v>27</v>
      </c>
      <c r="B32">
        <v>31</v>
      </c>
      <c r="C32">
        <v>1</v>
      </c>
      <c r="D32">
        <v>1</v>
      </c>
      <c r="E32">
        <v>-1</v>
      </c>
      <c r="F32">
        <v>1</v>
      </c>
      <c r="G32">
        <v>-1</v>
      </c>
      <c r="H32">
        <v>1</v>
      </c>
      <c r="I32" t="str" cm="1">
        <f t="array" ref="I32">INDEX(Distance,A32,1)</f>
        <v>164 cm</v>
      </c>
      <c r="J32">
        <f>VALUE(LEFT(I32, LEN(I32) - 3))</f>
        <v>164</v>
      </c>
      <c r="K32" cm="1">
        <f t="array" ref="K32">INDEX(Price,A32,1)</f>
        <v>21600</v>
      </c>
    </row>
    <row r="33" spans="1:11" x14ac:dyDescent="0.3">
      <c r="A33">
        <v>47</v>
      </c>
      <c r="B33">
        <v>32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 t="str" cm="1">
        <f t="array" ref="I33">INDEX(Distance,A33,1)</f>
        <v xml:space="preserve">165 cm </v>
      </c>
      <c r="J33">
        <f>VALUE(LEFT(I33, LEN(I33) - 3))</f>
        <v>165</v>
      </c>
      <c r="K33" cm="1">
        <f t="array" ref="K33">INDEX(Price,A33,1)</f>
        <v>24600</v>
      </c>
    </row>
    <row r="34" spans="1:11" x14ac:dyDescent="0.3">
      <c r="A34">
        <v>35</v>
      </c>
      <c r="B34">
        <v>33</v>
      </c>
      <c r="C34">
        <v>1</v>
      </c>
      <c r="D34">
        <v>1</v>
      </c>
      <c r="E34">
        <v>-1</v>
      </c>
      <c r="F34">
        <v>1</v>
      </c>
      <c r="G34">
        <v>-1</v>
      </c>
      <c r="H34">
        <v>-1</v>
      </c>
      <c r="I34" t="str" cm="1">
        <f t="array" ref="I34">INDEX(Distance,A34,1)</f>
        <v>135 cm</v>
      </c>
      <c r="J34">
        <f>VALUE(LEFT(I34, LEN(I34) - 3))</f>
        <v>135</v>
      </c>
      <c r="K34" cm="1">
        <f t="array" ref="K34">INDEX(Price,A34,1)</f>
        <v>23400</v>
      </c>
    </row>
    <row r="35" spans="1:11" x14ac:dyDescent="0.3">
      <c r="A35">
        <v>48</v>
      </c>
      <c r="B35">
        <v>34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 t="str" cm="1">
        <f t="array" ref="I35">INDEX(Distance,A35,1)</f>
        <v>154 cm</v>
      </c>
      <c r="J35">
        <f>VALUE(LEFT(I35, LEN(I35) - 3))</f>
        <v>154</v>
      </c>
      <c r="K35" cm="1">
        <f t="array" ref="K35">INDEX(Price,A35,1)</f>
        <v>24600</v>
      </c>
    </row>
    <row r="36" spans="1:11" x14ac:dyDescent="0.3">
      <c r="A36">
        <v>6</v>
      </c>
      <c r="B36">
        <v>35</v>
      </c>
      <c r="C36">
        <v>1</v>
      </c>
      <c r="D36">
        <v>1</v>
      </c>
      <c r="E36">
        <v>1</v>
      </c>
      <c r="F36">
        <v>-1</v>
      </c>
      <c r="G36">
        <v>1</v>
      </c>
      <c r="H36">
        <v>-1</v>
      </c>
      <c r="I36" t="str" cm="1">
        <f t="array" ref="I36">INDEX(Distance,A36,1)</f>
        <v>149 cm</v>
      </c>
      <c r="J36">
        <f>VALUE(LEFT(I36, LEN(I36) - 3))</f>
        <v>149</v>
      </c>
      <c r="K36" cm="1">
        <f t="array" ref="K36">INDEX(Price,A36,1)</f>
        <v>19900</v>
      </c>
    </row>
    <row r="37" spans="1:11" x14ac:dyDescent="0.3">
      <c r="A37">
        <v>31</v>
      </c>
      <c r="B37">
        <v>36</v>
      </c>
      <c r="C37">
        <v>1</v>
      </c>
      <c r="D37">
        <v>1</v>
      </c>
      <c r="E37">
        <v>-1</v>
      </c>
      <c r="F37">
        <v>1</v>
      </c>
      <c r="G37">
        <v>1</v>
      </c>
      <c r="H37">
        <v>1</v>
      </c>
      <c r="I37" t="str" cm="1">
        <f t="array" ref="I37">INDEX(Distance,A37,1)</f>
        <v>99 cm</v>
      </c>
      <c r="J37">
        <f>VALUE(LEFT(I37, LEN(I37) - 3))</f>
        <v>99</v>
      </c>
      <c r="K37" cm="1">
        <f t="array" ref="K37">INDEX(Price,A37,1)</f>
        <v>23200</v>
      </c>
    </row>
    <row r="38" spans="1:11" x14ac:dyDescent="0.3">
      <c r="A38">
        <v>14</v>
      </c>
      <c r="B38">
        <v>37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 t="str" cm="1">
        <f t="array" ref="I38">INDEX(Distance,A38,1)</f>
        <v xml:space="preserve">147 cm </v>
      </c>
      <c r="J38">
        <f>VALUE(LEFT(I38, LEN(I38) - 3))</f>
        <v>147</v>
      </c>
      <c r="K38" cm="1">
        <f t="array" ref="K38">INDEX(Price,A38,1)</f>
        <v>21400</v>
      </c>
    </row>
    <row r="39" spans="1:11" x14ac:dyDescent="0.3">
      <c r="A39">
        <v>9</v>
      </c>
      <c r="B39">
        <v>38</v>
      </c>
      <c r="C39">
        <v>1</v>
      </c>
      <c r="D39">
        <v>1</v>
      </c>
      <c r="E39">
        <v>-1</v>
      </c>
      <c r="F39">
        <v>-1</v>
      </c>
      <c r="G39">
        <v>-1</v>
      </c>
      <c r="H39">
        <v>1</v>
      </c>
      <c r="I39" t="str" cm="1">
        <f t="array" ref="I39">INDEX(Distance,A39,1)</f>
        <v>160 cm</v>
      </c>
      <c r="J39">
        <f>VALUE(LEFT(I39, LEN(I39) - 3))</f>
        <v>160</v>
      </c>
      <c r="K39" cm="1">
        <f t="array" ref="K39">INDEX(Price,A39,1)</f>
        <v>21200</v>
      </c>
    </row>
    <row r="40" spans="1:11" x14ac:dyDescent="0.3">
      <c r="A40">
        <v>25</v>
      </c>
      <c r="B40">
        <v>39</v>
      </c>
      <c r="C40">
        <v>1</v>
      </c>
      <c r="D40">
        <v>1</v>
      </c>
      <c r="E40">
        <v>-1</v>
      </c>
      <c r="F40">
        <v>-1</v>
      </c>
      <c r="G40">
        <v>-1</v>
      </c>
      <c r="H40">
        <v>1</v>
      </c>
      <c r="I40" t="str" cm="1">
        <f t="array" ref="I40">INDEX(Distance,A40,1)</f>
        <v>188 cm</v>
      </c>
      <c r="J40">
        <f>VALUE(LEFT(I40, LEN(I40) - 3))</f>
        <v>188</v>
      </c>
      <c r="K40" cm="1">
        <f t="array" ref="K40">INDEX(Price,A40,1)</f>
        <v>21600</v>
      </c>
    </row>
    <row r="41" spans="1:11" x14ac:dyDescent="0.3">
      <c r="A41">
        <v>42</v>
      </c>
      <c r="B41">
        <v>40</v>
      </c>
      <c r="C41">
        <v>1</v>
      </c>
      <c r="D41">
        <v>1</v>
      </c>
      <c r="E41">
        <v>1</v>
      </c>
      <c r="F41">
        <v>-1</v>
      </c>
      <c r="G41">
        <v>-1</v>
      </c>
      <c r="H41">
        <v>1</v>
      </c>
      <c r="I41" t="str" cm="1">
        <f t="array" ref="I41">INDEX(Distance,A41,1)</f>
        <v>179 cm</v>
      </c>
      <c r="J41">
        <f>VALUE(LEFT(I41, LEN(I41) - 3))</f>
        <v>179</v>
      </c>
      <c r="K41" cm="1">
        <f t="array" ref="K41">INDEX(Price,A41,1)</f>
        <v>24200</v>
      </c>
    </row>
    <row r="42" spans="1:11" x14ac:dyDescent="0.3">
      <c r="A42">
        <v>28</v>
      </c>
      <c r="B42">
        <v>41</v>
      </c>
      <c r="C42">
        <v>1</v>
      </c>
      <c r="D42">
        <v>1</v>
      </c>
      <c r="E42">
        <v>1</v>
      </c>
      <c r="F42">
        <v>1</v>
      </c>
      <c r="G42">
        <v>-1</v>
      </c>
      <c r="H42">
        <v>1</v>
      </c>
      <c r="I42" t="str" cm="1">
        <f t="array" ref="I42">INDEX(Distance,A42,1)</f>
        <v xml:space="preserve">147 cm </v>
      </c>
      <c r="J42">
        <f>VALUE(LEFT(I42, LEN(I42) - 3))</f>
        <v>147</v>
      </c>
      <c r="K42" cm="1">
        <f t="array" ref="K42">INDEX(Price,A42,1)</f>
        <v>22400</v>
      </c>
    </row>
    <row r="43" spans="1:11" x14ac:dyDescent="0.3">
      <c r="A43">
        <v>5</v>
      </c>
      <c r="B43">
        <v>42</v>
      </c>
      <c r="C43">
        <v>1</v>
      </c>
      <c r="D43">
        <v>1</v>
      </c>
      <c r="E43">
        <v>-1</v>
      </c>
      <c r="F43">
        <v>-1</v>
      </c>
      <c r="G43">
        <v>1</v>
      </c>
      <c r="H43">
        <v>-1</v>
      </c>
      <c r="I43" t="str" cm="1">
        <f t="array" ref="I43">INDEX(Distance,A43,1)</f>
        <v xml:space="preserve">165 cm </v>
      </c>
      <c r="J43">
        <f>VALUE(LEFT(I43, LEN(I43) - 3))</f>
        <v>165</v>
      </c>
      <c r="K43" cm="1">
        <f t="array" ref="K43">INDEX(Price,A43,1)</f>
        <v>19900</v>
      </c>
    </row>
    <row r="44" spans="1:11" x14ac:dyDescent="0.3">
      <c r="A44">
        <v>21</v>
      </c>
      <c r="B44">
        <v>43</v>
      </c>
      <c r="C44">
        <v>1</v>
      </c>
      <c r="D44">
        <v>1</v>
      </c>
      <c r="E44">
        <v>-1</v>
      </c>
      <c r="F44">
        <v>-1</v>
      </c>
      <c r="G44">
        <v>1</v>
      </c>
      <c r="H44">
        <v>-1</v>
      </c>
      <c r="I44" t="str" cm="1">
        <f t="array" ref="I44">INDEX(Distance,A44,1)</f>
        <v>182 cm</v>
      </c>
      <c r="J44">
        <f>VALUE(LEFT(I44, LEN(I44) - 3))</f>
        <v>182</v>
      </c>
      <c r="K44" cm="1">
        <f t="array" ref="K44">INDEX(Price,A44,1)</f>
        <v>21400</v>
      </c>
    </row>
    <row r="45" spans="1:11" x14ac:dyDescent="0.3">
      <c r="A45">
        <v>36</v>
      </c>
      <c r="B45">
        <v>44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 t="str" cm="1">
        <f t="array" ref="I45">INDEX(Distance,A45,1)</f>
        <v>140 cm</v>
      </c>
      <c r="J45">
        <f>VALUE(LEFT(I45, LEN(I45) - 3))</f>
        <v>140</v>
      </c>
      <c r="K45" cm="1">
        <f t="array" ref="K45">INDEX(Price,A45,1)</f>
        <v>23400</v>
      </c>
    </row>
    <row r="46" spans="1:11" x14ac:dyDescent="0.3">
      <c r="A46">
        <v>22</v>
      </c>
      <c r="B46">
        <v>45</v>
      </c>
      <c r="C46">
        <v>1</v>
      </c>
      <c r="D46">
        <v>1</v>
      </c>
      <c r="E46">
        <v>1</v>
      </c>
      <c r="F46">
        <v>-1</v>
      </c>
      <c r="G46">
        <v>1</v>
      </c>
      <c r="H46">
        <v>-1</v>
      </c>
      <c r="I46" t="str" cm="1">
        <f t="array" ref="I46">INDEX(Distance,A46,1)</f>
        <v>144 cm</v>
      </c>
      <c r="J46">
        <f>VALUE(LEFT(I46, LEN(I46) - 3))</f>
        <v>144</v>
      </c>
      <c r="K46" cm="1">
        <f t="array" ref="K46">INDEX(Price,A46,1)</f>
        <v>21600</v>
      </c>
    </row>
    <row r="47" spans="1:11" x14ac:dyDescent="0.3">
      <c r="A47">
        <v>18</v>
      </c>
      <c r="B47">
        <v>46</v>
      </c>
      <c r="C47">
        <v>1</v>
      </c>
      <c r="D47">
        <v>1</v>
      </c>
      <c r="E47">
        <v>1</v>
      </c>
      <c r="F47">
        <v>-1</v>
      </c>
      <c r="G47">
        <v>-1</v>
      </c>
      <c r="H47">
        <v>-1</v>
      </c>
      <c r="I47" t="str" cm="1">
        <f t="array" ref="I47">INDEX(Distance,A47,1)</f>
        <v>150 cm</v>
      </c>
      <c r="J47">
        <f>VALUE(LEFT(I47, LEN(I47) - 3))</f>
        <v>150</v>
      </c>
      <c r="K47" cm="1">
        <f t="array" ref="K47">INDEX(Price,A47,1)</f>
        <v>21400</v>
      </c>
    </row>
    <row r="48" spans="1:11" x14ac:dyDescent="0.3">
      <c r="A48">
        <v>45</v>
      </c>
      <c r="B48">
        <v>47</v>
      </c>
      <c r="C48">
        <v>1</v>
      </c>
      <c r="D48">
        <v>1</v>
      </c>
      <c r="E48">
        <v>-1</v>
      </c>
      <c r="F48">
        <v>-1</v>
      </c>
      <c r="G48">
        <v>1</v>
      </c>
      <c r="H48">
        <v>1</v>
      </c>
      <c r="I48" t="str" cm="1">
        <f t="array" ref="I48">INDEX(Distance,A48,1)</f>
        <v>142 cm</v>
      </c>
      <c r="J48">
        <f>VALUE(LEFT(I48, LEN(I48) - 3))</f>
        <v>142</v>
      </c>
      <c r="K48" cm="1">
        <f t="array" ref="K48">INDEX(Price,A48,1)</f>
        <v>24400</v>
      </c>
    </row>
    <row r="49" spans="1:11" x14ac:dyDescent="0.3">
      <c r="A49">
        <v>43</v>
      </c>
      <c r="B49">
        <v>48</v>
      </c>
      <c r="C49">
        <v>1</v>
      </c>
      <c r="D49">
        <v>1</v>
      </c>
      <c r="E49">
        <v>-1</v>
      </c>
      <c r="F49">
        <v>1</v>
      </c>
      <c r="G49">
        <v>-1</v>
      </c>
      <c r="H49">
        <v>1</v>
      </c>
      <c r="I49" t="str" cm="1">
        <f t="array" ref="I49">INDEX(Distance,A49,1)</f>
        <v>153 cm</v>
      </c>
      <c r="J49">
        <f>VALUE(LEFT(I49, LEN(I49) - 3))</f>
        <v>153</v>
      </c>
      <c r="K49" cm="1">
        <f t="array" ref="K49">INDEX(Price,A49,1)</f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Sheet3</vt:lpstr>
      <vt:lpstr>Readings</vt:lpstr>
      <vt:lpstr>Sheet2</vt:lpstr>
      <vt:lpstr>Distance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Sunil</dc:creator>
  <cp:lastModifiedBy>Mangesh Patil</cp:lastModifiedBy>
  <dcterms:created xsi:type="dcterms:W3CDTF">2023-12-01T18:19:35Z</dcterms:created>
  <dcterms:modified xsi:type="dcterms:W3CDTF">2024-06-02T04:38:25Z</dcterms:modified>
</cp:coreProperties>
</file>