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2920" windowHeight="8775" activeTab="3"/>
  </bookViews>
  <sheets>
    <sheet name="Readme" sheetId="1" r:id="rId1"/>
    <sheet name="AddExcelCalculationField" sheetId="2" r:id="rId2"/>
    <sheet name="ReportOperation" sheetId="3" r:id="rId3"/>
    <sheet name="AccessToPersona" sheetId="4" r:id="rId4"/>
    <sheet name="NMLSDATAVER" sheetId="5" r:id="rId5"/>
    <sheet name="NMLSReportData" sheetId="6" r:id="rId6"/>
    <sheet name="NMLSRetailWholeSaleData" sheetId="7" r:id="rId7"/>
  </sheets>
  <calcPr calcId="152511"/>
</workbook>
</file>

<file path=xl/calcChain.xml><?xml version="1.0" encoding="utf-8"?>
<calcChain xmlns="http://schemas.openxmlformats.org/spreadsheetml/2006/main">
  <c r="C12" i="3" l="1"/>
  <c r="C11" i="3" l="1"/>
  <c r="C10" i="3" l="1"/>
  <c r="C9" i="3"/>
  <c r="E2" i="4" l="1"/>
  <c r="C8" i="3" l="1"/>
  <c r="C7" i="3"/>
  <c r="C5" i="3"/>
  <c r="B2" i="3" l="1"/>
  <c r="C2" i="3" l="1"/>
  <c r="D2" i="3" l="1"/>
</calcChain>
</file>

<file path=xl/comments1.xml><?xml version="1.0" encoding="utf-8"?>
<comments xmlns="http://schemas.openxmlformats.org/spreadsheetml/2006/main">
  <authors>
    <author>Author</author>
  </authors>
  <commentList>
    <comment ref="V2" authorId="0" shapeId="0">
      <text>
        <r>
          <rPr>
            <sz val="8"/>
            <color indexed="81"/>
            <rFont val="Tahoma"/>
            <charset val="1"/>
          </rPr>
          <t xml:space="preserve">All - Validates if all checkboxes are selected
None - Validates if none of the Check boxes are selected
</t>
        </r>
      </text>
    </comment>
    <comment ref="V4" authorId="0" shapeId="0">
      <text>
        <r>
          <rPr>
            <sz val="8"/>
            <color indexed="81"/>
            <rFont val="Tahoma"/>
            <charset val="1"/>
          </rPr>
          <t xml:space="preserve">All - Validates if all checkboxes are selected
None - Validates if none of the Check boxes are selected
</t>
        </r>
      </text>
    </comment>
    <comment ref="V5" authorId="0" shapeId="0">
      <text>
        <r>
          <rPr>
            <sz val="8"/>
            <color indexed="81"/>
            <rFont val="Tahoma"/>
            <charset val="1"/>
          </rPr>
          <t xml:space="preserve">All - Validates if all checkboxes are selected
None - Validates if none of the Check boxes are selected
</t>
        </r>
      </text>
    </comment>
    <comment ref="V6" authorId="0" shapeId="0">
      <text>
        <r>
          <rPr>
            <sz val="8"/>
            <color indexed="81"/>
            <rFont val="Tahoma"/>
            <charset val="1"/>
          </rPr>
          <t xml:space="preserve">All - Validates if all checkboxes are selected
None - Validates if none of the Check boxes are selected
</t>
        </r>
      </text>
    </comment>
    <comment ref="V7" authorId="0" shapeId="0">
      <text>
        <r>
          <rPr>
            <sz val="8"/>
            <color indexed="81"/>
            <rFont val="Tahoma"/>
            <charset val="1"/>
          </rPr>
          <t xml:space="preserve">All - Validates if all checkboxes are selected
None - Validates if none of the Check boxes are selected
</t>
        </r>
      </text>
    </comment>
    <comment ref="V9" authorId="0" shapeId="0">
      <text>
        <r>
          <rPr>
            <sz val="8"/>
            <color indexed="81"/>
            <rFont val="Tahoma"/>
            <charset val="1"/>
          </rPr>
          <t xml:space="preserve">All - Validates if all checkboxes are selected
None - Validates if none of the Check boxes are selected
</t>
        </r>
      </text>
    </comment>
    <comment ref="V10" authorId="0" shapeId="0">
      <text>
        <r>
          <rPr>
            <sz val="8"/>
            <color indexed="81"/>
            <rFont val="Tahoma"/>
            <charset val="1"/>
          </rPr>
          <t xml:space="preserve">All - Validates if all checkboxes are selected
None - Validates if none of the Check boxes are selected
</t>
        </r>
      </text>
    </comment>
  </commentList>
</comments>
</file>

<file path=xl/sharedStrings.xml><?xml version="1.0" encoding="utf-8"?>
<sst xmlns="http://schemas.openxmlformats.org/spreadsheetml/2006/main" count="283" uniqueCount="191">
  <si>
    <t>Note:</t>
  </si>
  <si>
    <t>Please use "Shared_RowID" as much as possible, and if your data is specific, naming conventions and style should be "Story_XXXXX"</t>
  </si>
  <si>
    <t>RowID</t>
  </si>
  <si>
    <t>ENC-24087</t>
  </si>
  <si>
    <t>FieldDesc</t>
  </si>
  <si>
    <t>ExcelFormula</t>
  </si>
  <si>
    <t>SummaryType</t>
  </si>
  <si>
    <t>DisplayType</t>
  </si>
  <si>
    <t>NoOfDecimals</t>
  </si>
  <si>
    <t>FieldIDToInsert</t>
  </si>
  <si>
    <t>Occupancy</t>
  </si>
  <si>
    <t>Total</t>
  </si>
  <si>
    <t>String</t>
  </si>
  <si>
    <t>FolderName</t>
  </si>
  <si>
    <t>ReportName</t>
  </si>
  <si>
    <t>LoanType</t>
  </si>
  <si>
    <t>MarginTop</t>
  </si>
  <si>
    <t>MarginBottom</t>
  </si>
  <si>
    <t>MarginLeft</t>
  </si>
  <si>
    <t>MarginRight</t>
  </si>
  <si>
    <t>Internal Organization</t>
  </si>
  <si>
    <t>Trade Type</t>
  </si>
  <si>
    <t>MBS Pools</t>
  </si>
  <si>
    <t>PaperOrientation</t>
  </si>
  <si>
    <t>PaperSize</t>
  </si>
  <si>
    <t>RenameReport</t>
  </si>
  <si>
    <t>EdittedFieldValue</t>
  </si>
  <si>
    <t>FieldToDelete</t>
  </si>
  <si>
    <t>Subject Property Type</t>
  </si>
  <si>
    <t>Description</t>
  </si>
  <si>
    <t>LTV</t>
  </si>
  <si>
    <t>LoanInMilestone</t>
  </si>
  <si>
    <t>or</t>
  </si>
  <si>
    <t>AndOrJoint</t>
  </si>
  <si>
    <t>DataSource</t>
  </si>
  <si>
    <t>ReportType</t>
  </si>
  <si>
    <t>Loans</t>
  </si>
  <si>
    <t>Table</t>
  </si>
  <si>
    <t>FieldValue</t>
  </si>
  <si>
    <t>364;1109;353</t>
  </si>
  <si>
    <t>MilestoneType</t>
  </si>
  <si>
    <t>LoanFolderType</t>
  </si>
  <si>
    <t>My Pipeline</t>
  </si>
  <si>
    <t>LoanFolderName</t>
  </si>
  <si>
    <t>FilterField</t>
  </si>
  <si>
    <t>Operator</t>
  </si>
  <si>
    <t>FilterValue</t>
  </si>
  <si>
    <t>FilterMinValue</t>
  </si>
  <si>
    <t>FilterMaxValue</t>
  </si>
  <si>
    <t>Greater than</t>
  </si>
  <si>
    <t>Legal</t>
  </si>
  <si>
    <t>Landscape</t>
  </si>
  <si>
    <t>FieldToEdit</t>
  </si>
  <si>
    <t>Between</t>
  </si>
  <si>
    <t>EditFilterField</t>
  </si>
  <si>
    <t>Select loan folders manually.</t>
  </si>
  <si>
    <t>All loan folders.</t>
  </si>
  <si>
    <t>Loan Amount</t>
  </si>
  <si>
    <t>Report_FilteredReport</t>
  </si>
  <si>
    <t>4000;4002;1109</t>
  </si>
  <si>
    <t>Define the loans to include in the report by milestone criteria</t>
  </si>
  <si>
    <t>Starts with</t>
  </si>
  <si>
    <t>Emily</t>
  </si>
  <si>
    <t>Report_FilteredReport1</t>
  </si>
  <si>
    <t>PersonaName</t>
  </si>
  <si>
    <t>Loan Officer</t>
  </si>
  <si>
    <t>ReportsValueToCheck</t>
  </si>
  <si>
    <t>Reports</t>
  </si>
  <si>
    <t>ReportsValueToUnCheck</t>
  </si>
  <si>
    <t>UserID</t>
  </si>
  <si>
    <t>Password</t>
  </si>
  <si>
    <t>FName</t>
  </si>
  <si>
    <t>LName</t>
  </si>
  <si>
    <t>EMail</t>
  </si>
  <si>
    <t>Loan</t>
  </si>
  <si>
    <t>Officer</t>
  </si>
  <si>
    <t>test@elliemae.com</t>
  </si>
  <si>
    <t>URL</t>
  </si>
  <si>
    <t>ClientId</t>
  </si>
  <si>
    <t>Reports#Reports;Loan Reports;Allow loan files to be opened for data (slower performance)</t>
  </si>
  <si>
    <t>GroupName</t>
  </si>
  <si>
    <t>All Users</t>
  </si>
  <si>
    <t>TabName</t>
  </si>
  <si>
    <t>Loans;Borrower Contacts;Business Contacts;TPO Settings;Trades</t>
  </si>
  <si>
    <t>ItemNameInToolBar</t>
  </si>
  <si>
    <t>ItemToAdd</t>
  </si>
  <si>
    <t>Public Reports;Companywide</t>
  </si>
  <si>
    <t>Reports;Loan Reports#Reports;Manage Personal Reports</t>
  </si>
  <si>
    <t>FolderToVerify</t>
  </si>
  <si>
    <t>Personal Reports</t>
  </si>
  <si>
    <t>FolderType</t>
  </si>
  <si>
    <t>Public Reports</t>
  </si>
  <si>
    <t>FolderInCompanywide</t>
  </si>
  <si>
    <t>Loan Reports</t>
  </si>
  <si>
    <t>AccessRight</t>
  </si>
  <si>
    <t>View Only</t>
  </si>
  <si>
    <t>Edit</t>
  </si>
  <si>
    <t>AccessRightToLoanReport</t>
  </si>
  <si>
    <t>Loan Processor</t>
  </si>
  <si>
    <t>Reports;Borrower Contact Reports#Reports;Dynamic Reporting</t>
  </si>
  <si>
    <t>Reports;Add Options when Reports Run</t>
  </si>
  <si>
    <t>Reports#Reports;Loan Reports;Allow loan files to be opened for data (slower performance)#Reports;Manage Personal Reports</t>
  </si>
  <si>
    <t>Public Reports;Companywide;Loan Reports</t>
  </si>
  <si>
    <t>All</t>
  </si>
  <si>
    <t>ValidateCheckBoxChecked</t>
  </si>
  <si>
    <t>Date</t>
  </si>
  <si>
    <t>LoanTeamMember</t>
  </si>
  <si>
    <t>File Started Date</t>
  </si>
  <si>
    <t>Loan Opener</t>
  </si>
  <si>
    <t>Last 30 days</t>
  </si>
  <si>
    <t>ItemToSelect</t>
  </si>
  <si>
    <t>None</t>
  </si>
  <si>
    <t>Reports;Borrower Contact Reports;Business Contact Reports;TPO Settings Reports;Trade Reports;Dynamic Reporting</t>
  </si>
  <si>
    <t>Reports;Loan Reports;Allow loan files to be opened for data (slower performance);Business Contact Reports;TPO Settings Reports;Trade Reports</t>
  </si>
  <si>
    <t>Include all loan files without regard to milestone.</t>
  </si>
  <si>
    <t>OperatorinDynamicReport</t>
  </si>
  <si>
    <t>Define the loans to include in the report by milestone criteria.</t>
  </si>
  <si>
    <t>Started;Processing</t>
  </si>
  <si>
    <t>EditOperator</t>
  </si>
  <si>
    <t>Started;Qualification;Processing;Submittal</t>
  </si>
  <si>
    <t>PTAC-1351_Report_Operation1</t>
  </si>
  <si>
    <t>PTAC-1351_Report_Operation2</t>
  </si>
  <si>
    <t>PTAC-1351_Report_ResetOperation</t>
  </si>
  <si>
    <t>PTAC-735_ReportAccess</t>
  </si>
  <si>
    <t>PTAC-736_ReportAccess1</t>
  </si>
  <si>
    <t>PTAC-737_ReportLimitedEditAccess</t>
  </si>
  <si>
    <t>PTAC-738_ReportLimitedViewAccess</t>
  </si>
  <si>
    <t>PTAC-778_ReportLimitedEditSubFolderAccess</t>
  </si>
  <si>
    <t>PTAC-779_ReportEditSubFolderInCompanywideAccess</t>
  </si>
  <si>
    <t>PTAC-796_ReportPartialAccessTwoPersonaUser</t>
  </si>
  <si>
    <t>VerifyFolder</t>
  </si>
  <si>
    <t>Companywide</t>
  </si>
  <si>
    <t>PTAC-779_ReportEditSubFolderInCompanywideAccess1</t>
  </si>
  <si>
    <t>Settings_Sync_ReportsValidation</t>
  </si>
  <si>
    <t>Bar Chart</t>
  </si>
  <si>
    <t>Alert - Ability-to-Repay Exemption</t>
  </si>
  <si>
    <t>Started</t>
  </si>
  <si>
    <t>MilestoneFinished</t>
  </si>
  <si>
    <t>TimeFrame</t>
  </si>
  <si>
    <t>Qualification</t>
  </si>
  <si>
    <t>Current Month</t>
  </si>
  <si>
    <t>Less than</t>
  </si>
  <si>
    <t>PTAC-1350_ResetSettings</t>
  </si>
  <si>
    <t>AC020</t>
  </si>
  <si>
    <t>AC020_2</t>
  </si>
  <si>
    <t>AC030</t>
  </si>
  <si>
    <t>AC030_2</t>
  </si>
  <si>
    <t>AC040</t>
  </si>
  <si>
    <t>AC040_2</t>
  </si>
  <si>
    <t>AC050</t>
  </si>
  <si>
    <t>AC050_2</t>
  </si>
  <si>
    <t>AC060</t>
  </si>
  <si>
    <t>AC060_2</t>
  </si>
  <si>
    <t>AC062</t>
  </si>
  <si>
    <t>AC062_2</t>
  </si>
  <si>
    <t>AC064</t>
  </si>
  <si>
    <t>AC064_2</t>
  </si>
  <si>
    <t>Q3Ver3</t>
  </si>
  <si>
    <t>Q4Ver4</t>
  </si>
  <si>
    <t>Q3Ver4</t>
  </si>
  <si>
    <t>Q4Ver3</t>
  </si>
  <si>
    <t>AC030C</t>
  </si>
  <si>
    <t>AC030_2C</t>
  </si>
  <si>
    <t>AC040C</t>
  </si>
  <si>
    <t>AC040_2C</t>
  </si>
  <si>
    <t>AC050C</t>
  </si>
  <si>
    <t>AC050_2C</t>
  </si>
  <si>
    <t>AC060C</t>
  </si>
  <si>
    <t>AC060_2C</t>
  </si>
  <si>
    <t>AC062C</t>
  </si>
  <si>
    <t>AC062_2C</t>
  </si>
  <si>
    <t>AC064_2C</t>
  </si>
  <si>
    <t>AC020_2C</t>
  </si>
  <si>
    <t>AC020C</t>
  </si>
  <si>
    <t>AC064C</t>
  </si>
  <si>
    <t>PTAC-797</t>
  </si>
  <si>
    <t>LoanAmount</t>
  </si>
  <si>
    <t>Count</t>
  </si>
  <si>
    <t>BrokeredFeeForward</t>
  </si>
  <si>
    <t>BrokeredFeeReversed</t>
  </si>
  <si>
    <t>TotalLoanAmount</t>
  </si>
  <si>
    <t>TotalCount</t>
  </si>
  <si>
    <t>MLO NMLS ID</t>
  </si>
  <si>
    <t>PTAC-3225</t>
  </si>
  <si>
    <t>PTAC-693</t>
  </si>
  <si>
    <t>NMLSZero</t>
  </si>
  <si>
    <t>PTAC-3271</t>
  </si>
  <si>
    <t>Password$1</t>
  </si>
  <si>
    <t>ExecutionFlag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</si>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</sst>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5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elliemae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>
      <selection activeCell="F11" sqref="F11"/>
    </sheetView>
  </sheetViews>
  <sheetFormatPr defaultRowHeight="15" x14ac:dyDescent="0.25"/>
  <sheetData>
    <row r="11" spans="5:6" x14ac:dyDescent="0.25">
      <c r="E11" t="s">
        <v>0</v>
      </c>
      <c r="F1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xSplit="1" topLeftCell="B1" activePane="topRight" state="frozen"/>
      <selection pane="topRight" activeCell="C2" sqref="C2"/>
    </sheetView>
  </sheetViews>
  <sheetFormatPr defaultRowHeight="15" x14ac:dyDescent="0.25"/>
  <cols>
    <col min="1" max="1" width="10.28515625" bestFit="1" customWidth="1"/>
    <col min="2" max="2" width="10.42578125" bestFit="1" customWidth="1"/>
    <col min="3" max="3" width="12.85546875" bestFit="1" customWidth="1"/>
    <col min="4" max="4" width="23.140625" customWidth="1"/>
    <col min="5" max="5" width="13.7109375" bestFit="1" customWidth="1"/>
    <col min="6" max="6" width="11.7109375" bestFit="1" customWidth="1"/>
    <col min="7" max="7" width="13.85546875" bestFit="1" customWidth="1"/>
  </cols>
  <sheetData>
    <row r="1" spans="1:7" x14ac:dyDescent="0.25">
      <c r="A1" s="2" t="s">
        <v>2</v>
      </c>
      <c r="B1" t="s">
        <v>4</v>
      </c>
      <c r="C1" t="s">
        <v>5</v>
      </c>
      <c r="D1" t="s">
        <v>9</v>
      </c>
      <c r="E1" t="s">
        <v>6</v>
      </c>
      <c r="F1" t="s">
        <v>7</v>
      </c>
      <c r="G1" t="s">
        <v>8</v>
      </c>
    </row>
    <row r="2" spans="1:7" x14ac:dyDescent="0.25">
      <c r="A2" t="s">
        <v>3</v>
      </c>
      <c r="B2" t="s">
        <v>10</v>
      </c>
      <c r="D2">
        <v>4000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"/>
  <sheetViews>
    <sheetView topLeftCell="F1" workbookViewId="0">
      <selection activeCell="O8" sqref="O8"/>
    </sheetView>
  </sheetViews>
  <sheetFormatPr defaultRowHeight="15" x14ac:dyDescent="0.25"/>
  <cols>
    <col min="1" max="1" width="43.85546875" bestFit="1" customWidth="1"/>
    <col min="2" max="2" width="23.42578125" bestFit="1" customWidth="1"/>
    <col min="3" max="3" width="23.7109375" bestFit="1" customWidth="1"/>
    <col min="4" max="4" width="31.28515625" bestFit="1" customWidth="1"/>
    <col min="5" max="5" width="11" bestFit="1" customWidth="1"/>
    <col min="6" max="6" width="11.28515625" bestFit="1" customWidth="1"/>
    <col min="7" max="7" width="20" bestFit="1" customWidth="1"/>
    <col min="8" max="8" width="10.7109375" bestFit="1" customWidth="1"/>
    <col min="9" max="9" width="9.7109375" bestFit="1" customWidth="1"/>
    <col min="10" max="10" width="16.5703125" customWidth="1"/>
    <col min="11" max="11" width="10.5703125" bestFit="1" customWidth="1"/>
    <col min="12" max="12" width="14" bestFit="1" customWidth="1"/>
    <col min="13" max="13" width="10.7109375" bestFit="1" customWidth="1"/>
    <col min="14" max="14" width="11.85546875" bestFit="1" customWidth="1"/>
    <col min="15" max="15" width="61.140625" bestFit="1" customWidth="1"/>
    <col min="16" max="16" width="11" bestFit="1" customWidth="1"/>
    <col min="17" max="17" width="17.28515625" bestFit="1" customWidth="1"/>
    <col min="18" max="18" width="57.28515625" bestFit="1" customWidth="1"/>
    <col min="19" max="19" width="39.5703125" bestFit="1" customWidth="1"/>
    <col min="20" max="20" width="27.140625" bestFit="1" customWidth="1"/>
    <col min="21" max="21" width="16.28515625" bestFit="1" customWidth="1"/>
    <col min="22" max="22" width="32.28515625" bestFit="1" customWidth="1"/>
    <col min="23" max="23" width="13.7109375" bestFit="1" customWidth="1"/>
    <col min="24" max="24" width="12.140625" bestFit="1" customWidth="1"/>
    <col min="25" max="25" width="12.42578125" bestFit="1" customWidth="1"/>
    <col min="26" max="26" width="10.85546875" bestFit="1" customWidth="1"/>
    <col min="27" max="27" width="14.5703125" bestFit="1" customWidth="1"/>
    <col min="28" max="28" width="14.85546875" bestFit="1" customWidth="1"/>
    <col min="29" max="29" width="20.7109375" bestFit="1" customWidth="1"/>
    <col min="30" max="30" width="12.7109375" bestFit="1" customWidth="1"/>
    <col min="31" max="31" width="11" bestFit="1" customWidth="1"/>
    <col min="32" max="32" width="15.85546875" bestFit="1" customWidth="1"/>
    <col min="33" max="33" width="18" bestFit="1" customWidth="1"/>
    <col min="34" max="34" width="24.7109375" bestFit="1" customWidth="1"/>
    <col min="35" max="35" width="36.85546875" bestFit="1" customWidth="1"/>
    <col min="36" max="36" width="18" bestFit="1" customWidth="1"/>
    <col min="37" max="37" width="14.140625" bestFit="1" customWidth="1"/>
  </cols>
  <sheetData>
    <row r="1" spans="1:37" s="2" customFormat="1" x14ac:dyDescent="0.25">
      <c r="A1" s="2" t="s">
        <v>2</v>
      </c>
      <c r="B1" s="2" t="s">
        <v>13</v>
      </c>
      <c r="C1" s="2" t="s">
        <v>14</v>
      </c>
      <c r="D1" s="2" t="s">
        <v>25</v>
      </c>
      <c r="E1" s="5" t="s">
        <v>34</v>
      </c>
      <c r="F1" s="2" t="s">
        <v>35</v>
      </c>
      <c r="G1" s="2" t="s">
        <v>15</v>
      </c>
      <c r="H1" s="2" t="s">
        <v>21</v>
      </c>
      <c r="I1" s="2" t="s">
        <v>24</v>
      </c>
      <c r="J1" s="2" t="s">
        <v>23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38</v>
      </c>
      <c r="P1" s="2" t="s">
        <v>52</v>
      </c>
      <c r="Q1" s="2" t="s">
        <v>26</v>
      </c>
      <c r="R1" s="2" t="s">
        <v>40</v>
      </c>
      <c r="S1" s="2" t="s">
        <v>31</v>
      </c>
      <c r="T1" s="2" t="s">
        <v>41</v>
      </c>
      <c r="U1" s="2" t="s">
        <v>43</v>
      </c>
      <c r="V1" s="2" t="s">
        <v>44</v>
      </c>
      <c r="W1" s="2" t="s">
        <v>54</v>
      </c>
      <c r="X1" s="2" t="s">
        <v>45</v>
      </c>
      <c r="Y1" s="2" t="s">
        <v>118</v>
      </c>
      <c r="Z1" s="2" t="s">
        <v>46</v>
      </c>
      <c r="AA1" s="2" t="s">
        <v>47</v>
      </c>
      <c r="AB1" s="2" t="s">
        <v>48</v>
      </c>
      <c r="AC1" s="2" t="s">
        <v>27</v>
      </c>
      <c r="AD1" s="2" t="s">
        <v>29</v>
      </c>
      <c r="AE1" s="2" t="s">
        <v>33</v>
      </c>
      <c r="AF1" s="2" t="s">
        <v>105</v>
      </c>
      <c r="AG1" s="2" t="s">
        <v>106</v>
      </c>
      <c r="AH1" s="2" t="s">
        <v>115</v>
      </c>
      <c r="AI1" s="2" t="s">
        <v>110</v>
      </c>
      <c r="AJ1" s="2" t="s">
        <v>137</v>
      </c>
      <c r="AK1" s="2" t="s">
        <v>138</v>
      </c>
    </row>
    <row r="2" spans="1:37" x14ac:dyDescent="0.25">
      <c r="A2" t="s">
        <v>120</v>
      </c>
      <c r="B2" s="3" t="str">
        <f ca="1">"AutoFolder"&amp;YEAR(NOW())&amp;DAY(NOW())&amp;HOUR(NOW())&amp;MINUTE(NOW())&amp;SECOND(NOW())</f>
        <v>AutoFolder201822114124</v>
      </c>
      <c r="C2" t="str">
        <f ca="1">"AutoReport"&amp;YEAR(NOW())&amp;DAY(NOW())&amp;HOUR(NOW())&amp;MINUTE(NOW())&amp;SECOND(NOW())</f>
        <v>AutoReport201822114124</v>
      </c>
      <c r="D2" s="3" t="str">
        <f ca="1">"AutoRenameReport"&amp;YEAR(NOW())&amp;DAY(NOW())&amp;HOUR(NOW())&amp;MINUTE(NOW())&amp;SECOND(NOW())</f>
        <v>AutoRenameReport201822114124</v>
      </c>
      <c r="E2" s="3" t="s">
        <v>36</v>
      </c>
      <c r="F2" s="3" t="s">
        <v>37</v>
      </c>
      <c r="G2" t="s">
        <v>20</v>
      </c>
      <c r="H2" t="s">
        <v>22</v>
      </c>
      <c r="I2" s="3"/>
      <c r="O2" s="6" t="s">
        <v>39</v>
      </c>
      <c r="P2" s="4"/>
      <c r="R2" s="6" t="s">
        <v>114</v>
      </c>
      <c r="T2" t="s">
        <v>55</v>
      </c>
      <c r="U2" t="s">
        <v>42</v>
      </c>
      <c r="V2" s="4">
        <v>1109</v>
      </c>
      <c r="W2" s="4"/>
      <c r="X2" t="s">
        <v>49</v>
      </c>
      <c r="Y2" s="4"/>
      <c r="Z2" s="4">
        <v>100000</v>
      </c>
      <c r="AA2" s="4"/>
      <c r="AB2" s="4"/>
      <c r="AC2" t="s">
        <v>28</v>
      </c>
      <c r="AD2" t="s">
        <v>30</v>
      </c>
      <c r="AF2" t="s">
        <v>107</v>
      </c>
      <c r="AG2" t="s">
        <v>108</v>
      </c>
      <c r="AH2" t="s">
        <v>109</v>
      </c>
      <c r="AI2" t="s">
        <v>100</v>
      </c>
    </row>
    <row r="3" spans="1:37" x14ac:dyDescent="0.25">
      <c r="A3" t="s">
        <v>121</v>
      </c>
      <c r="E3" s="3"/>
      <c r="F3" s="3"/>
      <c r="I3" t="s">
        <v>50</v>
      </c>
      <c r="J3" t="s">
        <v>51</v>
      </c>
      <c r="O3">
        <v>1041</v>
      </c>
      <c r="P3">
        <v>353</v>
      </c>
      <c r="Q3">
        <v>976</v>
      </c>
      <c r="R3" t="s">
        <v>116</v>
      </c>
      <c r="S3" t="s">
        <v>119</v>
      </c>
      <c r="T3" t="s">
        <v>56</v>
      </c>
      <c r="V3">
        <v>976</v>
      </c>
      <c r="W3">
        <v>1109</v>
      </c>
      <c r="X3" t="s">
        <v>53</v>
      </c>
      <c r="Y3" t="s">
        <v>49</v>
      </c>
      <c r="Z3">
        <v>10000</v>
      </c>
      <c r="AA3">
        <v>70</v>
      </c>
      <c r="AB3">
        <v>80</v>
      </c>
      <c r="AD3" t="s">
        <v>57</v>
      </c>
      <c r="AE3" t="s">
        <v>32</v>
      </c>
    </row>
    <row r="4" spans="1:37" x14ac:dyDescent="0.25">
      <c r="A4" t="s">
        <v>122</v>
      </c>
      <c r="E4" s="3"/>
      <c r="F4" s="3"/>
      <c r="I4" t="s">
        <v>50</v>
      </c>
      <c r="P4">
        <v>353</v>
      </c>
      <c r="Q4">
        <v>65</v>
      </c>
      <c r="R4" t="s">
        <v>114</v>
      </c>
      <c r="T4" t="s">
        <v>56</v>
      </c>
      <c r="V4">
        <v>65</v>
      </c>
      <c r="X4" t="s">
        <v>61</v>
      </c>
      <c r="Z4">
        <v>9</v>
      </c>
    </row>
    <row r="5" spans="1:37" x14ac:dyDescent="0.25">
      <c r="A5" s="4" t="s">
        <v>58</v>
      </c>
      <c r="C5" t="str">
        <f ca="1">"AutoReport"&amp;YEAR(NOW())&amp;DAY(NOW())&amp;HOUR(NOW())&amp;MINUTE(NOW())&amp;SECOND(NOW())</f>
        <v>AutoReport201822114124</v>
      </c>
      <c r="O5" t="s">
        <v>59</v>
      </c>
      <c r="R5" t="s">
        <v>60</v>
      </c>
      <c r="S5" t="s">
        <v>117</v>
      </c>
      <c r="T5" t="s">
        <v>55</v>
      </c>
      <c r="U5" t="s">
        <v>42</v>
      </c>
      <c r="V5" s="6">
        <v>4000</v>
      </c>
      <c r="X5" t="s">
        <v>61</v>
      </c>
      <c r="Z5" t="s">
        <v>62</v>
      </c>
      <c r="AA5" s="6"/>
    </row>
    <row r="6" spans="1:37" x14ac:dyDescent="0.25">
      <c r="A6" t="s">
        <v>63</v>
      </c>
      <c r="V6">
        <v>1109</v>
      </c>
      <c r="X6" t="s">
        <v>49</v>
      </c>
      <c r="Z6">
        <v>150000</v>
      </c>
    </row>
    <row r="7" spans="1:37" x14ac:dyDescent="0.25">
      <c r="A7" s="4" t="s">
        <v>124</v>
      </c>
      <c r="C7" t="str">
        <f ca="1">"AutoReport"&amp;YEAR(NOW())&amp;DAY(NOW())&amp;HOUR(NOW())&amp;MINUTE(NOW())&amp;SECOND(NOW())</f>
        <v>AutoReport201822114124</v>
      </c>
    </row>
    <row r="8" spans="1:37" x14ac:dyDescent="0.25">
      <c r="A8" s="4" t="s">
        <v>125</v>
      </c>
      <c r="C8" t="str">
        <f ca="1">"AutoReport"&amp;YEAR(NOW())&amp;DAY(NOW())&amp;HOUR(NOW())&amp;MINUTE(NOW())&amp;SECOND(NOW())</f>
        <v>AutoReport201822114124</v>
      </c>
    </row>
    <row r="9" spans="1:37" x14ac:dyDescent="0.25">
      <c r="A9" s="4" t="s">
        <v>129</v>
      </c>
      <c r="C9" t="str">
        <f ca="1">"AutoReport"&amp;YEAR(NOW())&amp;DAY(NOW())&amp;HOUR(NOW())&amp;MINUTE(NOW())&amp;SECOND(NOW())</f>
        <v>AutoReport201822114124</v>
      </c>
    </row>
    <row r="10" spans="1:37" x14ac:dyDescent="0.25">
      <c r="A10" s="4" t="s">
        <v>133</v>
      </c>
      <c r="C10" t="str">
        <f ca="1">"StarReport"&amp;HOUR(NOW())&amp;MINUTE(NOW())&amp;SECOND(NOW())</f>
        <v>StarReport114124</v>
      </c>
      <c r="F10" t="s">
        <v>134</v>
      </c>
      <c r="I10" t="s">
        <v>50</v>
      </c>
      <c r="O10" t="s">
        <v>135</v>
      </c>
      <c r="R10" t="s">
        <v>116</v>
      </c>
      <c r="S10" t="s">
        <v>136</v>
      </c>
      <c r="T10" t="s">
        <v>55</v>
      </c>
      <c r="U10" t="s">
        <v>42</v>
      </c>
      <c r="V10" t="s">
        <v>135</v>
      </c>
      <c r="X10" t="s">
        <v>141</v>
      </c>
      <c r="AA10">
        <v>1111</v>
      </c>
      <c r="AJ10" t="s">
        <v>139</v>
      </c>
      <c r="AK10" t="s">
        <v>140</v>
      </c>
    </row>
    <row r="11" spans="1:37" x14ac:dyDescent="0.25">
      <c r="A11" s="4" t="s">
        <v>175</v>
      </c>
      <c r="C11" t="str">
        <f ca="1">"AutoReport"&amp;HOUR(NOW())&amp;MINUTE(NOW())&amp;SECOND(NOW())</f>
        <v>AutoReport114124</v>
      </c>
    </row>
    <row r="12" spans="1:37" x14ac:dyDescent="0.25">
      <c r="A12" s="4" t="s">
        <v>184</v>
      </c>
      <c r="C12" t="str">
        <f ca="1">"AutoReport"&amp;HOUR(NOW())&amp;MINUTE(NOW())&amp;SECOND(NOW())</f>
        <v>AutoReport114124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"/>
  <sheetViews>
    <sheetView tabSelected="1" topLeftCell="V1" workbookViewId="0">
      <selection activeCell="Y5" sqref="Y5"/>
    </sheetView>
  </sheetViews>
  <sheetFormatPr defaultRowHeight="15" x14ac:dyDescent="0.25"/>
  <cols>
    <col min="1" max="1" width="51.42578125" bestFit="1" customWidth="1"/>
    <col min="2" max="2" width="13.5703125" customWidth="1"/>
    <col min="3" max="3" width="57.85546875" bestFit="1" customWidth="1"/>
    <col min="4" max="4" width="115.7109375" bestFit="1" customWidth="1"/>
    <col min="5" max="5" width="8.85546875" bestFit="1" customWidth="1"/>
    <col min="6" max="6" width="11.42578125" bestFit="1" customWidth="1"/>
    <col min="9" max="9" width="17" bestFit="1" customWidth="1"/>
    <col min="10" max="10" width="52.7109375" customWidth="1"/>
    <col min="11" max="11" width="10.5703125" bestFit="1" customWidth="1"/>
    <col min="12" max="12" width="11.28515625" bestFit="1" customWidth="1"/>
    <col min="14" max="14" width="54.7109375" bestFit="1" customWidth="1"/>
    <col min="15" max="15" width="33.7109375" bestFit="1" customWidth="1"/>
    <col min="16" max="16" width="36.28515625" bestFit="1" customWidth="1"/>
    <col min="17" max="17" width="16.140625" bestFit="1" customWidth="1"/>
    <col min="18" max="18" width="13.85546875" bestFit="1" customWidth="1"/>
    <col min="19" max="19" width="20.28515625" bestFit="1" customWidth="1"/>
    <col min="20" max="20" width="11" customWidth="1"/>
    <col min="21" max="21" width="23.140625" bestFit="1" customWidth="1"/>
    <col min="22" max="22" width="121.28515625" bestFit="1" customWidth="1"/>
    <col min="23" max="23" width="12.5703125" bestFit="1" customWidth="1"/>
    <col min="24" max="24" width="13.42578125" bestFit="1" customWidth="1"/>
  </cols>
  <sheetData>
    <row r="1" spans="1:24" x14ac:dyDescent="0.25">
      <c r="A1" s="2" t="s">
        <v>2</v>
      </c>
      <c r="B1" s="2" t="s">
        <v>64</v>
      </c>
      <c r="C1" s="2" t="s">
        <v>68</v>
      </c>
      <c r="D1" s="2" t="s">
        <v>66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  <c r="J1" s="2" t="s">
        <v>77</v>
      </c>
      <c r="K1" s="2" t="s">
        <v>78</v>
      </c>
      <c r="L1" s="2" t="s">
        <v>80</v>
      </c>
      <c r="M1" s="2" t="s">
        <v>82</v>
      </c>
      <c r="N1" s="2" t="s">
        <v>34</v>
      </c>
      <c r="O1" s="2" t="s">
        <v>84</v>
      </c>
      <c r="P1" s="2" t="s">
        <v>85</v>
      </c>
      <c r="Q1" s="2" t="s">
        <v>88</v>
      </c>
      <c r="R1" s="2" t="s">
        <v>90</v>
      </c>
      <c r="S1" s="2" t="s">
        <v>92</v>
      </c>
      <c r="T1" s="2" t="s">
        <v>94</v>
      </c>
      <c r="U1" s="2" t="s">
        <v>97</v>
      </c>
      <c r="V1" s="2" t="s">
        <v>104</v>
      </c>
      <c r="W1" s="2" t="s">
        <v>130</v>
      </c>
      <c r="X1" s="2" t="s">
        <v>188</v>
      </c>
    </row>
    <row r="2" spans="1:24" x14ac:dyDescent="0.25">
      <c r="A2" t="s">
        <v>123</v>
      </c>
      <c r="B2" t="s">
        <v>65</v>
      </c>
      <c r="C2" t="s">
        <v>67</v>
      </c>
      <c r="E2" s="8" t="str">
        <f ca="1">"Emily"&amp;RANDBETWEEN(1,1000)</f>
        <v>Emily249</v>
      </c>
      <c r="F2" t="s">
        <v>187</v>
      </c>
      <c r="G2" t="s">
        <v>74</v>
      </c>
      <c r="H2" t="s">
        <v>75</v>
      </c>
      <c r="I2" s="7" t="s">
        <v>76</v>
      </c>
      <c r="J2" s="7"/>
      <c r="L2" t="s">
        <v>81</v>
      </c>
      <c r="M2" t="s">
        <v>67</v>
      </c>
      <c r="V2" t="s">
        <v>111</v>
      </c>
      <c r="X2" t="s">
        <v>189</v>
      </c>
    </row>
    <row r="3" spans="1:24" x14ac:dyDescent="0.25">
      <c r="A3" t="s">
        <v>124</v>
      </c>
      <c r="B3" t="s">
        <v>65</v>
      </c>
      <c r="D3" t="s">
        <v>79</v>
      </c>
      <c r="E3" s="8"/>
      <c r="F3" t="s">
        <v>187</v>
      </c>
      <c r="I3" s="7"/>
      <c r="J3" s="7"/>
      <c r="L3" t="s">
        <v>81</v>
      </c>
      <c r="M3" t="s">
        <v>67</v>
      </c>
      <c r="N3" t="s">
        <v>83</v>
      </c>
      <c r="O3" t="s">
        <v>100</v>
      </c>
      <c r="V3" t="s">
        <v>103</v>
      </c>
      <c r="X3" t="s">
        <v>189</v>
      </c>
    </row>
    <row r="4" spans="1:24" x14ac:dyDescent="0.25">
      <c r="A4" t="s">
        <v>125</v>
      </c>
      <c r="B4" t="s">
        <v>65</v>
      </c>
      <c r="C4" t="s">
        <v>87</v>
      </c>
      <c r="F4" t="s">
        <v>187</v>
      </c>
      <c r="J4" s="7"/>
      <c r="L4" t="s">
        <v>81</v>
      </c>
      <c r="M4" t="s">
        <v>67</v>
      </c>
      <c r="N4" t="s">
        <v>36</v>
      </c>
      <c r="P4" t="s">
        <v>86</v>
      </c>
      <c r="Q4" t="s">
        <v>89</v>
      </c>
      <c r="R4" t="s">
        <v>91</v>
      </c>
      <c r="S4" t="s">
        <v>93</v>
      </c>
      <c r="T4" t="s">
        <v>96</v>
      </c>
      <c r="V4" t="s">
        <v>112</v>
      </c>
      <c r="W4" t="s">
        <v>131</v>
      </c>
      <c r="X4" t="s">
        <v>190</v>
      </c>
    </row>
    <row r="5" spans="1:24" x14ac:dyDescent="0.25">
      <c r="A5" t="s">
        <v>126</v>
      </c>
      <c r="B5" t="s">
        <v>65</v>
      </c>
      <c r="D5" t="s">
        <v>101</v>
      </c>
      <c r="F5" t="s">
        <v>187</v>
      </c>
      <c r="J5" s="7"/>
      <c r="L5" t="s">
        <v>81</v>
      </c>
      <c r="M5" t="s">
        <v>67</v>
      </c>
      <c r="N5" t="s">
        <v>83</v>
      </c>
      <c r="R5" t="s">
        <v>91</v>
      </c>
      <c r="S5" t="s">
        <v>93</v>
      </c>
      <c r="T5" t="s">
        <v>95</v>
      </c>
      <c r="V5" t="s">
        <v>103</v>
      </c>
      <c r="W5" t="s">
        <v>131</v>
      </c>
      <c r="X5" t="s">
        <v>190</v>
      </c>
    </row>
    <row r="6" spans="1:24" x14ac:dyDescent="0.25">
      <c r="A6" t="s">
        <v>127</v>
      </c>
      <c r="B6" t="s">
        <v>65</v>
      </c>
      <c r="D6" t="s">
        <v>79</v>
      </c>
      <c r="F6" t="s">
        <v>187</v>
      </c>
      <c r="J6" s="7"/>
      <c r="L6" t="s">
        <v>81</v>
      </c>
      <c r="M6" t="s">
        <v>67</v>
      </c>
      <c r="N6" t="s">
        <v>83</v>
      </c>
      <c r="R6" t="s">
        <v>91</v>
      </c>
      <c r="S6" t="s">
        <v>93</v>
      </c>
      <c r="T6" t="s">
        <v>96</v>
      </c>
      <c r="V6" t="s">
        <v>103</v>
      </c>
      <c r="W6" t="s">
        <v>131</v>
      </c>
      <c r="X6" t="s">
        <v>190</v>
      </c>
    </row>
    <row r="7" spans="1:24" x14ac:dyDescent="0.25">
      <c r="A7" t="s">
        <v>128</v>
      </c>
      <c r="B7" t="s">
        <v>65</v>
      </c>
      <c r="C7" t="s">
        <v>87</v>
      </c>
      <c r="F7" t="s">
        <v>187</v>
      </c>
      <c r="J7" s="7"/>
      <c r="L7" t="s">
        <v>81</v>
      </c>
      <c r="M7" t="s">
        <v>67</v>
      </c>
      <c r="P7" t="s">
        <v>102</v>
      </c>
      <c r="R7" t="s">
        <v>91</v>
      </c>
      <c r="S7" t="s">
        <v>93</v>
      </c>
      <c r="T7" t="s">
        <v>95</v>
      </c>
      <c r="U7" t="s">
        <v>96</v>
      </c>
      <c r="V7" t="s">
        <v>112</v>
      </c>
      <c r="W7" t="s">
        <v>131</v>
      </c>
      <c r="X7" t="s">
        <v>190</v>
      </c>
    </row>
    <row r="8" spans="1:24" x14ac:dyDescent="0.25">
      <c r="A8" t="s">
        <v>132</v>
      </c>
      <c r="J8" s="7"/>
      <c r="T8" t="s">
        <v>96</v>
      </c>
      <c r="W8" t="s">
        <v>93</v>
      </c>
      <c r="X8" t="s">
        <v>190</v>
      </c>
    </row>
    <row r="9" spans="1:24" x14ac:dyDescent="0.25">
      <c r="A9" t="s">
        <v>129</v>
      </c>
      <c r="B9" t="s">
        <v>98</v>
      </c>
      <c r="C9" t="s">
        <v>99</v>
      </c>
      <c r="D9" t="s">
        <v>79</v>
      </c>
      <c r="F9" t="s">
        <v>187</v>
      </c>
      <c r="J9" s="7"/>
      <c r="L9" t="s">
        <v>81</v>
      </c>
      <c r="M9" t="s">
        <v>67</v>
      </c>
      <c r="N9" t="s">
        <v>83</v>
      </c>
      <c r="O9" t="s">
        <v>100</v>
      </c>
      <c r="P9" t="s">
        <v>91</v>
      </c>
      <c r="Q9" t="s">
        <v>89</v>
      </c>
      <c r="T9" t="s">
        <v>96</v>
      </c>
      <c r="V9" t="s">
        <v>113</v>
      </c>
      <c r="W9" t="s">
        <v>91</v>
      </c>
      <c r="X9" t="s">
        <v>190</v>
      </c>
    </row>
    <row r="10" spans="1:24" x14ac:dyDescent="0.25">
      <c r="A10" s="4" t="s">
        <v>142</v>
      </c>
      <c r="B10" t="s">
        <v>65</v>
      </c>
      <c r="D10" t="s">
        <v>79</v>
      </c>
      <c r="L10" t="s">
        <v>81</v>
      </c>
      <c r="P10" t="s">
        <v>86</v>
      </c>
      <c r="T10" t="s">
        <v>96</v>
      </c>
      <c r="V10" t="s">
        <v>103</v>
      </c>
      <c r="W10" t="s">
        <v>131</v>
      </c>
    </row>
  </sheetData>
  <hyperlinks>
    <hyperlink ref="I2" r:id="rId1"/>
  </hyperlinks>
  <pageMargins left="0.7" right="0.7" top="0.75" bottom="0.75" header="0.3" footer="0.3"/>
  <pageSetup orientation="portrait" verticalDpi="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L20" sqref="L20"/>
    </sheetView>
  </sheetViews>
  <sheetFormatPr defaultRowHeight="15" x14ac:dyDescent="0.25"/>
  <cols>
    <col min="1" max="1" width="23.28515625" customWidth="1"/>
    <col min="2" max="3" width="14.42578125" customWidth="1"/>
    <col min="4" max="5" width="11.7109375" customWidth="1"/>
    <col min="6" max="7" width="11" customWidth="1"/>
  </cols>
  <sheetData>
    <row r="1" spans="1:29" x14ac:dyDescent="0.25">
      <c r="A1" t="s">
        <v>2</v>
      </c>
      <c r="B1" t="s">
        <v>143</v>
      </c>
      <c r="C1" t="s">
        <v>173</v>
      </c>
      <c r="D1" t="s">
        <v>144</v>
      </c>
      <c r="E1" t="s">
        <v>172</v>
      </c>
      <c r="F1" t="s">
        <v>145</v>
      </c>
      <c r="G1" t="s">
        <v>161</v>
      </c>
      <c r="H1" t="s">
        <v>146</v>
      </c>
      <c r="I1" t="s">
        <v>162</v>
      </c>
      <c r="J1" t="s">
        <v>147</v>
      </c>
      <c r="K1" t="s">
        <v>163</v>
      </c>
      <c r="L1" t="s">
        <v>148</v>
      </c>
      <c r="M1" t="s">
        <v>164</v>
      </c>
      <c r="N1" t="s">
        <v>149</v>
      </c>
      <c r="O1" t="s">
        <v>165</v>
      </c>
      <c r="P1" t="s">
        <v>150</v>
      </c>
      <c r="Q1" t="s">
        <v>166</v>
      </c>
      <c r="R1" t="s">
        <v>151</v>
      </c>
      <c r="S1" t="s">
        <v>167</v>
      </c>
      <c r="T1" t="s">
        <v>152</v>
      </c>
      <c r="U1" t="s">
        <v>168</v>
      </c>
      <c r="V1" t="s">
        <v>153</v>
      </c>
      <c r="W1" t="s">
        <v>169</v>
      </c>
      <c r="X1" t="s">
        <v>154</v>
      </c>
      <c r="Y1" t="s">
        <v>170</v>
      </c>
      <c r="Z1" t="s">
        <v>155</v>
      </c>
      <c r="AA1" t="s">
        <v>174</v>
      </c>
      <c r="AB1" t="s">
        <v>156</v>
      </c>
      <c r="AC1" t="s">
        <v>171</v>
      </c>
    </row>
    <row r="2" spans="1:29" x14ac:dyDescent="0.25">
      <c r="A2" t="s">
        <v>157</v>
      </c>
      <c r="B2">
        <v>848400</v>
      </c>
      <c r="C2">
        <v>7</v>
      </c>
      <c r="D2">
        <v>855470</v>
      </c>
      <c r="E2">
        <v>7</v>
      </c>
      <c r="F2">
        <v>117160</v>
      </c>
      <c r="G2">
        <v>1</v>
      </c>
      <c r="H2">
        <v>118170</v>
      </c>
      <c r="I2">
        <v>1</v>
      </c>
      <c r="J2">
        <v>119180</v>
      </c>
      <c r="K2">
        <v>1</v>
      </c>
      <c r="L2">
        <v>120190</v>
      </c>
      <c r="M2">
        <v>1</v>
      </c>
      <c r="N2">
        <v>121200</v>
      </c>
      <c r="O2">
        <v>1</v>
      </c>
      <c r="P2">
        <v>122210</v>
      </c>
      <c r="Q2">
        <v>1</v>
      </c>
      <c r="R2">
        <v>123220</v>
      </c>
      <c r="S2">
        <v>1</v>
      </c>
      <c r="T2">
        <v>124230</v>
      </c>
      <c r="U2">
        <v>1</v>
      </c>
      <c r="V2">
        <v>125240</v>
      </c>
      <c r="W2">
        <v>1</v>
      </c>
      <c r="X2">
        <v>126250</v>
      </c>
      <c r="Y2">
        <v>1</v>
      </c>
      <c r="Z2">
        <v>127260</v>
      </c>
      <c r="AA2">
        <v>1</v>
      </c>
      <c r="AB2">
        <v>128270</v>
      </c>
      <c r="AC2">
        <v>1</v>
      </c>
    </row>
    <row r="3" spans="1:29" x14ac:dyDescent="0.25">
      <c r="A3" t="s">
        <v>159</v>
      </c>
      <c r="B3">
        <v>553000</v>
      </c>
      <c r="C3">
        <v>7</v>
      </c>
      <c r="D3">
        <v>546000</v>
      </c>
      <c r="E3">
        <v>7</v>
      </c>
      <c r="F3">
        <v>83000</v>
      </c>
      <c r="G3">
        <v>1</v>
      </c>
      <c r="H3">
        <v>82000</v>
      </c>
      <c r="I3">
        <v>1</v>
      </c>
      <c r="J3">
        <v>81000</v>
      </c>
      <c r="K3">
        <v>1</v>
      </c>
      <c r="L3">
        <v>80000</v>
      </c>
      <c r="M3">
        <v>1</v>
      </c>
      <c r="N3">
        <v>79000</v>
      </c>
      <c r="O3">
        <v>1</v>
      </c>
      <c r="P3">
        <v>78000</v>
      </c>
      <c r="Q3">
        <v>1</v>
      </c>
      <c r="R3">
        <v>77000</v>
      </c>
      <c r="S3">
        <v>1</v>
      </c>
      <c r="T3">
        <v>76000</v>
      </c>
      <c r="U3">
        <v>1</v>
      </c>
      <c r="V3">
        <v>75000</v>
      </c>
      <c r="W3">
        <v>1</v>
      </c>
      <c r="X3">
        <v>74000</v>
      </c>
      <c r="Y3">
        <v>1</v>
      </c>
      <c r="Z3">
        <v>73000</v>
      </c>
      <c r="AA3">
        <v>1</v>
      </c>
      <c r="AB3">
        <v>72000</v>
      </c>
      <c r="AC3">
        <v>1</v>
      </c>
    </row>
    <row r="4" spans="1:29" x14ac:dyDescent="0.25">
      <c r="A4" t="s">
        <v>160</v>
      </c>
      <c r="B4">
        <v>749420</v>
      </c>
      <c r="C4">
        <v>7</v>
      </c>
      <c r="D4">
        <v>756490</v>
      </c>
      <c r="E4">
        <v>7</v>
      </c>
      <c r="F4">
        <v>103020</v>
      </c>
      <c r="G4">
        <v>1</v>
      </c>
      <c r="H4">
        <v>104030</v>
      </c>
      <c r="I4">
        <v>1</v>
      </c>
      <c r="J4">
        <v>105040</v>
      </c>
      <c r="K4">
        <v>1</v>
      </c>
      <c r="L4">
        <v>106050</v>
      </c>
      <c r="M4">
        <v>1</v>
      </c>
      <c r="N4">
        <v>107060</v>
      </c>
      <c r="O4">
        <v>1</v>
      </c>
      <c r="P4">
        <v>108070</v>
      </c>
      <c r="Q4">
        <v>1</v>
      </c>
      <c r="R4">
        <v>109080</v>
      </c>
      <c r="S4">
        <v>1</v>
      </c>
      <c r="T4">
        <v>110090</v>
      </c>
      <c r="U4">
        <v>1</v>
      </c>
      <c r="V4">
        <v>111100</v>
      </c>
      <c r="W4">
        <v>1</v>
      </c>
      <c r="X4">
        <v>112110</v>
      </c>
      <c r="Y4">
        <v>1</v>
      </c>
      <c r="Z4">
        <v>113120</v>
      </c>
      <c r="AA4">
        <v>1</v>
      </c>
      <c r="AB4">
        <v>114130</v>
      </c>
      <c r="AC4">
        <v>1</v>
      </c>
    </row>
    <row r="5" spans="1:29" x14ac:dyDescent="0.25">
      <c r="A5" t="s">
        <v>158</v>
      </c>
      <c r="B5">
        <v>651000</v>
      </c>
      <c r="C5">
        <v>7</v>
      </c>
      <c r="D5">
        <v>644000</v>
      </c>
      <c r="E5">
        <v>7</v>
      </c>
      <c r="F5">
        <v>97000</v>
      </c>
      <c r="G5">
        <v>1</v>
      </c>
      <c r="H5">
        <v>96000</v>
      </c>
      <c r="I5">
        <v>1</v>
      </c>
      <c r="J5">
        <v>95000</v>
      </c>
      <c r="K5">
        <v>1</v>
      </c>
      <c r="L5">
        <v>94000</v>
      </c>
      <c r="M5">
        <v>1</v>
      </c>
      <c r="N5">
        <v>93000</v>
      </c>
      <c r="O5">
        <v>1</v>
      </c>
      <c r="P5">
        <v>92000</v>
      </c>
      <c r="Q5">
        <v>1</v>
      </c>
      <c r="R5">
        <v>91000</v>
      </c>
      <c r="S5">
        <v>1</v>
      </c>
      <c r="T5">
        <v>90000</v>
      </c>
      <c r="U5">
        <v>1</v>
      </c>
      <c r="V5">
        <v>89000</v>
      </c>
      <c r="W5">
        <v>1</v>
      </c>
      <c r="X5">
        <v>88000</v>
      </c>
      <c r="Y5">
        <v>1</v>
      </c>
      <c r="Z5">
        <v>87000</v>
      </c>
      <c r="AA5">
        <v>1</v>
      </c>
      <c r="AB5">
        <v>86000</v>
      </c>
      <c r="AC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cols>
    <col min="1" max="1" width="15.5703125" customWidth="1"/>
    <col min="2" max="2" width="11.7109375" customWidth="1"/>
    <col min="6" max="6" width="13.140625" customWidth="1"/>
    <col min="7" max="7" width="12.5703125" customWidth="1"/>
    <col min="8" max="8" width="14.5703125" customWidth="1"/>
  </cols>
  <sheetData>
    <row r="1" spans="1:9" x14ac:dyDescent="0.25">
      <c r="A1" t="s">
        <v>2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185</v>
      </c>
    </row>
    <row r="2" spans="1:9" x14ac:dyDescent="0.25">
      <c r="A2" t="s">
        <v>183</v>
      </c>
      <c r="B2">
        <v>105040</v>
      </c>
      <c r="C2">
        <v>1</v>
      </c>
      <c r="D2">
        <v>1050.4000000000001</v>
      </c>
      <c r="E2">
        <v>2100.8000000000002</v>
      </c>
      <c r="F2">
        <v>1050400</v>
      </c>
      <c r="G2">
        <v>10</v>
      </c>
      <c r="H2">
        <v>1234</v>
      </c>
      <c r="I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18" sqref="H18"/>
    </sheetView>
  </sheetViews>
  <sheetFormatPr defaultRowHeight="15" x14ac:dyDescent="0.25"/>
  <cols>
    <col min="1" max="1" width="10.28515625" bestFit="1" customWidth="1"/>
    <col min="2" max="2" width="12.28515625" bestFit="1" customWidth="1"/>
    <col min="3" max="3" width="6.28515625" bestFit="1" customWidth="1"/>
    <col min="4" max="4" width="17.28515625" customWidth="1"/>
  </cols>
  <sheetData>
    <row r="1" spans="1:4" x14ac:dyDescent="0.25">
      <c r="A1" t="s">
        <v>2</v>
      </c>
      <c r="B1" t="s">
        <v>176</v>
      </c>
      <c r="C1" t="s">
        <v>177</v>
      </c>
      <c r="D1" t="s">
        <v>185</v>
      </c>
    </row>
    <row r="2" spans="1:4" x14ac:dyDescent="0.25">
      <c r="A2" t="s">
        <v>186</v>
      </c>
      <c r="B2">
        <v>105040</v>
      </c>
      <c r="C2">
        <v>1</v>
      </c>
      <c r="D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AddExcelCalculationField</vt:lpstr>
      <vt:lpstr>ReportOperation</vt:lpstr>
      <vt:lpstr>AccessToPersona</vt:lpstr>
      <vt:lpstr>NMLSDATAVER</vt:lpstr>
      <vt:lpstr>NMLSReportData</vt:lpstr>
      <vt:lpstr>NMLSRetailWholeSaleData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2018-03-22T06:11:25Z</dcterms:modified>
</cp:coreProperties>
</file>