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Readme" sheetId="4" r:id="rId1"/>
    <sheet name="SetTPO" sheetId="5" r:id="rId2"/>
    <sheet name="SetTPOCustomFields" sheetId="10" r:id="rId3"/>
    <sheet name="SetTPOCustomFieldValues" sheetId="11" r:id="rId4"/>
    <sheet name="SetBankDetails" sheetId="13" r:id="rId5"/>
    <sheet name="SetTPOStatus" sheetId="8" r:id="rId6"/>
    <sheet name="TPOFees" sheetId="7" r:id="rId7"/>
    <sheet name="TPOAddNewDoc" sheetId="9" r:id="rId8"/>
    <sheet name="SetTPOContact" sheetId="6" r:id="rId9"/>
    <sheet name="TPOLoanData" sheetId="12" r:id="rId10"/>
  </sheets>
  <calcPr calcId="152511"/>
</workbook>
</file>

<file path=xl/calcChain.xml><?xml version="1.0" encoding="utf-8"?>
<calcChain xmlns="http://schemas.openxmlformats.org/spreadsheetml/2006/main">
  <c r="B2" i="13" l="1"/>
  <c r="H6" i="7" l="1"/>
  <c r="G6" i="7"/>
  <c r="B6" i="7"/>
  <c r="D2" i="11" l="1"/>
  <c r="B2" i="10"/>
  <c r="B2" i="9" l="1"/>
  <c r="D2" i="9"/>
  <c r="C2" i="9"/>
  <c r="J5" i="7" l="1"/>
  <c r="B4" i="7"/>
  <c r="D2" i="8" l="1"/>
  <c r="C2" i="8"/>
  <c r="B2" i="8"/>
  <c r="B2" i="7" l="1"/>
  <c r="H2" i="7"/>
  <c r="G2" i="7"/>
</calcChain>
</file>

<file path=xl/sharedStrings.xml><?xml version="1.0" encoding="utf-8"?>
<sst xmlns="http://schemas.openxmlformats.org/spreadsheetml/2006/main" count="468" uniqueCount="276">
  <si>
    <t>Note:</t>
  </si>
  <si>
    <t>RowID</t>
  </si>
  <si>
    <t>Loan Officer</t>
  </si>
  <si>
    <t>FirstName</t>
  </si>
  <si>
    <t>LastName</t>
  </si>
  <si>
    <t>Email</t>
  </si>
  <si>
    <t>Please use "Shared_RowID" as much as possible, and if your data is specific, naming conventions and style should be "Story_XXXXX"</t>
  </si>
  <si>
    <t>Broker</t>
  </si>
  <si>
    <t>Correspondent</t>
  </si>
  <si>
    <t>OrganizationID</t>
  </si>
  <si>
    <t>CompanyOwnersName</t>
  </si>
  <si>
    <t>CompanyLegalName</t>
  </si>
  <si>
    <t>Address</t>
  </si>
  <si>
    <t>City</t>
  </si>
  <si>
    <t>State</t>
  </si>
  <si>
    <t>Zip</t>
  </si>
  <si>
    <t>25700_SetTPO</t>
  </si>
  <si>
    <t>PhoneNumber</t>
  </si>
  <si>
    <t>FaxNumber</t>
  </si>
  <si>
    <t>CompanyEmail</t>
  </si>
  <si>
    <t>Website</t>
  </si>
  <si>
    <t>TPOManager</t>
  </si>
  <si>
    <t>PrimarySalesRepName</t>
  </si>
  <si>
    <t>ON</t>
  </si>
  <si>
    <t>testcompany</t>
  </si>
  <si>
    <t>lone drive</t>
  </si>
  <si>
    <t>bethlehem</t>
  </si>
  <si>
    <t>KY</t>
  </si>
  <si>
    <t>BizRule Automation</t>
  </si>
  <si>
    <t>MiddleName</t>
  </si>
  <si>
    <t>Suffix</t>
  </si>
  <si>
    <t>Title</t>
  </si>
  <si>
    <t>CellPhoneNumber</t>
  </si>
  <si>
    <t>NMLSID</t>
  </si>
  <si>
    <t>NMLSCurrent</t>
  </si>
  <si>
    <t>SSN</t>
  </si>
  <si>
    <t>Role</t>
  </si>
  <si>
    <t>first</t>
  </si>
  <si>
    <t>last</t>
  </si>
  <si>
    <t>test@test.com</t>
  </si>
  <si>
    <t>25700_TPOContact</t>
  </si>
  <si>
    <t>TC-CreateTPOOrg</t>
  </si>
  <si>
    <t>TestAutomation</t>
  </si>
  <si>
    <t>Test</t>
  </si>
  <si>
    <t>Los Angeles</t>
  </si>
  <si>
    <t>CA</t>
  </si>
  <si>
    <t>TC_Create_Test_TPOContact</t>
  </si>
  <si>
    <t>Last</t>
  </si>
  <si>
    <t>Personas</t>
  </si>
  <si>
    <t>TPOContactExternalAutomation</t>
  </si>
  <si>
    <t>test@gmail.com</t>
  </si>
  <si>
    <t>TestRolesAutomation</t>
  </si>
  <si>
    <t>testroles@gmail.com</t>
  </si>
  <si>
    <t>TC-CreateRolesOrg</t>
  </si>
  <si>
    <t>TC_Create_RolesContact</t>
  </si>
  <si>
    <t>CBIZ_1390_SetTPO</t>
  </si>
  <si>
    <t>TC6_CBIZ_1390</t>
  </si>
  <si>
    <t>123 street</t>
  </si>
  <si>
    <t>Pleasanton</t>
  </si>
  <si>
    <t>License_State</t>
  </si>
  <si>
    <t>License_License#</t>
  </si>
  <si>
    <t>Alabama,California</t>
  </si>
  <si>
    <t>Alabama:123,California:456</t>
  </si>
  <si>
    <t>CBIZ_1390_TPOContact</t>
  </si>
  <si>
    <t>first.last@gmail.com</t>
  </si>
  <si>
    <t>TAC-1937_TPOOrg</t>
  </si>
  <si>
    <t>TPOFlag</t>
  </si>
  <si>
    <t>OrgType</t>
  </si>
  <si>
    <t>Company Extension</t>
  </si>
  <si>
    <t>TPOOrgName</t>
  </si>
  <si>
    <t>AutomationTestOrg</t>
  </si>
  <si>
    <t>TAC-1937_TPOBranchExt</t>
  </si>
  <si>
    <t>Branch</t>
  </si>
  <si>
    <t>TAC-1937_TPOBranchExtOrg</t>
  </si>
  <si>
    <t>Branch Extension</t>
  </si>
  <si>
    <t>AutomationTestOrg;BranchExtOrg</t>
  </si>
  <si>
    <t>TPOFlag_OFF_TPOBranchExt</t>
  </si>
  <si>
    <t>VisibleOnTPOWCsite</t>
  </si>
  <si>
    <t>TAC-1937_TPOCompanyExt</t>
  </si>
  <si>
    <t>TAC-1937_BranchExt</t>
  </si>
  <si>
    <t>TAC-1937_BranchExtChildOrg</t>
  </si>
  <si>
    <t>TPOFlag_OFF_CompanyOrg</t>
  </si>
  <si>
    <t>TPOFlag_OFF_BranchExtOrg</t>
  </si>
  <si>
    <t>TAC_1087_SetTPO</t>
  </si>
  <si>
    <t>AutomationAll Team</t>
  </si>
  <si>
    <t>TAC_1087_TPOContact</t>
  </si>
  <si>
    <t>ExternalAutomation</t>
  </si>
  <si>
    <t>BothAutomation</t>
  </si>
  <si>
    <t>TAC_1087_TPOBothContact</t>
  </si>
  <si>
    <t>TAC-1947_ImportTPO</t>
  </si>
  <si>
    <t>SalesRepID</t>
  </si>
  <si>
    <t>Admin User</t>
  </si>
  <si>
    <t>TAC-1947_ImportTPORoles</t>
  </si>
  <si>
    <t>testautomationtpo@gmail.com</t>
  </si>
  <si>
    <t>testautomationroles@gmail.com</t>
  </si>
  <si>
    <t>TestAutomationImportTPO</t>
  </si>
  <si>
    <t>LastAutomationTPO</t>
  </si>
  <si>
    <t>TestRolesAutomationTPO</t>
  </si>
  <si>
    <t>TAC-1920_ImportTPO</t>
  </si>
  <si>
    <t>InternalPersonaAutomation</t>
  </si>
  <si>
    <t>LastAutomationRoles</t>
  </si>
  <si>
    <t>TPO Loan Officer</t>
  </si>
  <si>
    <t>testtpoloanofficer@gmail.com</t>
  </si>
  <si>
    <t>TC_TPOLoanOfficer</t>
  </si>
  <si>
    <t>TC_TPOLoanOfficerUser</t>
  </si>
  <si>
    <t>TestAutomation2</t>
  </si>
  <si>
    <t>Last2</t>
  </si>
  <si>
    <t>testtpoloanofficer2@gmail.com</t>
  </si>
  <si>
    <t>TC_TPOLoanOfficerUser2</t>
  </si>
  <si>
    <t>TestAutomation3</t>
  </si>
  <si>
    <t>Last3</t>
  </si>
  <si>
    <t>testtpoloanofficer3@gmail.com</t>
  </si>
  <si>
    <t>TPO LO1</t>
  </si>
  <si>
    <t>TC_TPOLoanProcessor</t>
  </si>
  <si>
    <t>TC_TPOLoanProcessorUser</t>
  </si>
  <si>
    <t>TC_TPOLoanProcessorUser2</t>
  </si>
  <si>
    <t>TestAutomationLP</t>
  </si>
  <si>
    <t>TestAutomationLP2</t>
  </si>
  <si>
    <t>TestAutomationLP3</t>
  </si>
  <si>
    <t>LastLP</t>
  </si>
  <si>
    <t>Last2LP</t>
  </si>
  <si>
    <t>Last3LP</t>
  </si>
  <si>
    <t>testtpoloanprocessor@gmail.com</t>
  </si>
  <si>
    <t>testtpoloanprocessor2@gmail.com</t>
  </si>
  <si>
    <t>testtpoloanprocessor3@gmail.com</t>
  </si>
  <si>
    <t>TPO Loan Processor</t>
  </si>
  <si>
    <t>TPO LP1</t>
  </si>
  <si>
    <t>TC_TPONonLOLPUser</t>
  </si>
  <si>
    <t>TC_TPOLoanOfficerANDNOLOLP</t>
  </si>
  <si>
    <t>testtpoloanNOLOLP@gmail.com</t>
  </si>
  <si>
    <t>testtpoloanofficerandnololp@gmail.com</t>
  </si>
  <si>
    <t>TPO Loan Officer,TPOContactExternalAutomation</t>
  </si>
  <si>
    <t>TC_TPOLoanOfficerANDNOLOLP2</t>
  </si>
  <si>
    <t>testtpoloanofficerandnololp2@gmail.com</t>
  </si>
  <si>
    <t>TestAutomation5</t>
  </si>
  <si>
    <t>TestAutomation6</t>
  </si>
  <si>
    <t>TestAutomation7</t>
  </si>
  <si>
    <t>Last5</t>
  </si>
  <si>
    <t>Last6</t>
  </si>
  <si>
    <t>Last7</t>
  </si>
  <si>
    <t>TC_TPOLoanOfficerTPOLO1</t>
  </si>
  <si>
    <t>TestAutomation8</t>
  </si>
  <si>
    <t>Last8</t>
  </si>
  <si>
    <t>testtpoloanofficerandlo@gmail.com</t>
  </si>
  <si>
    <t>TPO Loan Officer,TPO LO1</t>
  </si>
  <si>
    <t>TC_TPOProcessorTPOLP1</t>
  </si>
  <si>
    <t>TestAutomation9</t>
  </si>
  <si>
    <t>Last9</t>
  </si>
  <si>
    <t>testtpoloanprocessortpolp@gmail.com</t>
  </si>
  <si>
    <t>TC_TPOOfficerTPOProcessor</t>
  </si>
  <si>
    <t>TestAutomation10</t>
  </si>
  <si>
    <t>Last10</t>
  </si>
  <si>
    <t>testtpoloanofficerprocessor@gmail.com</t>
  </si>
  <si>
    <t>TC_TPOOfficerTPOProcessor2</t>
  </si>
  <si>
    <t>TestAutomation1</t>
  </si>
  <si>
    <t>Last1</t>
  </si>
  <si>
    <t>testtpoloanofficerprocessor2@gmail.com</t>
  </si>
  <si>
    <t>TPO Loan Officer,TPO Loan Processor</t>
  </si>
  <si>
    <t>TPO Loan Processor,TPO LP1</t>
  </si>
  <si>
    <t>CFUN1895</t>
  </si>
  <si>
    <t>cfun1895@gmail.com</t>
  </si>
  <si>
    <t>TAC_1323_TPOContact</t>
  </si>
  <si>
    <t>test1323@gmail.com</t>
  </si>
  <si>
    <t>CoolerAutomation</t>
  </si>
  <si>
    <t>C1Automation Team</t>
  </si>
  <si>
    <t>TAC_1323_SetTPO</t>
  </si>
  <si>
    <t>TAC_2180_TPOContact</t>
  </si>
  <si>
    <t>TPOFeeName</t>
  </si>
  <si>
    <t>TPOFeeDescription</t>
  </si>
  <si>
    <t>TPOFeeAmount</t>
  </si>
  <si>
    <t>TPOFeeAmountPlus</t>
  </si>
  <si>
    <t>TPOFeeCode</t>
  </si>
  <si>
    <t>TPOFeeStartDate</t>
  </si>
  <si>
    <t>TPOFeeEndDate</t>
  </si>
  <si>
    <t>TPOFeeTrigger</t>
  </si>
  <si>
    <t>Always</t>
  </si>
  <si>
    <t>Description</t>
  </si>
  <si>
    <t>PTAC-2194</t>
  </si>
  <si>
    <t>PTAC-2195</t>
  </si>
  <si>
    <t>TPAC_2196_SetTPO</t>
  </si>
  <si>
    <t>PTAC-2670_SetTPO</t>
  </si>
  <si>
    <t>PTAC-2670</t>
  </si>
  <si>
    <t>Status</t>
  </si>
  <si>
    <t>GroupCode</t>
  </si>
  <si>
    <t>GroupName</t>
  </si>
  <si>
    <t>PTAC-2657_SecondaryMarket</t>
  </si>
  <si>
    <t>On</t>
  </si>
  <si>
    <t>ONRPLO</t>
  </si>
  <si>
    <t>FieldDesc</t>
  </si>
  <si>
    <t>FieldType</t>
  </si>
  <si>
    <t>LoanFieldID</t>
  </si>
  <si>
    <t>PTAC-3302</t>
  </si>
  <si>
    <t>PTAC-3303</t>
  </si>
  <si>
    <t>STRING</t>
  </si>
  <si>
    <t>DisplayName</t>
  </si>
  <si>
    <t>Date1</t>
  </si>
  <si>
    <t>Date2</t>
  </si>
  <si>
    <t>Category</t>
  </si>
  <si>
    <t>Channel</t>
  </si>
  <si>
    <t>AllTPORadio</t>
  </si>
  <si>
    <t>Training Materials</t>
  </si>
  <si>
    <t>All</t>
  </si>
  <si>
    <t>Yes</t>
  </si>
  <si>
    <t>PTAC-2234</t>
  </si>
  <si>
    <t>Assign To</t>
  </si>
  <si>
    <t>strCustomTabName</t>
  </si>
  <si>
    <t>strDescription1</t>
  </si>
  <si>
    <t>strFieldType1</t>
  </si>
  <si>
    <t>strFieldID1</t>
  </si>
  <si>
    <t>strDescription2</t>
  </si>
  <si>
    <t>strFieldType2</t>
  </si>
  <si>
    <t>strFieldID2</t>
  </si>
  <si>
    <t>strDescription3</t>
  </si>
  <si>
    <t>strFieldType3</t>
  </si>
  <si>
    <t>strFieldID3</t>
  </si>
  <si>
    <t>strDescription4</t>
  </si>
  <si>
    <t>strFieldType4</t>
  </si>
  <si>
    <t>strFieldID4</t>
  </si>
  <si>
    <t>strDescription5</t>
  </si>
  <si>
    <t>strFieldType5</t>
  </si>
  <si>
    <t>strFieldID5</t>
  </si>
  <si>
    <t>Date</t>
  </si>
  <si>
    <t>DATE (mm/dd/yy)</t>
  </si>
  <si>
    <t>Borrower First Name</t>
  </si>
  <si>
    <t>Phone</t>
  </si>
  <si>
    <t>PHONE</t>
  </si>
  <si>
    <t>ZipCode</t>
  </si>
  <si>
    <t>ZIPCODE</t>
  </si>
  <si>
    <t>DECIMAL_2 (x,xxx.xx)</t>
  </si>
  <si>
    <t>DECIMAL_2</t>
  </si>
  <si>
    <t>PTAC-2233</t>
  </si>
  <si>
    <t>strZipCode</t>
  </si>
  <si>
    <t>strDate</t>
  </si>
  <si>
    <t>strPhone</t>
  </si>
  <si>
    <t>strDecimal</t>
  </si>
  <si>
    <t>strBorrowerName</t>
  </si>
  <si>
    <t>Alice</t>
  </si>
  <si>
    <t>PTAC-2296</t>
  </si>
  <si>
    <t>Elliemae legal name</t>
  </si>
  <si>
    <t>Elliemae first</t>
  </si>
  <si>
    <t>Elliemae last</t>
  </si>
  <si>
    <t>bbc@ibn.com</t>
  </si>
  <si>
    <t>Persona Test</t>
  </si>
  <si>
    <t>strBorrowerFName</t>
  </si>
  <si>
    <t>strBorrowerLName</t>
  </si>
  <si>
    <t>strDOB</t>
  </si>
  <si>
    <t>PurchasePrice</t>
  </si>
  <si>
    <t>Homeowner</t>
  </si>
  <si>
    <t>Elliemae Userid22</t>
  </si>
  <si>
    <t>strFieldTypeValues</t>
  </si>
  <si>
    <t>CHECK BOX:DATE (mm/dd/yy):DECIMAL (x,xxx.xxxx...):DECIMAL_1 (x,xxx.x):DECIMAL_10 (x,xxx.xxxxxxxxxx):DECIMAL_2 (x,xxx.xx):DECIMAL_3 (x,xxx.xxx):DECIMAL_4 (x,xxx.xxxx):DECIMAL_5 (x,xxx.xxxxx):DECIMAL_6 (x,xxx.xxxxxx):DECIMAL_7 (x,xxx.xxxxxxx):DROPDOWN:DROPDOWN - Editable:INTEGER:MONTHDAY (mm/dd):PHONE:SSN:STATE:STRING:Y/N:ZIPCODE</t>
  </si>
  <si>
    <t>strName</t>
  </si>
  <si>
    <t>strAddress</t>
  </si>
  <si>
    <t>strAddress1</t>
  </si>
  <si>
    <t>strCity</t>
  </si>
  <si>
    <t>strState</t>
  </si>
  <si>
    <t>strContactName</t>
  </si>
  <si>
    <t>strEmail</t>
  </si>
  <si>
    <t>strFax</t>
  </si>
  <si>
    <t>strABA</t>
  </si>
  <si>
    <t>address</t>
  </si>
  <si>
    <t>address1</t>
  </si>
  <si>
    <t>Fresno</t>
  </si>
  <si>
    <t>Secondary Contact</t>
  </si>
  <si>
    <t>secondary@gmail.com</t>
  </si>
  <si>
    <t>PTAC-2212</t>
  </si>
  <si>
    <t>ABA 12345</t>
  </si>
  <si>
    <t>kpadarthi@elliemae.com</t>
  </si>
  <si>
    <t>Administrator</t>
  </si>
  <si>
    <t>strAccAmount</t>
  </si>
  <si>
    <t>strMaxAccAmount</t>
  </si>
  <si>
    <t>strChannel</t>
  </si>
  <si>
    <t>John</t>
  </si>
  <si>
    <t>91502-1234</t>
  </si>
  <si>
    <t>925-227-5555</t>
  </si>
  <si>
    <t>Elliemae Userid11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</si>
</sst>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9.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1"/>
    <xf numFmtId="49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roles@gmail.com" TargetMode="External"/><Relationship Id="rId13" Type="http://schemas.openxmlformats.org/officeDocument/2006/relationships/hyperlink" Target="mailto:testtpoloanprocessor@gmail.com" TargetMode="External"/><Relationship Id="rId18" Type="http://schemas.openxmlformats.org/officeDocument/2006/relationships/hyperlink" Target="mailto:testtpoloanofficerandnololp2@gmail.com" TargetMode="External"/><Relationship Id="rId3" Type="http://schemas.openxmlformats.org/officeDocument/2006/relationships/hyperlink" Target="mailto:testroles@gmail.com" TargetMode="External"/><Relationship Id="rId21" Type="http://schemas.openxmlformats.org/officeDocument/2006/relationships/hyperlink" Target="mailto:testtpoloanofficerprocessor@gmail.com" TargetMode="External"/><Relationship Id="rId7" Type="http://schemas.openxmlformats.org/officeDocument/2006/relationships/hyperlink" Target="mailto:testautomationtpo@gmail.com" TargetMode="External"/><Relationship Id="rId12" Type="http://schemas.openxmlformats.org/officeDocument/2006/relationships/hyperlink" Target="mailto:testtpoloanofficer3@gmail.com" TargetMode="External"/><Relationship Id="rId17" Type="http://schemas.openxmlformats.org/officeDocument/2006/relationships/hyperlink" Target="mailto:testtpoloanofficerandnololp@gmail.com" TargetMode="External"/><Relationship Id="rId25" Type="http://schemas.openxmlformats.org/officeDocument/2006/relationships/hyperlink" Target="mailto:test1323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tpoloanNOLOLP@gmail.com" TargetMode="External"/><Relationship Id="rId20" Type="http://schemas.openxmlformats.org/officeDocument/2006/relationships/hyperlink" Target="mailto:testtpoloanprocessortpolp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tpoloanofficer2@gmail.com" TargetMode="External"/><Relationship Id="rId24" Type="http://schemas.openxmlformats.org/officeDocument/2006/relationships/hyperlink" Target="mailto:test1323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tpoloanprocessor2@gmail.com" TargetMode="External"/><Relationship Id="rId23" Type="http://schemas.openxmlformats.org/officeDocument/2006/relationships/hyperlink" Target="mailto:cfun1895@gmail.com" TargetMode="External"/><Relationship Id="rId10" Type="http://schemas.openxmlformats.org/officeDocument/2006/relationships/hyperlink" Target="mailto:testtpoloanofficer@gmail.com" TargetMode="External"/><Relationship Id="rId19" Type="http://schemas.openxmlformats.org/officeDocument/2006/relationships/hyperlink" Target="mailto:testtpoloanofficerandlo@gmail.com" TargetMode="External"/><Relationship Id="rId4" Type="http://schemas.openxmlformats.org/officeDocument/2006/relationships/hyperlink" Target="mailto:first.last@gmail.com" TargetMode="External"/><Relationship Id="rId9" Type="http://schemas.openxmlformats.org/officeDocument/2006/relationships/hyperlink" Target="mailto:testautomationtpo@gmail.com" TargetMode="External"/><Relationship Id="rId14" Type="http://schemas.openxmlformats.org/officeDocument/2006/relationships/hyperlink" Target="mailto:testtpoloanprocessor3@gmail.com" TargetMode="External"/><Relationship Id="rId22" Type="http://schemas.openxmlformats.org/officeDocument/2006/relationships/hyperlink" Target="mailto:testtpoloanofficerprocessor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A25" sqref="A25"/>
    </sheetView>
  </sheetViews>
  <sheetFormatPr defaultRowHeight="15" x14ac:dyDescent="0.25"/>
  <cols>
    <col min="1" max="1" width="32.140625" customWidth="1"/>
    <col min="2" max="2" width="12.5703125" customWidth="1"/>
    <col min="3" max="3" width="21.5703125" customWidth="1"/>
    <col min="4" max="4" width="24.5703125" bestFit="1" customWidth="1"/>
    <col min="5" max="5" width="21.85546875" bestFit="1" customWidth="1"/>
    <col min="6" max="6" width="28.7109375" customWidth="1"/>
    <col min="7" max="7" width="18.28515625" bestFit="1" customWidth="1"/>
    <col min="8" max="8" width="14.28515625" bestFit="1" customWidth="1"/>
    <col min="11" max="11" width="11" bestFit="1" customWidth="1"/>
    <col min="16" max="16" width="19.7109375" customWidth="1"/>
  </cols>
  <sheetData>
    <row r="1" spans="1:20" s="2" customFormat="1" x14ac:dyDescent="0.25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66</v>
      </c>
      <c r="R1" s="2" t="s">
        <v>67</v>
      </c>
      <c r="S1" s="2" t="s">
        <v>69</v>
      </c>
      <c r="T1" s="2" t="s">
        <v>77</v>
      </c>
    </row>
    <row r="2" spans="1:20" x14ac:dyDescent="0.25">
      <c r="A2" t="s">
        <v>16</v>
      </c>
      <c r="B2" s="3" t="s">
        <v>23</v>
      </c>
      <c r="F2" t="s">
        <v>24</v>
      </c>
      <c r="G2" t="s">
        <v>25</v>
      </c>
      <c r="H2" t="s">
        <v>26</v>
      </c>
      <c r="I2" t="s">
        <v>27</v>
      </c>
      <c r="J2">
        <v>40007</v>
      </c>
      <c r="K2">
        <v>1234567890</v>
      </c>
      <c r="P2" t="s">
        <v>28</v>
      </c>
    </row>
    <row r="3" spans="1:20" x14ac:dyDescent="0.25">
      <c r="A3" t="s">
        <v>41</v>
      </c>
      <c r="B3" t="s">
        <v>23</v>
      </c>
      <c r="F3" t="s">
        <v>42</v>
      </c>
      <c r="G3" t="s">
        <v>43</v>
      </c>
      <c r="H3" t="s">
        <v>44</v>
      </c>
      <c r="I3" t="s">
        <v>45</v>
      </c>
      <c r="J3">
        <v>40007</v>
      </c>
      <c r="K3">
        <v>1234567890</v>
      </c>
    </row>
    <row r="4" spans="1:20" x14ac:dyDescent="0.25">
      <c r="A4" t="s">
        <v>53</v>
      </c>
      <c r="B4" t="s">
        <v>23</v>
      </c>
      <c r="F4" t="s">
        <v>51</v>
      </c>
      <c r="G4" t="s">
        <v>43</v>
      </c>
      <c r="H4" t="s">
        <v>44</v>
      </c>
      <c r="I4" t="s">
        <v>45</v>
      </c>
      <c r="J4">
        <v>40007</v>
      </c>
      <c r="K4">
        <v>1234567890</v>
      </c>
    </row>
    <row r="5" spans="1:20" x14ac:dyDescent="0.25">
      <c r="A5" t="s">
        <v>55</v>
      </c>
      <c r="B5" t="s">
        <v>23</v>
      </c>
      <c r="F5" t="s">
        <v>56</v>
      </c>
      <c r="G5" t="s">
        <v>57</v>
      </c>
      <c r="H5" t="s">
        <v>58</v>
      </c>
      <c r="I5" t="s">
        <v>45</v>
      </c>
      <c r="J5">
        <v>94588</v>
      </c>
      <c r="K5">
        <v>1234567890</v>
      </c>
      <c r="P5" t="s">
        <v>28</v>
      </c>
    </row>
    <row r="6" spans="1:20" x14ac:dyDescent="0.25">
      <c r="A6" t="s">
        <v>65</v>
      </c>
      <c r="B6" t="s">
        <v>23</v>
      </c>
      <c r="F6" t="s">
        <v>42</v>
      </c>
      <c r="G6" t="s">
        <v>43</v>
      </c>
      <c r="H6" t="s">
        <v>44</v>
      </c>
      <c r="I6" t="s">
        <v>45</v>
      </c>
      <c r="J6">
        <v>40007</v>
      </c>
      <c r="K6">
        <v>1234567890</v>
      </c>
      <c r="Q6" t="b">
        <v>1</v>
      </c>
      <c r="R6" t="s">
        <v>68</v>
      </c>
      <c r="S6" t="s">
        <v>70</v>
      </c>
      <c r="T6" t="s">
        <v>23</v>
      </c>
    </row>
    <row r="7" spans="1:20" x14ac:dyDescent="0.25">
      <c r="A7" t="s">
        <v>71</v>
      </c>
      <c r="B7" t="s">
        <v>23</v>
      </c>
      <c r="F7" t="s">
        <v>42</v>
      </c>
      <c r="G7" t="s">
        <v>43</v>
      </c>
      <c r="H7" t="s">
        <v>44</v>
      </c>
      <c r="I7" t="s">
        <v>45</v>
      </c>
      <c r="J7">
        <v>40007</v>
      </c>
      <c r="K7">
        <v>1234567890</v>
      </c>
      <c r="Q7" t="b">
        <v>1</v>
      </c>
      <c r="R7" t="s">
        <v>72</v>
      </c>
      <c r="S7" t="s">
        <v>70</v>
      </c>
      <c r="T7" t="s">
        <v>23</v>
      </c>
    </row>
    <row r="8" spans="1:20" x14ac:dyDescent="0.25">
      <c r="A8" t="s">
        <v>73</v>
      </c>
      <c r="B8" t="s">
        <v>23</v>
      </c>
      <c r="F8" t="s">
        <v>42</v>
      </c>
      <c r="G8" t="s">
        <v>43</v>
      </c>
      <c r="H8" t="s">
        <v>44</v>
      </c>
      <c r="I8" t="s">
        <v>45</v>
      </c>
      <c r="J8">
        <v>40007</v>
      </c>
      <c r="K8">
        <v>1234567890</v>
      </c>
      <c r="Q8" t="b">
        <v>1</v>
      </c>
      <c r="R8" t="s">
        <v>74</v>
      </c>
      <c r="S8" t="s">
        <v>75</v>
      </c>
      <c r="T8" t="s">
        <v>23</v>
      </c>
    </row>
    <row r="9" spans="1:20" x14ac:dyDescent="0.25">
      <c r="A9" t="s">
        <v>76</v>
      </c>
      <c r="B9" t="s">
        <v>23</v>
      </c>
      <c r="F9" t="s">
        <v>42</v>
      </c>
      <c r="G9" t="s">
        <v>43</v>
      </c>
      <c r="H9" t="s">
        <v>44</v>
      </c>
      <c r="I9" t="s">
        <v>45</v>
      </c>
      <c r="J9">
        <v>40007</v>
      </c>
      <c r="K9">
        <v>1234567890</v>
      </c>
      <c r="Q9" t="b">
        <v>0</v>
      </c>
      <c r="R9" t="s">
        <v>72</v>
      </c>
      <c r="S9" t="s">
        <v>70</v>
      </c>
    </row>
    <row r="10" spans="1:20" x14ac:dyDescent="0.25">
      <c r="A10" t="s">
        <v>78</v>
      </c>
      <c r="B10" t="s">
        <v>23</v>
      </c>
      <c r="F10" t="s">
        <v>42</v>
      </c>
      <c r="G10" t="s">
        <v>43</v>
      </c>
      <c r="H10" t="s">
        <v>44</v>
      </c>
      <c r="I10" t="s">
        <v>45</v>
      </c>
      <c r="J10">
        <v>40007</v>
      </c>
      <c r="K10">
        <v>1234567890</v>
      </c>
      <c r="Q10" t="b">
        <v>1</v>
      </c>
      <c r="R10" t="s">
        <v>68</v>
      </c>
      <c r="S10" t="s">
        <v>70</v>
      </c>
    </row>
    <row r="11" spans="1:20" x14ac:dyDescent="0.25">
      <c r="A11" t="s">
        <v>79</v>
      </c>
      <c r="B11" t="s">
        <v>23</v>
      </c>
      <c r="F11" t="s">
        <v>42</v>
      </c>
      <c r="G11" t="s">
        <v>43</v>
      </c>
      <c r="H11" t="s">
        <v>44</v>
      </c>
      <c r="I11" t="s">
        <v>45</v>
      </c>
      <c r="J11">
        <v>40007</v>
      </c>
      <c r="K11">
        <v>1234567890</v>
      </c>
      <c r="Q11" t="b">
        <v>1</v>
      </c>
      <c r="R11" t="s">
        <v>72</v>
      </c>
      <c r="S11" t="s">
        <v>70</v>
      </c>
    </row>
    <row r="12" spans="1:20" x14ac:dyDescent="0.25">
      <c r="A12" t="s">
        <v>80</v>
      </c>
      <c r="B12" t="s">
        <v>23</v>
      </c>
      <c r="F12" t="s">
        <v>42</v>
      </c>
      <c r="G12" t="s">
        <v>43</v>
      </c>
      <c r="H12" t="s">
        <v>44</v>
      </c>
      <c r="I12" t="s">
        <v>45</v>
      </c>
      <c r="J12">
        <v>40007</v>
      </c>
      <c r="K12">
        <v>1234567890</v>
      </c>
      <c r="Q12" t="b">
        <v>1</v>
      </c>
      <c r="R12" t="s">
        <v>74</v>
      </c>
      <c r="S12" t="s">
        <v>75</v>
      </c>
    </row>
    <row r="13" spans="1:20" x14ac:dyDescent="0.25">
      <c r="A13" t="s">
        <v>81</v>
      </c>
      <c r="B13" t="s">
        <v>23</v>
      </c>
      <c r="F13" t="s">
        <v>42</v>
      </c>
      <c r="G13" t="s">
        <v>43</v>
      </c>
      <c r="H13" t="s">
        <v>44</v>
      </c>
      <c r="I13" t="s">
        <v>45</v>
      </c>
      <c r="J13">
        <v>40007</v>
      </c>
      <c r="K13">
        <v>1234567890</v>
      </c>
      <c r="Q13" t="b">
        <v>0</v>
      </c>
      <c r="R13" t="s">
        <v>68</v>
      </c>
      <c r="S13" t="s">
        <v>70</v>
      </c>
    </row>
    <row r="14" spans="1:20" x14ac:dyDescent="0.25">
      <c r="A14" t="s">
        <v>82</v>
      </c>
      <c r="B14" t="s">
        <v>23</v>
      </c>
      <c r="F14" t="s">
        <v>42</v>
      </c>
      <c r="G14" t="s">
        <v>43</v>
      </c>
      <c r="H14" t="s">
        <v>44</v>
      </c>
      <c r="I14" t="s">
        <v>45</v>
      </c>
      <c r="J14">
        <v>40007</v>
      </c>
      <c r="K14">
        <v>1234567890</v>
      </c>
      <c r="Q14" t="b">
        <v>0</v>
      </c>
      <c r="R14" t="s">
        <v>74</v>
      </c>
      <c r="S14" t="s">
        <v>75</v>
      </c>
    </row>
    <row r="15" spans="1:20" x14ac:dyDescent="0.25">
      <c r="A15" t="s">
        <v>83</v>
      </c>
      <c r="B15" t="s">
        <v>23</v>
      </c>
      <c r="F15" t="s">
        <v>42</v>
      </c>
      <c r="G15" t="s">
        <v>57</v>
      </c>
      <c r="H15" t="s">
        <v>58</v>
      </c>
      <c r="I15" t="s">
        <v>45</v>
      </c>
      <c r="J15">
        <v>94588</v>
      </c>
      <c r="K15">
        <v>1234567890</v>
      </c>
      <c r="P15" t="s">
        <v>84</v>
      </c>
    </row>
    <row r="16" spans="1:20" x14ac:dyDescent="0.25">
      <c r="A16" t="s">
        <v>159</v>
      </c>
      <c r="B16" t="s">
        <v>23</v>
      </c>
      <c r="F16" t="s">
        <v>42</v>
      </c>
      <c r="G16" t="s">
        <v>57</v>
      </c>
      <c r="H16" t="s">
        <v>58</v>
      </c>
      <c r="I16" t="s">
        <v>45</v>
      </c>
      <c r="J16">
        <v>94588</v>
      </c>
      <c r="K16">
        <v>1234567890</v>
      </c>
      <c r="P16" t="s">
        <v>84</v>
      </c>
    </row>
    <row r="17" spans="1:20" x14ac:dyDescent="0.25">
      <c r="A17" t="s">
        <v>165</v>
      </c>
      <c r="B17" t="s">
        <v>23</v>
      </c>
      <c r="F17" t="s">
        <v>42</v>
      </c>
      <c r="G17" t="s">
        <v>57</v>
      </c>
      <c r="H17" t="s">
        <v>58</v>
      </c>
      <c r="I17" t="s">
        <v>45</v>
      </c>
      <c r="J17">
        <v>94588</v>
      </c>
      <c r="K17">
        <v>1234567890</v>
      </c>
      <c r="P17" t="s">
        <v>164</v>
      </c>
    </row>
    <row r="18" spans="1:20" x14ac:dyDescent="0.25">
      <c r="A18" t="s">
        <v>179</v>
      </c>
      <c r="C18" t="s">
        <v>23</v>
      </c>
      <c r="F18" t="s">
        <v>42</v>
      </c>
      <c r="G18" t="s">
        <v>57</v>
      </c>
      <c r="H18" t="s">
        <v>58</v>
      </c>
      <c r="I18" t="s">
        <v>45</v>
      </c>
      <c r="J18">
        <v>94588</v>
      </c>
      <c r="K18">
        <v>1234567890</v>
      </c>
      <c r="P18" t="s">
        <v>164</v>
      </c>
    </row>
    <row r="19" spans="1:20" x14ac:dyDescent="0.25">
      <c r="A19" t="s">
        <v>180</v>
      </c>
      <c r="B19" t="s">
        <v>23</v>
      </c>
      <c r="F19" t="s">
        <v>42</v>
      </c>
      <c r="G19" t="s">
        <v>57</v>
      </c>
      <c r="H19" t="s">
        <v>58</v>
      </c>
      <c r="I19" t="s">
        <v>45</v>
      </c>
      <c r="J19">
        <v>94588</v>
      </c>
      <c r="K19">
        <v>1234567890</v>
      </c>
      <c r="P19" t="s">
        <v>164</v>
      </c>
    </row>
    <row r="20" spans="1:20" x14ac:dyDescent="0.25">
      <c r="A20" t="s">
        <v>185</v>
      </c>
      <c r="B20" t="s">
        <v>186</v>
      </c>
      <c r="C20" t="s">
        <v>23</v>
      </c>
      <c r="F20" t="s">
        <v>42</v>
      </c>
      <c r="G20" t="s">
        <v>57</v>
      </c>
      <c r="H20" t="s">
        <v>58</v>
      </c>
      <c r="I20" t="s">
        <v>45</v>
      </c>
      <c r="J20">
        <v>94588</v>
      </c>
      <c r="K20">
        <v>1234567890</v>
      </c>
      <c r="P20" t="s">
        <v>187</v>
      </c>
      <c r="T20" t="s">
        <v>23</v>
      </c>
    </row>
    <row r="21" spans="1:20" x14ac:dyDescent="0.25">
      <c r="A21" t="s">
        <v>203</v>
      </c>
      <c r="B21" t="s">
        <v>23</v>
      </c>
      <c r="F21" t="s">
        <v>42</v>
      </c>
      <c r="G21" t="s">
        <v>57</v>
      </c>
      <c r="H21" t="s">
        <v>58</v>
      </c>
      <c r="I21" t="s">
        <v>45</v>
      </c>
      <c r="J21">
        <v>94588</v>
      </c>
      <c r="K21">
        <v>1234567890</v>
      </c>
      <c r="P21" t="s">
        <v>164</v>
      </c>
    </row>
    <row r="22" spans="1:20" x14ac:dyDescent="0.25">
      <c r="A22" t="s">
        <v>237</v>
      </c>
      <c r="B22" t="s">
        <v>23</v>
      </c>
      <c r="C22" t="s">
        <v>23</v>
      </c>
      <c r="F22" t="s">
        <v>238</v>
      </c>
      <c r="G22" t="s">
        <v>57</v>
      </c>
      <c r="H22" t="s">
        <v>58</v>
      </c>
      <c r="I22" t="s">
        <v>45</v>
      </c>
      <c r="J22">
        <v>94588</v>
      </c>
      <c r="K22">
        <v>1234567890</v>
      </c>
      <c r="P22" t="s">
        <v>248</v>
      </c>
    </row>
    <row r="23" spans="1:20" x14ac:dyDescent="0.25">
      <c r="A23" t="s">
        <v>265</v>
      </c>
      <c r="B23" t="s">
        <v>23</v>
      </c>
      <c r="C23" t="s">
        <v>23</v>
      </c>
      <c r="F23" t="s">
        <v>42</v>
      </c>
      <c r="G23" t="s">
        <v>57</v>
      </c>
      <c r="H23" t="s">
        <v>58</v>
      </c>
      <c r="I23" t="s">
        <v>45</v>
      </c>
      <c r="J23">
        <v>94588</v>
      </c>
      <c r="K23">
        <v>1234567890</v>
      </c>
      <c r="P2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A2"/>
    </sheetView>
  </sheetViews>
  <sheetFormatPr defaultRowHeight="15" x14ac:dyDescent="0.25"/>
  <cols>
    <col min="1" max="1" width="23.42578125" customWidth="1"/>
    <col min="2" max="2" width="35.28515625" customWidth="1"/>
    <col min="3" max="3" width="19.85546875" customWidth="1"/>
    <col min="4" max="4" width="23.28515625" customWidth="1"/>
    <col min="5" max="5" width="20.5703125" customWidth="1"/>
    <col min="6" max="6" width="14.5703125" bestFit="1" customWidth="1"/>
    <col min="7" max="7" width="13.140625" bestFit="1" customWidth="1"/>
    <col min="8" max="8" width="10.5703125" bestFit="1" customWidth="1"/>
    <col min="9" max="9" width="14.5703125" bestFit="1" customWidth="1"/>
    <col min="10" max="10" width="13.140625" bestFit="1" customWidth="1"/>
    <col min="11" max="11" width="10.5703125" bestFit="1" customWidth="1"/>
    <col min="12" max="12" width="14.5703125" bestFit="1" customWidth="1"/>
    <col min="13" max="13" width="13.140625" bestFit="1" customWidth="1"/>
    <col min="14" max="14" width="10.5703125" bestFit="1" customWidth="1"/>
    <col min="15" max="15" width="14.5703125" bestFit="1" customWidth="1"/>
    <col min="16" max="16" width="13.140625" bestFit="1" customWidth="1"/>
    <col min="17" max="17" width="10.5703125" bestFit="1" customWidth="1"/>
  </cols>
  <sheetData>
    <row r="1" spans="1:17" x14ac:dyDescent="0.25">
      <c r="A1" s="2" t="s">
        <v>1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</row>
    <row r="2" spans="1:17" x14ac:dyDescent="0.25">
      <c r="A2" t="s">
        <v>230</v>
      </c>
      <c r="B2" t="str">
        <f ca="1">"CustomTabName"&amp;RANDBETWEEN(1,9999)</f>
        <v>CustomTabName1887</v>
      </c>
      <c r="C2" s="7" t="s">
        <v>221</v>
      </c>
      <c r="D2" s="7" t="s">
        <v>222</v>
      </c>
      <c r="E2" s="7">
        <v>1402</v>
      </c>
      <c r="F2" t="s">
        <v>223</v>
      </c>
      <c r="G2" s="7" t="s">
        <v>193</v>
      </c>
      <c r="H2">
        <v>4000</v>
      </c>
      <c r="I2" s="7" t="s">
        <v>224</v>
      </c>
      <c r="J2" t="s">
        <v>225</v>
      </c>
      <c r="K2">
        <v>66</v>
      </c>
      <c r="L2" t="s">
        <v>226</v>
      </c>
      <c r="M2" t="s">
        <v>227</v>
      </c>
      <c r="N2">
        <v>15</v>
      </c>
      <c r="O2" t="s">
        <v>229</v>
      </c>
      <c r="P2" s="8" t="s">
        <v>228</v>
      </c>
      <c r="Q2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6.5703125" customWidth="1"/>
    <col min="2" max="2" width="28.42578125" customWidth="1"/>
    <col min="3" max="3" width="15.28515625" customWidth="1"/>
    <col min="5" max="5" width="11" bestFit="1" customWidth="1"/>
    <col min="6" max="6" width="16.5703125" customWidth="1"/>
    <col min="7" max="7" width="32.7109375" customWidth="1"/>
  </cols>
  <sheetData>
    <row r="1" spans="1:7" x14ac:dyDescent="0.25">
      <c r="A1" s="2" t="s">
        <v>1</v>
      </c>
      <c r="B1" t="s">
        <v>235</v>
      </c>
      <c r="C1" t="s">
        <v>231</v>
      </c>
      <c r="D1" t="s">
        <v>232</v>
      </c>
      <c r="E1" t="s">
        <v>233</v>
      </c>
      <c r="F1" t="s">
        <v>234</v>
      </c>
      <c r="G1" t="s">
        <v>249</v>
      </c>
    </row>
    <row r="2" spans="1:7" x14ac:dyDescent="0.25">
      <c r="A2" t="s">
        <v>230</v>
      </c>
      <c r="B2" t="s">
        <v>236</v>
      </c>
      <c r="C2">
        <v>28201</v>
      </c>
      <c r="D2" s="6">
        <f ca="1">TODAY()</f>
        <v>43024</v>
      </c>
      <c r="E2">
        <v>6655334422</v>
      </c>
      <c r="F2">
        <v>1000</v>
      </c>
      <c r="G2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0" sqref="F10"/>
    </sheetView>
  </sheetViews>
  <sheetFormatPr defaultRowHeight="15" x14ac:dyDescent="0.25"/>
  <cols>
    <col min="1" max="1" width="13.5703125" customWidth="1"/>
    <col min="2" max="2" width="14.5703125" customWidth="1"/>
    <col min="7" max="7" width="15.42578125" customWidth="1"/>
    <col min="8" max="8" width="14.42578125" customWidth="1"/>
    <col min="10" max="11" width="11" bestFit="1" customWidth="1"/>
  </cols>
  <sheetData>
    <row r="1" spans="1:12" x14ac:dyDescent="0.25">
      <c r="A1" t="s">
        <v>1</v>
      </c>
      <c r="B1" s="7" t="s">
        <v>251</v>
      </c>
      <c r="C1" s="7" t="s">
        <v>252</v>
      </c>
      <c r="D1" s="7" t="s">
        <v>253</v>
      </c>
      <c r="E1" s="7" t="s">
        <v>254</v>
      </c>
      <c r="F1" s="7" t="s">
        <v>255</v>
      </c>
      <c r="G1" s="7" t="s">
        <v>231</v>
      </c>
      <c r="H1" s="7" t="s">
        <v>256</v>
      </c>
      <c r="I1" s="7" t="s">
        <v>257</v>
      </c>
      <c r="J1" s="7" t="s">
        <v>233</v>
      </c>
      <c r="K1" s="7" t="s">
        <v>258</v>
      </c>
      <c r="L1" s="7" t="s">
        <v>259</v>
      </c>
    </row>
    <row r="2" spans="1:12" x14ac:dyDescent="0.25">
      <c r="A2" t="s">
        <v>265</v>
      </c>
      <c r="B2" t="str">
        <f ca="1">"Corr PA"&amp;RANDBETWEEN(1,999)</f>
        <v>Corr PA750</v>
      </c>
      <c r="C2" t="s">
        <v>260</v>
      </c>
      <c r="D2" t="s">
        <v>261</v>
      </c>
      <c r="E2" t="s">
        <v>262</v>
      </c>
      <c r="F2" t="s">
        <v>45</v>
      </c>
      <c r="G2">
        <v>93722</v>
      </c>
      <c r="H2" t="s">
        <v>263</v>
      </c>
      <c r="I2" t="s">
        <v>264</v>
      </c>
      <c r="J2">
        <v>9999999999</v>
      </c>
      <c r="K2">
        <v>1234567890</v>
      </c>
      <c r="L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2.7109375" customWidth="1"/>
    <col min="2" max="2" width="16.42578125" customWidth="1"/>
    <col min="3" max="3" width="19.42578125" customWidth="1"/>
    <col min="4" max="4" width="13.140625" customWidth="1"/>
  </cols>
  <sheetData>
    <row r="1" spans="1:4" x14ac:dyDescent="0.25">
      <c r="A1" t="s">
        <v>1</v>
      </c>
      <c r="B1" t="s">
        <v>182</v>
      </c>
      <c r="C1" t="s">
        <v>183</v>
      </c>
      <c r="D1" t="s">
        <v>184</v>
      </c>
    </row>
    <row r="2" spans="1:4" x14ac:dyDescent="0.25">
      <c r="A2" t="s">
        <v>181</v>
      </c>
      <c r="B2" t="str">
        <f ca="1">"TPOStatus"&amp;RANDBETWEEN(1,9999)</f>
        <v>TPOStatus6747</v>
      </c>
      <c r="C2" t="str">
        <f ca="1">"GroupCode"&amp;RANDBETWEEN(1,9999)</f>
        <v>GroupCode1079</v>
      </c>
      <c r="D2" t="str">
        <f ca="1">"GroupName"&amp;RANDBETWEEN(1,9999)</f>
        <v>GroupName3816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4" sqref="C14"/>
    </sheetView>
  </sheetViews>
  <sheetFormatPr defaultRowHeight="15" x14ac:dyDescent="0.25"/>
  <cols>
    <col min="1" max="1" width="12.7109375" customWidth="1"/>
    <col min="2" max="2" width="22.140625" customWidth="1"/>
    <col min="3" max="3" width="18" customWidth="1"/>
    <col min="4" max="4" width="19.5703125" customWidth="1"/>
    <col min="5" max="5" width="14.42578125" customWidth="1"/>
    <col min="6" max="6" width="17.5703125" customWidth="1"/>
    <col min="7" max="7" width="9.5703125" bestFit="1" customWidth="1"/>
    <col min="8" max="8" width="15.42578125" customWidth="1"/>
    <col min="9" max="9" width="16" customWidth="1"/>
    <col min="10" max="10" width="22.5703125" bestFit="1" customWidth="1"/>
  </cols>
  <sheetData>
    <row r="1" spans="1:12" x14ac:dyDescent="0.25">
      <c r="A1" t="s">
        <v>1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188</v>
      </c>
      <c r="K1" t="s">
        <v>189</v>
      </c>
      <c r="L1" t="s">
        <v>190</v>
      </c>
    </row>
    <row r="2" spans="1:12" x14ac:dyDescent="0.25">
      <c r="A2" t="s">
        <v>177</v>
      </c>
      <c r="B2" t="str">
        <f ca="1">"TPOFeeName"&amp;RANDBETWEEN(1000,9999)</f>
        <v>TPOFeeName3041</v>
      </c>
      <c r="C2" t="s">
        <v>176</v>
      </c>
      <c r="D2">
        <v>100000</v>
      </c>
      <c r="E2">
        <v>1000</v>
      </c>
      <c r="F2">
        <v>999</v>
      </c>
      <c r="G2" s="6">
        <f ca="1">TODAY()-2</f>
        <v>43022</v>
      </c>
      <c r="H2" s="6">
        <f ca="1">TODAY()+2</f>
        <v>43026</v>
      </c>
      <c r="I2" t="s">
        <v>175</v>
      </c>
    </row>
    <row r="3" spans="1:12" x14ac:dyDescent="0.25">
      <c r="A3" t="s">
        <v>178</v>
      </c>
      <c r="D3">
        <v>200000</v>
      </c>
    </row>
    <row r="4" spans="1:12" x14ac:dyDescent="0.25">
      <c r="A4" t="s">
        <v>191</v>
      </c>
      <c r="B4" t="str">
        <f ca="1">"TPOFeeName"&amp;RANDBETWEEN(1000,9999)</f>
        <v>TPOFeeName5440</v>
      </c>
      <c r="C4" t="s">
        <v>176</v>
      </c>
      <c r="D4">
        <v>100000</v>
      </c>
      <c r="E4">
        <v>1000</v>
      </c>
      <c r="G4" s="6"/>
      <c r="H4" s="6"/>
    </row>
    <row r="5" spans="1:12" x14ac:dyDescent="0.25">
      <c r="A5" t="s">
        <v>192</v>
      </c>
      <c r="J5" t="str">
        <f ca="1">"Star Fields"&amp;TEXT(TODAY(),"HHDDYYYYSSMM")</f>
        <v>Star Fields001620170000</v>
      </c>
      <c r="K5" t="s">
        <v>193</v>
      </c>
      <c r="L5">
        <v>4000</v>
      </c>
    </row>
    <row r="6" spans="1:12" x14ac:dyDescent="0.25">
      <c r="A6" t="s">
        <v>203</v>
      </c>
      <c r="B6" t="str">
        <f ca="1">"TPOFeeName"&amp;RANDBETWEEN(1000,9999)</f>
        <v>TPOFeeName6250</v>
      </c>
      <c r="C6" t="s">
        <v>176</v>
      </c>
      <c r="D6">
        <v>100000</v>
      </c>
      <c r="E6">
        <v>1000</v>
      </c>
      <c r="F6">
        <v>111</v>
      </c>
      <c r="G6" s="6">
        <f ca="1">TODAY()-30</f>
        <v>42994</v>
      </c>
      <c r="H6" s="6">
        <f ca="1">TODAY()+30</f>
        <v>43054</v>
      </c>
      <c r="I6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7" sqref="E17"/>
    </sheetView>
  </sheetViews>
  <sheetFormatPr defaultRowHeight="15" x14ac:dyDescent="0.25"/>
  <cols>
    <col min="1" max="1" width="15" customWidth="1"/>
    <col min="2" max="2" width="21.140625" customWidth="1"/>
    <col min="3" max="3" width="16.140625" customWidth="1"/>
    <col min="4" max="4" width="20.85546875" customWidth="1"/>
    <col min="5" max="5" width="21.28515625" customWidth="1"/>
    <col min="7" max="7" width="17.85546875" customWidth="1"/>
    <col min="8" max="8" width="14.42578125" customWidth="1"/>
  </cols>
  <sheetData>
    <row r="1" spans="1:8" x14ac:dyDescent="0.25">
      <c r="A1" t="s">
        <v>1</v>
      </c>
      <c r="B1" s="7" t="s">
        <v>194</v>
      </c>
      <c r="C1" s="7" t="s">
        <v>195</v>
      </c>
      <c r="D1" s="7" t="s">
        <v>196</v>
      </c>
      <c r="E1" s="7" t="s">
        <v>197</v>
      </c>
      <c r="F1" s="7" t="s">
        <v>198</v>
      </c>
      <c r="G1" s="7" t="s">
        <v>199</v>
      </c>
      <c r="H1" s="7" t="s">
        <v>204</v>
      </c>
    </row>
    <row r="2" spans="1:8" x14ac:dyDescent="0.25">
      <c r="A2" t="s">
        <v>203</v>
      </c>
      <c r="B2" t="str">
        <f ca="1">"DocName"&amp;RANDBETWEEN(1,9999)</f>
        <v>DocName3678</v>
      </c>
      <c r="C2" s="6">
        <f ca="1">TODAY()-2</f>
        <v>43022</v>
      </c>
      <c r="D2" s="6">
        <f ca="1">TODAY()+2</f>
        <v>43026</v>
      </c>
      <c r="E2" t="s">
        <v>200</v>
      </c>
      <c r="F2" t="s">
        <v>201</v>
      </c>
      <c r="G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K1" workbookViewId="0">
      <selection activeCell="T28" sqref="T28"/>
    </sheetView>
  </sheetViews>
  <sheetFormatPr defaultRowHeight="15" x14ac:dyDescent="0.25"/>
  <cols>
    <col min="1" max="1" width="30.85546875" bestFit="1" customWidth="1"/>
    <col min="2" max="2" width="25.28515625" bestFit="1" customWidth="1"/>
    <col min="4" max="4" width="20.140625" bestFit="1" customWidth="1"/>
    <col min="10" max="10" width="39.140625" bestFit="1" customWidth="1"/>
    <col min="14" max="14" width="27.5703125" customWidth="1"/>
    <col min="15" max="15" width="45.5703125" bestFit="1" customWidth="1"/>
    <col min="18" max="18" width="22.42578125" customWidth="1"/>
    <col min="19" max="19" width="21.5703125" bestFit="1" customWidth="1"/>
  </cols>
  <sheetData>
    <row r="1" spans="1:19" x14ac:dyDescent="0.25">
      <c r="A1" t="s">
        <v>1</v>
      </c>
      <c r="B1" t="s">
        <v>3</v>
      </c>
      <c r="C1" t="s">
        <v>29</v>
      </c>
      <c r="D1" t="s">
        <v>4</v>
      </c>
      <c r="E1" t="s">
        <v>30</v>
      </c>
      <c r="F1" t="s">
        <v>31</v>
      </c>
      <c r="G1" t="s">
        <v>17</v>
      </c>
      <c r="H1" t="s">
        <v>32</v>
      </c>
      <c r="I1" t="s">
        <v>18</v>
      </c>
      <c r="J1" t="s">
        <v>5</v>
      </c>
      <c r="K1" t="s">
        <v>33</v>
      </c>
      <c r="L1" t="s">
        <v>34</v>
      </c>
      <c r="M1" t="s">
        <v>35</v>
      </c>
      <c r="N1" t="s">
        <v>36</v>
      </c>
      <c r="O1" t="s">
        <v>48</v>
      </c>
      <c r="P1" s="2" t="s">
        <v>59</v>
      </c>
      <c r="Q1" s="2" t="s">
        <v>60</v>
      </c>
      <c r="R1" s="2" t="s">
        <v>90</v>
      </c>
      <c r="S1" s="7" t="s">
        <v>22</v>
      </c>
    </row>
    <row r="2" spans="1:19" x14ac:dyDescent="0.25">
      <c r="A2" t="s">
        <v>40</v>
      </c>
      <c r="B2" t="s">
        <v>37</v>
      </c>
      <c r="D2" t="s">
        <v>38</v>
      </c>
      <c r="J2" s="4" t="s">
        <v>39</v>
      </c>
      <c r="N2" t="s">
        <v>2</v>
      </c>
    </row>
    <row r="3" spans="1:19" x14ac:dyDescent="0.25">
      <c r="A3" t="s">
        <v>46</v>
      </c>
      <c r="B3" t="s">
        <v>42</v>
      </c>
      <c r="D3" t="s">
        <v>47</v>
      </c>
      <c r="J3" s="4" t="s">
        <v>50</v>
      </c>
      <c r="O3" t="s">
        <v>49</v>
      </c>
    </row>
    <row r="4" spans="1:19" x14ac:dyDescent="0.25">
      <c r="A4" t="s">
        <v>54</v>
      </c>
      <c r="B4" t="s">
        <v>51</v>
      </c>
      <c r="D4" t="s">
        <v>47</v>
      </c>
      <c r="J4" s="4" t="s">
        <v>52</v>
      </c>
      <c r="N4" t="s">
        <v>2</v>
      </c>
    </row>
    <row r="5" spans="1:19" x14ac:dyDescent="0.25">
      <c r="A5" t="s">
        <v>63</v>
      </c>
      <c r="B5" t="s">
        <v>37</v>
      </c>
      <c r="D5" t="s">
        <v>38</v>
      </c>
      <c r="J5" s="4" t="s">
        <v>64</v>
      </c>
      <c r="N5" t="s">
        <v>2</v>
      </c>
      <c r="P5" t="s">
        <v>61</v>
      </c>
      <c r="Q5" s="5" t="s">
        <v>62</v>
      </c>
    </row>
    <row r="6" spans="1:19" x14ac:dyDescent="0.25">
      <c r="A6" t="s">
        <v>85</v>
      </c>
      <c r="B6" t="s">
        <v>42</v>
      </c>
      <c r="D6" t="s">
        <v>47</v>
      </c>
      <c r="J6" s="4" t="s">
        <v>50</v>
      </c>
      <c r="O6" t="s">
        <v>86</v>
      </c>
    </row>
    <row r="7" spans="1:19" x14ac:dyDescent="0.25">
      <c r="A7" t="s">
        <v>88</v>
      </c>
      <c r="B7" t="s">
        <v>42</v>
      </c>
      <c r="D7" t="s">
        <v>47</v>
      </c>
      <c r="J7" s="4" t="s">
        <v>50</v>
      </c>
      <c r="O7" t="s">
        <v>87</v>
      </c>
    </row>
    <row r="8" spans="1:19" x14ac:dyDescent="0.25">
      <c r="A8" t="s">
        <v>89</v>
      </c>
      <c r="B8" t="s">
        <v>95</v>
      </c>
      <c r="D8" t="s">
        <v>96</v>
      </c>
      <c r="J8" s="4" t="s">
        <v>93</v>
      </c>
      <c r="O8" t="s">
        <v>49</v>
      </c>
      <c r="R8" t="s">
        <v>91</v>
      </c>
    </row>
    <row r="9" spans="1:19" x14ac:dyDescent="0.25">
      <c r="A9" t="s">
        <v>92</v>
      </c>
      <c r="B9" t="s">
        <v>97</v>
      </c>
      <c r="D9" t="s">
        <v>100</v>
      </c>
      <c r="J9" s="4" t="s">
        <v>94</v>
      </c>
      <c r="N9" t="s">
        <v>2</v>
      </c>
      <c r="R9" t="s">
        <v>91</v>
      </c>
    </row>
    <row r="10" spans="1:19" x14ac:dyDescent="0.25">
      <c r="A10" t="s">
        <v>98</v>
      </c>
      <c r="B10" t="s">
        <v>95</v>
      </c>
      <c r="D10" t="s">
        <v>96</v>
      </c>
      <c r="J10" s="4" t="s">
        <v>93</v>
      </c>
      <c r="O10" t="s">
        <v>99</v>
      </c>
      <c r="R10" t="s">
        <v>91</v>
      </c>
    </row>
    <row r="11" spans="1:19" x14ac:dyDescent="0.25">
      <c r="A11" t="s">
        <v>103</v>
      </c>
      <c r="B11" t="s">
        <v>42</v>
      </c>
      <c r="D11" t="s">
        <v>47</v>
      </c>
      <c r="J11" s="4" t="s">
        <v>102</v>
      </c>
      <c r="O11" t="s">
        <v>101</v>
      </c>
    </row>
    <row r="12" spans="1:19" x14ac:dyDescent="0.25">
      <c r="A12" t="s">
        <v>104</v>
      </c>
      <c r="B12" t="s">
        <v>105</v>
      </c>
      <c r="D12" t="s">
        <v>106</v>
      </c>
      <c r="J12" s="4" t="s">
        <v>107</v>
      </c>
      <c r="O12" t="s">
        <v>101</v>
      </c>
    </row>
    <row r="13" spans="1:19" x14ac:dyDescent="0.25">
      <c r="A13" t="s">
        <v>108</v>
      </c>
      <c r="B13" t="s">
        <v>109</v>
      </c>
      <c r="D13" t="s">
        <v>110</v>
      </c>
      <c r="J13" s="4" t="s">
        <v>111</v>
      </c>
      <c r="O13" t="s">
        <v>112</v>
      </c>
    </row>
    <row r="14" spans="1:19" x14ac:dyDescent="0.25">
      <c r="A14" t="s">
        <v>113</v>
      </c>
      <c r="B14" t="s">
        <v>116</v>
      </c>
      <c r="D14" t="s">
        <v>119</v>
      </c>
      <c r="J14" s="4" t="s">
        <v>122</v>
      </c>
      <c r="O14" t="s">
        <v>125</v>
      </c>
    </row>
    <row r="15" spans="1:19" x14ac:dyDescent="0.25">
      <c r="A15" t="s">
        <v>114</v>
      </c>
      <c r="B15" t="s">
        <v>117</v>
      </c>
      <c r="D15" t="s">
        <v>120</v>
      </c>
      <c r="J15" s="4" t="s">
        <v>123</v>
      </c>
      <c r="O15" t="s">
        <v>125</v>
      </c>
    </row>
    <row r="16" spans="1:19" x14ac:dyDescent="0.25">
      <c r="A16" t="s">
        <v>115</v>
      </c>
      <c r="B16" t="s">
        <v>118</v>
      </c>
      <c r="D16" t="s">
        <v>121</v>
      </c>
      <c r="J16" s="4" t="s">
        <v>124</v>
      </c>
      <c r="O16" t="s">
        <v>126</v>
      </c>
    </row>
    <row r="17" spans="1:19" x14ac:dyDescent="0.25">
      <c r="A17" t="s">
        <v>127</v>
      </c>
      <c r="B17" t="s">
        <v>134</v>
      </c>
      <c r="D17" t="s">
        <v>137</v>
      </c>
      <c r="J17" s="4" t="s">
        <v>129</v>
      </c>
      <c r="O17" t="s">
        <v>49</v>
      </c>
    </row>
    <row r="18" spans="1:19" x14ac:dyDescent="0.25">
      <c r="A18" t="s">
        <v>128</v>
      </c>
      <c r="B18" t="s">
        <v>135</v>
      </c>
      <c r="D18" t="s">
        <v>138</v>
      </c>
      <c r="J18" s="4" t="s">
        <v>130</v>
      </c>
      <c r="O18" t="s">
        <v>131</v>
      </c>
    </row>
    <row r="19" spans="1:19" x14ac:dyDescent="0.25">
      <c r="A19" t="s">
        <v>132</v>
      </c>
      <c r="B19" t="s">
        <v>136</v>
      </c>
      <c r="D19" t="s">
        <v>139</v>
      </c>
      <c r="J19" s="4" t="s">
        <v>133</v>
      </c>
      <c r="O19" t="s">
        <v>131</v>
      </c>
    </row>
    <row r="20" spans="1:19" x14ac:dyDescent="0.25">
      <c r="A20" t="s">
        <v>140</v>
      </c>
      <c r="B20" t="s">
        <v>141</v>
      </c>
      <c r="D20" t="s">
        <v>142</v>
      </c>
      <c r="J20" s="4" t="s">
        <v>143</v>
      </c>
      <c r="O20" t="s">
        <v>144</v>
      </c>
    </row>
    <row r="21" spans="1:19" x14ac:dyDescent="0.25">
      <c r="A21" t="s">
        <v>145</v>
      </c>
      <c r="B21" t="s">
        <v>146</v>
      </c>
      <c r="D21" t="s">
        <v>147</v>
      </c>
      <c r="J21" s="4" t="s">
        <v>148</v>
      </c>
      <c r="O21" t="s">
        <v>158</v>
      </c>
    </row>
    <row r="22" spans="1:19" x14ac:dyDescent="0.25">
      <c r="A22" t="s">
        <v>149</v>
      </c>
      <c r="B22" t="s">
        <v>150</v>
      </c>
      <c r="D22" t="s">
        <v>151</v>
      </c>
      <c r="J22" s="4" t="s">
        <v>152</v>
      </c>
      <c r="O22" t="s">
        <v>157</v>
      </c>
    </row>
    <row r="23" spans="1:19" x14ac:dyDescent="0.25">
      <c r="A23" t="s">
        <v>153</v>
      </c>
      <c r="B23" t="s">
        <v>154</v>
      </c>
      <c r="D23" t="s">
        <v>155</v>
      </c>
      <c r="J23" s="4" t="s">
        <v>156</v>
      </c>
      <c r="O23" t="s">
        <v>157</v>
      </c>
    </row>
    <row r="24" spans="1:19" x14ac:dyDescent="0.25">
      <c r="A24" t="s">
        <v>159</v>
      </c>
      <c r="B24" t="s">
        <v>159</v>
      </c>
      <c r="D24" t="s">
        <v>159</v>
      </c>
      <c r="J24" s="4" t="s">
        <v>160</v>
      </c>
      <c r="O24" t="s">
        <v>159</v>
      </c>
    </row>
    <row r="25" spans="1:19" x14ac:dyDescent="0.25">
      <c r="A25" t="s">
        <v>161</v>
      </c>
      <c r="B25" t="s">
        <v>42</v>
      </c>
      <c r="D25" t="s">
        <v>47</v>
      </c>
      <c r="J25" s="4" t="s">
        <v>162</v>
      </c>
      <c r="O25" t="s">
        <v>163</v>
      </c>
      <c r="R25" t="s">
        <v>164</v>
      </c>
    </row>
    <row r="26" spans="1:19" x14ac:dyDescent="0.25">
      <c r="A26" t="s">
        <v>166</v>
      </c>
      <c r="B26" t="s">
        <v>42</v>
      </c>
      <c r="D26" t="s">
        <v>47</v>
      </c>
      <c r="J26" s="4" t="s">
        <v>162</v>
      </c>
      <c r="N26" t="s">
        <v>2</v>
      </c>
      <c r="O26" t="s">
        <v>242</v>
      </c>
    </row>
    <row r="27" spans="1:19" x14ac:dyDescent="0.25">
      <c r="A27" t="s">
        <v>237</v>
      </c>
      <c r="B27" t="s">
        <v>239</v>
      </c>
      <c r="D27" t="s">
        <v>240</v>
      </c>
      <c r="J27" t="s">
        <v>241</v>
      </c>
      <c r="N27" t="s">
        <v>275</v>
      </c>
      <c r="O27" t="s">
        <v>2</v>
      </c>
      <c r="S27" t="s">
        <v>275</v>
      </c>
    </row>
    <row r="28" spans="1:19" x14ac:dyDescent="0.25">
      <c r="A28" t="s">
        <v>203</v>
      </c>
      <c r="B28" t="s">
        <v>42</v>
      </c>
      <c r="D28" t="s">
        <v>47</v>
      </c>
      <c r="J28" t="s">
        <v>267</v>
      </c>
      <c r="N28" t="s">
        <v>268</v>
      </c>
      <c r="O28" t="s">
        <v>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5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2" sqref="I12"/>
    </sheetView>
  </sheetViews>
  <sheetFormatPr defaultRowHeight="15" x14ac:dyDescent="0.25"/>
  <cols>
    <col min="1" max="1" width="14.28515625" customWidth="1"/>
    <col min="2" max="2" width="20.42578125" customWidth="1"/>
    <col min="3" max="3" width="23.28515625" customWidth="1"/>
    <col min="4" max="4" width="18" customWidth="1"/>
    <col min="6" max="6" width="15" customWidth="1"/>
    <col min="7" max="7" width="13.5703125" bestFit="1" customWidth="1"/>
    <col min="8" max="8" width="16" customWidth="1"/>
    <col min="9" max="9" width="18.85546875" customWidth="1"/>
    <col min="10" max="10" width="17.140625" customWidth="1"/>
  </cols>
  <sheetData>
    <row r="1" spans="1:10" x14ac:dyDescent="0.25">
      <c r="A1" t="s">
        <v>1</v>
      </c>
      <c r="B1" t="s">
        <v>243</v>
      </c>
      <c r="C1" t="s">
        <v>244</v>
      </c>
      <c r="D1" t="s">
        <v>245</v>
      </c>
      <c r="E1" t="s">
        <v>224</v>
      </c>
      <c r="F1" t="s">
        <v>226</v>
      </c>
      <c r="G1" t="s">
        <v>246</v>
      </c>
      <c r="H1" t="s">
        <v>269</v>
      </c>
      <c r="I1" t="s">
        <v>270</v>
      </c>
      <c r="J1" t="s">
        <v>271</v>
      </c>
    </row>
    <row r="2" spans="1:10" x14ac:dyDescent="0.25">
      <c r="A2" t="s">
        <v>203</v>
      </c>
      <c r="B2" s="9" t="s">
        <v>272</v>
      </c>
      <c r="C2" t="s">
        <v>247</v>
      </c>
      <c r="D2" s="10">
        <v>29042</v>
      </c>
      <c r="E2" s="9" t="s">
        <v>274</v>
      </c>
      <c r="F2" s="9" t="s">
        <v>273</v>
      </c>
      <c r="G2" s="11">
        <v>151000</v>
      </c>
      <c r="H2">
        <v>50000</v>
      </c>
      <c r="I2">
        <v>9000000</v>
      </c>
      <c r="J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SetTPO</vt:lpstr>
      <vt:lpstr>SetTPOCustomFields</vt:lpstr>
      <vt:lpstr>SetTPOCustomFieldValues</vt:lpstr>
      <vt:lpstr>SetBankDetails</vt:lpstr>
      <vt:lpstr>SetTPOStatus</vt:lpstr>
      <vt:lpstr>TPOFees</vt:lpstr>
      <vt:lpstr>TPOAddNewDoc</vt:lpstr>
      <vt:lpstr>SetTPOContact</vt:lpstr>
      <vt:lpstr>TPOLoanData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2017-10-16T08:27:11Z</dcterms:modified>
</cp:coreProperties>
</file>