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git\luxai\simple\results2\"/>
    </mc:Choice>
  </mc:AlternateContent>
  <xr:revisionPtr revIDLastSave="0" documentId="13_ncr:1_{2CB487A6-B509-4404-BFDB-935C5E732657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light" sheetId="1" r:id="rId1"/>
    <sheet name="imitate" sheetId="2" r:id="rId2"/>
    <sheet name="summary" sheetId="3" r:id="rId3"/>
    <sheet name="Sheet1" sheetId="5" r:id="rId4"/>
    <sheet name="Sheet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0" i="3" l="1"/>
  <c r="F91" i="3"/>
  <c r="H136" i="3"/>
  <c r="H135" i="3"/>
  <c r="H134" i="3"/>
  <c r="H133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F132" i="3"/>
  <c r="F131" i="3"/>
  <c r="F130" i="3"/>
  <c r="F129" i="3"/>
  <c r="F128" i="3"/>
  <c r="F127" i="3"/>
  <c r="F126" i="3" l="1"/>
  <c r="F125" i="3"/>
  <c r="F124" i="3"/>
  <c r="F123" i="3"/>
  <c r="F122" i="3"/>
  <c r="F121" i="3"/>
  <c r="A121" i="3" l="1"/>
  <c r="A122" i="3"/>
  <c r="F120" i="3"/>
  <c r="F119" i="3"/>
  <c r="A120" i="3"/>
  <c r="F118" i="3"/>
  <c r="A119" i="3"/>
  <c r="A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89" i="3"/>
  <c r="F88" i="3"/>
  <c r="F87" i="3"/>
  <c r="F86" i="3"/>
  <c r="F85" i="3"/>
  <c r="F84" i="3"/>
  <c r="F83" i="3"/>
  <c r="F82" i="3"/>
  <c r="F81" i="3"/>
  <c r="F80" i="3"/>
  <c r="F79" i="3"/>
  <c r="A89" i="3"/>
  <c r="A90" i="3" s="1"/>
  <c r="G68" i="3" l="1"/>
  <c r="G67" i="3"/>
  <c r="G58" i="3"/>
  <c r="G56" i="3"/>
  <c r="G57" i="3"/>
  <c r="F78" i="3"/>
  <c r="F77" i="3"/>
  <c r="F76" i="3"/>
  <c r="F75" i="3"/>
  <c r="F74" i="3"/>
  <c r="F73" i="3"/>
  <c r="F72" i="3"/>
  <c r="F71" i="3"/>
  <c r="F70" i="3"/>
  <c r="F69" i="3"/>
  <c r="F68" i="3"/>
  <c r="F67" i="3"/>
  <c r="F65" i="3"/>
  <c r="F64" i="3"/>
  <c r="F63" i="3"/>
  <c r="F62" i="3"/>
  <c r="F61" i="3"/>
  <c r="F59" i="3" l="1"/>
  <c r="F58" i="3"/>
  <c r="F57" i="3"/>
  <c r="F56" i="3"/>
  <c r="A61" i="3"/>
  <c r="A62" i="3" s="1"/>
  <c r="A63" i="3" s="1"/>
  <c r="A64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F55" i="3"/>
  <c r="F54" i="3"/>
  <c r="F53" i="3"/>
  <c r="F52" i="3"/>
  <c r="F51" i="3"/>
  <c r="F50" i="3"/>
  <c r="F49" i="3"/>
  <c r="F48" i="3" l="1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8" i="3"/>
  <c r="F27" i="3"/>
  <c r="F25" i="3"/>
  <c r="F24" i="3"/>
  <c r="F23" i="3"/>
  <c r="F22" i="3"/>
  <c r="F19" i="3"/>
  <c r="I2" i="3"/>
</calcChain>
</file>

<file path=xl/sharedStrings.xml><?xml version="1.0" encoding="utf-8"?>
<sst xmlns="http://schemas.openxmlformats.org/spreadsheetml/2006/main" count="554" uniqueCount="135">
  <si>
    <t>log:C:/git/luxai/light/main</t>
  </si>
  <si>
    <t>py</t>
  </si>
  <si>
    <t>win</t>
  </si>
  <si>
    <t>light</t>
  </si>
  <si>
    <t>rule416</t>
  </si>
  <si>
    <t>rule419</t>
  </si>
  <si>
    <t>rule420</t>
  </si>
  <si>
    <t>rule421</t>
  </si>
  <si>
    <t>rule422</t>
  </si>
  <si>
    <t>rule422b</t>
  </si>
  <si>
    <t>rule423</t>
  </si>
  <si>
    <t>rule424</t>
  </si>
  <si>
    <t>rule425</t>
  </si>
  <si>
    <t>rule426</t>
  </si>
  <si>
    <t>rule427</t>
  </si>
  <si>
    <t>rule428</t>
  </si>
  <si>
    <t>rule429</t>
  </si>
  <si>
    <t>rule430</t>
  </si>
  <si>
    <t>rule430b</t>
  </si>
  <si>
    <t>rule430c</t>
  </si>
  <si>
    <t>rule431</t>
  </si>
  <si>
    <t>rule432</t>
  </si>
  <si>
    <t>rule433</t>
  </si>
  <si>
    <t>rule433b</t>
  </si>
  <si>
    <t>rule433c</t>
  </si>
  <si>
    <t>rule433d</t>
  </si>
  <si>
    <t>rule433r</t>
  </si>
  <si>
    <t>rule434</t>
  </si>
  <si>
    <t>rule435</t>
  </si>
  <si>
    <t>rule435r</t>
  </si>
  <si>
    <t>rule436</t>
  </si>
  <si>
    <t>imitate</t>
  </si>
  <si>
    <t>rule305</t>
  </si>
  <si>
    <t>log:imitate</t>
  </si>
  <si>
    <t>rule305b</t>
  </si>
  <si>
    <t>rule305c</t>
  </si>
  <si>
    <t>rule306</t>
  </si>
  <si>
    <t>rule307</t>
  </si>
  <si>
    <t>rule308</t>
  </si>
  <si>
    <t>rule401</t>
  </si>
  <si>
    <t>rule405</t>
  </si>
  <si>
    <t>rule405c3</t>
  </si>
  <si>
    <t>rule405c4</t>
  </si>
  <si>
    <t>rule405c6</t>
  </si>
  <si>
    <t>rule411</t>
  </si>
  <si>
    <t>rule412</t>
  </si>
  <si>
    <t>rule413</t>
  </si>
  <si>
    <t>rule414</t>
  </si>
  <si>
    <t>rule415</t>
  </si>
  <si>
    <t>rule417</t>
  </si>
  <si>
    <t>rule418</t>
  </si>
  <si>
    <t>fileName</t>
  </si>
  <si>
    <t>date</t>
  </si>
  <si>
    <t>description</t>
  </si>
  <si>
    <t>status</t>
  </si>
  <si>
    <t>publicScore</t>
  </si>
  <si>
    <t>privateScore</t>
  </si>
  <si>
    <t>None</t>
  </si>
  <si>
    <t>complete</t>
  </si>
  <si>
    <t>submission</t>
  </si>
  <si>
    <t>rule403</t>
  </si>
  <si>
    <t>x</t>
  </si>
  <si>
    <t>rule437</t>
  </si>
  <si>
    <t>rule438</t>
  </si>
  <si>
    <t>rule439</t>
  </si>
  <si>
    <t>rule440</t>
  </si>
  <si>
    <t>rule440b</t>
  </si>
  <si>
    <t>rule441</t>
  </si>
  <si>
    <t>rule442</t>
  </si>
  <si>
    <t>rule443</t>
  </si>
  <si>
    <t>rule444</t>
  </si>
  <si>
    <t>447c</t>
  </si>
  <si>
    <t>451b</t>
  </si>
  <si>
    <t>imit2</t>
  </si>
  <si>
    <t>SUM</t>
  </si>
  <si>
    <t>465b</t>
  </si>
  <si>
    <t>imit3</t>
  </si>
  <si>
    <t>466b</t>
  </si>
  <si>
    <t>467b</t>
  </si>
  <si>
    <t>488d</t>
  </si>
  <si>
    <t>488b</t>
  </si>
  <si>
    <t>488c</t>
  </si>
  <si>
    <t>488bc</t>
  </si>
  <si>
    <t>502b</t>
  </si>
  <si>
    <t>502c</t>
  </si>
  <si>
    <t>502x</t>
  </si>
  <si>
    <t>504b</t>
  </si>
  <si>
    <t>510b</t>
  </si>
  <si>
    <t>s.rule506.tar.gz</t>
  </si>
  <si>
    <t>s.rule505.tar.gz</t>
  </si>
  <si>
    <t>s.rule507.tar.gz</t>
  </si>
  <si>
    <t>s.rule502b.tar.gz</t>
  </si>
  <si>
    <t>s.rule501b.tar.gz</t>
  </si>
  <si>
    <t>s.rule501.tar.gz</t>
  </si>
  <si>
    <t>s.rule499.tar.gz</t>
  </si>
  <si>
    <t>s.rule498.tar.gz</t>
  </si>
  <si>
    <t>s.rule496.tar.gz</t>
  </si>
  <si>
    <t>s.rule494.tar.gz</t>
  </si>
  <si>
    <t>s.rule493.tar.gz</t>
  </si>
  <si>
    <t>s.rule492.tar.gz</t>
  </si>
  <si>
    <t>s.rule491.tar.gz</t>
  </si>
  <si>
    <t>s.rule490.tar.gz</t>
  </si>
  <si>
    <t>s.rule489.tar.gz</t>
  </si>
  <si>
    <t>s.rule484.tar.gz</t>
  </si>
  <si>
    <t>s.rule488d.tar.gz</t>
  </si>
  <si>
    <t>s.rule488.tar.gz</t>
  </si>
  <si>
    <t>s.rule487.tar.gz</t>
  </si>
  <si>
    <t>s.rule483.tar.gz</t>
  </si>
  <si>
    <t>s.rule482.tar.gz</t>
  </si>
  <si>
    <t>s.rule480.tar.gz</t>
  </si>
  <si>
    <t>s.rule479.tar.gz</t>
  </si>
  <si>
    <t>s.rule478.tar.gz</t>
  </si>
  <si>
    <t>s.rule477.tar.gz</t>
  </si>
  <si>
    <t>s.rule475.tar.gz</t>
  </si>
  <si>
    <t>s.rule474.tar.gz</t>
  </si>
  <si>
    <t>s.rule473.tar.gz</t>
  </si>
  <si>
    <t>s.rule472.tar.gz</t>
  </si>
  <si>
    <t>s.rule471.tar.gz</t>
  </si>
  <si>
    <t>s.rule470.tar.gz</t>
  </si>
  <si>
    <t>s.rule468.tar.gz</t>
  </si>
  <si>
    <t>s.rule467.tar.gz</t>
  </si>
  <si>
    <t>s.rule466b.tar.gz</t>
  </si>
  <si>
    <t>s.rule466.tar.gz</t>
  </si>
  <si>
    <t>s.rule464.tar.gz</t>
  </si>
  <si>
    <t>s.rule463.tar.gz</t>
  </si>
  <si>
    <t>s.rule461.tar.gz</t>
  </si>
  <si>
    <t>s.rule460.tar.gz</t>
  </si>
  <si>
    <t>s.rule459.tar.gz</t>
  </si>
  <si>
    <t>s.rule458.tar.gz</t>
  </si>
  <si>
    <t>s.rule454b.tar.gz</t>
  </si>
  <si>
    <t>s.rule457.tar.gz</t>
  </si>
  <si>
    <t>s.rule456.tar.gz</t>
  </si>
  <si>
    <t>s.rule455.tar.gz</t>
  </si>
  <si>
    <t>kaggle competitions submissions -v -c lux-ai-2021 | grep -v error | clip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</si>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</sst>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9" fontId="0" fillId="0" borderId="0" xfId="1" applyFont="1"/>
    <xf numFmtId="0" fontId="16" fillId="0" borderId="0" xfId="0" applyFont="1"/>
    <xf numFmtId="0" fontId="0" fillId="0" borderId="0" xfId="0"/>
    <xf numFmtId="1" fontId="0" fillId="0" borderId="0" xfId="0" applyNumberFormat="1"/>
    <xf numFmtId="0" fontId="0" fillId="0" borderId="0" xfId="0" applyAlignment="1">
      <alignment horizontal="left" indent="1"/>
    </xf>
    <xf numFmtId="22" fontId="0" fillId="0" borderId="0" xfId="0" applyNumberForma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F1" sqref="F1:F27"/>
    </sheetView>
  </sheetViews>
  <sheetFormatPr defaultRowHeight="14.4" x14ac:dyDescent="0.3"/>
  <cols>
    <col min="1" max="2" width="19" customWidth="1"/>
  </cols>
  <sheetData>
    <row r="1" spans="1:6" x14ac:dyDescent="0.3">
      <c r="A1" t="s">
        <v>3</v>
      </c>
      <c r="B1" t="s">
        <v>4</v>
      </c>
      <c r="C1" t="s">
        <v>0</v>
      </c>
      <c r="D1" t="s">
        <v>1</v>
      </c>
      <c r="E1" t="s">
        <v>2</v>
      </c>
      <c r="F1">
        <v>12</v>
      </c>
    </row>
    <row r="2" spans="1:6" x14ac:dyDescent="0.3">
      <c r="A2" t="s">
        <v>3</v>
      </c>
      <c r="B2" t="s">
        <v>5</v>
      </c>
      <c r="C2" t="s">
        <v>0</v>
      </c>
      <c r="D2" t="s">
        <v>1</v>
      </c>
      <c r="E2" t="s">
        <v>2</v>
      </c>
      <c r="F2">
        <v>12</v>
      </c>
    </row>
    <row r="3" spans="1:6" x14ac:dyDescent="0.3">
      <c r="A3" t="s">
        <v>3</v>
      </c>
      <c r="B3" t="s">
        <v>6</v>
      </c>
      <c r="C3" t="s">
        <v>0</v>
      </c>
      <c r="D3" t="s">
        <v>1</v>
      </c>
      <c r="E3" t="s">
        <v>2</v>
      </c>
      <c r="F3">
        <v>11</v>
      </c>
    </row>
    <row r="4" spans="1:6" x14ac:dyDescent="0.3">
      <c r="A4" t="s">
        <v>3</v>
      </c>
      <c r="B4" t="s">
        <v>7</v>
      </c>
      <c r="C4" t="s">
        <v>0</v>
      </c>
      <c r="D4" t="s">
        <v>1</v>
      </c>
      <c r="E4" t="s">
        <v>2</v>
      </c>
      <c r="F4">
        <v>8</v>
      </c>
    </row>
    <row r="5" spans="1:6" x14ac:dyDescent="0.3">
      <c r="A5" t="s">
        <v>3</v>
      </c>
      <c r="B5" t="s">
        <v>8</v>
      </c>
      <c r="C5" t="s">
        <v>0</v>
      </c>
      <c r="D5" t="s">
        <v>1</v>
      </c>
      <c r="E5" t="s">
        <v>2</v>
      </c>
      <c r="F5">
        <v>5</v>
      </c>
    </row>
    <row r="6" spans="1:6" x14ac:dyDescent="0.3">
      <c r="A6" t="s">
        <v>3</v>
      </c>
      <c r="B6" t="s">
        <v>9</v>
      </c>
      <c r="C6" t="s">
        <v>0</v>
      </c>
      <c r="D6" t="s">
        <v>1</v>
      </c>
      <c r="E6" t="s">
        <v>2</v>
      </c>
      <c r="F6">
        <v>5</v>
      </c>
    </row>
    <row r="7" spans="1:6" x14ac:dyDescent="0.3">
      <c r="A7" t="s">
        <v>3</v>
      </c>
      <c r="B7" t="s">
        <v>10</v>
      </c>
      <c r="C7" t="s">
        <v>0</v>
      </c>
      <c r="D7" t="s">
        <v>1</v>
      </c>
      <c r="E7" t="s">
        <v>2</v>
      </c>
      <c r="F7">
        <v>9</v>
      </c>
    </row>
    <row r="8" spans="1:6" x14ac:dyDescent="0.3">
      <c r="A8" t="s">
        <v>3</v>
      </c>
      <c r="B8" t="s">
        <v>11</v>
      </c>
      <c r="C8" t="s">
        <v>0</v>
      </c>
      <c r="D8" t="s">
        <v>1</v>
      </c>
      <c r="E8" t="s">
        <v>2</v>
      </c>
      <c r="F8">
        <v>9</v>
      </c>
    </row>
    <row r="9" spans="1:6" x14ac:dyDescent="0.3">
      <c r="A9" t="s">
        <v>3</v>
      </c>
      <c r="B9" t="s">
        <v>12</v>
      </c>
      <c r="C9" t="s">
        <v>0</v>
      </c>
      <c r="D9" t="s">
        <v>1</v>
      </c>
      <c r="E9" t="s">
        <v>2</v>
      </c>
      <c r="F9">
        <v>9</v>
      </c>
    </row>
    <row r="10" spans="1:6" x14ac:dyDescent="0.3">
      <c r="A10" t="s">
        <v>3</v>
      </c>
      <c r="B10" t="s">
        <v>13</v>
      </c>
      <c r="C10" t="s">
        <v>0</v>
      </c>
      <c r="D10" t="s">
        <v>1</v>
      </c>
      <c r="E10" t="s">
        <v>2</v>
      </c>
      <c r="F10">
        <v>8</v>
      </c>
    </row>
    <row r="11" spans="1:6" x14ac:dyDescent="0.3">
      <c r="A11" t="s">
        <v>3</v>
      </c>
      <c r="B11" t="s">
        <v>14</v>
      </c>
      <c r="C11" t="s">
        <v>0</v>
      </c>
      <c r="D11" t="s">
        <v>1</v>
      </c>
      <c r="E11" t="s">
        <v>2</v>
      </c>
      <c r="F11">
        <v>8</v>
      </c>
    </row>
    <row r="12" spans="1:6" x14ac:dyDescent="0.3">
      <c r="A12" t="s">
        <v>3</v>
      </c>
      <c r="B12" t="s">
        <v>15</v>
      </c>
      <c r="C12" t="s">
        <v>0</v>
      </c>
      <c r="D12" t="s">
        <v>1</v>
      </c>
      <c r="E12" t="s">
        <v>2</v>
      </c>
      <c r="F12">
        <v>9</v>
      </c>
    </row>
    <row r="13" spans="1:6" x14ac:dyDescent="0.3">
      <c r="A13" t="s">
        <v>3</v>
      </c>
      <c r="B13" t="s">
        <v>16</v>
      </c>
      <c r="C13" t="s">
        <v>0</v>
      </c>
      <c r="D13" t="s">
        <v>1</v>
      </c>
      <c r="E13" t="s">
        <v>2</v>
      </c>
      <c r="F13">
        <v>12</v>
      </c>
    </row>
    <row r="14" spans="1:6" x14ac:dyDescent="0.3">
      <c r="A14" t="s">
        <v>3</v>
      </c>
      <c r="B14" t="s">
        <v>17</v>
      </c>
      <c r="C14" t="s">
        <v>0</v>
      </c>
      <c r="D14" t="s">
        <v>1</v>
      </c>
      <c r="E14" t="s">
        <v>2</v>
      </c>
      <c r="F14">
        <v>6</v>
      </c>
    </row>
    <row r="15" spans="1:6" x14ac:dyDescent="0.3">
      <c r="A15" t="s">
        <v>3</v>
      </c>
      <c r="B15" t="s">
        <v>18</v>
      </c>
      <c r="C15" t="s">
        <v>0</v>
      </c>
      <c r="D15" t="s">
        <v>1</v>
      </c>
      <c r="E15" t="s">
        <v>2</v>
      </c>
      <c r="F15">
        <v>7</v>
      </c>
    </row>
    <row r="16" spans="1:6" x14ac:dyDescent="0.3">
      <c r="A16" t="s">
        <v>3</v>
      </c>
      <c r="B16" t="s">
        <v>19</v>
      </c>
      <c r="C16" t="s">
        <v>0</v>
      </c>
      <c r="D16" t="s">
        <v>1</v>
      </c>
      <c r="E16" t="s">
        <v>2</v>
      </c>
      <c r="F16">
        <v>5</v>
      </c>
    </row>
    <row r="17" spans="1:6" x14ac:dyDescent="0.3">
      <c r="A17" t="s">
        <v>3</v>
      </c>
      <c r="B17" t="s">
        <v>20</v>
      </c>
      <c r="C17" t="s">
        <v>0</v>
      </c>
      <c r="D17" t="s">
        <v>1</v>
      </c>
      <c r="E17" t="s">
        <v>2</v>
      </c>
      <c r="F17">
        <v>6</v>
      </c>
    </row>
    <row r="18" spans="1:6" x14ac:dyDescent="0.3">
      <c r="A18" t="s">
        <v>3</v>
      </c>
      <c r="B18" t="s">
        <v>21</v>
      </c>
      <c r="C18" t="s">
        <v>0</v>
      </c>
      <c r="D18" t="s">
        <v>1</v>
      </c>
      <c r="E18" t="s">
        <v>2</v>
      </c>
      <c r="F18">
        <v>6</v>
      </c>
    </row>
    <row r="19" spans="1:6" x14ac:dyDescent="0.3">
      <c r="A19" t="s">
        <v>3</v>
      </c>
      <c r="B19" t="s">
        <v>22</v>
      </c>
      <c r="C19" t="s">
        <v>0</v>
      </c>
      <c r="D19" t="s">
        <v>1</v>
      </c>
      <c r="E19" t="s">
        <v>2</v>
      </c>
      <c r="F19">
        <v>5</v>
      </c>
    </row>
    <row r="20" spans="1:6" x14ac:dyDescent="0.3">
      <c r="A20" t="s">
        <v>3</v>
      </c>
      <c r="B20" t="s">
        <v>23</v>
      </c>
      <c r="C20" t="s">
        <v>0</v>
      </c>
      <c r="D20" t="s">
        <v>1</v>
      </c>
      <c r="E20" t="s">
        <v>2</v>
      </c>
      <c r="F20">
        <v>5</v>
      </c>
    </row>
    <row r="21" spans="1:6" x14ac:dyDescent="0.3">
      <c r="A21" t="s">
        <v>3</v>
      </c>
      <c r="B21" t="s">
        <v>24</v>
      </c>
      <c r="C21" t="s">
        <v>0</v>
      </c>
      <c r="D21" t="s">
        <v>1</v>
      </c>
      <c r="E21" t="s">
        <v>2</v>
      </c>
      <c r="F21">
        <v>6</v>
      </c>
    </row>
    <row r="22" spans="1:6" x14ac:dyDescent="0.3">
      <c r="A22" t="s">
        <v>3</v>
      </c>
      <c r="B22" t="s">
        <v>25</v>
      </c>
      <c r="C22" t="s">
        <v>0</v>
      </c>
      <c r="D22" t="s">
        <v>1</v>
      </c>
      <c r="E22" t="s">
        <v>2</v>
      </c>
      <c r="F22">
        <v>6</v>
      </c>
    </row>
    <row r="23" spans="1:6" x14ac:dyDescent="0.3">
      <c r="A23" t="s">
        <v>3</v>
      </c>
      <c r="B23" t="s">
        <v>26</v>
      </c>
      <c r="C23" t="s">
        <v>0</v>
      </c>
      <c r="D23" t="s">
        <v>1</v>
      </c>
      <c r="E23" t="s">
        <v>2</v>
      </c>
      <c r="F23">
        <v>3</v>
      </c>
    </row>
    <row r="24" spans="1:6" x14ac:dyDescent="0.3">
      <c r="A24" t="s">
        <v>3</v>
      </c>
      <c r="B24" t="s">
        <v>27</v>
      </c>
      <c r="C24" t="s">
        <v>0</v>
      </c>
      <c r="D24" t="s">
        <v>1</v>
      </c>
      <c r="E24" t="s">
        <v>2</v>
      </c>
      <c r="F24">
        <v>7</v>
      </c>
    </row>
    <row r="25" spans="1:6" x14ac:dyDescent="0.3">
      <c r="A25" t="s">
        <v>3</v>
      </c>
      <c r="B25" t="s">
        <v>28</v>
      </c>
      <c r="C25" t="s">
        <v>0</v>
      </c>
      <c r="D25" t="s">
        <v>1</v>
      </c>
      <c r="E25" t="s">
        <v>2</v>
      </c>
      <c r="F25">
        <v>3</v>
      </c>
    </row>
    <row r="26" spans="1:6" x14ac:dyDescent="0.3">
      <c r="A26" t="s">
        <v>3</v>
      </c>
      <c r="B26" t="s">
        <v>29</v>
      </c>
      <c r="C26" t="s">
        <v>0</v>
      </c>
      <c r="D26" t="s">
        <v>1</v>
      </c>
      <c r="E26" t="s">
        <v>2</v>
      </c>
      <c r="F26">
        <v>4</v>
      </c>
    </row>
    <row r="27" spans="1:6" x14ac:dyDescent="0.3">
      <c r="A27" t="s">
        <v>3</v>
      </c>
      <c r="B27" t="s">
        <v>30</v>
      </c>
      <c r="C27" t="s">
        <v>0</v>
      </c>
      <c r="D27" t="s">
        <v>1</v>
      </c>
      <c r="E27" t="s">
        <v>2</v>
      </c>
      <c r="F2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202F-C81C-4323-B669-7F64BAB3058E}">
  <dimension ref="A1:D41"/>
  <sheetViews>
    <sheetView topLeftCell="A27" workbookViewId="0">
      <selection activeCell="D41" sqref="D1:D41"/>
    </sheetView>
  </sheetViews>
  <sheetFormatPr defaultRowHeight="14.4" x14ac:dyDescent="0.3"/>
  <cols>
    <col min="2" max="2" width="20.5546875" customWidth="1"/>
  </cols>
  <sheetData>
    <row r="1" spans="1:4" x14ac:dyDescent="0.3">
      <c r="A1" t="s">
        <v>31</v>
      </c>
      <c r="B1" t="s">
        <v>32</v>
      </c>
      <c r="C1" t="s">
        <v>33</v>
      </c>
      <c r="D1">
        <v>84</v>
      </c>
    </row>
    <row r="2" spans="1:4" x14ac:dyDescent="0.3">
      <c r="A2" t="s">
        <v>31</v>
      </c>
      <c r="B2" t="s">
        <v>34</v>
      </c>
      <c r="C2" t="s">
        <v>33</v>
      </c>
      <c r="D2">
        <v>75</v>
      </c>
    </row>
    <row r="3" spans="1:4" x14ac:dyDescent="0.3">
      <c r="A3" t="s">
        <v>31</v>
      </c>
      <c r="B3" t="s">
        <v>35</v>
      </c>
      <c r="C3" t="s">
        <v>33</v>
      </c>
      <c r="D3">
        <v>78</v>
      </c>
    </row>
    <row r="4" spans="1:4" x14ac:dyDescent="0.3">
      <c r="A4" t="s">
        <v>31</v>
      </c>
      <c r="B4" t="s">
        <v>36</v>
      </c>
      <c r="C4" t="s">
        <v>33</v>
      </c>
      <c r="D4">
        <v>87</v>
      </c>
    </row>
    <row r="5" spans="1:4" x14ac:dyDescent="0.3">
      <c r="A5" t="s">
        <v>31</v>
      </c>
      <c r="B5" t="s">
        <v>37</v>
      </c>
      <c r="C5" t="s">
        <v>33</v>
      </c>
      <c r="D5">
        <v>85</v>
      </c>
    </row>
    <row r="6" spans="1:4" x14ac:dyDescent="0.3">
      <c r="A6" t="s">
        <v>31</v>
      </c>
      <c r="B6" t="s">
        <v>38</v>
      </c>
      <c r="C6" t="s">
        <v>33</v>
      </c>
      <c r="D6">
        <v>84</v>
      </c>
    </row>
    <row r="7" spans="1:4" x14ac:dyDescent="0.3">
      <c r="A7" t="s">
        <v>31</v>
      </c>
      <c r="B7" t="s">
        <v>39</v>
      </c>
      <c r="C7" t="s">
        <v>33</v>
      </c>
      <c r="D7">
        <v>82</v>
      </c>
    </row>
    <row r="8" spans="1:4" x14ac:dyDescent="0.3">
      <c r="A8" t="s">
        <v>31</v>
      </c>
      <c r="B8" t="s">
        <v>40</v>
      </c>
      <c r="C8" t="s">
        <v>33</v>
      </c>
      <c r="D8">
        <v>83</v>
      </c>
    </row>
    <row r="9" spans="1:4" x14ac:dyDescent="0.3">
      <c r="A9" t="s">
        <v>31</v>
      </c>
      <c r="B9" t="s">
        <v>41</v>
      </c>
      <c r="C9" t="s">
        <v>33</v>
      </c>
      <c r="D9">
        <v>74</v>
      </c>
    </row>
    <row r="10" spans="1:4" x14ac:dyDescent="0.3">
      <c r="A10" t="s">
        <v>31</v>
      </c>
      <c r="B10" t="s">
        <v>42</v>
      </c>
      <c r="C10" t="s">
        <v>33</v>
      </c>
      <c r="D10">
        <v>85</v>
      </c>
    </row>
    <row r="11" spans="1:4" x14ac:dyDescent="0.3">
      <c r="A11" t="s">
        <v>31</v>
      </c>
      <c r="B11" t="s">
        <v>43</v>
      </c>
      <c r="C11" t="s">
        <v>33</v>
      </c>
      <c r="D11">
        <v>86</v>
      </c>
    </row>
    <row r="12" spans="1:4" x14ac:dyDescent="0.3">
      <c r="A12" t="s">
        <v>31</v>
      </c>
      <c r="B12" t="s">
        <v>44</v>
      </c>
      <c r="C12" t="s">
        <v>33</v>
      </c>
      <c r="D12">
        <v>93</v>
      </c>
    </row>
    <row r="13" spans="1:4" x14ac:dyDescent="0.3">
      <c r="A13" t="s">
        <v>31</v>
      </c>
      <c r="B13" t="s">
        <v>45</v>
      </c>
      <c r="C13" t="s">
        <v>33</v>
      </c>
      <c r="D13">
        <v>92</v>
      </c>
    </row>
    <row r="14" spans="1:4" x14ac:dyDescent="0.3">
      <c r="A14" t="s">
        <v>31</v>
      </c>
      <c r="B14" t="s">
        <v>46</v>
      </c>
      <c r="C14" t="s">
        <v>33</v>
      </c>
      <c r="D14">
        <v>88</v>
      </c>
    </row>
    <row r="15" spans="1:4" x14ac:dyDescent="0.3">
      <c r="A15" t="s">
        <v>31</v>
      </c>
      <c r="B15" t="s">
        <v>47</v>
      </c>
      <c r="C15" t="s">
        <v>33</v>
      </c>
      <c r="D15">
        <v>85</v>
      </c>
    </row>
    <row r="16" spans="1:4" x14ac:dyDescent="0.3">
      <c r="A16" t="s">
        <v>31</v>
      </c>
      <c r="B16" t="s">
        <v>48</v>
      </c>
      <c r="C16" t="s">
        <v>33</v>
      </c>
      <c r="D16">
        <v>81</v>
      </c>
    </row>
    <row r="17" spans="1:4" x14ac:dyDescent="0.3">
      <c r="A17" t="s">
        <v>31</v>
      </c>
      <c r="B17" t="s">
        <v>4</v>
      </c>
      <c r="C17" t="s">
        <v>33</v>
      </c>
      <c r="D17">
        <v>77</v>
      </c>
    </row>
    <row r="18" spans="1:4" x14ac:dyDescent="0.3">
      <c r="A18" t="s">
        <v>31</v>
      </c>
      <c r="B18" t="s">
        <v>49</v>
      </c>
      <c r="C18" t="s">
        <v>33</v>
      </c>
      <c r="D18">
        <v>80</v>
      </c>
    </row>
    <row r="19" spans="1:4" x14ac:dyDescent="0.3">
      <c r="A19" t="s">
        <v>31</v>
      </c>
      <c r="B19" t="s">
        <v>50</v>
      </c>
      <c r="C19" t="s">
        <v>33</v>
      </c>
      <c r="D19">
        <v>77</v>
      </c>
    </row>
    <row r="20" spans="1:4" x14ac:dyDescent="0.3">
      <c r="A20" t="s">
        <v>31</v>
      </c>
      <c r="B20" t="s">
        <v>5</v>
      </c>
      <c r="C20" t="s">
        <v>33</v>
      </c>
      <c r="D20">
        <v>72</v>
      </c>
    </row>
    <row r="21" spans="1:4" x14ac:dyDescent="0.3">
      <c r="A21" t="s">
        <v>31</v>
      </c>
      <c r="B21" t="s">
        <v>6</v>
      </c>
      <c r="C21" t="s">
        <v>33</v>
      </c>
      <c r="D21">
        <v>68</v>
      </c>
    </row>
    <row r="22" spans="1:4" x14ac:dyDescent="0.3">
      <c r="A22" t="s">
        <v>31</v>
      </c>
      <c r="B22" t="s">
        <v>7</v>
      </c>
      <c r="C22" t="s">
        <v>33</v>
      </c>
      <c r="D22">
        <v>62</v>
      </c>
    </row>
    <row r="23" spans="1:4" x14ac:dyDescent="0.3">
      <c r="A23" t="s">
        <v>31</v>
      </c>
      <c r="B23" t="s">
        <v>8</v>
      </c>
      <c r="C23" t="s">
        <v>33</v>
      </c>
      <c r="D23">
        <v>63</v>
      </c>
    </row>
    <row r="24" spans="1:4" x14ac:dyDescent="0.3">
      <c r="A24" t="s">
        <v>31</v>
      </c>
      <c r="B24" t="s">
        <v>10</v>
      </c>
      <c r="C24" t="s">
        <v>33</v>
      </c>
      <c r="D24">
        <v>65</v>
      </c>
    </row>
    <row r="25" spans="1:4" x14ac:dyDescent="0.3">
      <c r="A25" t="s">
        <v>31</v>
      </c>
      <c r="B25" t="s">
        <v>11</v>
      </c>
      <c r="C25" t="s">
        <v>33</v>
      </c>
      <c r="D25">
        <v>67</v>
      </c>
    </row>
    <row r="26" spans="1:4" x14ac:dyDescent="0.3">
      <c r="A26" t="s">
        <v>31</v>
      </c>
      <c r="B26" t="s">
        <v>13</v>
      </c>
      <c r="C26" t="s">
        <v>33</v>
      </c>
      <c r="D26">
        <v>62</v>
      </c>
    </row>
    <row r="27" spans="1:4" x14ac:dyDescent="0.3">
      <c r="A27" t="s">
        <v>31</v>
      </c>
      <c r="B27" t="s">
        <v>14</v>
      </c>
      <c r="C27" t="s">
        <v>33</v>
      </c>
      <c r="D27">
        <v>62</v>
      </c>
    </row>
    <row r="28" spans="1:4" x14ac:dyDescent="0.3">
      <c r="A28" t="s">
        <v>31</v>
      </c>
      <c r="B28" t="s">
        <v>15</v>
      </c>
      <c r="C28" t="s">
        <v>33</v>
      </c>
      <c r="D28">
        <v>64</v>
      </c>
    </row>
    <row r="29" spans="1:4" x14ac:dyDescent="0.3">
      <c r="A29" t="s">
        <v>31</v>
      </c>
      <c r="B29" t="s">
        <v>16</v>
      </c>
      <c r="C29" t="s">
        <v>33</v>
      </c>
      <c r="D29">
        <v>60</v>
      </c>
    </row>
    <row r="30" spans="1:4" x14ac:dyDescent="0.3">
      <c r="A30" t="s">
        <v>31</v>
      </c>
      <c r="B30" t="s">
        <v>17</v>
      </c>
      <c r="C30" t="s">
        <v>33</v>
      </c>
      <c r="D30">
        <v>59</v>
      </c>
    </row>
    <row r="31" spans="1:4" x14ac:dyDescent="0.3">
      <c r="A31" t="s">
        <v>31</v>
      </c>
      <c r="B31" t="s">
        <v>18</v>
      </c>
      <c r="C31" t="s">
        <v>33</v>
      </c>
      <c r="D31">
        <v>57</v>
      </c>
    </row>
    <row r="32" spans="1:4" x14ac:dyDescent="0.3">
      <c r="A32" t="s">
        <v>31</v>
      </c>
      <c r="B32" t="s">
        <v>19</v>
      </c>
      <c r="C32" t="s">
        <v>33</v>
      </c>
      <c r="D32">
        <v>58</v>
      </c>
    </row>
    <row r="33" spans="1:4" x14ac:dyDescent="0.3">
      <c r="A33" t="s">
        <v>31</v>
      </c>
      <c r="B33" t="s">
        <v>20</v>
      </c>
      <c r="C33" t="s">
        <v>33</v>
      </c>
      <c r="D33">
        <v>56</v>
      </c>
    </row>
    <row r="34" spans="1:4" x14ac:dyDescent="0.3">
      <c r="A34" t="s">
        <v>31</v>
      </c>
      <c r="B34" t="s">
        <v>21</v>
      </c>
      <c r="C34" t="s">
        <v>33</v>
      </c>
      <c r="D34">
        <v>55</v>
      </c>
    </row>
    <row r="35" spans="1:4" x14ac:dyDescent="0.3">
      <c r="A35" t="s">
        <v>31</v>
      </c>
      <c r="B35" t="s">
        <v>22</v>
      </c>
      <c r="C35" t="s">
        <v>33</v>
      </c>
      <c r="D35">
        <v>58</v>
      </c>
    </row>
    <row r="36" spans="1:4" x14ac:dyDescent="0.3">
      <c r="A36" t="s">
        <v>31</v>
      </c>
      <c r="B36" t="s">
        <v>23</v>
      </c>
      <c r="C36" t="s">
        <v>33</v>
      </c>
      <c r="D36">
        <v>58</v>
      </c>
    </row>
    <row r="37" spans="1:4" x14ac:dyDescent="0.3">
      <c r="A37" t="s">
        <v>31</v>
      </c>
      <c r="B37" t="s">
        <v>24</v>
      </c>
      <c r="C37" t="s">
        <v>33</v>
      </c>
      <c r="D37">
        <v>56</v>
      </c>
    </row>
    <row r="38" spans="1:4" x14ac:dyDescent="0.3">
      <c r="A38" t="s">
        <v>31</v>
      </c>
      <c r="B38" t="s">
        <v>25</v>
      </c>
      <c r="C38" t="s">
        <v>33</v>
      </c>
      <c r="D38">
        <v>56</v>
      </c>
    </row>
    <row r="39" spans="1:4" x14ac:dyDescent="0.3">
      <c r="A39" t="s">
        <v>31</v>
      </c>
      <c r="B39" t="s">
        <v>26</v>
      </c>
      <c r="C39" t="s">
        <v>33</v>
      </c>
      <c r="D39">
        <v>56</v>
      </c>
    </row>
    <row r="40" spans="1:4" x14ac:dyDescent="0.3">
      <c r="A40" t="s">
        <v>31</v>
      </c>
      <c r="B40" t="s">
        <v>27</v>
      </c>
      <c r="C40" t="s">
        <v>33</v>
      </c>
      <c r="D40">
        <v>64</v>
      </c>
    </row>
    <row r="41" spans="1:4" x14ac:dyDescent="0.3">
      <c r="A41" t="s">
        <v>31</v>
      </c>
      <c r="B41" t="s">
        <v>28</v>
      </c>
      <c r="C41" t="s">
        <v>33</v>
      </c>
      <c r="D41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E342-DBC6-45F5-B8C3-642DC33E53FC}">
  <dimension ref="A1:N136"/>
  <sheetViews>
    <sheetView tabSelected="1" workbookViewId="0">
      <pane ySplit="1" topLeftCell="A115" activePane="bottomLeft" state="frozen"/>
      <selection pane="bottomLeft" activeCell="L93" sqref="L93"/>
    </sheetView>
  </sheetViews>
  <sheetFormatPr defaultRowHeight="14.4" x14ac:dyDescent="0.3"/>
  <cols>
    <col min="1" max="1" width="7.21875" style="5" customWidth="1"/>
    <col min="2" max="3" width="6" customWidth="1"/>
    <col min="4" max="6" width="6" style="3" customWidth="1"/>
    <col min="7" max="7" width="8.88671875" style="4"/>
  </cols>
  <sheetData>
    <row r="1" spans="1:14" x14ac:dyDescent="0.3">
      <c r="B1" t="s">
        <v>3</v>
      </c>
      <c r="C1" t="s">
        <v>31</v>
      </c>
      <c r="D1" s="3" t="s">
        <v>73</v>
      </c>
      <c r="E1" s="3" t="s">
        <v>76</v>
      </c>
      <c r="F1" s="3" t="s">
        <v>74</v>
      </c>
      <c r="G1" s="4" t="s">
        <v>59</v>
      </c>
      <c r="I1" s="3"/>
      <c r="J1" s="3"/>
      <c r="K1" s="3"/>
      <c r="L1" s="3"/>
    </row>
    <row r="2" spans="1:14" x14ac:dyDescent="0.3">
      <c r="A2" s="5" t="s">
        <v>32</v>
      </c>
      <c r="C2">
        <v>84</v>
      </c>
      <c r="I2" s="3" t="e">
        <f>IS</f>
        <v>#NAME?</v>
      </c>
      <c r="J2" s="1"/>
      <c r="K2" s="1"/>
      <c r="L2" s="1"/>
      <c r="N2" s="3"/>
    </row>
    <row r="3" spans="1:14" x14ac:dyDescent="0.3">
      <c r="A3" s="5" t="s">
        <v>34</v>
      </c>
      <c r="C3">
        <v>75</v>
      </c>
      <c r="G3" s="4">
        <v>1369.3</v>
      </c>
      <c r="I3" s="3"/>
      <c r="J3" s="1"/>
      <c r="K3" s="1"/>
      <c r="L3" s="1"/>
      <c r="M3" s="3"/>
      <c r="N3" s="3"/>
    </row>
    <row r="4" spans="1:14" x14ac:dyDescent="0.3">
      <c r="A4" s="5" t="s">
        <v>35</v>
      </c>
      <c r="C4">
        <v>78</v>
      </c>
      <c r="I4" s="3"/>
      <c r="J4" s="1"/>
      <c r="K4" s="1"/>
      <c r="L4" s="1"/>
      <c r="M4" s="3"/>
      <c r="N4" s="3"/>
    </row>
    <row r="5" spans="1:14" x14ac:dyDescent="0.3">
      <c r="A5" s="5" t="s">
        <v>36</v>
      </c>
      <c r="C5">
        <v>87</v>
      </c>
      <c r="I5" s="3"/>
      <c r="J5" s="1"/>
      <c r="K5" s="1"/>
      <c r="L5" s="1"/>
      <c r="M5" s="3"/>
      <c r="N5" s="3"/>
    </row>
    <row r="6" spans="1:14" x14ac:dyDescent="0.3">
      <c r="A6" s="5" t="s">
        <v>37</v>
      </c>
      <c r="C6">
        <v>85</v>
      </c>
      <c r="I6" s="3"/>
      <c r="J6" s="1"/>
      <c r="K6" s="1"/>
      <c r="L6" s="1"/>
      <c r="M6" s="3"/>
      <c r="N6" s="3"/>
    </row>
    <row r="7" spans="1:14" x14ac:dyDescent="0.3">
      <c r="A7" s="5" t="s">
        <v>38</v>
      </c>
      <c r="C7">
        <v>84</v>
      </c>
      <c r="I7" s="3"/>
      <c r="J7" s="1"/>
      <c r="K7" s="1"/>
      <c r="L7" s="1"/>
      <c r="M7" s="3"/>
      <c r="N7" s="3"/>
    </row>
    <row r="8" spans="1:14" x14ac:dyDescent="0.3">
      <c r="A8" s="5" t="s">
        <v>39</v>
      </c>
      <c r="C8">
        <v>82</v>
      </c>
      <c r="G8" s="4">
        <v>1319.9</v>
      </c>
      <c r="I8" s="3"/>
      <c r="J8" s="1"/>
      <c r="K8" s="1"/>
      <c r="L8" s="1"/>
      <c r="M8" s="3"/>
      <c r="N8" s="3"/>
    </row>
    <row r="9" spans="1:14" s="3" customFormat="1" x14ac:dyDescent="0.3">
      <c r="A9" s="5" t="s">
        <v>60</v>
      </c>
      <c r="G9" s="4">
        <v>1338</v>
      </c>
      <c r="J9" s="1"/>
      <c r="K9" s="1"/>
      <c r="L9" s="1"/>
    </row>
    <row r="10" spans="1:14" x14ac:dyDescent="0.3">
      <c r="A10" s="5" t="s">
        <v>40</v>
      </c>
      <c r="C10">
        <v>83</v>
      </c>
      <c r="I10" s="3"/>
      <c r="J10" s="1"/>
      <c r="K10" s="1"/>
      <c r="L10" s="1"/>
      <c r="M10" s="3"/>
      <c r="N10" s="3"/>
    </row>
    <row r="11" spans="1:14" x14ac:dyDescent="0.3">
      <c r="A11" s="5" t="s">
        <v>41</v>
      </c>
      <c r="C11">
        <v>74</v>
      </c>
      <c r="G11" s="4">
        <v>1334.9</v>
      </c>
      <c r="I11" s="3"/>
      <c r="J11" s="1"/>
      <c r="K11" s="1"/>
      <c r="L11" s="1"/>
      <c r="M11" s="3"/>
      <c r="N11" s="3"/>
    </row>
    <row r="12" spans="1:14" x14ac:dyDescent="0.3">
      <c r="A12" s="5" t="s">
        <v>42</v>
      </c>
      <c r="C12">
        <v>85</v>
      </c>
      <c r="G12" s="4">
        <v>1341.9</v>
      </c>
      <c r="I12" s="3"/>
      <c r="J12" s="1"/>
      <c r="K12" s="1"/>
      <c r="L12" s="1"/>
      <c r="M12" s="3"/>
      <c r="N12" s="3"/>
    </row>
    <row r="13" spans="1:14" x14ac:dyDescent="0.3">
      <c r="A13" s="5" t="s">
        <v>43</v>
      </c>
      <c r="C13">
        <v>86</v>
      </c>
      <c r="I13" s="3"/>
      <c r="J13" s="1"/>
      <c r="K13" s="1"/>
      <c r="L13" s="1"/>
      <c r="M13" s="3"/>
      <c r="N13" s="3"/>
    </row>
    <row r="14" spans="1:14" x14ac:dyDescent="0.3">
      <c r="A14" s="5" t="s">
        <v>44</v>
      </c>
      <c r="C14">
        <v>93</v>
      </c>
      <c r="G14" s="4">
        <v>1343.4</v>
      </c>
      <c r="I14" s="3"/>
      <c r="J14" s="1"/>
      <c r="K14" s="1"/>
      <c r="L14" s="1"/>
      <c r="M14" s="3"/>
      <c r="N14" s="3"/>
    </row>
    <row r="15" spans="1:14" x14ac:dyDescent="0.3">
      <c r="A15" s="5" t="s">
        <v>45</v>
      </c>
      <c r="C15">
        <v>92</v>
      </c>
      <c r="I15" s="3"/>
      <c r="J15" s="1"/>
      <c r="K15" s="1"/>
      <c r="L15" s="1"/>
      <c r="M15" s="3"/>
      <c r="N15" s="3"/>
    </row>
    <row r="16" spans="1:14" x14ac:dyDescent="0.3">
      <c r="A16" s="5" t="s">
        <v>46</v>
      </c>
      <c r="C16">
        <v>88</v>
      </c>
      <c r="G16" s="4">
        <v>1328.4</v>
      </c>
      <c r="I16" s="3"/>
      <c r="J16" s="1"/>
      <c r="K16" s="1"/>
      <c r="L16" s="1"/>
      <c r="M16" s="3"/>
      <c r="N16" s="3"/>
    </row>
    <row r="17" spans="1:14" x14ac:dyDescent="0.3">
      <c r="A17" s="5" t="s">
        <v>47</v>
      </c>
      <c r="C17">
        <v>85</v>
      </c>
      <c r="G17" s="4">
        <v>1293.3</v>
      </c>
      <c r="I17" s="3"/>
      <c r="J17" s="1"/>
      <c r="K17" s="1"/>
      <c r="L17" s="1"/>
      <c r="M17" s="3"/>
      <c r="N17" s="3"/>
    </row>
    <row r="18" spans="1:14" x14ac:dyDescent="0.3">
      <c r="A18" s="5" t="s">
        <v>48</v>
      </c>
      <c r="C18">
        <v>81</v>
      </c>
      <c r="G18" s="4">
        <v>1328.2</v>
      </c>
      <c r="I18" s="3"/>
      <c r="J18" s="1"/>
      <c r="K18" s="1"/>
      <c r="L18" s="1"/>
      <c r="M18" s="3"/>
      <c r="N18" s="3"/>
    </row>
    <row r="19" spans="1:14" x14ac:dyDescent="0.3">
      <c r="A19" s="5" t="s">
        <v>4</v>
      </c>
      <c r="B19">
        <v>12</v>
      </c>
      <c r="C19">
        <v>77</v>
      </c>
      <c r="F19" s="3">
        <f>B19+C19</f>
        <v>89</v>
      </c>
      <c r="G19" s="4">
        <v>1329.7</v>
      </c>
      <c r="I19" s="3"/>
      <c r="J19" s="1"/>
      <c r="K19" s="1"/>
      <c r="L19" s="1"/>
      <c r="M19" s="3"/>
      <c r="N19" s="3"/>
    </row>
    <row r="20" spans="1:14" x14ac:dyDescent="0.3">
      <c r="A20" s="5" t="s">
        <v>49</v>
      </c>
      <c r="C20">
        <v>80</v>
      </c>
      <c r="G20" s="4">
        <v>1303.7</v>
      </c>
      <c r="I20" s="3"/>
      <c r="J20" s="1"/>
      <c r="K20" s="1"/>
      <c r="L20" s="1"/>
      <c r="M20" s="3"/>
      <c r="N20" s="3"/>
    </row>
    <row r="21" spans="1:14" x14ac:dyDescent="0.3">
      <c r="A21" s="5" t="s">
        <v>50</v>
      </c>
      <c r="C21">
        <v>77</v>
      </c>
      <c r="G21" s="4">
        <v>1337.6</v>
      </c>
      <c r="I21" s="3"/>
      <c r="J21" s="1"/>
      <c r="K21" s="1"/>
      <c r="L21" s="1"/>
      <c r="M21" s="3"/>
      <c r="N21" s="3"/>
    </row>
    <row r="22" spans="1:14" x14ac:dyDescent="0.3">
      <c r="A22" s="5" t="s">
        <v>5</v>
      </c>
      <c r="B22">
        <v>12</v>
      </c>
      <c r="C22">
        <v>72</v>
      </c>
      <c r="F22" s="3">
        <f>B22+C22</f>
        <v>84</v>
      </c>
      <c r="G22" s="4">
        <v>1334.4</v>
      </c>
      <c r="I22" s="3"/>
      <c r="J22" s="1"/>
      <c r="K22" s="1"/>
      <c r="L22" s="1"/>
      <c r="M22" s="3"/>
      <c r="N22" s="3"/>
    </row>
    <row r="23" spans="1:14" x14ac:dyDescent="0.3">
      <c r="A23" s="5" t="s">
        <v>6</v>
      </c>
      <c r="B23">
        <v>11</v>
      </c>
      <c r="C23">
        <v>68</v>
      </c>
      <c r="F23" s="3">
        <f>B23+C23</f>
        <v>79</v>
      </c>
      <c r="I23" s="3"/>
      <c r="J23" s="1"/>
      <c r="K23" s="1"/>
      <c r="L23" s="1"/>
      <c r="M23" s="3"/>
      <c r="N23" s="3"/>
    </row>
    <row r="24" spans="1:14" x14ac:dyDescent="0.3">
      <c r="A24" s="5" t="s">
        <v>7</v>
      </c>
      <c r="B24">
        <v>8</v>
      </c>
      <c r="C24">
        <v>62</v>
      </c>
      <c r="F24" s="3">
        <f>B24+C24</f>
        <v>70</v>
      </c>
      <c r="I24" s="3"/>
      <c r="J24" s="1"/>
      <c r="K24" s="1"/>
      <c r="L24" s="1"/>
      <c r="M24" s="3"/>
      <c r="N24" s="3"/>
    </row>
    <row r="25" spans="1:14" x14ac:dyDescent="0.3">
      <c r="A25" s="5" t="s">
        <v>8</v>
      </c>
      <c r="B25">
        <v>5</v>
      </c>
      <c r="C25">
        <v>63</v>
      </c>
      <c r="F25" s="3">
        <f>B25+C25</f>
        <v>68</v>
      </c>
      <c r="G25" s="4">
        <v>1324</v>
      </c>
      <c r="I25" s="3"/>
      <c r="J25" s="1"/>
      <c r="K25" s="1"/>
      <c r="L25" s="1"/>
      <c r="M25" s="3"/>
      <c r="N25" s="3"/>
    </row>
    <row r="26" spans="1:14" x14ac:dyDescent="0.3">
      <c r="A26" s="5" t="s">
        <v>9</v>
      </c>
      <c r="B26">
        <v>5</v>
      </c>
      <c r="G26" s="4">
        <v>1334</v>
      </c>
      <c r="I26" s="3"/>
      <c r="J26" s="1"/>
      <c r="K26" s="1"/>
      <c r="L26" s="1"/>
      <c r="M26" s="3"/>
      <c r="N26" s="3"/>
    </row>
    <row r="27" spans="1:14" x14ac:dyDescent="0.3">
      <c r="A27" s="5" t="s">
        <v>10</v>
      </c>
      <c r="B27">
        <v>9</v>
      </c>
      <c r="C27">
        <v>65</v>
      </c>
      <c r="F27" s="3">
        <f t="shared" ref="F27:F28" si="0">B27+C27</f>
        <v>74</v>
      </c>
      <c r="I27" s="3"/>
      <c r="J27" s="1"/>
      <c r="K27" s="1"/>
      <c r="L27" s="1"/>
      <c r="M27" s="3"/>
      <c r="N27" s="3"/>
    </row>
    <row r="28" spans="1:14" x14ac:dyDescent="0.3">
      <c r="A28" s="5" t="s">
        <v>11</v>
      </c>
      <c r="B28">
        <v>9</v>
      </c>
      <c r="C28">
        <v>67</v>
      </c>
      <c r="F28" s="3">
        <f t="shared" si="0"/>
        <v>76</v>
      </c>
      <c r="I28" s="3"/>
      <c r="J28" s="1"/>
      <c r="K28" s="1"/>
      <c r="L28" s="1"/>
      <c r="M28" s="3"/>
      <c r="N28" s="3"/>
    </row>
    <row r="29" spans="1:14" x14ac:dyDescent="0.3">
      <c r="A29" s="5" t="s">
        <v>12</v>
      </c>
      <c r="B29">
        <v>9</v>
      </c>
      <c r="I29" s="3"/>
      <c r="J29" s="1"/>
      <c r="K29" s="1"/>
      <c r="L29" s="1"/>
      <c r="M29" s="3"/>
      <c r="N29" s="3"/>
    </row>
    <row r="30" spans="1:14" x14ac:dyDescent="0.3">
      <c r="A30" s="5" t="s">
        <v>13</v>
      </c>
      <c r="B30">
        <v>8</v>
      </c>
      <c r="C30">
        <v>62</v>
      </c>
      <c r="F30" s="3">
        <f t="shared" ref="F30:F45" si="1">B30+C30</f>
        <v>70</v>
      </c>
      <c r="I30" s="3"/>
      <c r="J30" s="1"/>
      <c r="K30" s="1"/>
      <c r="L30" s="1"/>
      <c r="M30" s="3"/>
      <c r="N30" s="3"/>
    </row>
    <row r="31" spans="1:14" x14ac:dyDescent="0.3">
      <c r="A31" s="5" t="s">
        <v>14</v>
      </c>
      <c r="B31">
        <v>8</v>
      </c>
      <c r="C31">
        <v>62</v>
      </c>
      <c r="F31" s="3">
        <f t="shared" si="1"/>
        <v>70</v>
      </c>
      <c r="I31" s="3"/>
      <c r="J31" s="1"/>
      <c r="K31" s="1"/>
      <c r="L31" s="1"/>
      <c r="M31" s="3"/>
      <c r="N31" s="3"/>
    </row>
    <row r="32" spans="1:14" x14ac:dyDescent="0.3">
      <c r="A32" s="5" t="s">
        <v>15</v>
      </c>
      <c r="B32">
        <v>9</v>
      </c>
      <c r="C32">
        <v>64</v>
      </c>
      <c r="F32" s="3">
        <f t="shared" si="1"/>
        <v>73</v>
      </c>
      <c r="I32" s="3"/>
      <c r="J32" s="1"/>
      <c r="K32" s="1"/>
      <c r="L32" s="1"/>
      <c r="M32" s="3"/>
      <c r="N32" s="3"/>
    </row>
    <row r="33" spans="1:14" x14ac:dyDescent="0.3">
      <c r="A33" s="5" t="s">
        <v>16</v>
      </c>
      <c r="B33">
        <v>12</v>
      </c>
      <c r="C33">
        <v>60</v>
      </c>
      <c r="F33" s="3">
        <f t="shared" si="1"/>
        <v>72</v>
      </c>
      <c r="I33" s="3"/>
      <c r="J33" s="1"/>
      <c r="K33" s="1"/>
      <c r="L33" s="1"/>
      <c r="M33" s="3"/>
      <c r="N33" s="3"/>
    </row>
    <row r="34" spans="1:14" x14ac:dyDescent="0.3">
      <c r="A34" s="5" t="s">
        <v>17</v>
      </c>
      <c r="B34">
        <v>6</v>
      </c>
      <c r="C34">
        <v>59</v>
      </c>
      <c r="F34" s="3">
        <f t="shared" si="1"/>
        <v>65</v>
      </c>
      <c r="G34" s="4">
        <v>1404</v>
      </c>
      <c r="I34" s="3"/>
      <c r="J34" s="1"/>
      <c r="K34" s="1"/>
      <c r="L34" s="1"/>
      <c r="M34" s="3"/>
      <c r="N34" s="3"/>
    </row>
    <row r="35" spans="1:14" x14ac:dyDescent="0.3">
      <c r="A35" s="5" t="s">
        <v>18</v>
      </c>
      <c r="B35">
        <v>7</v>
      </c>
      <c r="C35">
        <v>57</v>
      </c>
      <c r="F35" s="3">
        <f t="shared" si="1"/>
        <v>64</v>
      </c>
      <c r="G35" s="4">
        <v>1308</v>
      </c>
      <c r="H35" s="2"/>
      <c r="I35" s="3"/>
      <c r="J35" s="1"/>
      <c r="K35" s="1"/>
      <c r="L35" s="1"/>
      <c r="M35" s="3"/>
      <c r="N35" s="3"/>
    </row>
    <row r="36" spans="1:14" x14ac:dyDescent="0.3">
      <c r="A36" s="5" t="s">
        <v>19</v>
      </c>
      <c r="B36">
        <v>5</v>
      </c>
      <c r="C36">
        <v>58</v>
      </c>
      <c r="F36" s="3">
        <f t="shared" si="1"/>
        <v>63</v>
      </c>
      <c r="G36" s="4">
        <v>1366</v>
      </c>
      <c r="H36" s="2"/>
      <c r="I36" s="3"/>
      <c r="J36" s="1"/>
      <c r="K36" s="1"/>
      <c r="L36" s="1"/>
      <c r="M36" s="3"/>
      <c r="N36" s="3"/>
    </row>
    <row r="37" spans="1:14" x14ac:dyDescent="0.3">
      <c r="A37" s="5" t="s">
        <v>20</v>
      </c>
      <c r="B37">
        <v>6</v>
      </c>
      <c r="C37">
        <v>56</v>
      </c>
      <c r="F37" s="3">
        <f t="shared" si="1"/>
        <v>62</v>
      </c>
      <c r="G37" s="4">
        <v>1391</v>
      </c>
      <c r="I37" s="3"/>
      <c r="J37" s="1"/>
      <c r="K37" s="1"/>
      <c r="L37" s="1"/>
      <c r="M37" s="3"/>
      <c r="N37" s="3"/>
    </row>
    <row r="38" spans="1:14" x14ac:dyDescent="0.3">
      <c r="A38" s="5" t="s">
        <v>21</v>
      </c>
      <c r="B38">
        <v>6</v>
      </c>
      <c r="C38">
        <v>55</v>
      </c>
      <c r="F38" s="3">
        <f t="shared" si="1"/>
        <v>61</v>
      </c>
      <c r="I38" s="3"/>
      <c r="J38" s="1"/>
      <c r="K38" s="1"/>
      <c r="L38" s="1"/>
      <c r="M38" s="3"/>
      <c r="N38" s="3"/>
    </row>
    <row r="39" spans="1:14" x14ac:dyDescent="0.3">
      <c r="A39" s="5" t="s">
        <v>22</v>
      </c>
      <c r="B39">
        <v>5</v>
      </c>
      <c r="C39">
        <v>58</v>
      </c>
      <c r="F39" s="3">
        <f t="shared" si="1"/>
        <v>63</v>
      </c>
      <c r="G39" s="4">
        <v>1368</v>
      </c>
      <c r="H39" s="2"/>
      <c r="I39" s="3"/>
      <c r="J39" s="1"/>
      <c r="K39" s="1"/>
      <c r="L39" s="1"/>
      <c r="M39" s="3"/>
      <c r="N39" s="3"/>
    </row>
    <row r="40" spans="1:14" x14ac:dyDescent="0.3">
      <c r="A40" s="5" t="s">
        <v>23</v>
      </c>
      <c r="B40">
        <v>5</v>
      </c>
      <c r="C40">
        <v>58</v>
      </c>
      <c r="F40" s="3">
        <f t="shared" si="1"/>
        <v>63</v>
      </c>
      <c r="I40" s="3"/>
      <c r="J40" s="1"/>
      <c r="K40" s="1"/>
      <c r="L40" s="1"/>
      <c r="M40" s="3"/>
      <c r="N40" s="3"/>
    </row>
    <row r="41" spans="1:14" x14ac:dyDescent="0.3">
      <c r="A41" s="5" t="s">
        <v>24</v>
      </c>
      <c r="B41">
        <v>6</v>
      </c>
      <c r="C41">
        <v>56</v>
      </c>
      <c r="F41" s="3">
        <f t="shared" si="1"/>
        <v>62</v>
      </c>
      <c r="I41" s="3"/>
      <c r="J41" s="1"/>
      <c r="K41" s="1"/>
      <c r="L41" s="1"/>
      <c r="M41" s="3"/>
      <c r="N41" s="3"/>
    </row>
    <row r="42" spans="1:14" x14ac:dyDescent="0.3">
      <c r="A42" s="5" t="s">
        <v>25</v>
      </c>
      <c r="B42">
        <v>6</v>
      </c>
      <c r="C42">
        <v>56</v>
      </c>
      <c r="F42" s="3">
        <f t="shared" si="1"/>
        <v>62</v>
      </c>
      <c r="I42" s="3"/>
      <c r="J42" s="1"/>
      <c r="K42" s="1"/>
      <c r="L42" s="1"/>
      <c r="M42" s="3"/>
      <c r="N42" s="3"/>
    </row>
    <row r="43" spans="1:14" x14ac:dyDescent="0.3">
      <c r="A43" s="5" t="s">
        <v>26</v>
      </c>
      <c r="B43">
        <v>3</v>
      </c>
      <c r="C43">
        <v>56</v>
      </c>
      <c r="F43" s="3">
        <f t="shared" si="1"/>
        <v>59</v>
      </c>
      <c r="I43" s="3"/>
      <c r="J43" s="1"/>
      <c r="K43" s="1"/>
      <c r="L43" s="1"/>
      <c r="M43" s="3"/>
      <c r="N43" s="3"/>
    </row>
    <row r="44" spans="1:14" hidden="1" x14ac:dyDescent="0.3">
      <c r="A44" s="5" t="s">
        <v>27</v>
      </c>
      <c r="B44">
        <v>7</v>
      </c>
      <c r="C44">
        <v>64</v>
      </c>
      <c r="F44" s="3">
        <f t="shared" si="1"/>
        <v>71</v>
      </c>
      <c r="I44" s="3"/>
      <c r="J44" s="1"/>
      <c r="K44" s="1"/>
      <c r="L44" s="1"/>
      <c r="M44" s="3"/>
      <c r="N44" s="3"/>
    </row>
    <row r="45" spans="1:14" x14ac:dyDescent="0.3">
      <c r="A45" s="5" t="s">
        <v>28</v>
      </c>
      <c r="B45">
        <v>3</v>
      </c>
      <c r="C45">
        <v>57</v>
      </c>
      <c r="F45" s="3">
        <f t="shared" si="1"/>
        <v>60</v>
      </c>
      <c r="G45" s="4">
        <v>1394</v>
      </c>
      <c r="H45" s="2"/>
      <c r="I45" s="3"/>
      <c r="J45" s="1"/>
      <c r="K45" s="1"/>
      <c r="L45" s="1"/>
      <c r="M45" s="3"/>
      <c r="N45" s="3"/>
    </row>
    <row r="46" spans="1:14" x14ac:dyDescent="0.3">
      <c r="A46" s="5" t="s">
        <v>29</v>
      </c>
      <c r="B46">
        <v>4</v>
      </c>
      <c r="C46">
        <v>57</v>
      </c>
      <c r="F46" s="3">
        <f t="shared" ref="F46:F59" si="2">B46+C46</f>
        <v>61</v>
      </c>
      <c r="I46" s="3"/>
      <c r="J46" s="1"/>
      <c r="K46" s="1"/>
      <c r="L46" s="1"/>
      <c r="M46" s="3"/>
      <c r="N46" s="3"/>
    </row>
    <row r="47" spans="1:14" x14ac:dyDescent="0.3">
      <c r="A47" s="5" t="s">
        <v>30</v>
      </c>
      <c r="B47">
        <v>10</v>
      </c>
      <c r="C47">
        <v>66</v>
      </c>
      <c r="F47" s="3">
        <f t="shared" si="2"/>
        <v>76</v>
      </c>
      <c r="I47" s="3"/>
      <c r="J47" s="1"/>
      <c r="K47" s="1"/>
      <c r="L47" s="1"/>
      <c r="M47" s="3"/>
      <c r="N47" s="3"/>
    </row>
    <row r="48" spans="1:14" x14ac:dyDescent="0.3">
      <c r="A48" s="5" t="s">
        <v>62</v>
      </c>
      <c r="B48">
        <v>2</v>
      </c>
      <c r="C48">
        <v>58</v>
      </c>
      <c r="F48" s="3">
        <f t="shared" si="2"/>
        <v>60</v>
      </c>
      <c r="G48" s="4">
        <v>1402</v>
      </c>
      <c r="H48" s="2"/>
    </row>
    <row r="49" spans="1:8" x14ac:dyDescent="0.3">
      <c r="A49" s="5" t="s">
        <v>63</v>
      </c>
      <c r="B49">
        <v>4</v>
      </c>
      <c r="C49">
        <v>58</v>
      </c>
      <c r="F49" s="3">
        <f t="shared" si="2"/>
        <v>62</v>
      </c>
      <c r="G49" s="4">
        <v>1395</v>
      </c>
      <c r="H49" t="s">
        <v>61</v>
      </c>
    </row>
    <row r="50" spans="1:8" x14ac:dyDescent="0.3">
      <c r="A50" s="5" t="s">
        <v>64</v>
      </c>
      <c r="B50">
        <v>4</v>
      </c>
      <c r="C50">
        <v>49</v>
      </c>
      <c r="F50" s="3">
        <f t="shared" si="2"/>
        <v>53</v>
      </c>
      <c r="G50" s="4">
        <v>1361</v>
      </c>
      <c r="H50" s="2" t="s">
        <v>61</v>
      </c>
    </row>
    <row r="51" spans="1:8" x14ac:dyDescent="0.3">
      <c r="A51" s="5" t="s">
        <v>65</v>
      </c>
      <c r="B51">
        <v>4</v>
      </c>
      <c r="C51">
        <v>48</v>
      </c>
      <c r="F51" s="3">
        <f t="shared" si="2"/>
        <v>52</v>
      </c>
    </row>
    <row r="52" spans="1:8" x14ac:dyDescent="0.3">
      <c r="A52" s="5" t="s">
        <v>66</v>
      </c>
      <c r="B52">
        <v>4</v>
      </c>
      <c r="C52">
        <v>48</v>
      </c>
      <c r="F52" s="3">
        <f t="shared" si="2"/>
        <v>52</v>
      </c>
    </row>
    <row r="53" spans="1:8" x14ac:dyDescent="0.3">
      <c r="A53" s="5" t="s">
        <v>67</v>
      </c>
      <c r="B53">
        <v>3</v>
      </c>
      <c r="C53">
        <v>55</v>
      </c>
      <c r="F53" s="3">
        <f t="shared" si="2"/>
        <v>58</v>
      </c>
      <c r="H53" t="s">
        <v>61</v>
      </c>
    </row>
    <row r="54" spans="1:8" x14ac:dyDescent="0.3">
      <c r="A54" s="5" t="s">
        <v>68</v>
      </c>
      <c r="B54">
        <v>3</v>
      </c>
      <c r="C54">
        <v>54</v>
      </c>
      <c r="F54" s="3">
        <f t="shared" si="2"/>
        <v>57</v>
      </c>
    </row>
    <row r="55" spans="1:8" x14ac:dyDescent="0.3">
      <c r="A55" s="5" t="s">
        <v>69</v>
      </c>
      <c r="B55">
        <v>3</v>
      </c>
      <c r="C55">
        <v>47</v>
      </c>
      <c r="E55" s="3">
        <v>63</v>
      </c>
      <c r="F55" s="3">
        <f t="shared" si="2"/>
        <v>50</v>
      </c>
      <c r="G55" s="4">
        <v>1371</v>
      </c>
      <c r="H55" t="s">
        <v>61</v>
      </c>
    </row>
    <row r="56" spans="1:8" x14ac:dyDescent="0.3">
      <c r="A56" s="5" t="s">
        <v>70</v>
      </c>
      <c r="B56">
        <v>3</v>
      </c>
      <c r="C56">
        <v>54</v>
      </c>
      <c r="D56" s="3">
        <v>60</v>
      </c>
      <c r="F56" s="3">
        <f t="shared" si="2"/>
        <v>57</v>
      </c>
      <c r="G56" s="4">
        <f>(1407+1386)/2</f>
        <v>1396.5</v>
      </c>
      <c r="H56" t="s">
        <v>61</v>
      </c>
    </row>
    <row r="57" spans="1:8" x14ac:dyDescent="0.3">
      <c r="A57" s="5">
        <v>445</v>
      </c>
      <c r="B57">
        <v>6</v>
      </c>
      <c r="C57" s="3">
        <v>54</v>
      </c>
      <c r="D57" s="3">
        <v>60</v>
      </c>
      <c r="F57" s="3">
        <f t="shared" si="2"/>
        <v>60</v>
      </c>
      <c r="G57" s="4">
        <f>(1392+1428)/2</f>
        <v>1410</v>
      </c>
    </row>
    <row r="58" spans="1:8" x14ac:dyDescent="0.3">
      <c r="A58" s="5">
        <v>446</v>
      </c>
      <c r="B58">
        <v>6</v>
      </c>
      <c r="C58">
        <v>55</v>
      </c>
      <c r="D58" s="3">
        <v>60</v>
      </c>
      <c r="F58" s="3">
        <f t="shared" si="2"/>
        <v>61</v>
      </c>
      <c r="G58" s="4">
        <f>(1408+1360)/2</f>
        <v>1384</v>
      </c>
    </row>
    <row r="59" spans="1:8" x14ac:dyDescent="0.3">
      <c r="A59" s="5">
        <v>447</v>
      </c>
      <c r="B59">
        <v>10</v>
      </c>
      <c r="C59">
        <v>64</v>
      </c>
      <c r="D59" s="3">
        <v>80</v>
      </c>
      <c r="F59" s="3">
        <f t="shared" si="2"/>
        <v>74</v>
      </c>
      <c r="G59" s="4">
        <v>1386</v>
      </c>
    </row>
    <row r="60" spans="1:8" s="3" customFormat="1" x14ac:dyDescent="0.3">
      <c r="A60" s="5" t="s">
        <v>71</v>
      </c>
      <c r="B60" s="3">
        <v>12</v>
      </c>
      <c r="G60" s="4"/>
    </row>
    <row r="61" spans="1:8" x14ac:dyDescent="0.3">
      <c r="A61" s="5">
        <f>A59+1</f>
        <v>448</v>
      </c>
      <c r="B61">
        <v>10</v>
      </c>
      <c r="C61">
        <v>64</v>
      </c>
      <c r="D61" s="3">
        <v>77</v>
      </c>
      <c r="E61" s="3">
        <v>74</v>
      </c>
      <c r="F61" s="3">
        <f>SUM(B61:E61)</f>
        <v>225</v>
      </c>
      <c r="H61" s="3" t="str">
        <f>_xlfn.IFNA(VLOOKUP(CONCATENATE("s.rule",A61,".tar.gz"),Sheet1!A:F,5,0),"")</f>
        <v/>
      </c>
    </row>
    <row r="62" spans="1:8" x14ac:dyDescent="0.3">
      <c r="A62" s="5">
        <f>A61+1</f>
        <v>449</v>
      </c>
      <c r="B62">
        <v>9</v>
      </c>
      <c r="C62">
        <v>57</v>
      </c>
      <c r="D62" s="3">
        <v>64</v>
      </c>
      <c r="E62" s="3">
        <v>61</v>
      </c>
      <c r="F62" s="3">
        <f t="shared" ref="F62:F65" si="3">SUM(B62:E62)</f>
        <v>191</v>
      </c>
      <c r="H62" s="3" t="str">
        <f>_xlfn.IFNA(VLOOKUP(CONCATENATE("s.rule",A62,".tar.gz"),Sheet1!A:F,5,0),"")</f>
        <v/>
      </c>
    </row>
    <row r="63" spans="1:8" x14ac:dyDescent="0.3">
      <c r="A63" s="5">
        <f>A62+1</f>
        <v>450</v>
      </c>
      <c r="B63">
        <v>5</v>
      </c>
      <c r="C63">
        <v>51</v>
      </c>
      <c r="D63" s="3">
        <v>61</v>
      </c>
      <c r="E63" s="3">
        <v>66</v>
      </c>
      <c r="F63" s="3">
        <f t="shared" si="3"/>
        <v>183</v>
      </c>
      <c r="G63" s="4">
        <v>1387</v>
      </c>
      <c r="H63" s="3" t="str">
        <f>_xlfn.IFNA(VLOOKUP(CONCATENATE("s.rule",A63,".tar.gz"),Sheet1!A:F,5,0),"")</f>
        <v/>
      </c>
    </row>
    <row r="64" spans="1:8" x14ac:dyDescent="0.3">
      <c r="A64" s="5">
        <f>A63+1</f>
        <v>451</v>
      </c>
      <c r="B64">
        <v>4</v>
      </c>
      <c r="C64">
        <v>53</v>
      </c>
      <c r="D64" s="3">
        <v>58</v>
      </c>
      <c r="E64" s="3">
        <v>58</v>
      </c>
      <c r="F64" s="3">
        <f t="shared" si="3"/>
        <v>173</v>
      </c>
      <c r="G64" s="4">
        <v>1348</v>
      </c>
      <c r="H64" s="3" t="str">
        <f>_xlfn.IFNA(VLOOKUP(CONCATENATE("s.rule",A64,".tar.gz"),Sheet1!A:F,5,0),"")</f>
        <v/>
      </c>
    </row>
    <row r="65" spans="1:8" s="3" customFormat="1" x14ac:dyDescent="0.3">
      <c r="A65" s="5" t="s">
        <v>72</v>
      </c>
      <c r="B65" s="3">
        <v>2</v>
      </c>
      <c r="C65" s="3">
        <v>49</v>
      </c>
      <c r="D65" s="3">
        <v>64</v>
      </c>
      <c r="E65" s="3">
        <v>61</v>
      </c>
      <c r="F65" s="3">
        <f t="shared" si="3"/>
        <v>176</v>
      </c>
      <c r="G65" s="4">
        <v>1411</v>
      </c>
      <c r="H65" s="3" t="str">
        <f>_xlfn.IFNA(VLOOKUP(CONCATENATE("s.rule",A65,".tar.gz"),Sheet1!A:F,5,0),"")</f>
        <v/>
      </c>
    </row>
    <row r="66" spans="1:8" x14ac:dyDescent="0.3">
      <c r="A66" s="5">
        <f>A64+1</f>
        <v>452</v>
      </c>
      <c r="B66">
        <v>2</v>
      </c>
      <c r="C66">
        <v>51</v>
      </c>
      <c r="E66" s="3">
        <v>54</v>
      </c>
      <c r="G66" s="4">
        <v>1392</v>
      </c>
      <c r="H66" s="3" t="str">
        <f>_xlfn.IFNA(VLOOKUP(CONCATENATE("s.rule",A66,".tar.gz"),Sheet1!A:F,5,0),"")</f>
        <v/>
      </c>
    </row>
    <row r="67" spans="1:8" x14ac:dyDescent="0.3">
      <c r="A67" s="5">
        <f>A66+1</f>
        <v>453</v>
      </c>
      <c r="B67">
        <v>1</v>
      </c>
      <c r="C67">
        <v>51</v>
      </c>
      <c r="D67" s="3">
        <v>57</v>
      </c>
      <c r="E67" s="3">
        <v>53</v>
      </c>
      <c r="F67" s="3">
        <f t="shared" ref="F67:F112" si="4">SUM(B67:E67)</f>
        <v>162</v>
      </c>
      <c r="G67" s="4">
        <f>(1397+1391)/2</f>
        <v>1394</v>
      </c>
      <c r="H67" s="3" t="str">
        <f>_xlfn.IFNA(VLOOKUP(CONCATENATE("s.rule",A67,".tar.gz"),Sheet1!A:F,5,0),"")</f>
        <v/>
      </c>
    </row>
    <row r="68" spans="1:8" x14ac:dyDescent="0.3">
      <c r="A68" s="5">
        <f>A67+1</f>
        <v>454</v>
      </c>
      <c r="B68">
        <v>1</v>
      </c>
      <c r="C68">
        <v>50</v>
      </c>
      <c r="D68" s="3">
        <v>56</v>
      </c>
      <c r="E68" s="3">
        <v>54</v>
      </c>
      <c r="F68" s="3">
        <f t="shared" si="4"/>
        <v>161</v>
      </c>
      <c r="G68" s="4">
        <f>(1418+1355)/2</f>
        <v>1386.5</v>
      </c>
      <c r="H68" s="3" t="str">
        <f>_xlfn.IFNA(VLOOKUP(CONCATENATE("s.rule",A68,".tar.gz"),Sheet1!A:F,5,0),"")</f>
        <v/>
      </c>
    </row>
    <row r="69" spans="1:8" x14ac:dyDescent="0.3">
      <c r="A69" s="5">
        <f>A68+1</f>
        <v>455</v>
      </c>
      <c r="B69">
        <v>1</v>
      </c>
      <c r="C69">
        <v>54</v>
      </c>
      <c r="D69" s="3">
        <v>60</v>
      </c>
      <c r="E69" s="3">
        <v>54</v>
      </c>
      <c r="F69" s="3">
        <f t="shared" si="4"/>
        <v>169</v>
      </c>
      <c r="G69" s="4">
        <v>1337.7</v>
      </c>
      <c r="H69" s="3">
        <f>_xlfn.IFNA(VLOOKUP(CONCATENATE("s.rule",A69,".tar.gz"),Sheet1!A:F,5,0),"")</f>
        <v>1337.7</v>
      </c>
    </row>
    <row r="70" spans="1:8" x14ac:dyDescent="0.3">
      <c r="A70" s="5">
        <f>A69+1</f>
        <v>456</v>
      </c>
      <c r="B70">
        <v>1</v>
      </c>
      <c r="C70">
        <v>54</v>
      </c>
      <c r="D70" s="3">
        <v>55</v>
      </c>
      <c r="E70" s="3">
        <v>61</v>
      </c>
      <c r="F70" s="3">
        <f t="shared" si="4"/>
        <v>171</v>
      </c>
      <c r="G70" s="4">
        <v>1381.5</v>
      </c>
      <c r="H70" s="3">
        <f>_xlfn.IFNA(VLOOKUP(CONCATENATE("s.rule",A70,".tar.gz"),Sheet1!A:F,5,0),"")</f>
        <v>1381.5</v>
      </c>
    </row>
    <row r="71" spans="1:8" x14ac:dyDescent="0.3">
      <c r="A71" s="5">
        <f>A70+1</f>
        <v>457</v>
      </c>
      <c r="B71">
        <v>1</v>
      </c>
      <c r="C71">
        <v>62</v>
      </c>
      <c r="D71" s="3">
        <v>75</v>
      </c>
      <c r="E71" s="3">
        <v>71</v>
      </c>
      <c r="F71" s="3">
        <f t="shared" si="4"/>
        <v>209</v>
      </c>
      <c r="G71" s="4">
        <v>1432.3</v>
      </c>
      <c r="H71" s="3">
        <f>_xlfn.IFNA(VLOOKUP(CONCATENATE("s.rule",A71,".tar.gz"),Sheet1!A:F,5,0),"")</f>
        <v>1432.3</v>
      </c>
    </row>
    <row r="72" spans="1:8" x14ac:dyDescent="0.3">
      <c r="A72" s="5">
        <f>A71+1</f>
        <v>458</v>
      </c>
      <c r="B72">
        <v>1</v>
      </c>
      <c r="C72">
        <v>52</v>
      </c>
      <c r="D72" s="3">
        <v>58</v>
      </c>
      <c r="E72" s="3">
        <v>61</v>
      </c>
      <c r="F72" s="3">
        <f t="shared" si="4"/>
        <v>172</v>
      </c>
      <c r="G72" s="4">
        <v>1442</v>
      </c>
      <c r="H72" s="3">
        <f>_xlfn.IFNA(VLOOKUP(CONCATENATE("s.rule",A72,".tar.gz"),Sheet1!A:F,5,0),"")</f>
        <v>1442</v>
      </c>
    </row>
    <row r="73" spans="1:8" x14ac:dyDescent="0.3">
      <c r="A73" s="5">
        <f>A72+1</f>
        <v>459</v>
      </c>
      <c r="B73">
        <v>2</v>
      </c>
      <c r="C73">
        <v>50</v>
      </c>
      <c r="D73" s="3">
        <v>55</v>
      </c>
      <c r="E73" s="3">
        <v>60</v>
      </c>
      <c r="F73" s="3">
        <f t="shared" si="4"/>
        <v>167</v>
      </c>
      <c r="G73" s="4">
        <v>1415</v>
      </c>
      <c r="H73" s="3">
        <f>_xlfn.IFNA(VLOOKUP(CONCATENATE("s.rule",A73,".tar.gz"),Sheet1!A:F,5,0),"")</f>
        <v>1415</v>
      </c>
    </row>
    <row r="74" spans="1:8" x14ac:dyDescent="0.3">
      <c r="A74" s="5">
        <f>A73+1</f>
        <v>460</v>
      </c>
      <c r="B74">
        <v>3</v>
      </c>
      <c r="C74">
        <v>47</v>
      </c>
      <c r="D74" s="3">
        <v>49</v>
      </c>
      <c r="E74" s="3">
        <v>59</v>
      </c>
      <c r="F74" s="3">
        <f t="shared" si="4"/>
        <v>158</v>
      </c>
      <c r="G74" s="4">
        <v>1390.1</v>
      </c>
      <c r="H74" s="3">
        <f>_xlfn.IFNA(VLOOKUP(CONCATENATE("s.rule",A74,".tar.gz"),Sheet1!A:F,5,0),"")</f>
        <v>1390.1</v>
      </c>
    </row>
    <row r="75" spans="1:8" x14ac:dyDescent="0.3">
      <c r="A75" s="5">
        <f>A74+1</f>
        <v>461</v>
      </c>
      <c r="B75">
        <v>3</v>
      </c>
      <c r="C75">
        <v>47</v>
      </c>
      <c r="D75" s="3">
        <v>49</v>
      </c>
      <c r="E75" s="3">
        <v>59</v>
      </c>
      <c r="F75" s="3">
        <f t="shared" si="4"/>
        <v>158</v>
      </c>
      <c r="G75" s="4">
        <v>1376.6</v>
      </c>
      <c r="H75" s="3">
        <f>_xlfn.IFNA(VLOOKUP(CONCATENATE("s.rule",A75,".tar.gz"),Sheet1!A:F,5,0),"")</f>
        <v>1376.6</v>
      </c>
    </row>
    <row r="76" spans="1:8" x14ac:dyDescent="0.3">
      <c r="A76" s="5">
        <f>A75+1</f>
        <v>462</v>
      </c>
      <c r="B76">
        <v>2</v>
      </c>
      <c r="C76">
        <v>46</v>
      </c>
      <c r="D76" s="3">
        <v>56</v>
      </c>
      <c r="E76" s="3">
        <v>57</v>
      </c>
      <c r="F76" s="3">
        <f t="shared" si="4"/>
        <v>161</v>
      </c>
      <c r="G76" s="4" t="s">
        <v>134</v>
      </c>
      <c r="H76" s="3" t="str">
        <f>_xlfn.IFNA(VLOOKUP(CONCATENATE("s.rule",A76,".tar.gz"),Sheet1!A:F,5,0),"")</f>
        <v/>
      </c>
    </row>
    <row r="77" spans="1:8" x14ac:dyDescent="0.3">
      <c r="A77" s="5">
        <f>A76+1</f>
        <v>463</v>
      </c>
      <c r="B77">
        <v>1</v>
      </c>
      <c r="C77">
        <v>45</v>
      </c>
      <c r="D77" s="3">
        <v>61</v>
      </c>
      <c r="E77" s="3">
        <v>54</v>
      </c>
      <c r="F77" s="3">
        <f t="shared" si="4"/>
        <v>161</v>
      </c>
      <c r="G77" s="4">
        <v>1382.7</v>
      </c>
      <c r="H77" s="3">
        <f>_xlfn.IFNA(VLOOKUP(CONCATENATE("s.rule",A77,".tar.gz"),Sheet1!A:F,5,0),"")</f>
        <v>1382.7</v>
      </c>
    </row>
    <row r="78" spans="1:8" x14ac:dyDescent="0.3">
      <c r="A78" s="5">
        <f>A77+1</f>
        <v>464</v>
      </c>
      <c r="B78">
        <v>6</v>
      </c>
      <c r="C78">
        <v>55</v>
      </c>
      <c r="D78" s="3">
        <v>55</v>
      </c>
      <c r="E78" s="3">
        <v>60</v>
      </c>
      <c r="F78" s="3">
        <f t="shared" si="4"/>
        <v>176</v>
      </c>
      <c r="G78" s="4">
        <v>1418.4</v>
      </c>
      <c r="H78" s="3">
        <f>_xlfn.IFNA(VLOOKUP(CONCATENATE("s.rule",A78,".tar.gz"),Sheet1!A:F,5,0),"")</f>
        <v>1418.4</v>
      </c>
    </row>
    <row r="79" spans="1:8" x14ac:dyDescent="0.3">
      <c r="A79" s="5">
        <f>A78+1</f>
        <v>465</v>
      </c>
      <c r="B79">
        <v>5</v>
      </c>
      <c r="C79">
        <v>54</v>
      </c>
      <c r="D79" s="3">
        <v>58</v>
      </c>
      <c r="E79" s="3">
        <v>61</v>
      </c>
      <c r="F79" s="3">
        <f t="shared" si="4"/>
        <v>178</v>
      </c>
      <c r="G79" s="4" t="s">
        <v>134</v>
      </c>
      <c r="H79" s="3" t="str">
        <f>_xlfn.IFNA(VLOOKUP(CONCATENATE("s.rule",A79,".tar.gz"),Sheet1!A:F,5,0),"")</f>
        <v/>
      </c>
    </row>
    <row r="80" spans="1:8" x14ac:dyDescent="0.3">
      <c r="A80" s="5" t="s">
        <v>75</v>
      </c>
      <c r="B80">
        <v>2</v>
      </c>
      <c r="C80">
        <v>48</v>
      </c>
      <c r="D80" s="3">
        <v>60</v>
      </c>
      <c r="E80" s="3">
        <v>58</v>
      </c>
      <c r="F80" s="3">
        <f t="shared" si="4"/>
        <v>168</v>
      </c>
      <c r="G80" s="4" t="s">
        <v>134</v>
      </c>
      <c r="H80" s="3" t="str">
        <f>_xlfn.IFNA(VLOOKUP(CONCATENATE("s.rule",A80,".tar.gz"),Sheet1!A:F,5,0),"")</f>
        <v/>
      </c>
    </row>
    <row r="81" spans="1:8" x14ac:dyDescent="0.3">
      <c r="A81" s="5">
        <v>466</v>
      </c>
      <c r="B81">
        <v>3</v>
      </c>
      <c r="C81">
        <v>54</v>
      </c>
      <c r="D81" s="3">
        <v>51</v>
      </c>
      <c r="E81" s="3">
        <v>58</v>
      </c>
      <c r="F81" s="3">
        <f t="shared" si="4"/>
        <v>166</v>
      </c>
      <c r="G81" s="4">
        <v>1359.4</v>
      </c>
      <c r="H81" s="3">
        <f>_xlfn.IFNA(VLOOKUP(CONCATENATE("s.rule",A81,".tar.gz"),Sheet1!A:F,5,0),"")</f>
        <v>1359.4</v>
      </c>
    </row>
    <row r="82" spans="1:8" s="3" customFormat="1" x14ac:dyDescent="0.3">
      <c r="A82" s="5" t="s">
        <v>77</v>
      </c>
      <c r="B82" s="3">
        <v>4</v>
      </c>
      <c r="C82" s="3">
        <v>45</v>
      </c>
      <c r="D82" s="3">
        <v>53</v>
      </c>
      <c r="E82" s="3">
        <v>55</v>
      </c>
      <c r="F82" s="3">
        <f t="shared" si="4"/>
        <v>157</v>
      </c>
      <c r="G82" s="4">
        <v>1359.8</v>
      </c>
      <c r="H82" s="3">
        <f>_xlfn.IFNA(VLOOKUP(CONCATENATE("s.rule",A82,".tar.gz"),Sheet1!A:F,5,0),"")</f>
        <v>1359.8</v>
      </c>
    </row>
    <row r="83" spans="1:8" x14ac:dyDescent="0.3">
      <c r="A83" s="5">
        <v>467</v>
      </c>
      <c r="B83">
        <v>3</v>
      </c>
      <c r="C83">
        <v>49</v>
      </c>
      <c r="D83" s="3">
        <v>53</v>
      </c>
      <c r="E83" s="3">
        <v>62</v>
      </c>
      <c r="F83" s="3">
        <f t="shared" si="4"/>
        <v>167</v>
      </c>
      <c r="G83" s="4">
        <v>1395.1</v>
      </c>
      <c r="H83" s="3">
        <f>_xlfn.IFNA(VLOOKUP(CONCATENATE("s.rule",A83,".tar.gz"),Sheet1!A:F,5,0),"")</f>
        <v>1395.1</v>
      </c>
    </row>
    <row r="84" spans="1:8" x14ac:dyDescent="0.3">
      <c r="A84" s="5" t="s">
        <v>78</v>
      </c>
      <c r="B84">
        <v>5</v>
      </c>
      <c r="C84">
        <v>47</v>
      </c>
      <c r="D84" s="3">
        <v>53</v>
      </c>
      <c r="E84" s="3">
        <v>56</v>
      </c>
      <c r="F84" s="3">
        <f t="shared" si="4"/>
        <v>161</v>
      </c>
      <c r="G84" s="4" t="s">
        <v>134</v>
      </c>
      <c r="H84" s="3" t="str">
        <f>_xlfn.IFNA(VLOOKUP(CONCATENATE("s.rule",A84,".tar.gz"),Sheet1!A:F,5,0),"")</f>
        <v/>
      </c>
    </row>
    <row r="85" spans="1:8" x14ac:dyDescent="0.3">
      <c r="A85" s="5">
        <v>468</v>
      </c>
      <c r="B85">
        <v>2</v>
      </c>
      <c r="C85">
        <v>46</v>
      </c>
      <c r="D85" s="3">
        <v>54</v>
      </c>
      <c r="E85" s="3">
        <v>61</v>
      </c>
      <c r="F85" s="3">
        <f t="shared" si="4"/>
        <v>163</v>
      </c>
      <c r="G85" s="4">
        <v>1391.8</v>
      </c>
      <c r="H85" s="3">
        <f>_xlfn.IFNA(VLOOKUP(CONCATENATE("s.rule",A85,".tar.gz"),Sheet1!A:F,5,0),"")</f>
        <v>1391.8</v>
      </c>
    </row>
    <row r="86" spans="1:8" x14ac:dyDescent="0.3">
      <c r="A86" s="5">
        <v>469</v>
      </c>
      <c r="B86">
        <v>2</v>
      </c>
      <c r="C86">
        <v>48</v>
      </c>
      <c r="D86" s="3">
        <v>55</v>
      </c>
      <c r="E86" s="3">
        <v>58</v>
      </c>
      <c r="F86" s="3">
        <f t="shared" si="4"/>
        <v>163</v>
      </c>
      <c r="G86" s="4" t="s">
        <v>134</v>
      </c>
      <c r="H86" s="3" t="str">
        <f>_xlfn.IFNA(VLOOKUP(CONCATENATE("s.rule",A86,".tar.gz"),Sheet1!A:F,5,0),"")</f>
        <v/>
      </c>
    </row>
    <row r="87" spans="1:8" x14ac:dyDescent="0.3">
      <c r="A87" s="5">
        <v>470</v>
      </c>
      <c r="B87">
        <v>2</v>
      </c>
      <c r="C87">
        <v>48</v>
      </c>
      <c r="D87" s="3">
        <v>54</v>
      </c>
      <c r="E87" s="3">
        <v>56</v>
      </c>
      <c r="F87" s="3">
        <f t="shared" si="4"/>
        <v>160</v>
      </c>
      <c r="G87" s="4">
        <v>1377.5</v>
      </c>
      <c r="H87" s="3">
        <f>_xlfn.IFNA(VLOOKUP(CONCATENATE("s.rule",A87,".tar.gz"),Sheet1!A:F,5,0),"")</f>
        <v>1377.5</v>
      </c>
    </row>
    <row r="88" spans="1:8" x14ac:dyDescent="0.3">
      <c r="A88" s="5">
        <v>471</v>
      </c>
      <c r="B88">
        <v>5</v>
      </c>
      <c r="C88">
        <v>48</v>
      </c>
      <c r="D88" s="3">
        <v>51</v>
      </c>
      <c r="E88" s="3">
        <v>54</v>
      </c>
      <c r="F88" s="3">
        <f t="shared" si="4"/>
        <v>158</v>
      </c>
      <c r="G88" s="4">
        <v>1383.2</v>
      </c>
      <c r="H88" s="3">
        <f>_xlfn.IFNA(VLOOKUP(CONCATENATE("s.rule",A88,".tar.gz"),Sheet1!A:F,5,0),"")</f>
        <v>1383.2</v>
      </c>
    </row>
    <row r="89" spans="1:8" x14ac:dyDescent="0.3">
      <c r="A89" s="5">
        <f t="shared" ref="A89:A90" si="5">A88+1</f>
        <v>472</v>
      </c>
      <c r="B89">
        <v>5</v>
      </c>
      <c r="C89">
        <v>50</v>
      </c>
      <c r="D89" s="3">
        <v>53</v>
      </c>
      <c r="E89" s="3">
        <v>56</v>
      </c>
      <c r="F89" s="3">
        <f t="shared" si="4"/>
        <v>164</v>
      </c>
      <c r="G89" s="4">
        <v>1394.3</v>
      </c>
      <c r="H89" s="3">
        <f>_xlfn.IFNA(VLOOKUP(CONCATENATE("s.rule",A89,".tar.gz"),Sheet1!A:F,5,0),"")</f>
        <v>1394.3</v>
      </c>
    </row>
    <row r="90" spans="1:8" x14ac:dyDescent="0.3">
      <c r="A90" s="5">
        <f t="shared" si="5"/>
        <v>473</v>
      </c>
      <c r="B90">
        <v>5</v>
      </c>
      <c r="C90">
        <v>50</v>
      </c>
      <c r="D90" s="3">
        <v>53</v>
      </c>
      <c r="E90" s="3">
        <v>55</v>
      </c>
      <c r="F90" s="3">
        <f>SUM(B90:E90)</f>
        <v>163</v>
      </c>
      <c r="G90" s="4">
        <v>1404.1</v>
      </c>
      <c r="H90" s="3">
        <f>_xlfn.IFNA(VLOOKUP(CONCATENATE("s.rule",A90,".tar.gz"),Sheet1!A:F,5,0),"")</f>
        <v>1404.1</v>
      </c>
    </row>
    <row r="91" spans="1:8" x14ac:dyDescent="0.3">
      <c r="A91" s="5">
        <v>474</v>
      </c>
      <c r="B91">
        <v>6</v>
      </c>
      <c r="C91">
        <v>48</v>
      </c>
      <c r="D91" s="3">
        <v>51</v>
      </c>
      <c r="E91" s="3">
        <v>53</v>
      </c>
      <c r="F91" s="3">
        <f>SUM(B91:E91)</f>
        <v>158</v>
      </c>
      <c r="G91" s="4">
        <v>1347</v>
      </c>
      <c r="H91" s="3">
        <f>_xlfn.IFNA(VLOOKUP(CONCATENATE("s.rule",A91,".tar.gz"),Sheet1!A:F,5,0),"")</f>
        <v>1347</v>
      </c>
    </row>
    <row r="92" spans="1:8" x14ac:dyDescent="0.3">
      <c r="A92" s="5">
        <v>475</v>
      </c>
      <c r="B92">
        <v>7</v>
      </c>
      <c r="C92">
        <v>46</v>
      </c>
      <c r="D92" s="3">
        <v>57</v>
      </c>
      <c r="E92" s="3">
        <v>52</v>
      </c>
      <c r="F92" s="3">
        <f t="shared" si="4"/>
        <v>162</v>
      </c>
      <c r="G92" s="4">
        <v>1429.4</v>
      </c>
      <c r="H92" s="3">
        <f>_xlfn.IFNA(VLOOKUP(CONCATENATE("s.rule",A92,".tar.gz"),Sheet1!A:F,5,0),"")</f>
        <v>1429.4</v>
      </c>
    </row>
    <row r="93" spans="1:8" x14ac:dyDescent="0.3">
      <c r="A93" s="5">
        <v>476</v>
      </c>
      <c r="B93">
        <v>5</v>
      </c>
      <c r="C93">
        <v>48</v>
      </c>
      <c r="D93" s="3">
        <v>59</v>
      </c>
      <c r="E93" s="3">
        <v>67</v>
      </c>
      <c r="F93" s="3">
        <f t="shared" si="4"/>
        <v>179</v>
      </c>
      <c r="G93" s="4" t="s">
        <v>134</v>
      </c>
      <c r="H93" s="3" t="str">
        <f>_xlfn.IFNA(VLOOKUP(CONCATENATE("s.rule",A93,".tar.gz"),Sheet1!A:F,5,0),"")</f>
        <v/>
      </c>
    </row>
    <row r="94" spans="1:8" x14ac:dyDescent="0.3">
      <c r="A94" s="5">
        <v>477</v>
      </c>
      <c r="B94">
        <v>5</v>
      </c>
      <c r="C94">
        <v>44</v>
      </c>
      <c r="D94" s="3">
        <v>55</v>
      </c>
      <c r="E94" s="3">
        <v>65</v>
      </c>
      <c r="F94" s="3">
        <f t="shared" si="4"/>
        <v>169</v>
      </c>
      <c r="G94" s="4">
        <v>1395</v>
      </c>
      <c r="H94" s="3">
        <f>_xlfn.IFNA(VLOOKUP(CONCATENATE("s.rule",A94,".tar.gz"),Sheet1!A:F,5,0),"")</f>
        <v>1395</v>
      </c>
    </row>
    <row r="95" spans="1:8" x14ac:dyDescent="0.3">
      <c r="A95" s="5">
        <v>478</v>
      </c>
      <c r="B95">
        <v>5</v>
      </c>
      <c r="C95">
        <v>47</v>
      </c>
      <c r="D95" s="3">
        <v>54</v>
      </c>
      <c r="E95" s="3">
        <v>58</v>
      </c>
      <c r="F95" s="3">
        <f t="shared" si="4"/>
        <v>164</v>
      </c>
      <c r="G95" s="4">
        <v>1425.7</v>
      </c>
      <c r="H95" s="3">
        <f>_xlfn.IFNA(VLOOKUP(CONCATENATE("s.rule",A95,".tar.gz"),Sheet1!A:F,5,0),"")</f>
        <v>1425.7</v>
      </c>
    </row>
    <row r="96" spans="1:8" x14ac:dyDescent="0.3">
      <c r="A96" s="5">
        <v>479</v>
      </c>
      <c r="B96">
        <v>4</v>
      </c>
      <c r="C96">
        <v>47</v>
      </c>
      <c r="D96" s="3">
        <v>54</v>
      </c>
      <c r="E96" s="3">
        <v>58</v>
      </c>
      <c r="F96" s="3">
        <f t="shared" si="4"/>
        <v>163</v>
      </c>
      <c r="G96" s="4">
        <v>1399.6</v>
      </c>
      <c r="H96" s="3">
        <f>_xlfn.IFNA(VLOOKUP(CONCATENATE("s.rule",A96,".tar.gz"),Sheet1!A:F,5,0),"")</f>
        <v>1399.6</v>
      </c>
    </row>
    <row r="97" spans="1:8" x14ac:dyDescent="0.3">
      <c r="A97" s="5">
        <v>480</v>
      </c>
      <c r="B97">
        <v>4</v>
      </c>
      <c r="C97">
        <v>50</v>
      </c>
      <c r="D97" s="3">
        <v>50</v>
      </c>
      <c r="E97" s="3">
        <v>56</v>
      </c>
      <c r="F97" s="3">
        <f t="shared" si="4"/>
        <v>160</v>
      </c>
      <c r="G97" s="4">
        <v>1392.8</v>
      </c>
      <c r="H97" s="3">
        <f>_xlfn.IFNA(VLOOKUP(CONCATENATE("s.rule",A97,".tar.gz"),Sheet1!A:F,5,0),"")</f>
        <v>1392.8</v>
      </c>
    </row>
    <row r="98" spans="1:8" x14ac:dyDescent="0.3">
      <c r="A98" s="5">
        <v>481</v>
      </c>
      <c r="B98">
        <v>3</v>
      </c>
      <c r="C98">
        <v>49</v>
      </c>
      <c r="D98" s="3">
        <v>51</v>
      </c>
      <c r="E98" s="3">
        <v>54</v>
      </c>
      <c r="F98" s="3">
        <f t="shared" si="4"/>
        <v>157</v>
      </c>
      <c r="G98" s="4" t="s">
        <v>134</v>
      </c>
      <c r="H98" s="3" t="str">
        <f>_xlfn.IFNA(VLOOKUP(CONCATENATE("s.rule",A98,".tar.gz"),Sheet1!A:F,5,0),"")</f>
        <v/>
      </c>
    </row>
    <row r="99" spans="1:8" x14ac:dyDescent="0.3">
      <c r="A99" s="5">
        <v>482</v>
      </c>
      <c r="B99">
        <v>4</v>
      </c>
      <c r="C99">
        <v>55</v>
      </c>
      <c r="D99" s="3">
        <v>52</v>
      </c>
      <c r="E99" s="3">
        <v>53</v>
      </c>
      <c r="F99" s="3">
        <f t="shared" si="4"/>
        <v>164</v>
      </c>
      <c r="G99" s="4">
        <v>1409.6</v>
      </c>
      <c r="H99" s="3">
        <f>_xlfn.IFNA(VLOOKUP(CONCATENATE("s.rule",A99,".tar.gz"),Sheet1!A:F,5,0),"")</f>
        <v>1409.6</v>
      </c>
    </row>
    <row r="100" spans="1:8" x14ac:dyDescent="0.3">
      <c r="A100" s="5">
        <v>483</v>
      </c>
      <c r="B100">
        <v>3</v>
      </c>
      <c r="C100">
        <v>44</v>
      </c>
      <c r="D100" s="3">
        <v>58</v>
      </c>
      <c r="E100" s="3">
        <v>54</v>
      </c>
      <c r="F100" s="3">
        <f t="shared" si="4"/>
        <v>159</v>
      </c>
      <c r="G100" s="4">
        <v>1398.1</v>
      </c>
      <c r="H100" s="3">
        <f>_xlfn.IFNA(VLOOKUP(CONCATENATE("s.rule",A100,".tar.gz"),Sheet1!A:F,5,0),"")</f>
        <v>1398.1</v>
      </c>
    </row>
    <row r="101" spans="1:8" x14ac:dyDescent="0.3">
      <c r="A101" s="5">
        <v>484</v>
      </c>
      <c r="B101">
        <v>3</v>
      </c>
      <c r="C101">
        <v>40</v>
      </c>
      <c r="D101" s="3">
        <v>50</v>
      </c>
      <c r="E101" s="3">
        <v>52</v>
      </c>
      <c r="F101" s="3">
        <f t="shared" si="4"/>
        <v>145</v>
      </c>
      <c r="G101" s="4">
        <v>1410.2</v>
      </c>
      <c r="H101" s="3">
        <f>_xlfn.IFNA(VLOOKUP(CONCATENATE("s.rule",A101,".tar.gz"),Sheet1!A:F,5,0),"")</f>
        <v>1410.2</v>
      </c>
    </row>
    <row r="102" spans="1:8" x14ac:dyDescent="0.3">
      <c r="A102" s="5">
        <v>485</v>
      </c>
      <c r="B102">
        <v>3</v>
      </c>
      <c r="C102">
        <v>40</v>
      </c>
      <c r="D102" s="3">
        <v>50</v>
      </c>
      <c r="E102" s="3">
        <v>56</v>
      </c>
      <c r="F102" s="3">
        <f t="shared" si="4"/>
        <v>149</v>
      </c>
      <c r="G102" s="4" t="s">
        <v>134</v>
      </c>
      <c r="H102" s="3" t="str">
        <f>_xlfn.IFNA(VLOOKUP(CONCATENATE("s.rule",A102,".tar.gz"),Sheet1!A:F,5,0),"")</f>
        <v/>
      </c>
    </row>
    <row r="103" spans="1:8" x14ac:dyDescent="0.3">
      <c r="A103" s="5">
        <v>486</v>
      </c>
      <c r="B103">
        <v>3</v>
      </c>
      <c r="C103">
        <v>41</v>
      </c>
      <c r="D103" s="3">
        <v>49</v>
      </c>
      <c r="E103" s="3">
        <v>60</v>
      </c>
      <c r="F103" s="3">
        <f t="shared" si="4"/>
        <v>153</v>
      </c>
      <c r="G103" s="4" t="s">
        <v>134</v>
      </c>
      <c r="H103" s="3" t="str">
        <f>_xlfn.IFNA(VLOOKUP(CONCATENATE("s.rule",A103,".tar.gz"),Sheet1!A:F,5,0),"")</f>
        <v/>
      </c>
    </row>
    <row r="104" spans="1:8" x14ac:dyDescent="0.3">
      <c r="A104" s="5">
        <v>487</v>
      </c>
      <c r="B104">
        <v>3</v>
      </c>
      <c r="C104">
        <v>46</v>
      </c>
      <c r="D104" s="3">
        <v>49</v>
      </c>
      <c r="E104" s="3">
        <v>61</v>
      </c>
      <c r="F104" s="3">
        <f t="shared" si="4"/>
        <v>159</v>
      </c>
      <c r="G104" s="4">
        <v>1379.9</v>
      </c>
      <c r="H104" s="3">
        <f>_xlfn.IFNA(VLOOKUP(CONCATENATE("s.rule",A104,".tar.gz"),Sheet1!A:F,5,0),"")</f>
        <v>1379.9</v>
      </c>
    </row>
    <row r="105" spans="1:8" x14ac:dyDescent="0.3">
      <c r="A105" s="5">
        <v>488</v>
      </c>
      <c r="B105">
        <v>2</v>
      </c>
      <c r="C105">
        <v>41</v>
      </c>
      <c r="D105" s="3">
        <v>51</v>
      </c>
      <c r="E105" s="3">
        <v>58</v>
      </c>
      <c r="F105" s="3">
        <f t="shared" si="4"/>
        <v>152</v>
      </c>
      <c r="G105" s="4">
        <v>1461.5</v>
      </c>
      <c r="H105" s="3">
        <f>_xlfn.IFNA(VLOOKUP(CONCATENATE("s.rule",A105,".tar.gz"),Sheet1!A:F,5,0),"")</f>
        <v>1461.5</v>
      </c>
    </row>
    <row r="106" spans="1:8" s="3" customFormat="1" x14ac:dyDescent="0.3">
      <c r="A106" s="5" t="s">
        <v>80</v>
      </c>
      <c r="B106" s="3">
        <v>3</v>
      </c>
      <c r="C106" s="3">
        <v>43</v>
      </c>
      <c r="D106" s="3">
        <v>54</v>
      </c>
      <c r="E106" s="3">
        <v>58</v>
      </c>
      <c r="F106" s="3">
        <f t="shared" si="4"/>
        <v>158</v>
      </c>
      <c r="G106" s="4" t="s">
        <v>134</v>
      </c>
      <c r="H106" s="3" t="str">
        <f>_xlfn.IFNA(VLOOKUP(CONCATENATE("s.rule",A106,".tar.gz"),Sheet1!A:F,5,0),"")</f>
        <v/>
      </c>
    </row>
    <row r="107" spans="1:8" x14ac:dyDescent="0.3">
      <c r="A107" s="5" t="s">
        <v>81</v>
      </c>
      <c r="B107">
        <v>2</v>
      </c>
      <c r="C107">
        <v>41</v>
      </c>
      <c r="D107" s="3">
        <v>52</v>
      </c>
      <c r="E107" s="3">
        <v>60</v>
      </c>
      <c r="F107" s="3">
        <f t="shared" si="4"/>
        <v>155</v>
      </c>
      <c r="G107" s="4" t="s">
        <v>134</v>
      </c>
      <c r="H107" s="3" t="str">
        <f>_xlfn.IFNA(VLOOKUP(CONCATENATE("s.rule",A107,".tar.gz"),Sheet1!A:F,5,0),"")</f>
        <v/>
      </c>
    </row>
    <row r="108" spans="1:8" x14ac:dyDescent="0.3">
      <c r="A108" s="5" t="s">
        <v>79</v>
      </c>
      <c r="B108">
        <v>2</v>
      </c>
      <c r="C108">
        <v>52</v>
      </c>
      <c r="D108" s="3">
        <v>48</v>
      </c>
      <c r="E108" s="3">
        <v>57</v>
      </c>
      <c r="F108" s="3">
        <f t="shared" si="4"/>
        <v>159</v>
      </c>
      <c r="G108" s="4">
        <v>1427.4</v>
      </c>
      <c r="H108" s="3">
        <f>_xlfn.IFNA(VLOOKUP(CONCATENATE("s.rule",A108,".tar.gz"),Sheet1!A:F,5,0),"")</f>
        <v>1427.4</v>
      </c>
    </row>
    <row r="109" spans="1:8" x14ac:dyDescent="0.3">
      <c r="A109" s="5" t="s">
        <v>82</v>
      </c>
      <c r="B109">
        <v>4</v>
      </c>
      <c r="C109">
        <v>43</v>
      </c>
      <c r="D109" s="3">
        <v>55</v>
      </c>
      <c r="E109" s="3">
        <v>59</v>
      </c>
      <c r="F109" s="3">
        <f t="shared" si="4"/>
        <v>161</v>
      </c>
      <c r="G109" s="4" t="s">
        <v>134</v>
      </c>
      <c r="H109" s="3" t="str">
        <f>_xlfn.IFNA(VLOOKUP(CONCATENATE("s.rule",A109,".tar.gz"),Sheet1!A:F,5,0),"")</f>
        <v/>
      </c>
    </row>
    <row r="110" spans="1:8" x14ac:dyDescent="0.3">
      <c r="A110" s="5">
        <v>489</v>
      </c>
      <c r="B110">
        <v>2</v>
      </c>
      <c r="C110">
        <v>44</v>
      </c>
      <c r="D110" s="3">
        <v>53</v>
      </c>
      <c r="E110" s="3">
        <v>60</v>
      </c>
      <c r="F110" s="3">
        <f t="shared" si="4"/>
        <v>159</v>
      </c>
      <c r="G110" s="4">
        <v>1383.1</v>
      </c>
      <c r="H110" s="3">
        <f>_xlfn.IFNA(VLOOKUP(CONCATENATE("s.rule",A110,".tar.gz"),Sheet1!A:F,5,0),"")</f>
        <v>1383.1</v>
      </c>
    </row>
    <row r="111" spans="1:8" x14ac:dyDescent="0.3">
      <c r="A111" s="5">
        <v>490</v>
      </c>
      <c r="B111" s="3">
        <v>4</v>
      </c>
      <c r="C111">
        <v>47</v>
      </c>
      <c r="D111" s="3">
        <v>52</v>
      </c>
      <c r="E111" s="3">
        <v>58</v>
      </c>
      <c r="F111" s="3">
        <f t="shared" si="4"/>
        <v>161</v>
      </c>
      <c r="G111" s="4">
        <v>1431.4</v>
      </c>
      <c r="H111" s="3">
        <f>_xlfn.IFNA(VLOOKUP(CONCATENATE("s.rule",A111,".tar.gz"),Sheet1!A:F,5,0),"")</f>
        <v>1431.4</v>
      </c>
    </row>
    <row r="112" spans="1:8" x14ac:dyDescent="0.3">
      <c r="A112" s="5">
        <v>491</v>
      </c>
      <c r="B112" s="3">
        <v>2</v>
      </c>
      <c r="C112">
        <v>39</v>
      </c>
      <c r="D112" s="3">
        <v>41</v>
      </c>
      <c r="E112" s="3">
        <v>49</v>
      </c>
      <c r="F112" s="3">
        <f t="shared" si="4"/>
        <v>131</v>
      </c>
      <c r="G112" s="4">
        <v>1419.1</v>
      </c>
      <c r="H112" s="3">
        <f>_xlfn.IFNA(VLOOKUP(CONCATENATE("s.rule",A112,".tar.gz"),Sheet1!A:F,5,0),"")</f>
        <v>1419.1</v>
      </c>
    </row>
    <row r="113" spans="1:8" x14ac:dyDescent="0.3">
      <c r="A113" s="5">
        <v>492</v>
      </c>
      <c r="B113">
        <v>2</v>
      </c>
      <c r="C113">
        <v>38</v>
      </c>
      <c r="D113" s="3">
        <v>47</v>
      </c>
      <c r="E113" s="3">
        <v>54</v>
      </c>
      <c r="F113" s="3">
        <f t="shared" ref="F113:F132" si="6">SUM(B113:E113)</f>
        <v>141</v>
      </c>
      <c r="G113" s="4">
        <v>1345.9</v>
      </c>
      <c r="H113" s="3">
        <f>_xlfn.IFNA(VLOOKUP(CONCATENATE("s.rule",A113,".tar.gz"),Sheet1!A:F,5,0),"")</f>
        <v>1345.9</v>
      </c>
    </row>
    <row r="114" spans="1:8" x14ac:dyDescent="0.3">
      <c r="A114" s="5">
        <v>493</v>
      </c>
      <c r="B114">
        <v>2</v>
      </c>
      <c r="C114">
        <v>42</v>
      </c>
      <c r="D114" s="3">
        <v>46</v>
      </c>
      <c r="E114" s="3">
        <v>53</v>
      </c>
      <c r="F114" s="3">
        <f t="shared" si="6"/>
        <v>143</v>
      </c>
      <c r="G114" s="4">
        <v>1411.8</v>
      </c>
      <c r="H114" s="3">
        <f>_xlfn.IFNA(VLOOKUP(CONCATENATE("s.rule",A114,".tar.gz"),Sheet1!A:F,5,0),"")</f>
        <v>1411.8</v>
      </c>
    </row>
    <row r="115" spans="1:8" x14ac:dyDescent="0.3">
      <c r="A115" s="5">
        <v>494</v>
      </c>
      <c r="B115">
        <v>2</v>
      </c>
      <c r="C115">
        <v>43</v>
      </c>
      <c r="D115" s="3">
        <v>45</v>
      </c>
      <c r="E115" s="3">
        <v>52</v>
      </c>
      <c r="F115" s="3">
        <f t="shared" si="6"/>
        <v>142</v>
      </c>
      <c r="G115" s="4">
        <v>1398</v>
      </c>
      <c r="H115" s="3">
        <f>_xlfn.IFNA(VLOOKUP(CONCATENATE("s.rule",A115,".tar.gz"),Sheet1!A:F,5,0),"")</f>
        <v>1398</v>
      </c>
    </row>
    <row r="116" spans="1:8" x14ac:dyDescent="0.3">
      <c r="A116" s="5">
        <v>495</v>
      </c>
      <c r="B116">
        <v>2</v>
      </c>
      <c r="C116">
        <v>43</v>
      </c>
      <c r="D116" s="3">
        <v>45</v>
      </c>
      <c r="E116" s="3">
        <v>52</v>
      </c>
      <c r="F116" s="3">
        <f t="shared" si="6"/>
        <v>142</v>
      </c>
      <c r="G116" s="4" t="s">
        <v>134</v>
      </c>
      <c r="H116" s="3" t="str">
        <f>_xlfn.IFNA(VLOOKUP(CONCATENATE("s.rule",A116,".tar.gz"),Sheet1!A:F,5,0),"")</f>
        <v/>
      </c>
    </row>
    <row r="117" spans="1:8" x14ac:dyDescent="0.3">
      <c r="A117" s="5">
        <v>496</v>
      </c>
      <c r="B117">
        <v>3</v>
      </c>
      <c r="C117">
        <v>34</v>
      </c>
      <c r="D117" s="3">
        <v>42</v>
      </c>
      <c r="E117" s="3">
        <v>48</v>
      </c>
      <c r="F117" s="3">
        <f t="shared" si="6"/>
        <v>127</v>
      </c>
      <c r="G117" s="4">
        <v>1428.5</v>
      </c>
      <c r="H117" s="3">
        <f>_xlfn.IFNA(VLOOKUP(CONCATENATE("s.rule",A117,".tar.gz"),Sheet1!A:F,5,0),"")</f>
        <v>1428.5</v>
      </c>
    </row>
    <row r="118" spans="1:8" x14ac:dyDescent="0.3">
      <c r="A118" s="5">
        <f t="shared" ref="A118:A122" si="7">A117+1</f>
        <v>497</v>
      </c>
      <c r="B118">
        <v>3</v>
      </c>
      <c r="C118">
        <v>34</v>
      </c>
      <c r="D118" s="3">
        <v>42</v>
      </c>
      <c r="E118" s="3">
        <v>48</v>
      </c>
      <c r="F118" s="3">
        <f t="shared" si="6"/>
        <v>127</v>
      </c>
      <c r="G118" s="4" t="s">
        <v>134</v>
      </c>
      <c r="H118" s="3" t="str">
        <f>_xlfn.IFNA(VLOOKUP(CONCATENATE("s.rule",A118,".tar.gz"),Sheet1!A:F,5,0),"")</f>
        <v/>
      </c>
    </row>
    <row r="119" spans="1:8" x14ac:dyDescent="0.3">
      <c r="A119" s="5">
        <f t="shared" si="7"/>
        <v>498</v>
      </c>
      <c r="B119">
        <v>3</v>
      </c>
      <c r="C119">
        <v>36</v>
      </c>
      <c r="D119" s="3">
        <v>43</v>
      </c>
      <c r="E119" s="3">
        <v>46</v>
      </c>
      <c r="F119" s="3">
        <f t="shared" si="6"/>
        <v>128</v>
      </c>
      <c r="G119" s="4">
        <v>1400.5</v>
      </c>
      <c r="H119" s="3">
        <f>_xlfn.IFNA(VLOOKUP(CONCATENATE("s.rule",A119,".tar.gz"),Sheet1!A:F,5,0),"")</f>
        <v>1400.5</v>
      </c>
    </row>
    <row r="120" spans="1:8" x14ac:dyDescent="0.3">
      <c r="A120" s="5">
        <f t="shared" si="7"/>
        <v>499</v>
      </c>
      <c r="B120">
        <v>3</v>
      </c>
      <c r="C120">
        <v>36</v>
      </c>
      <c r="D120" s="3">
        <v>44</v>
      </c>
      <c r="E120" s="3">
        <v>45</v>
      </c>
      <c r="F120" s="3">
        <f t="shared" si="6"/>
        <v>128</v>
      </c>
      <c r="G120" s="4">
        <v>1408.9</v>
      </c>
      <c r="H120" s="3">
        <f>_xlfn.IFNA(VLOOKUP(CONCATENATE("s.rule",A120,".tar.gz"),Sheet1!A:F,5,0),"")</f>
        <v>1408.9</v>
      </c>
    </row>
    <row r="121" spans="1:8" x14ac:dyDescent="0.3">
      <c r="A121" s="5">
        <f t="shared" si="7"/>
        <v>500</v>
      </c>
      <c r="B121">
        <v>3</v>
      </c>
      <c r="C121" s="3">
        <v>36</v>
      </c>
      <c r="D121" s="3">
        <v>50</v>
      </c>
      <c r="E121" s="3">
        <v>45</v>
      </c>
      <c r="F121" s="3">
        <f t="shared" si="6"/>
        <v>134</v>
      </c>
      <c r="G121" s="4" t="s">
        <v>134</v>
      </c>
      <c r="H121" s="3" t="str">
        <f>_xlfn.IFNA(VLOOKUP(CONCATENATE("s.rule",A121,".tar.gz"),Sheet1!A:F,5,0),"")</f>
        <v/>
      </c>
    </row>
    <row r="122" spans="1:8" x14ac:dyDescent="0.3">
      <c r="A122" s="5">
        <f t="shared" si="7"/>
        <v>501</v>
      </c>
      <c r="B122">
        <v>3</v>
      </c>
      <c r="C122" s="3">
        <v>36</v>
      </c>
      <c r="D122" s="3">
        <v>45</v>
      </c>
      <c r="E122" s="3">
        <v>43</v>
      </c>
      <c r="F122" s="3">
        <f t="shared" si="6"/>
        <v>127</v>
      </c>
      <c r="G122" s="4">
        <v>1420.6</v>
      </c>
      <c r="H122" s="3">
        <f>_xlfn.IFNA(VLOOKUP(CONCATENATE("s.rule",A122,".tar.gz"),Sheet1!A:F,5,0),"")</f>
        <v>1420.6</v>
      </c>
    </row>
    <row r="123" spans="1:8" x14ac:dyDescent="0.3">
      <c r="A123" s="5">
        <v>502</v>
      </c>
      <c r="B123">
        <v>4</v>
      </c>
      <c r="C123">
        <v>38</v>
      </c>
      <c r="D123" s="3">
        <v>52</v>
      </c>
      <c r="E123" s="3">
        <v>46</v>
      </c>
      <c r="F123" s="3">
        <f t="shared" si="6"/>
        <v>140</v>
      </c>
      <c r="G123" s="4" t="s">
        <v>134</v>
      </c>
      <c r="H123" s="3" t="str">
        <f>_xlfn.IFNA(VLOOKUP(CONCATENATE("s.rule",A123,".tar.gz"),Sheet1!A:F,5,0),"")</f>
        <v/>
      </c>
    </row>
    <row r="124" spans="1:8" x14ac:dyDescent="0.3">
      <c r="A124" s="5" t="s">
        <v>83</v>
      </c>
      <c r="B124">
        <v>4</v>
      </c>
      <c r="C124">
        <v>41</v>
      </c>
      <c r="D124" s="3">
        <v>47</v>
      </c>
      <c r="E124" s="3">
        <v>40</v>
      </c>
      <c r="F124" s="3">
        <f t="shared" si="6"/>
        <v>132</v>
      </c>
      <c r="G124" s="4">
        <v>1363.1</v>
      </c>
      <c r="H124" s="3">
        <f>_xlfn.IFNA(VLOOKUP(CONCATENATE("s.rule",A124,".tar.gz"),Sheet1!A:F,5,0),"")</f>
        <v>1363.1</v>
      </c>
    </row>
    <row r="125" spans="1:8" x14ac:dyDescent="0.3">
      <c r="A125" s="5" t="s">
        <v>84</v>
      </c>
      <c r="B125">
        <v>3</v>
      </c>
      <c r="C125">
        <v>38</v>
      </c>
      <c r="D125" s="3">
        <v>47</v>
      </c>
      <c r="E125" s="3">
        <v>43</v>
      </c>
      <c r="F125" s="3">
        <f t="shared" si="6"/>
        <v>131</v>
      </c>
      <c r="G125" s="4" t="s">
        <v>134</v>
      </c>
      <c r="H125" s="3" t="str">
        <f>_xlfn.IFNA(VLOOKUP(CONCATENATE("s.rule",A125,".tar.gz"),Sheet1!A:F,5,0),"")</f>
        <v/>
      </c>
    </row>
    <row r="126" spans="1:8" x14ac:dyDescent="0.3">
      <c r="A126" s="5" t="s">
        <v>85</v>
      </c>
      <c r="B126">
        <v>3</v>
      </c>
      <c r="C126">
        <v>36</v>
      </c>
      <c r="D126" s="3">
        <v>45</v>
      </c>
      <c r="E126" s="3">
        <v>43</v>
      </c>
      <c r="F126" s="3">
        <f t="shared" si="6"/>
        <v>127</v>
      </c>
      <c r="G126" s="4" t="s">
        <v>134</v>
      </c>
      <c r="H126" s="3" t="str">
        <f>_xlfn.IFNA(VLOOKUP(CONCATENATE("s.rule",A126,".tar.gz"),Sheet1!A:F,5,0),"")</f>
        <v/>
      </c>
    </row>
    <row r="127" spans="1:8" x14ac:dyDescent="0.3">
      <c r="A127" s="5">
        <v>503</v>
      </c>
      <c r="B127">
        <v>3</v>
      </c>
      <c r="C127">
        <v>40</v>
      </c>
      <c r="D127" s="3">
        <v>45</v>
      </c>
      <c r="E127" s="3">
        <v>43</v>
      </c>
      <c r="F127" s="3">
        <f t="shared" si="6"/>
        <v>131</v>
      </c>
      <c r="G127" s="4" t="s">
        <v>134</v>
      </c>
      <c r="H127" s="3" t="str">
        <f>_xlfn.IFNA(VLOOKUP(CONCATENATE("s.rule",A127,".tar.gz"),Sheet1!A:F,5,0),"")</f>
        <v/>
      </c>
    </row>
    <row r="128" spans="1:8" x14ac:dyDescent="0.3">
      <c r="A128" s="5">
        <v>504</v>
      </c>
      <c r="B128">
        <v>4</v>
      </c>
      <c r="C128">
        <v>41</v>
      </c>
      <c r="D128" s="3">
        <v>47</v>
      </c>
      <c r="E128" s="3">
        <v>44</v>
      </c>
      <c r="F128" s="3">
        <f t="shared" si="6"/>
        <v>136</v>
      </c>
      <c r="G128" s="4" t="s">
        <v>134</v>
      </c>
      <c r="H128" s="3" t="str">
        <f>_xlfn.IFNA(VLOOKUP(CONCATENATE("s.rule",A128,".tar.gz"),Sheet1!A:F,5,0),"")</f>
        <v/>
      </c>
    </row>
    <row r="129" spans="1:8" x14ac:dyDescent="0.3">
      <c r="A129" s="5" t="s">
        <v>86</v>
      </c>
      <c r="B129">
        <v>3</v>
      </c>
      <c r="C129">
        <v>40</v>
      </c>
      <c r="D129" s="3">
        <v>45</v>
      </c>
      <c r="E129" s="3">
        <v>44</v>
      </c>
      <c r="F129" s="3">
        <f t="shared" si="6"/>
        <v>132</v>
      </c>
      <c r="G129" s="4" t="s">
        <v>134</v>
      </c>
      <c r="H129" s="3" t="str">
        <f>_xlfn.IFNA(VLOOKUP(CONCATENATE("s.rule",A129,".tar.gz"),Sheet1!A:F,5,0),"")</f>
        <v/>
      </c>
    </row>
    <row r="130" spans="1:8" x14ac:dyDescent="0.3">
      <c r="A130" s="5">
        <v>505</v>
      </c>
      <c r="B130">
        <v>5</v>
      </c>
      <c r="C130">
        <v>32</v>
      </c>
      <c r="D130" s="3">
        <v>47</v>
      </c>
      <c r="E130" s="3">
        <v>44</v>
      </c>
      <c r="F130" s="3">
        <f t="shared" si="6"/>
        <v>128</v>
      </c>
      <c r="G130" s="4">
        <v>1243.9000000000001</v>
      </c>
      <c r="H130" s="3">
        <f>_xlfn.IFNA(VLOOKUP(CONCATENATE("s.rule",A130,".tar.gz"),Sheet1!A:F,5,0),"")</f>
        <v>1243.9000000000001</v>
      </c>
    </row>
    <row r="131" spans="1:8" x14ac:dyDescent="0.3">
      <c r="A131" s="5">
        <v>506</v>
      </c>
      <c r="B131">
        <v>2</v>
      </c>
      <c r="C131">
        <v>29</v>
      </c>
      <c r="D131" s="3">
        <v>46</v>
      </c>
      <c r="E131" s="3">
        <v>47</v>
      </c>
      <c r="F131" s="3">
        <f t="shared" si="6"/>
        <v>124</v>
      </c>
      <c r="G131" s="4">
        <v>1198.0999999999999</v>
      </c>
      <c r="H131" s="3">
        <f>_xlfn.IFNA(VLOOKUP(CONCATENATE("s.rule",A131,".tar.gz"),Sheet1!A:F,5,0),"")</f>
        <v>1198.0999999999999</v>
      </c>
    </row>
    <row r="132" spans="1:8" x14ac:dyDescent="0.3">
      <c r="A132" s="5">
        <v>507</v>
      </c>
      <c r="B132">
        <v>1</v>
      </c>
      <c r="C132">
        <v>35</v>
      </c>
      <c r="D132" s="3">
        <v>49</v>
      </c>
      <c r="E132" s="3">
        <v>48</v>
      </c>
      <c r="F132" s="3">
        <f t="shared" si="6"/>
        <v>133</v>
      </c>
      <c r="G132" s="4">
        <v>1393.3</v>
      </c>
      <c r="H132" s="3">
        <f>_xlfn.IFNA(VLOOKUP(CONCATENATE("s.rule",A132,".tar.gz"),Sheet1!A:F,5,0),"")</f>
        <v>1393.3</v>
      </c>
    </row>
    <row r="133" spans="1:8" x14ac:dyDescent="0.3">
      <c r="A133" s="5">
        <v>508</v>
      </c>
      <c r="B133">
        <v>4</v>
      </c>
      <c r="E133" s="3">
        <v>43</v>
      </c>
      <c r="H133" s="3" t="str">
        <f>_xlfn.IFNA(VLOOKUP(CONCATENATE("s.rule",A133,".tar.gz"),Sheet1!A:F,5,0),"")</f>
        <v/>
      </c>
    </row>
    <row r="134" spans="1:8" x14ac:dyDescent="0.3">
      <c r="A134" s="5">
        <v>509</v>
      </c>
      <c r="B134">
        <v>3</v>
      </c>
      <c r="H134" s="3" t="str">
        <f>_xlfn.IFNA(VLOOKUP(CONCATENATE("s.rule",A134,".tar.gz"),Sheet1!A:F,5,0),"")</f>
        <v/>
      </c>
    </row>
    <row r="135" spans="1:8" x14ac:dyDescent="0.3">
      <c r="A135" s="5">
        <v>510</v>
      </c>
      <c r="B135">
        <v>4</v>
      </c>
      <c r="H135" s="3" t="str">
        <f>_xlfn.IFNA(VLOOKUP(CONCATENATE("s.rule",A135,".tar.gz"),Sheet1!A:F,5,0),"")</f>
        <v/>
      </c>
    </row>
    <row r="136" spans="1:8" x14ac:dyDescent="0.3">
      <c r="A136" s="5" t="s">
        <v>87</v>
      </c>
      <c r="H136" s="3" t="str">
        <f>_xlfn.IFNA(VLOOKUP(CONCATENATE("s.rule",A136,".tar.gz"),Sheet1!A:F,5,0),"")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E0327-29BA-4FC0-9F83-AAD3379CE9B9}">
  <dimension ref="A1:F95"/>
  <sheetViews>
    <sheetView topLeftCell="A70" workbookViewId="0">
      <selection activeCell="G13" sqref="G13"/>
    </sheetView>
  </sheetViews>
  <sheetFormatPr defaultRowHeight="14.4" x14ac:dyDescent="0.3"/>
  <cols>
    <col min="1" max="1" width="16.44140625" customWidth="1"/>
    <col min="2" max="2" width="20" customWidth="1"/>
    <col min="5" max="5" width="17.21875" style="7" customWidth="1"/>
  </cols>
  <sheetData>
    <row r="1" spans="1:6" x14ac:dyDescent="0.3">
      <c r="A1" t="s">
        <v>51</v>
      </c>
      <c r="B1" t="s">
        <v>52</v>
      </c>
      <c r="C1" t="s">
        <v>53</v>
      </c>
      <c r="D1" t="s">
        <v>54</v>
      </c>
      <c r="E1" s="7" t="s">
        <v>55</v>
      </c>
      <c r="F1" t="s">
        <v>56</v>
      </c>
    </row>
    <row r="2" spans="1:6" x14ac:dyDescent="0.3">
      <c r="B2" s="3"/>
    </row>
    <row r="3" spans="1:6" x14ac:dyDescent="0.3">
      <c r="A3" t="s">
        <v>88</v>
      </c>
      <c r="B3" s="6">
        <v>44497.817789351851</v>
      </c>
      <c r="C3" t="s">
        <v>57</v>
      </c>
      <c r="D3" t="s">
        <v>58</v>
      </c>
      <c r="E3" s="7">
        <v>1198.0999999999999</v>
      </c>
      <c r="F3" t="s">
        <v>57</v>
      </c>
    </row>
    <row r="4" spans="1:6" x14ac:dyDescent="0.3">
      <c r="B4" s="3"/>
    </row>
    <row r="5" spans="1:6" x14ac:dyDescent="0.3">
      <c r="A5" t="s">
        <v>89</v>
      </c>
      <c r="B5" s="6">
        <v>44497.81659722222</v>
      </c>
      <c r="C5" t="s">
        <v>57</v>
      </c>
      <c r="D5" t="s">
        <v>58</v>
      </c>
      <c r="E5" s="7">
        <v>1243.9000000000001</v>
      </c>
      <c r="F5" t="s">
        <v>57</v>
      </c>
    </row>
    <row r="6" spans="1:6" x14ac:dyDescent="0.3">
      <c r="B6" s="3"/>
    </row>
    <row r="7" spans="1:6" x14ac:dyDescent="0.3">
      <c r="A7" t="s">
        <v>90</v>
      </c>
      <c r="B7" s="6">
        <v>44497.65042824074</v>
      </c>
      <c r="C7" t="s">
        <v>57</v>
      </c>
      <c r="D7" t="s">
        <v>58</v>
      </c>
      <c r="E7" s="7">
        <v>1393.3</v>
      </c>
      <c r="F7" t="s">
        <v>57</v>
      </c>
    </row>
    <row r="8" spans="1:6" x14ac:dyDescent="0.3">
      <c r="B8" s="3"/>
    </row>
    <row r="9" spans="1:6" x14ac:dyDescent="0.3">
      <c r="A9" t="s">
        <v>91</v>
      </c>
      <c r="B9" s="6">
        <v>44496.893194444441</v>
      </c>
      <c r="C9" t="s">
        <v>57</v>
      </c>
      <c r="D9" t="s">
        <v>58</v>
      </c>
      <c r="E9" s="7">
        <v>1363.1</v>
      </c>
      <c r="F9" t="s">
        <v>57</v>
      </c>
    </row>
    <row r="10" spans="1:6" x14ac:dyDescent="0.3">
      <c r="B10" s="3"/>
    </row>
    <row r="11" spans="1:6" x14ac:dyDescent="0.3">
      <c r="A11" t="s">
        <v>92</v>
      </c>
      <c r="B11" s="6">
        <v>44496.88</v>
      </c>
      <c r="C11" t="s">
        <v>57</v>
      </c>
      <c r="D11" t="s">
        <v>58</v>
      </c>
      <c r="E11" s="7">
        <v>1410.9</v>
      </c>
      <c r="F11" t="s">
        <v>57</v>
      </c>
    </row>
    <row r="12" spans="1:6" x14ac:dyDescent="0.3">
      <c r="B12" s="3"/>
    </row>
    <row r="13" spans="1:6" x14ac:dyDescent="0.3">
      <c r="A13" t="s">
        <v>93</v>
      </c>
      <c r="B13" s="6">
        <v>44496.732256944444</v>
      </c>
      <c r="C13" t="s">
        <v>57</v>
      </c>
      <c r="D13" t="s">
        <v>58</v>
      </c>
      <c r="E13" s="7">
        <v>1420.6</v>
      </c>
      <c r="F13" t="s">
        <v>57</v>
      </c>
    </row>
    <row r="14" spans="1:6" x14ac:dyDescent="0.3">
      <c r="B14" s="3"/>
    </row>
    <row r="15" spans="1:6" x14ac:dyDescent="0.3">
      <c r="A15" t="s">
        <v>94</v>
      </c>
      <c r="B15" s="6">
        <v>44496.43891203704</v>
      </c>
      <c r="C15" t="s">
        <v>57</v>
      </c>
      <c r="D15" t="s">
        <v>58</v>
      </c>
      <c r="E15" s="7">
        <v>1408.9</v>
      </c>
      <c r="F15" t="s">
        <v>57</v>
      </c>
    </row>
    <row r="16" spans="1:6" x14ac:dyDescent="0.3">
      <c r="B16" s="3"/>
    </row>
    <row r="17" spans="1:6" x14ac:dyDescent="0.3">
      <c r="A17" t="s">
        <v>95</v>
      </c>
      <c r="B17" s="6">
        <v>44496.386307870373</v>
      </c>
      <c r="C17" t="s">
        <v>57</v>
      </c>
      <c r="D17" t="s">
        <v>58</v>
      </c>
      <c r="E17" s="7">
        <v>1400.5</v>
      </c>
      <c r="F17" t="s">
        <v>57</v>
      </c>
    </row>
    <row r="18" spans="1:6" x14ac:dyDescent="0.3">
      <c r="B18" s="3"/>
    </row>
    <row r="19" spans="1:6" x14ac:dyDescent="0.3">
      <c r="A19" t="s">
        <v>96</v>
      </c>
      <c r="B19" s="6">
        <v>44495.902719907404</v>
      </c>
      <c r="C19" t="s">
        <v>57</v>
      </c>
      <c r="D19" t="s">
        <v>58</v>
      </c>
      <c r="E19" s="7">
        <v>1428.5</v>
      </c>
      <c r="F19" t="s">
        <v>57</v>
      </c>
    </row>
    <row r="20" spans="1:6" x14ac:dyDescent="0.3">
      <c r="B20" s="3"/>
    </row>
    <row r="21" spans="1:6" x14ac:dyDescent="0.3">
      <c r="A21" t="s">
        <v>97</v>
      </c>
      <c r="B21" s="6">
        <v>44495.775821759256</v>
      </c>
      <c r="C21" t="s">
        <v>57</v>
      </c>
      <c r="D21" t="s">
        <v>58</v>
      </c>
      <c r="E21" s="7">
        <v>1398</v>
      </c>
      <c r="F21" t="s">
        <v>57</v>
      </c>
    </row>
    <row r="22" spans="1:6" x14ac:dyDescent="0.3">
      <c r="B22" s="3"/>
    </row>
    <row r="23" spans="1:6" x14ac:dyDescent="0.3">
      <c r="A23" t="s">
        <v>98</v>
      </c>
      <c r="B23" s="6">
        <v>44495.755694444444</v>
      </c>
      <c r="C23" t="s">
        <v>57</v>
      </c>
      <c r="D23" t="s">
        <v>58</v>
      </c>
      <c r="E23" s="7">
        <v>1411.8</v>
      </c>
      <c r="F23" t="s">
        <v>57</v>
      </c>
    </row>
    <row r="24" spans="1:6" x14ac:dyDescent="0.3">
      <c r="B24" s="3"/>
    </row>
    <row r="25" spans="1:6" x14ac:dyDescent="0.3">
      <c r="A25" t="s">
        <v>98</v>
      </c>
      <c r="B25" s="6">
        <v>44495.674085648148</v>
      </c>
      <c r="C25" t="s">
        <v>57</v>
      </c>
      <c r="D25" t="s">
        <v>58</v>
      </c>
      <c r="E25" s="7">
        <v>1448.3</v>
      </c>
      <c r="F25" t="s">
        <v>57</v>
      </c>
    </row>
    <row r="26" spans="1:6" x14ac:dyDescent="0.3">
      <c r="B26" s="3"/>
    </row>
    <row r="27" spans="1:6" x14ac:dyDescent="0.3">
      <c r="A27" t="s">
        <v>99</v>
      </c>
      <c r="B27" s="6">
        <v>44495.67260416667</v>
      </c>
      <c r="C27" t="s">
        <v>57</v>
      </c>
      <c r="D27" t="s">
        <v>58</v>
      </c>
      <c r="E27" s="7">
        <v>1345.9</v>
      </c>
      <c r="F27" t="s">
        <v>57</v>
      </c>
    </row>
    <row r="28" spans="1:6" x14ac:dyDescent="0.3">
      <c r="B28" s="3"/>
    </row>
    <row r="29" spans="1:6" x14ac:dyDescent="0.3">
      <c r="A29" t="s">
        <v>100</v>
      </c>
      <c r="B29" s="6">
        <v>44494.845196759263</v>
      </c>
      <c r="C29" t="s">
        <v>57</v>
      </c>
      <c r="D29" t="s">
        <v>58</v>
      </c>
      <c r="E29" s="7">
        <v>1419.1</v>
      </c>
      <c r="F29" t="s">
        <v>57</v>
      </c>
    </row>
    <row r="30" spans="1:6" x14ac:dyDescent="0.3">
      <c r="B30" s="3"/>
    </row>
    <row r="31" spans="1:6" x14ac:dyDescent="0.3">
      <c r="A31" t="s">
        <v>101</v>
      </c>
      <c r="B31" s="6">
        <v>44494.84138888889</v>
      </c>
      <c r="C31" t="s">
        <v>57</v>
      </c>
      <c r="D31" t="s">
        <v>58</v>
      </c>
      <c r="E31" s="7">
        <v>1431.4</v>
      </c>
      <c r="F31" t="s">
        <v>57</v>
      </c>
    </row>
    <row r="32" spans="1:6" x14ac:dyDescent="0.3">
      <c r="B32" s="3"/>
    </row>
    <row r="33" spans="1:6" x14ac:dyDescent="0.3">
      <c r="A33" t="s">
        <v>102</v>
      </c>
      <c r="B33" s="6">
        <v>44494.840624999997</v>
      </c>
      <c r="C33" t="s">
        <v>57</v>
      </c>
      <c r="D33" t="s">
        <v>58</v>
      </c>
      <c r="E33" s="7">
        <v>1383.1</v>
      </c>
      <c r="F33" t="s">
        <v>57</v>
      </c>
    </row>
    <row r="34" spans="1:6" x14ac:dyDescent="0.3">
      <c r="B34" s="3"/>
    </row>
    <row r="35" spans="1:6" x14ac:dyDescent="0.3">
      <c r="A35" t="s">
        <v>103</v>
      </c>
      <c r="B35" s="6">
        <v>44494.395150462966</v>
      </c>
      <c r="C35" t="s">
        <v>57</v>
      </c>
      <c r="D35" t="s">
        <v>58</v>
      </c>
      <c r="E35" s="7">
        <v>1410.2</v>
      </c>
      <c r="F35" t="s">
        <v>57</v>
      </c>
    </row>
    <row r="36" spans="1:6" x14ac:dyDescent="0.3">
      <c r="B36" s="3"/>
    </row>
    <row r="37" spans="1:6" x14ac:dyDescent="0.3">
      <c r="A37" t="s">
        <v>104</v>
      </c>
      <c r="B37" s="6">
        <v>44494.290613425925</v>
      </c>
      <c r="C37" t="s">
        <v>57</v>
      </c>
      <c r="D37" t="s">
        <v>58</v>
      </c>
      <c r="E37" s="7">
        <v>1427.4</v>
      </c>
      <c r="F37" t="s">
        <v>57</v>
      </c>
    </row>
    <row r="38" spans="1:6" x14ac:dyDescent="0.3">
      <c r="B38" s="3"/>
    </row>
    <row r="39" spans="1:6" x14ac:dyDescent="0.3">
      <c r="A39" t="s">
        <v>105</v>
      </c>
      <c r="B39" s="6">
        <v>44493.877592592595</v>
      </c>
      <c r="C39" t="s">
        <v>57</v>
      </c>
      <c r="D39" t="s">
        <v>58</v>
      </c>
      <c r="E39" s="7">
        <v>1461.5</v>
      </c>
      <c r="F39" t="s">
        <v>57</v>
      </c>
    </row>
    <row r="40" spans="1:6" x14ac:dyDescent="0.3">
      <c r="B40" s="3"/>
    </row>
    <row r="41" spans="1:6" x14ac:dyDescent="0.3">
      <c r="A41" t="s">
        <v>106</v>
      </c>
      <c r="B41" s="6">
        <v>44493.876585648148</v>
      </c>
      <c r="C41" t="s">
        <v>57</v>
      </c>
      <c r="D41" t="s">
        <v>58</v>
      </c>
      <c r="E41" s="7">
        <v>1379.9</v>
      </c>
      <c r="F41" t="s">
        <v>57</v>
      </c>
    </row>
    <row r="42" spans="1:6" x14ac:dyDescent="0.3">
      <c r="B42" s="3"/>
    </row>
    <row r="43" spans="1:6" x14ac:dyDescent="0.3">
      <c r="A43" t="s">
        <v>107</v>
      </c>
      <c r="B43" s="6">
        <v>44493.873148148145</v>
      </c>
      <c r="C43" t="s">
        <v>57</v>
      </c>
      <c r="D43" t="s">
        <v>58</v>
      </c>
      <c r="E43" s="7">
        <v>1398.1</v>
      </c>
      <c r="F43" t="s">
        <v>57</v>
      </c>
    </row>
    <row r="44" spans="1:6" x14ac:dyDescent="0.3">
      <c r="B44" s="3"/>
    </row>
    <row r="45" spans="1:6" x14ac:dyDescent="0.3">
      <c r="A45" t="s">
        <v>108</v>
      </c>
      <c r="B45" s="6">
        <v>44493.872245370374</v>
      </c>
      <c r="C45" t="s">
        <v>57</v>
      </c>
      <c r="D45" t="s">
        <v>58</v>
      </c>
      <c r="E45" s="7">
        <v>1409.6</v>
      </c>
      <c r="F45" t="s">
        <v>57</v>
      </c>
    </row>
    <row r="46" spans="1:6" x14ac:dyDescent="0.3">
      <c r="B46" s="3"/>
    </row>
    <row r="47" spans="1:6" x14ac:dyDescent="0.3">
      <c r="A47" t="s">
        <v>109</v>
      </c>
      <c r="B47" s="6">
        <v>44493.690162037034</v>
      </c>
      <c r="C47" t="s">
        <v>57</v>
      </c>
      <c r="D47" t="s">
        <v>58</v>
      </c>
      <c r="E47" s="7">
        <v>1392.8</v>
      </c>
      <c r="F47" t="s">
        <v>57</v>
      </c>
    </row>
    <row r="48" spans="1:6" x14ac:dyDescent="0.3">
      <c r="B48" s="3"/>
    </row>
    <row r="49" spans="1:6" x14ac:dyDescent="0.3">
      <c r="A49" t="s">
        <v>110</v>
      </c>
      <c r="B49" s="6">
        <v>44492.664479166669</v>
      </c>
      <c r="C49" t="s">
        <v>57</v>
      </c>
      <c r="D49" t="s">
        <v>58</v>
      </c>
      <c r="E49" s="7">
        <v>1399.6</v>
      </c>
      <c r="F49" t="s">
        <v>57</v>
      </c>
    </row>
    <row r="51" spans="1:6" x14ac:dyDescent="0.3">
      <c r="A51" t="s">
        <v>111</v>
      </c>
      <c r="B51" s="6">
        <v>44492.663819444446</v>
      </c>
      <c r="C51" t="s">
        <v>57</v>
      </c>
      <c r="D51" t="s">
        <v>58</v>
      </c>
      <c r="E51" s="7">
        <v>1425.7</v>
      </c>
      <c r="F51" t="s">
        <v>57</v>
      </c>
    </row>
    <row r="53" spans="1:6" x14ac:dyDescent="0.3">
      <c r="A53" t="s">
        <v>112</v>
      </c>
      <c r="B53" s="6">
        <v>44492.663113425922</v>
      </c>
      <c r="C53" t="s">
        <v>57</v>
      </c>
      <c r="D53" t="s">
        <v>58</v>
      </c>
      <c r="E53" s="7">
        <v>1395</v>
      </c>
      <c r="F53" t="s">
        <v>57</v>
      </c>
    </row>
    <row r="55" spans="1:6" x14ac:dyDescent="0.3">
      <c r="A55" t="s">
        <v>113</v>
      </c>
      <c r="B55" s="6">
        <v>44492.59946759259</v>
      </c>
      <c r="C55" t="s">
        <v>57</v>
      </c>
      <c r="D55" t="s">
        <v>58</v>
      </c>
      <c r="E55" s="7">
        <v>1429.4</v>
      </c>
      <c r="F55" t="s">
        <v>57</v>
      </c>
    </row>
    <row r="57" spans="1:6" x14ac:dyDescent="0.3">
      <c r="A57" t="s">
        <v>114</v>
      </c>
      <c r="B57" s="6">
        <v>44492.530844907407</v>
      </c>
      <c r="C57" t="s">
        <v>57</v>
      </c>
      <c r="D57" t="s">
        <v>58</v>
      </c>
      <c r="E57" s="7">
        <v>1347</v>
      </c>
      <c r="F57" t="s">
        <v>57</v>
      </c>
    </row>
    <row r="59" spans="1:6" x14ac:dyDescent="0.3">
      <c r="A59" t="s">
        <v>115</v>
      </c>
      <c r="B59" s="6">
        <v>44491.996041666665</v>
      </c>
      <c r="C59" t="s">
        <v>57</v>
      </c>
      <c r="D59" t="s">
        <v>58</v>
      </c>
      <c r="E59" s="7">
        <v>1404.1</v>
      </c>
      <c r="F59" t="s">
        <v>57</v>
      </c>
    </row>
    <row r="61" spans="1:6" x14ac:dyDescent="0.3">
      <c r="A61" t="s">
        <v>116</v>
      </c>
      <c r="B61" s="6">
        <v>44491.993402777778</v>
      </c>
      <c r="C61" t="s">
        <v>57</v>
      </c>
      <c r="D61" t="s">
        <v>58</v>
      </c>
      <c r="E61" s="7">
        <v>1394.3</v>
      </c>
      <c r="F61" t="s">
        <v>57</v>
      </c>
    </row>
    <row r="63" spans="1:6" x14ac:dyDescent="0.3">
      <c r="A63" t="s">
        <v>117</v>
      </c>
      <c r="B63" s="6">
        <v>44491.990069444444</v>
      </c>
      <c r="C63" t="s">
        <v>57</v>
      </c>
      <c r="D63" t="s">
        <v>58</v>
      </c>
      <c r="E63" s="7">
        <v>1383.2</v>
      </c>
      <c r="F63" t="s">
        <v>57</v>
      </c>
    </row>
    <row r="65" spans="1:6" x14ac:dyDescent="0.3">
      <c r="A65" t="s">
        <v>118</v>
      </c>
      <c r="B65" s="6">
        <v>44491.707546296297</v>
      </c>
      <c r="C65" t="s">
        <v>57</v>
      </c>
      <c r="D65" t="s">
        <v>58</v>
      </c>
      <c r="E65" s="7">
        <v>1377.5</v>
      </c>
      <c r="F65" t="s">
        <v>57</v>
      </c>
    </row>
    <row r="67" spans="1:6" x14ac:dyDescent="0.3">
      <c r="A67" t="s">
        <v>119</v>
      </c>
      <c r="B67" s="6">
        <v>44491.672731481478</v>
      </c>
      <c r="C67" t="s">
        <v>57</v>
      </c>
      <c r="D67" t="s">
        <v>58</v>
      </c>
      <c r="E67" s="7">
        <v>1391.8</v>
      </c>
      <c r="F67" t="s">
        <v>57</v>
      </c>
    </row>
    <row r="69" spans="1:6" x14ac:dyDescent="0.3">
      <c r="A69" t="s">
        <v>120</v>
      </c>
      <c r="B69" s="6">
        <v>44490.903692129628</v>
      </c>
      <c r="C69" t="s">
        <v>57</v>
      </c>
      <c r="D69" t="s">
        <v>58</v>
      </c>
      <c r="E69" s="7">
        <v>1395.1</v>
      </c>
      <c r="F69" t="s">
        <v>57</v>
      </c>
    </row>
    <row r="71" spans="1:6" x14ac:dyDescent="0.3">
      <c r="A71" t="s">
        <v>121</v>
      </c>
      <c r="B71" s="6">
        <v>44490.901423611111</v>
      </c>
      <c r="C71" t="s">
        <v>57</v>
      </c>
      <c r="D71" t="s">
        <v>58</v>
      </c>
      <c r="E71" s="7">
        <v>1359.8</v>
      </c>
      <c r="F71" t="s">
        <v>57</v>
      </c>
    </row>
    <row r="73" spans="1:6" x14ac:dyDescent="0.3">
      <c r="A73" t="s">
        <v>122</v>
      </c>
      <c r="B73" s="6">
        <v>44490.900092592594</v>
      </c>
      <c r="C73" t="s">
        <v>57</v>
      </c>
      <c r="D73" t="s">
        <v>58</v>
      </c>
      <c r="E73" s="7">
        <v>1359.4</v>
      </c>
      <c r="F73" t="s">
        <v>57</v>
      </c>
    </row>
    <row r="75" spans="1:6" x14ac:dyDescent="0.3">
      <c r="A75" t="s">
        <v>123</v>
      </c>
      <c r="B75" s="6">
        <v>44490.60696759259</v>
      </c>
      <c r="C75" t="s">
        <v>57</v>
      </c>
      <c r="D75" t="s">
        <v>58</v>
      </c>
      <c r="E75" s="7">
        <v>1418.4</v>
      </c>
      <c r="F75" t="s">
        <v>57</v>
      </c>
    </row>
    <row r="77" spans="1:6" x14ac:dyDescent="0.3">
      <c r="A77" t="s">
        <v>124</v>
      </c>
      <c r="B77" s="6">
        <v>44490.484259259261</v>
      </c>
      <c r="C77" t="s">
        <v>57</v>
      </c>
      <c r="D77" t="s">
        <v>58</v>
      </c>
      <c r="E77" s="7">
        <v>1382.7</v>
      </c>
      <c r="F77" t="s">
        <v>57</v>
      </c>
    </row>
    <row r="79" spans="1:6" x14ac:dyDescent="0.3">
      <c r="A79" t="s">
        <v>125</v>
      </c>
      <c r="B79" s="6">
        <v>44489.953449074077</v>
      </c>
      <c r="C79" t="s">
        <v>57</v>
      </c>
      <c r="D79" t="s">
        <v>58</v>
      </c>
      <c r="E79" s="7">
        <v>1376.6</v>
      </c>
      <c r="F79" t="s">
        <v>57</v>
      </c>
    </row>
    <row r="81" spans="1:6" x14ac:dyDescent="0.3">
      <c r="A81" t="s">
        <v>125</v>
      </c>
      <c r="B81" s="6">
        <v>44489.931574074071</v>
      </c>
      <c r="C81" t="s">
        <v>57</v>
      </c>
      <c r="D81" t="s">
        <v>58</v>
      </c>
      <c r="E81" s="7">
        <v>1362.6</v>
      </c>
      <c r="F81" t="s">
        <v>57</v>
      </c>
    </row>
    <row r="83" spans="1:6" x14ac:dyDescent="0.3">
      <c r="A83" t="s">
        <v>126</v>
      </c>
      <c r="B83" s="6">
        <v>44489.871122685188</v>
      </c>
      <c r="C83" t="s">
        <v>57</v>
      </c>
      <c r="D83" t="s">
        <v>58</v>
      </c>
      <c r="E83" s="7">
        <v>1390.1</v>
      </c>
      <c r="F83" t="s">
        <v>57</v>
      </c>
    </row>
    <row r="85" spans="1:6" x14ac:dyDescent="0.3">
      <c r="A85" t="s">
        <v>127</v>
      </c>
      <c r="B85" s="6">
        <v>44489.85527777778</v>
      </c>
      <c r="C85" t="s">
        <v>57</v>
      </c>
      <c r="D85" t="s">
        <v>58</v>
      </c>
      <c r="E85" s="7">
        <v>1415</v>
      </c>
      <c r="F85" t="s">
        <v>57</v>
      </c>
    </row>
    <row r="87" spans="1:6" x14ac:dyDescent="0.3">
      <c r="A87" t="s">
        <v>128</v>
      </c>
      <c r="B87" s="6">
        <v>44489.854479166665</v>
      </c>
      <c r="C87" t="s">
        <v>57</v>
      </c>
      <c r="D87" t="s">
        <v>58</v>
      </c>
      <c r="E87" s="7">
        <v>1442</v>
      </c>
      <c r="F87" t="s">
        <v>57</v>
      </c>
    </row>
    <row r="89" spans="1:6" x14ac:dyDescent="0.3">
      <c r="A89" t="s">
        <v>129</v>
      </c>
      <c r="B89" s="6">
        <v>44488.908275462964</v>
      </c>
      <c r="C89" t="s">
        <v>57</v>
      </c>
      <c r="D89" t="s">
        <v>58</v>
      </c>
      <c r="E89" s="7">
        <v>1401.7</v>
      </c>
      <c r="F89" t="s">
        <v>57</v>
      </c>
    </row>
    <row r="91" spans="1:6" x14ac:dyDescent="0.3">
      <c r="A91" t="s">
        <v>130</v>
      </c>
      <c r="B91" s="6">
        <v>44488.902361111112</v>
      </c>
      <c r="C91" t="s">
        <v>57</v>
      </c>
      <c r="D91" t="s">
        <v>58</v>
      </c>
      <c r="E91" s="7">
        <v>1432.3</v>
      </c>
      <c r="F91" t="s">
        <v>57</v>
      </c>
    </row>
    <row r="93" spans="1:6" x14ac:dyDescent="0.3">
      <c r="A93" t="s">
        <v>131</v>
      </c>
      <c r="B93" s="6">
        <v>44488.900567129633</v>
      </c>
      <c r="C93" t="s">
        <v>57</v>
      </c>
      <c r="D93" t="s">
        <v>58</v>
      </c>
      <c r="E93" s="7">
        <v>1381.5</v>
      </c>
      <c r="F93" t="s">
        <v>57</v>
      </c>
    </row>
    <row r="95" spans="1:6" x14ac:dyDescent="0.3">
      <c r="A95" t="s">
        <v>132</v>
      </c>
      <c r="B95" s="6">
        <v>44488.899282407408</v>
      </c>
      <c r="C95" t="s">
        <v>57</v>
      </c>
      <c r="D95" t="s">
        <v>58</v>
      </c>
      <c r="E95" s="7">
        <v>1337.7</v>
      </c>
      <c r="F95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BEF88-9581-476F-9A82-89B7867E6C1B}">
  <dimension ref="A1:B2"/>
  <sheetViews>
    <sheetView workbookViewId="0">
      <selection activeCell="A2" sqref="A2:E2"/>
    </sheetView>
  </sheetViews>
  <sheetFormatPr defaultRowHeight="14.4" x14ac:dyDescent="0.3"/>
  <cols>
    <col min="2" max="2" width="23.5546875" customWidth="1"/>
  </cols>
  <sheetData>
    <row r="1" spans="1:2" x14ac:dyDescent="0.3">
      <c r="A1" t="s">
        <v>133</v>
      </c>
    </row>
    <row r="2" spans="1:2" x14ac:dyDescent="0.3">
      <c r="B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light</vt:lpstr>
      <vt:lpstr>imitate</vt:lpstr>
      <vt:lpstr>summary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</dc:creator>
  <cp:lastModifiedBy>vito</cp:lastModifiedBy>
  <dcterms:created xsi:type="dcterms:W3CDTF">2015-06-05T18:17:20Z</dcterms:created>
  <dcterms:modified xsi:type="dcterms:W3CDTF">2021-10-28T20:36:05Z</dcterms:modified>
</cp:coreProperties>
</file>