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15345" windowHeight="4755" firstSheet="4" activeTab="8"/>
  </bookViews>
  <sheets>
    <sheet name="Cover" sheetId="1" r:id="rId1"/>
    <sheet name="Test case List" sheetId="2" r:id="rId2"/>
    <sheet name="Module1" sheetId="3" r:id="rId3"/>
    <sheet name="Module2" sheetId="4" r:id="rId4"/>
    <sheet name="Module3" sheetId="7" r:id="rId5"/>
    <sheet name="Module4" sheetId="8" r:id="rId6"/>
    <sheet name="Module5" sheetId="9" r:id="rId7"/>
    <sheet name="Module6" sheetId="10" r:id="rId8"/>
    <sheet name="Test Report" sheetId="5" r:id="rId9"/>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C5" i="5" l="1"/>
  <c r="A34" i="8"/>
  <c r="A33" i="8"/>
  <c r="A32" i="8"/>
  <c r="A31" i="8"/>
  <c r="A30" i="8"/>
  <c r="A29" i="8"/>
  <c r="A28" i="8"/>
  <c r="A26" i="8"/>
  <c r="A25" i="8"/>
  <c r="A23" i="8"/>
  <c r="A22" i="8"/>
  <c r="A14" i="9" l="1"/>
  <c r="A13" i="9"/>
  <c r="A12" i="9"/>
  <c r="A10" i="9"/>
  <c r="A11" i="9"/>
  <c r="D6" i="9"/>
  <c r="B6" i="9"/>
  <c r="A6" i="9"/>
  <c r="A26" i="3"/>
  <c r="A24" i="3"/>
  <c r="A22" i="3"/>
  <c r="A20" i="3"/>
  <c r="A18" i="3"/>
  <c r="A16" i="3"/>
  <c r="A14" i="3"/>
  <c r="A12" i="3"/>
  <c r="E6" i="9" l="1"/>
  <c r="C6" i="9" s="1"/>
  <c r="C6" i="1"/>
  <c r="A11" i="8" l="1"/>
  <c r="A13" i="8"/>
  <c r="A14" i="8"/>
  <c r="A15" i="8"/>
  <c r="A17" i="8"/>
  <c r="A18" i="8"/>
  <c r="A19" i="8"/>
  <c r="A20" i="8"/>
  <c r="A10" i="3"/>
  <c r="A10" i="8"/>
  <c r="D11" i="5" l="1"/>
  <c r="D6" i="3"/>
  <c r="D6" i="8"/>
  <c r="B6" i="8"/>
  <c r="A6" i="8"/>
  <c r="A19" i="7"/>
  <c r="A18" i="7"/>
  <c r="A17" i="7"/>
  <c r="A16" i="7"/>
  <c r="A15" i="7"/>
  <c r="A14" i="7"/>
  <c r="A13" i="7"/>
  <c r="A12" i="7"/>
  <c r="E6" i="7" s="1"/>
  <c r="A11" i="7"/>
  <c r="A10" i="7"/>
  <c r="D6" i="7"/>
  <c r="B6" i="7"/>
  <c r="A6" i="7"/>
  <c r="C12" i="5"/>
  <c r="F11" i="5"/>
  <c r="E11" i="5"/>
  <c r="C11" i="5"/>
  <c r="C3" i="5"/>
  <c r="A10" i="4"/>
  <c r="E6" i="4" s="1"/>
  <c r="D6" i="4"/>
  <c r="G12" i="5" s="1"/>
  <c r="B6" i="4"/>
  <c r="E12" i="5" s="1"/>
  <c r="A6" i="4"/>
  <c r="D12" i="5" s="1"/>
  <c r="G11" i="5"/>
  <c r="D4" i="2"/>
  <c r="D3" i="2"/>
  <c r="G16" i="5" l="1"/>
  <c r="D16" i="5"/>
  <c r="E6" i="8"/>
  <c r="C6" i="8" s="1"/>
  <c r="C6" i="7"/>
  <c r="C6" i="4"/>
  <c r="F12" i="5" s="1"/>
  <c r="F16" i="5" s="1"/>
  <c r="H12" i="5"/>
  <c r="E16" i="5"/>
  <c r="E6" i="3"/>
  <c r="H11" i="5" s="1"/>
  <c r="H16" i="5" l="1"/>
  <c r="E19" i="5" s="1"/>
  <c r="E18"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<sst xmlns="http://schemas.openxmlformats.org/spreadsheetml/2006/main" count="400" uniqueCount="206">
  <si>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</si>
  <si>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</si>
  <si>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</si>
  <si>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</si>
  <si>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</si>
  <si>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</si>
  <si>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</si>
  <si>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</si>
  <si>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</si>
  <si>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</si>
  <si>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</si>
  <si>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</si>
  <si>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</si>
  <si>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</si>
  <si>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</si>
  <si>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</si>
  <si>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</si>
  <si>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</si>
  <si>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</si>
  <si>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</si>
  <si>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</si>
  <si>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</si>
  <si>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</si>
  <si>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</si>
  <si>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</si>
  <si>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</si>
  <si>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</si>
  <si>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</si>
  <si>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</si>
  <si>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</si>
  <si>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</si>
  <si>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</si>
  <si>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</si>
  <si>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</si>
  <si>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</si>
  <si>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</si>
  <si>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</si>
  <si>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</si>
  <si>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</si>
  <si>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</si>
  <si>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</si>
  <si>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</si>
  <si>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</si>
  <si>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</si>
  <si>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</si>
  <si>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</si>
  <si>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</si>
  <si>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</si>
  <si>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</si>
  <si>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</si>
  <si>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</si>
  <si>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</si>
  <si>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</si>
  <si>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</si>
  <si>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</si>
  <si>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</si>
  <si>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</si>
  <si>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</si>
  <si>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</si>
  <si>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</si>
  <si>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</si>
  <si>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</si>
  <si>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</si>
  <si>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</si>
  <si>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</si>
  <si>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</si>
  <si>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</si>
  <si>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</si>
  <si>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</si>
  <si>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</si>
  <si>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</si>
  <si>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</si>
  <si>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</si>
  <si>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</si>
  <si>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</si>
  <si>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</si>
  <si>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</si>
  <si>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</si>
  <si>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</si>
  <si>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</si>
  <si>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</si>
  <si>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</si>
  <si>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</si>
  <si>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</si>
  <si>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</si>
  <si>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</si>
  <si>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</si>
  <si>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</si>
  <si>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</si>
  <si>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</si>
  <si>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</si>
  <si>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</si>
  <si>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</si>
  <si>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</si>
  <si>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</si>
  <si>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</si>
  <si>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</si>
  <si>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</si>
  <si>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</si>
  <si>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</si>
  <si>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</si>
  <si>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</si>
  <si>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</si>
  <si>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</si>
  <si>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</si>
  <si>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</si>
  <si>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</si>
  <si>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</si>
  <si>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</si>
  <si>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</si>
  <si>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</si>
  <si>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</si>
  <si>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</si>
  <si>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</si>
  <si>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</si>
  <si>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</si>
  <si>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</si>
  <si>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</si>
  <si>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</si>
  <si>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</si>
  <si>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</si>
  <si>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</si>
  <si>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</si>
  <si>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</si>
  <si>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</si>
  <si>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</si>
  <si>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</si>
  <si>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</si>
  <si>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</si>
  <si>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</si>
  <si>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</si>
  <si>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</si>
  <si>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Notes</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</si>
  <si>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</si>
  <si>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</si>
  <si>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</si>
  <si>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</si>
  <si>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</si>
  <si>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</si>
  <si>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</si>
  <si>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</si>
  <si>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</si>
  <si>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</si>
  <si>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</si>
  <si>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</si>
  <si>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</si>
  <si>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</si>
  <si>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</si>
  <si>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</si>
  <si>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</si>
  <si>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</si>
  <si>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</si>
  <si>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</si>
  <si>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</si>
  <si>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</si>
  <si>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</si>
  <si>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</si>
  <si>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</si>
  <si>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</si>
  <si>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</si>
  <si>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</si>
  <si>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</si>
  <si>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</si>
  <si>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</si>
  <si>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</si>
  <si>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</si>
  <si>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</si>
  <si>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</si>
  <si>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</si>
  <si>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</si>
  <si>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</si>
  <si>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</si>
  <si>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</si>
  <si>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</si>
  <si>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</si>
  <si>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</si>
  <si>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</si>
  <si>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</si>
  <si>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</si>
  <si>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</si>
  <si>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</si>
  <si>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</si>
  <si>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</si>
  <si>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</si>
  <si>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</si>
  <si>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</si>
  <si>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</si>
  <si>
    <t>Tạ Thiên Hưởng</t>
  </si>
  <si>
    <t>Forgot Password</t>
  </si>
  <si>
    <t>Test function Forgot Password</t>
  </si>
  <si>
    <t>To verify when click button "Quên mật khẩu?" ,go to the page Forgot Password</t>
  </si>
  <si>
    <t>1. Go to Login Page
2. Click button "Quên mật khẩu"</t>
  </si>
  <si>
    <t>1. Load success
2. Go to the page Forgot Password</t>
  </si>
  <si>
    <t>To verify when click button "Đặt lại mật khẩu", textbox "Tài khoản" not have characters, show the error message.</t>
  </si>
  <si>
    <t>1. Go to Login Page
2. Click button "Quên mật khẩu"
3. Click button " Đặt lại mật khẩu"</t>
  </si>
  <si>
    <t>1. Load success
2. Go to the page Forgot Password
3. Show the message error " Vui lòng điền email"</t>
  </si>
  <si>
    <t>1. Load success
2. Go to the page Forgot Password
3. Show the  
Show the message error " Vui lòng điền email"</t>
  </si>
  <si>
    <t xml:space="preserve">To verify when click button "Đặt lại mật khẩu" when enter correct Email </t>
  </si>
  <si>
    <t>1. Load success
2. Go to the page Forgot Password
4. Show the message "Mật khẩu mới đã được gửi tới địa chỉ Email của bạn"</t>
  </si>
  <si>
    <t xml:space="preserve">To verify when click button "Đặt lại mật khẩu" when enter incorrect Email </t>
  </si>
  <si>
    <t>1. Go to Login Page
2. Click button "Quên mật khẩu"
3. Enter Correct Email
4. Click button " Đặt lại mật khẩu"</t>
  </si>
  <si>
    <t>1. Go to Login Page
2. Click button "Quên mật khẩu"
3. Enter incorrect Email
4. Click button " Đặt lại mật khẩu"</t>
  </si>
  <si>
    <t>1. Load success
2. Go to the page Forgot Password
4. Show the error message "Sai địa chỉ Email"</t>
  </si>
  <si>
    <t>Module5</t>
  </si>
  <si>
    <t>Ta Thien Huong</t>
  </si>
  <si>
    <t>15/11/2015</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</si>
</sst>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medium">
        <color rgb="FF000000"/>
      </right>
      <top style="dotted">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202">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2" fillId="2" borderId="58" xfId="0" applyFont="1" applyFill="1" applyBorder="1" applyAlignment="1">
      <alignment horizontal="center"/>
    </xf>
    <xf numFmtId="0" fontId="2" fillId="2" borderId="45" xfId="0" applyFont="1" applyFill="1" applyBorder="1"/>
    <xf numFmtId="0" fontId="2" fillId="2" borderId="45" xfId="0" applyFont="1" applyFill="1" applyBorder="1" applyAlignment="1">
      <alignment horizontal="center"/>
    </xf>
    <xf numFmtId="0" fontId="2" fillId="2" borderId="59" xfId="0" applyFont="1" applyFill="1" applyBorder="1" applyAlignment="1">
      <alignment horizontal="center"/>
    </xf>
    <xf numFmtId="0" fontId="2" fillId="2" borderId="60" xfId="0" applyFont="1" applyFill="1" applyBorder="1" applyAlignment="1">
      <alignment horizontal="center"/>
    </xf>
    <xf numFmtId="0" fontId="10"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11</xdr:row>
      <xdr:rowOff>0</xdr:rowOff>
    </xdr:to>
    <xdr:sp macro="" textlink="">
      <xdr:nvSpPr>
        <xdr:cNvPr id="2" name="AutoShape 2"/>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B12" sqref="B12"/>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75" t="s">
        <v>0</v>
      </c>
      <c r="D2" s="176"/>
      <c r="E2" s="176"/>
      <c r="F2" s="176"/>
      <c r="G2" s="177"/>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8" t="s">
        <v>2</v>
      </c>
      <c r="D4" s="176"/>
      <c r="E4" s="177"/>
      <c r="F4" s="9" t="s">
        <v>3</v>
      </c>
      <c r="G4" s="10" t="s">
        <v>187</v>
      </c>
      <c r="H4" s="1"/>
      <c r="I4" s="1"/>
      <c r="J4" s="1"/>
      <c r="K4" s="1"/>
      <c r="L4" s="1"/>
      <c r="M4" s="1"/>
      <c r="N4" s="1"/>
      <c r="O4" s="1"/>
      <c r="P4" s="1"/>
      <c r="Q4" s="1"/>
      <c r="R4" s="1"/>
      <c r="S4" s="1"/>
      <c r="T4" s="1"/>
      <c r="U4" s="1"/>
      <c r="V4" s="1"/>
      <c r="W4" s="1"/>
      <c r="X4" s="1"/>
      <c r="Y4" s="1"/>
      <c r="Z4" s="1"/>
    </row>
    <row r="5" spans="1:26" ht="14.25" customHeight="1">
      <c r="A5" s="1"/>
      <c r="B5" s="9" t="s">
        <v>4</v>
      </c>
      <c r="C5" s="178" t="s">
        <v>186</v>
      </c>
      <c r="D5" s="176"/>
      <c r="E5" s="177"/>
      <c r="F5" s="9" t="s">
        <v>5</v>
      </c>
      <c r="G5" s="10"/>
      <c r="H5" s="1"/>
      <c r="I5" s="1"/>
      <c r="J5" s="1"/>
      <c r="K5" s="1"/>
      <c r="L5" s="1"/>
      <c r="M5" s="1"/>
      <c r="N5" s="1"/>
      <c r="O5" s="1"/>
      <c r="P5" s="1"/>
      <c r="Q5" s="1"/>
      <c r="R5" s="1"/>
      <c r="S5" s="1"/>
      <c r="T5" s="1"/>
      <c r="U5" s="1"/>
      <c r="V5" s="1"/>
      <c r="W5" s="1"/>
      <c r="X5" s="1"/>
      <c r="Y5" s="1"/>
      <c r="Z5" s="1"/>
    </row>
    <row r="6" spans="1:26" ht="15.75" customHeight="1">
      <c r="A6" s="1"/>
      <c r="B6" s="179" t="s">
        <v>6</v>
      </c>
      <c r="C6" s="181" t="str">
        <f>C5&amp;"_"&amp;"XXX"&amp;"_"&amp;"vx.x"</f>
        <v>F_Taxi_XXX_vx.x</v>
      </c>
      <c r="D6" s="182"/>
      <c r="E6" s="183"/>
      <c r="F6" s="9" t="s">
        <v>7</v>
      </c>
      <c r="G6" s="11"/>
      <c r="H6" s="1"/>
      <c r="I6" s="1"/>
      <c r="J6" s="1"/>
      <c r="K6" s="1"/>
      <c r="L6" s="1"/>
      <c r="M6" s="1"/>
      <c r="N6" s="1"/>
      <c r="O6" s="1"/>
      <c r="P6" s="1"/>
      <c r="Q6" s="1"/>
      <c r="R6" s="1"/>
      <c r="S6" s="1"/>
      <c r="T6" s="1"/>
      <c r="U6" s="1"/>
      <c r="V6" s="1"/>
      <c r="W6" s="1"/>
      <c r="X6" s="1"/>
      <c r="Y6" s="1"/>
      <c r="Z6" s="1"/>
    </row>
    <row r="7" spans="1:26" ht="13.5" customHeight="1">
      <c r="A7" s="1"/>
      <c r="B7" s="180"/>
      <c r="C7" s="184"/>
      <c r="D7" s="185"/>
      <c r="E7" s="186"/>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10" workbookViewId="0">
      <selection activeCell="D27" sqref="D27"/>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9" t="s">
        <v>1</v>
      </c>
      <c r="C3" s="176"/>
      <c r="D3" s="190" t="str">
        <f>Cover!C4</f>
        <v>Taxi caller application on Windows Phone</v>
      </c>
      <c r="E3" s="176"/>
      <c r="F3" s="177"/>
      <c r="G3" s="8"/>
      <c r="H3" s="8"/>
      <c r="I3" s="8"/>
      <c r="J3" s="8"/>
      <c r="K3" s="8"/>
      <c r="L3" s="8"/>
      <c r="M3" s="8"/>
      <c r="N3" s="8"/>
      <c r="O3" s="8"/>
      <c r="P3" s="8"/>
      <c r="Q3" s="8"/>
      <c r="R3" s="8"/>
      <c r="S3" s="8"/>
      <c r="T3" s="8"/>
      <c r="U3" s="8"/>
      <c r="V3" s="8"/>
      <c r="W3" s="8"/>
      <c r="X3" s="8"/>
      <c r="Y3" s="8"/>
      <c r="Z3" s="8"/>
    </row>
    <row r="4" spans="1:26" ht="12.75" customHeight="1">
      <c r="A4" s="8"/>
      <c r="B4" s="189" t="s">
        <v>4</v>
      </c>
      <c r="C4" s="176"/>
      <c r="D4" s="190" t="str">
        <f>Cover!C5</f>
        <v>F_Taxi</v>
      </c>
      <c r="E4" s="176"/>
      <c r="F4" s="177"/>
      <c r="G4" s="8"/>
      <c r="H4" s="8"/>
      <c r="I4" s="8"/>
      <c r="J4" s="8"/>
      <c r="K4" s="8"/>
      <c r="L4" s="8"/>
      <c r="M4" s="8"/>
      <c r="N4" s="8"/>
      <c r="O4" s="8"/>
      <c r="P4" s="8"/>
      <c r="Q4" s="8"/>
      <c r="R4" s="8"/>
      <c r="S4" s="8"/>
      <c r="T4" s="8"/>
      <c r="U4" s="8"/>
      <c r="V4" s="8"/>
      <c r="W4" s="8"/>
      <c r="X4" s="8"/>
      <c r="Y4" s="8"/>
      <c r="Z4" s="8"/>
    </row>
    <row r="5" spans="1:26" ht="84.75" customHeight="1">
      <c r="A5" s="35"/>
      <c r="B5" s="187" t="s">
        <v>18</v>
      </c>
      <c r="C5" s="177"/>
      <c r="D5" s="188" t="s">
        <v>19</v>
      </c>
      <c r="E5" s="176"/>
      <c r="F5" s="177"/>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142</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145</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148</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151</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161</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162</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166</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170</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174</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184</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178</v>
      </c>
      <c r="D20" s="145" t="s">
        <v>185</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179</v>
      </c>
      <c r="D21" s="156" t="s">
        <v>185</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180</v>
      </c>
      <c r="D22" s="145" t="s">
        <v>185</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181</v>
      </c>
      <c r="D23" s="145" t="s">
        <v>185</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182</v>
      </c>
      <c r="D24" s="145" t="s">
        <v>185</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183</v>
      </c>
      <c r="D25" s="145" t="s">
        <v>185</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v>18</v>
      </c>
      <c r="C26" s="152" t="s">
        <v>188</v>
      </c>
      <c r="D26" s="145" t="s">
        <v>203</v>
      </c>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7" activePane="bottomLeft" state="frozen"/>
      <selection pane="bottomLeft" activeCell="A27" sqref="A27"/>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93" t="s">
        <v>44</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42" customHeight="1">
      <c r="A3" s="53" t="s">
        <v>29</v>
      </c>
      <c r="B3" s="193" t="s">
        <v>141</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91">
        <f>COUNTA(A10:A960)</f>
        <v>9</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142</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154</v>
      </c>
      <c r="C10" s="75" t="s">
        <v>143</v>
      </c>
      <c r="D10" s="76" t="s">
        <v>144</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145</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IF(OR(B10&lt;&gt;"",D10&lt;&gt;""),"["&amp;TEXT($B$2,"##")&amp;"-"&amp;TEXT(ROW()-11,"##")&amp;"]","")</f>
        <v>[Install and Launch-1]</v>
      </c>
      <c r="B12" s="125" t="s">
        <v>155</v>
      </c>
      <c r="C12" s="86" t="s">
        <v>146</v>
      </c>
      <c r="D12" s="81" t="s">
        <v>147</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148</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IF(OR(B14&lt;&gt;"",D14&lt;&gt;""),"["&amp;TEXT($B$2,"##")&amp;"-"&amp;TEXT(ROW()-12,"##")&amp;"]","")</f>
        <v>[Install and Launch-2]</v>
      </c>
      <c r="B14" s="126" t="s">
        <v>156</v>
      </c>
      <c r="C14" s="120" t="s">
        <v>149</v>
      </c>
      <c r="D14" s="121" t="s">
        <v>150</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151</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IF(OR(B16&lt;&gt;"",D16&lt;&gt;""),"["&amp;TEXT($B$2,"##")&amp;"-"&amp;TEXT(ROW()-13,"##")&amp;"]","")</f>
        <v>[Install and Launch-3]</v>
      </c>
      <c r="B16" s="127" t="s">
        <v>157</v>
      </c>
      <c r="C16" s="122" t="s">
        <v>152</v>
      </c>
      <c r="D16" s="123" t="s">
        <v>153</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161</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IF(OR(B18&lt;&gt;"",D18&lt;&gt;""),"["&amp;TEXT($B$2,"##")&amp;"-"&amp;TEXT(ROW()-14,"##")&amp;"]","")</f>
        <v>[Install and Launch-4]</v>
      </c>
      <c r="B18" s="128" t="s">
        <v>158</v>
      </c>
      <c r="C18" s="129" t="s">
        <v>160</v>
      </c>
      <c r="D18" s="130" t="s">
        <v>159</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162</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IF(OR(B20&lt;&gt;"",D20&lt;&gt;""),"["&amp;TEXT($B$2,"##")&amp;"-"&amp;TEXT(ROW()-15,"##")&amp;"]","")</f>
        <v>[Install and Launch-5]</v>
      </c>
      <c r="B20" s="131" t="s">
        <v>163</v>
      </c>
      <c r="C20" s="132" t="s">
        <v>164</v>
      </c>
      <c r="D20" s="136" t="s">
        <v>165</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166</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IF(OR(B22&lt;&gt;"",D22&lt;&gt;""),"["&amp;TEXT($B$2,"##")&amp;"-"&amp;TEXT(ROW()-16,"##")&amp;"]","")</f>
        <v>[Install and Launch-6]</v>
      </c>
      <c r="B22" s="134" t="s">
        <v>167</v>
      </c>
      <c r="C22" s="135" t="s">
        <v>168</v>
      </c>
      <c r="D22" s="136" t="s">
        <v>169</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170</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IF(OR(B24&lt;&gt;"",D24&lt;&gt;""),"["&amp;TEXT($B$2,"##")&amp;"-"&amp;TEXT(ROW()-17,"##")&amp;"]","")</f>
        <v>[Install and Launch-7]</v>
      </c>
      <c r="B24" s="137" t="s">
        <v>171</v>
      </c>
      <c r="C24" s="138" t="s">
        <v>172</v>
      </c>
      <c r="D24" s="139" t="s">
        <v>173</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174</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IF(OR(B26&lt;&gt;"",D26&lt;&gt;""),"["&amp;TEXT($B$2,"##")&amp;"-"&amp;TEXT(ROW()-18,"##")&amp;"]","")</f>
        <v>[Install and Launch-8]</v>
      </c>
      <c r="B26" s="140" t="s">
        <v>175</v>
      </c>
      <c r="C26" s="141" t="s">
        <v>176</v>
      </c>
      <c r="D26" s="142" t="s">
        <v>177</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A10" sqref="A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129</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130</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91">
        <f>COUNTA(A10:A993)</f>
        <v>1</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topLeftCell="A7"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48</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139</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91">
        <f>COUNTA(A10:A993)</f>
        <v>10</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topLeftCell="A33" zoomScale="70" zoomScaleNormal="70" workbookViewId="0">
      <selection activeCell="A35" sqref="A35"/>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72</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140</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91">
        <f>COUNTA(A10:A998)</f>
        <v>20</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178</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179</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180</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181</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IF(OR(B22&lt;&gt;"",D22&lt;&gt;""),"["&amp;TEXT($B$2,"##")&amp;"-"&amp;TEXT(ROW()-11,"##")&amp;"]","")</f>
        <v>[Register-11]</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IF(OR(B23&lt;&gt;"",D23&lt;&gt;""),"["&amp;TEXT($B$2,"##")&amp;"-"&amp;TEXT(ROW()-11,"##")&amp;"]","")</f>
        <v>[Register-12]</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182</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IF(OR(B25&lt;&gt;"",D25&lt;&gt;""),"["&amp;TEXT($B$2,"##")&amp;"-"&amp;TEXT(ROW()-11,"##")&amp;"]","")</f>
        <v>[Register-14]</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IF(OR(B26&lt;&gt;"",D26&lt;&gt;""),"["&amp;TEXT($B$2,"##")&amp;"-"&amp;TEXT(ROW()-11,"##")&amp;"]","")</f>
        <v>[Register-15]</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183</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IF(OR(B28&lt;&gt;"",D28&lt;&gt;""),"["&amp;TEXT($B$2,"##")&amp;"-"&amp;TEXT(ROW()-11,"##")&amp;"]","")</f>
        <v>[Register-17]</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IF(OR(B29&lt;&gt;"",D29&lt;&gt;""),"["&amp;TEXT($B$2,"##")&amp;"-"&amp;TEXT(ROW()-11,"##")&amp;"]","")</f>
        <v>[Register-18]</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IF(OR(B30&lt;&gt;"",D30&lt;&gt;""),"["&amp;TEXT($B$2,"##")&amp;"-"&amp;TEXT(ROW()-11,"##")&amp;"]","")</f>
        <v>[Register-19]</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IF(OR(B31&lt;&gt;"",D31&lt;&gt;""),"["&amp;TEXT($B$2,"##")&amp;"-"&amp;TEXT(ROW()-11,"##")&amp;"]","")</f>
        <v>[Register-20]</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IF(OR(B32&lt;&gt;"",D32&lt;&gt;""),"["&amp;TEXT($B$2,"##")&amp;"-"&amp;TEXT(ROW()-11,"##")&amp;"]","")</f>
        <v>[Register-21]</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IF(OR(B33&lt;&gt;"",D33&lt;&gt;""),"["&amp;TEXT($B$2,"##")&amp;"-"&amp;TEXT(ROW()-11,"##")&amp;"]","")</f>
        <v>[Register-22]</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IF(OR(B34&lt;&gt;"",D34&lt;&gt;""),"["&amp;TEXT($B$2,"##")&amp;"-"&amp;TEXT(ROW()-11,"##")&amp;"]","")</f>
        <v>[Register-23]</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2"/>
  <sheetViews>
    <sheetView workbookViewId="0">
      <selection activeCell="E14" sqref="E14"/>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188</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189</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174"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COUNTIF(F10:F975,"Pass")</f>
        <v>5</v>
      </c>
      <c r="B6" s="85">
        <f>COUNTIF(F10:F975,"Fail")</f>
        <v>0</v>
      </c>
      <c r="C6" s="85">
        <f>E6-D6-B6-A6</f>
        <v>0</v>
      </c>
      <c r="D6" s="63">
        <f>COUNTIF(F$10:F$975,"N/A")</f>
        <v>0</v>
      </c>
      <c r="E6" s="191">
        <f>COUNTA(A10:A975)</f>
        <v>5</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178</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[Forgot Password-]</v>
      </c>
      <c r="B10" s="78" t="s">
        <v>190</v>
      </c>
      <c r="C10" s="78" t="s">
        <v>191</v>
      </c>
      <c r="D10" s="78" t="s">
        <v>192</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 si="0">IF(OR(B11&lt;&gt;"",D11&lt;&gt;""),"["&amp;TEXT($B$2,"##")&amp;"-"&amp;TEXT(ROW()-10,"##")&amp;"]","")</f>
        <v>[Forgot Password-1]</v>
      </c>
      <c r="B11" s="78" t="s">
        <v>193</v>
      </c>
      <c r="C11" s="78" t="s">
        <v>194</v>
      </c>
      <c r="D11" s="78" t="s">
        <v>196</v>
      </c>
      <c r="E11" s="78"/>
      <c r="F11" s="78" t="s">
        <v>28</v>
      </c>
      <c r="G11" s="78"/>
      <c r="H11" s="78"/>
      <c r="I11" s="82"/>
      <c r="J11" s="8"/>
      <c r="K11" s="8"/>
      <c r="L11" s="8"/>
      <c r="M11" s="8"/>
      <c r="N11" s="8"/>
      <c r="O11" s="8"/>
      <c r="P11" s="8"/>
      <c r="Q11" s="8"/>
      <c r="R11" s="8"/>
      <c r="S11" s="8"/>
      <c r="T11" s="8"/>
      <c r="U11" s="8"/>
      <c r="V11" s="8"/>
      <c r="W11" s="8"/>
      <c r="X11" s="8"/>
      <c r="Y11" s="8"/>
      <c r="Z11" s="8"/>
    </row>
    <row r="12" spans="1:26" ht="76.5">
      <c r="A12" s="78" t="str">
        <f t="shared" ref="A12" si="1">IF(OR(B12&lt;&gt;"",D12&lt;&gt;""),"["&amp;TEXT($B$2,"##")&amp;"-"&amp;TEXT(ROW()-10,"##")&amp;"]","")</f>
        <v>[Forgot Password-2]</v>
      </c>
      <c r="B12" s="78" t="s">
        <v>193</v>
      </c>
      <c r="C12" s="78" t="s">
        <v>194</v>
      </c>
      <c r="D12" s="78" t="s">
        <v>195</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ref="A13" si="2">IF(OR(B13&lt;&gt;"",D13&lt;&gt;""),"["&amp;TEXT($B$2,"##")&amp;"-"&amp;TEXT(ROW()-10,"##")&amp;"]","")</f>
        <v>[Forgot Password-3]</v>
      </c>
      <c r="B13" s="78" t="s">
        <v>197</v>
      </c>
      <c r="C13" s="78" t="s">
        <v>200</v>
      </c>
      <c r="D13" s="78" t="s">
        <v>198</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ref="A14" si="3">IF(OR(B14&lt;&gt;"",D14&lt;&gt;""),"["&amp;TEXT($B$2,"##")&amp;"-"&amp;TEXT(ROW()-10,"##")&amp;"]","")</f>
        <v>[Forgot Password-4]</v>
      </c>
      <c r="B14" s="78" t="s">
        <v>199</v>
      </c>
      <c r="C14" s="78" t="s">
        <v>201</v>
      </c>
      <c r="D14" s="78" t="s">
        <v>202</v>
      </c>
      <c r="E14" s="78"/>
      <c r="F14" s="78" t="s">
        <v>28</v>
      </c>
      <c r="G14" s="78"/>
      <c r="H14" s="7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5" customHeight="1"/>
    <row r="979" spans="1:26" ht="15" customHeight="1"/>
    <row r="980" spans="1:26" ht="15" customHeight="1"/>
    <row r="981" spans="1:26" ht="15" customHeight="1"/>
    <row r="982" spans="1:26" ht="15" customHeight="1"/>
  </sheetData>
  <mergeCells count="5">
    <mergeCell ref="B2:F2"/>
    <mergeCell ref="B3:F3"/>
    <mergeCell ref="B4:F4"/>
    <mergeCell ref="E5:F5"/>
    <mergeCell ref="E6:F6"/>
  </mergeCells>
  <dataValidations count="1">
    <dataValidation type="list" allowBlank="1" showInputMessage="1" showErrorMessage="1" prompt=" - " sqref="F1 F7:F12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workbookViewId="0">
      <selection activeCell="D7" sqref="D7"/>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200" t="s">
        <v>131</v>
      </c>
      <c r="C1" s="201"/>
      <c r="D1" s="201"/>
      <c r="E1" s="201"/>
      <c r="F1" s="201"/>
      <c r="G1" s="201"/>
      <c r="H1" s="201"/>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90" t="str">
        <f>Cover!C4</f>
        <v>Taxi caller application on Windows Phone</v>
      </c>
      <c r="D3" s="177"/>
      <c r="E3" s="198" t="s">
        <v>3</v>
      </c>
      <c r="F3" s="177"/>
      <c r="G3" s="92"/>
      <c r="H3" s="93" t="s">
        <v>204</v>
      </c>
      <c r="I3" s="8"/>
      <c r="J3" s="8"/>
      <c r="K3" s="8"/>
      <c r="L3" s="8"/>
      <c r="M3" s="8"/>
      <c r="N3" s="8"/>
      <c r="O3" s="8"/>
      <c r="P3" s="8"/>
      <c r="Q3" s="8"/>
      <c r="R3" s="8"/>
      <c r="S3" s="8"/>
      <c r="T3" s="8"/>
      <c r="U3" s="8"/>
      <c r="V3" s="8"/>
      <c r="W3" s="8"/>
      <c r="X3" s="8"/>
      <c r="Y3" s="8"/>
      <c r="Z3" s="8"/>
    </row>
    <row r="4" spans="1:26" ht="12" customHeight="1">
      <c r="A4" s="8"/>
      <c r="B4" s="91" t="s">
        <v>4</v>
      </c>
      <c r="C4" s="190" t="s">
        <v>186</v>
      </c>
      <c r="D4" s="177"/>
      <c r="E4" s="198" t="s">
        <v>5</v>
      </c>
      <c r="F4" s="177"/>
      <c r="G4" s="92"/>
      <c r="H4" s="93"/>
      <c r="I4" s="8"/>
      <c r="J4" s="8"/>
      <c r="K4" s="8"/>
      <c r="L4" s="8"/>
      <c r="M4" s="8"/>
      <c r="N4" s="8"/>
      <c r="O4" s="8"/>
      <c r="P4" s="8"/>
      <c r="Q4" s="8"/>
      <c r="R4" s="8"/>
      <c r="S4" s="8"/>
      <c r="T4" s="8"/>
      <c r="U4" s="8"/>
      <c r="V4" s="8"/>
      <c r="W4" s="8"/>
      <c r="X4" s="8"/>
      <c r="Y4" s="8"/>
      <c r="Z4" s="8"/>
    </row>
    <row r="5" spans="1:26" ht="12" customHeight="1">
      <c r="A5" s="8"/>
      <c r="B5" s="94" t="s">
        <v>6</v>
      </c>
      <c r="C5" s="190" t="str">
        <f>C4&amp;"_"&amp;"Test Report"&amp;"_"&amp;"v1.0"</f>
        <v>F_Taxi_Test Report_v1.0</v>
      </c>
      <c r="D5" s="177"/>
      <c r="E5" s="198" t="s">
        <v>7</v>
      </c>
      <c r="F5" s="177"/>
      <c r="G5" s="92"/>
      <c r="H5" s="95" t="s">
        <v>205</v>
      </c>
      <c r="I5" s="8"/>
      <c r="J5" s="8"/>
      <c r="K5" s="8"/>
      <c r="L5" s="8"/>
      <c r="M5" s="8"/>
      <c r="N5" s="8"/>
      <c r="O5" s="8"/>
      <c r="P5" s="8"/>
      <c r="Q5" s="8"/>
      <c r="R5" s="8"/>
      <c r="S5" s="8"/>
      <c r="T5" s="8"/>
      <c r="U5" s="8"/>
      <c r="V5" s="8"/>
      <c r="W5" s="8"/>
      <c r="X5" s="8"/>
      <c r="Y5" s="8"/>
      <c r="Z5" s="8"/>
    </row>
    <row r="6" spans="1:26" ht="21.75" customHeight="1">
      <c r="A6" s="89"/>
      <c r="B6" s="94" t="s">
        <v>132</v>
      </c>
      <c r="C6" s="199"/>
      <c r="D6" s="176"/>
      <c r="E6" s="176"/>
      <c r="F6" s="176"/>
      <c r="G6" s="176"/>
      <c r="H6" s="177"/>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133</v>
      </c>
      <c r="D10" s="100" t="s">
        <v>28</v>
      </c>
      <c r="E10" s="99" t="s">
        <v>30</v>
      </c>
      <c r="F10" s="99" t="s">
        <v>32</v>
      </c>
      <c r="G10" s="101" t="s">
        <v>33</v>
      </c>
      <c r="H10" s="102" t="s">
        <v>134</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t="s">
        <v>48</v>
      </c>
      <c r="D13" s="109">
        <v>10</v>
      </c>
      <c r="E13" s="109">
        <v>0</v>
      </c>
      <c r="F13" s="109">
        <v>0</v>
      </c>
      <c r="G13" s="110">
        <v>0</v>
      </c>
      <c r="H13" s="111">
        <v>10</v>
      </c>
      <c r="I13" s="8"/>
      <c r="J13" s="8"/>
      <c r="K13" s="8"/>
      <c r="L13" s="8"/>
      <c r="M13" s="8"/>
      <c r="N13" s="8"/>
      <c r="O13" s="8"/>
      <c r="P13" s="8"/>
      <c r="Q13" s="8"/>
      <c r="R13" s="8"/>
      <c r="S13" s="8"/>
      <c r="T13" s="8"/>
      <c r="U13" s="8"/>
      <c r="V13" s="8"/>
      <c r="W13" s="8"/>
      <c r="X13" s="8"/>
      <c r="Y13" s="8"/>
      <c r="Z13" s="8"/>
    </row>
    <row r="14" spans="1:26" ht="12.75" customHeight="1">
      <c r="A14" s="97"/>
      <c r="B14" s="103">
        <v>4</v>
      </c>
      <c r="C14" s="108" t="s">
        <v>72</v>
      </c>
      <c r="D14" s="109">
        <v>24</v>
      </c>
      <c r="E14" s="109">
        <v>1</v>
      </c>
      <c r="F14" s="109">
        <v>0</v>
      </c>
      <c r="G14" s="110">
        <v>0</v>
      </c>
      <c r="H14" s="111">
        <v>24</v>
      </c>
      <c r="I14" s="8"/>
      <c r="J14" s="8"/>
      <c r="K14" s="8"/>
      <c r="L14" s="8"/>
      <c r="M14" s="8"/>
      <c r="N14" s="8"/>
      <c r="O14" s="8"/>
      <c r="P14" s="8"/>
      <c r="Q14" s="8"/>
      <c r="R14" s="8"/>
      <c r="S14" s="8"/>
      <c r="T14" s="8"/>
      <c r="U14" s="8"/>
      <c r="V14" s="8"/>
      <c r="W14" s="8"/>
      <c r="X14" s="8"/>
      <c r="Y14" s="8"/>
      <c r="Z14" s="8"/>
    </row>
    <row r="15" spans="1:26" ht="12.75" customHeight="1">
      <c r="A15" s="97"/>
      <c r="B15" s="169">
        <v>5</v>
      </c>
      <c r="C15" s="170" t="s">
        <v>188</v>
      </c>
      <c r="D15" s="171">
        <v>5</v>
      </c>
      <c r="E15" s="171">
        <v>0</v>
      </c>
      <c r="F15" s="171">
        <v>0</v>
      </c>
      <c r="G15" s="172">
        <v>0</v>
      </c>
      <c r="H15" s="173">
        <v>5</v>
      </c>
      <c r="I15" s="8"/>
      <c r="J15" s="8"/>
      <c r="K15" s="8"/>
      <c r="L15" s="8"/>
      <c r="M15" s="8"/>
      <c r="N15" s="8"/>
      <c r="O15" s="8"/>
      <c r="P15" s="8"/>
      <c r="Q15" s="8"/>
      <c r="R15" s="8"/>
      <c r="S15" s="8"/>
      <c r="T15" s="8"/>
      <c r="U15" s="8"/>
      <c r="V15" s="8"/>
      <c r="W15" s="8"/>
      <c r="X15" s="8"/>
      <c r="Y15" s="8"/>
      <c r="Z15" s="8"/>
    </row>
    <row r="16" spans="1:26" ht="12.75" customHeight="1">
      <c r="A16" s="97"/>
      <c r="B16" s="112"/>
      <c r="C16" s="113" t="s">
        <v>135</v>
      </c>
      <c r="D16" s="114">
        <f>SUM(D9:D14)</f>
        <v>44</v>
      </c>
      <c r="E16" s="114">
        <f>SUM(E9:E14)</f>
        <v>1</v>
      </c>
      <c r="F16" s="114">
        <f>SUM(F9:F14)</f>
        <v>0</v>
      </c>
      <c r="G16" s="114">
        <f>SUM(G9:G14)</f>
        <v>0</v>
      </c>
      <c r="H16" s="115">
        <f>SUM(H9:H14)</f>
        <v>44</v>
      </c>
      <c r="I16" s="8"/>
      <c r="J16" s="8"/>
      <c r="K16" s="8"/>
      <c r="L16" s="8"/>
      <c r="M16" s="8"/>
      <c r="N16" s="8"/>
      <c r="O16" s="8"/>
      <c r="P16" s="8"/>
      <c r="Q16" s="8"/>
      <c r="R16" s="8"/>
      <c r="S16" s="8"/>
      <c r="T16" s="8"/>
      <c r="U16" s="8"/>
      <c r="V16" s="8"/>
      <c r="W16" s="8"/>
      <c r="X16" s="8"/>
      <c r="Y16" s="8"/>
      <c r="Z16" s="8"/>
    </row>
    <row r="17" spans="1:26" ht="12.75" customHeight="1">
      <c r="A17" s="8"/>
      <c r="B17" s="116"/>
      <c r="C17" s="8"/>
      <c r="D17" s="117"/>
      <c r="E17" s="118"/>
      <c r="F17" s="118"/>
      <c r="G17" s="118"/>
      <c r="H17" s="118"/>
      <c r="I17" s="8"/>
      <c r="J17" s="8"/>
      <c r="K17" s="8"/>
      <c r="L17" s="8"/>
      <c r="M17" s="8"/>
      <c r="N17" s="8"/>
      <c r="O17" s="8"/>
      <c r="P17" s="8"/>
      <c r="Q17" s="8"/>
      <c r="R17" s="8"/>
      <c r="S17" s="8"/>
      <c r="T17" s="8"/>
      <c r="U17" s="8"/>
      <c r="V17" s="8"/>
      <c r="W17" s="8"/>
      <c r="X17" s="8"/>
      <c r="Y17" s="8"/>
      <c r="Z17" s="8"/>
    </row>
    <row r="18" spans="1:26" ht="12.75" customHeight="1">
      <c r="A18" s="8"/>
      <c r="B18" s="8"/>
      <c r="C18" s="6" t="s">
        <v>136</v>
      </c>
      <c r="D18" s="8"/>
      <c r="E18" s="119">
        <f>(D16+E16)*100/(H16-G16)</f>
        <v>102.27272727272727</v>
      </c>
      <c r="F18" s="8" t="s">
        <v>137</v>
      </c>
      <c r="G18" s="8"/>
      <c r="H18" s="64"/>
      <c r="I18" s="8"/>
      <c r="J18" s="8"/>
      <c r="K18" s="8"/>
      <c r="L18" s="8"/>
      <c r="M18" s="8"/>
      <c r="N18" s="8"/>
      <c r="O18" s="8"/>
      <c r="P18" s="8"/>
      <c r="Q18" s="8"/>
      <c r="R18" s="8"/>
      <c r="S18" s="8"/>
      <c r="T18" s="8"/>
      <c r="U18" s="8"/>
      <c r="V18" s="8"/>
      <c r="W18" s="8"/>
      <c r="X18" s="8"/>
      <c r="Y18" s="8"/>
      <c r="Z18" s="8"/>
    </row>
    <row r="19" spans="1:26" ht="12.75" customHeight="1">
      <c r="A19" s="8"/>
      <c r="B19" s="8"/>
      <c r="C19" s="6" t="s">
        <v>138</v>
      </c>
      <c r="D19" s="8"/>
      <c r="E19" s="119">
        <f>D16*100/(H16-G16)</f>
        <v>100</v>
      </c>
      <c r="F19" s="8" t="s">
        <v>137</v>
      </c>
      <c r="G19" s="8"/>
      <c r="H19" s="6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Test case List</vt:lpstr>
      <vt:lpstr>Module1</vt:lpstr>
      <vt:lpstr>Module2</vt:lpstr>
      <vt:lpstr>Module3</vt:lpstr>
      <vt:lpstr>Module4</vt:lpstr>
      <vt:lpstr>Module5</vt:lpstr>
      <vt:lpstr>Module6</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2015-12-08T03:27:21Z</dcterms:modified>
</cp:coreProperties>
</file>