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IGJOE\Documents\catalog-interface-main\"/>
    </mc:Choice>
  </mc:AlternateContent>
  <xr:revisionPtr revIDLastSave="0" documentId="13_ncr:1_{9AA0BC1D-1763-4013-AE53-91675EBDA4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8" i="1" l="1"/>
  <c r="A239" i="1"/>
  <c r="A240" i="1"/>
  <c r="A241" i="1"/>
  <c r="A242" i="1"/>
  <c r="A243" i="1"/>
  <c r="A245" i="1"/>
  <c r="A246" i="1"/>
  <c r="A247" i="1"/>
  <c r="A248" i="1"/>
  <c r="A249" i="1"/>
  <c r="A250" i="1"/>
  <c r="A251" i="1"/>
  <c r="A253" i="1"/>
  <c r="A254" i="1"/>
  <c r="A237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18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34" i="1"/>
  <c r="A133" i="1"/>
  <c r="A130" i="1"/>
  <c r="A73" i="1"/>
  <c r="A74" i="1"/>
  <c r="A75" i="1"/>
  <c r="A76" i="1"/>
  <c r="A77" i="1"/>
  <c r="A78" i="1"/>
  <c r="A80" i="1"/>
  <c r="A81" i="1"/>
  <c r="A8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6" i="1"/>
  <c r="A127" i="1"/>
  <c r="A128" i="1"/>
  <c r="A129" i="1"/>
  <c r="A131" i="1"/>
  <c r="A132" i="1"/>
  <c r="A7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</calcChain>
</file>

<file path=xl/sharedStrings.xml><?xml version="1.0" encoding="utf-8"?>
<sst xmlns="http://schemas.openxmlformats.org/spreadsheetml/2006/main" count="518" uniqueCount="282">
  <si>
    <t>A</t>
  </si>
  <si>
    <t>330 mF</t>
  </si>
  <si>
    <t>100 mF</t>
  </si>
  <si>
    <t>1000 mF</t>
  </si>
  <si>
    <t>470 mF</t>
  </si>
  <si>
    <t>680 mF</t>
  </si>
  <si>
    <t>1200 mF</t>
  </si>
  <si>
    <t>2200 mF</t>
  </si>
  <si>
    <t>33 mF</t>
  </si>
  <si>
    <t>4,7 mF</t>
  </si>
  <si>
    <t>47 mF</t>
  </si>
  <si>
    <t>Capacitor</t>
  </si>
  <si>
    <t>22 mF</t>
  </si>
  <si>
    <t>10 mF</t>
  </si>
  <si>
    <t>2.2 mF</t>
  </si>
  <si>
    <t>2,2 mF</t>
  </si>
  <si>
    <t>1 mF</t>
  </si>
  <si>
    <t>0,47 mF</t>
  </si>
  <si>
    <t>0,22 mF</t>
  </si>
  <si>
    <t>0.47 nF</t>
  </si>
  <si>
    <t>3,3 nF</t>
  </si>
  <si>
    <t>0,1 nF</t>
  </si>
  <si>
    <t>0,1 mF</t>
  </si>
  <si>
    <t>0,22  nF</t>
  </si>
  <si>
    <t>10 nF</t>
  </si>
  <si>
    <t>6,8 nF</t>
  </si>
  <si>
    <t>1,5 nF</t>
  </si>
  <si>
    <t>0,68 nF</t>
  </si>
  <si>
    <t>15 nF</t>
  </si>
  <si>
    <t>1 nF</t>
  </si>
  <si>
    <t>68 nF</t>
  </si>
  <si>
    <t>47 nF</t>
  </si>
  <si>
    <t>0,15 nF</t>
  </si>
  <si>
    <t>4,7 nF</t>
  </si>
  <si>
    <t>0,33 nF</t>
  </si>
  <si>
    <t>2,2 nF</t>
  </si>
  <si>
    <t>22 nF</t>
  </si>
  <si>
    <t>82 pF</t>
  </si>
  <si>
    <t>30 pF</t>
  </si>
  <si>
    <t>47 pF</t>
  </si>
  <si>
    <t>68 pF</t>
  </si>
  <si>
    <t>33 pF</t>
  </si>
  <si>
    <t>2 pF</t>
  </si>
  <si>
    <t>5 pF</t>
  </si>
  <si>
    <t>75 pF</t>
  </si>
  <si>
    <t>10 pF</t>
  </si>
  <si>
    <t>3 pF</t>
  </si>
  <si>
    <t>22 pF</t>
  </si>
  <si>
    <t>15 pF</t>
  </si>
  <si>
    <t>Capacitor SMD</t>
  </si>
  <si>
    <t>100mF</t>
  </si>
  <si>
    <t>20pF</t>
  </si>
  <si>
    <t>100nF</t>
  </si>
  <si>
    <t>10nF</t>
  </si>
  <si>
    <t>18pF</t>
  </si>
  <si>
    <t>1uF</t>
  </si>
  <si>
    <t>10uF</t>
  </si>
  <si>
    <t>200 V</t>
  </si>
  <si>
    <t>50 V</t>
  </si>
  <si>
    <t>40 V</t>
  </si>
  <si>
    <t>25 V</t>
  </si>
  <si>
    <t>16 V</t>
  </si>
  <si>
    <t>10 V</t>
  </si>
  <si>
    <t>35 V</t>
  </si>
  <si>
    <t>100 V</t>
  </si>
  <si>
    <t>400 V</t>
  </si>
  <si>
    <t>63 V</t>
  </si>
  <si>
    <t>250 V</t>
  </si>
  <si>
    <t>STM32</t>
  </si>
  <si>
    <t>arduino</t>
  </si>
  <si>
    <t>Led vermelha</t>
  </si>
  <si>
    <t>Led branca</t>
  </si>
  <si>
    <t>Led amarelo</t>
  </si>
  <si>
    <t>Led verde</t>
  </si>
  <si>
    <t>Led azul</t>
  </si>
  <si>
    <t>Bucha p\ solda</t>
  </si>
  <si>
    <t>Prensa cabo</t>
  </si>
  <si>
    <t>Terminal olhal</t>
  </si>
  <si>
    <t>Terminal femâ isolado</t>
  </si>
  <si>
    <t>STlink</t>
  </si>
  <si>
    <t>LCD 2.5 polegadas</t>
  </si>
  <si>
    <t>LCD 3 polegadas</t>
  </si>
  <si>
    <t>LCD 4 polegadas</t>
  </si>
  <si>
    <t>Teclado matricial</t>
  </si>
  <si>
    <t>Esponja vegetal</t>
  </si>
  <si>
    <t>Ponta de prova</t>
  </si>
  <si>
    <t xml:space="preserve">Modulo leitor SD </t>
  </si>
  <si>
    <t xml:space="preserve">Leitor SD </t>
  </si>
  <si>
    <t>Switch SMD</t>
  </si>
  <si>
    <t>Transistor SMD</t>
  </si>
  <si>
    <t>Suporte de Bateria</t>
  </si>
  <si>
    <t>Ponta de ferro de solda chanfrada</t>
  </si>
  <si>
    <t xml:space="preserve">Ponta de ferro de solda faca </t>
  </si>
  <si>
    <t>Ponta de ferro de solda fenda</t>
  </si>
  <si>
    <t>Ponta de ferro de solda cônica</t>
  </si>
  <si>
    <t>Cristal Oscilador (8mhz)</t>
  </si>
  <si>
    <t>Relê 12V 10A</t>
  </si>
  <si>
    <t>Indutor p/ inversão de tensão</t>
  </si>
  <si>
    <t>Trimpot</t>
  </si>
  <si>
    <t>Indutor toroidal</t>
  </si>
  <si>
    <t>Terminal de solda pcb</t>
  </si>
  <si>
    <t>Varistor 10-112</t>
  </si>
  <si>
    <t>Buzzer 12v</t>
  </si>
  <si>
    <t>Cristal Ressonador 4000mhz</t>
  </si>
  <si>
    <t>Folha de Aluminio</t>
  </si>
  <si>
    <t>7.5 m</t>
  </si>
  <si>
    <t>Cabo HDMI</t>
  </si>
  <si>
    <t>Led Strip</t>
  </si>
  <si>
    <t>5 M</t>
  </si>
  <si>
    <t>Pilha CR2032</t>
  </si>
  <si>
    <t>Fluxo de Solda</t>
  </si>
  <si>
    <t>500ml</t>
  </si>
  <si>
    <t>Pasta para solda</t>
  </si>
  <si>
    <t>ECU Dianteira</t>
  </si>
  <si>
    <t>ECU Traseira</t>
  </si>
  <si>
    <t>Conector de derivação perfurante</t>
  </si>
  <si>
    <t>Emenda fita led</t>
  </si>
  <si>
    <t>ECU (Novas)</t>
  </si>
  <si>
    <t xml:space="preserve">BMS </t>
  </si>
  <si>
    <t>Painel solar</t>
  </si>
  <si>
    <t>Painel solar (Novo)</t>
  </si>
  <si>
    <t>Rolo de Estanho</t>
  </si>
  <si>
    <t>Fita Kapton poliamida</t>
  </si>
  <si>
    <t>sensor de temperatura</t>
  </si>
  <si>
    <t>sensor hall</t>
  </si>
  <si>
    <t>trandutor de pressão</t>
  </si>
  <si>
    <t>Sensor de combustivel</t>
  </si>
  <si>
    <t>Caixa de ECU</t>
  </si>
  <si>
    <t>Bastão de cola quente</t>
  </si>
  <si>
    <t>Fios aleatorios</t>
  </si>
  <si>
    <t>Cabo de Rede</t>
  </si>
  <si>
    <t>150m</t>
  </si>
  <si>
    <t xml:space="preserve">Conector arduino </t>
  </si>
  <si>
    <t xml:space="preserve"> -------</t>
  </si>
  <si>
    <t>Resistor</t>
  </si>
  <si>
    <t>200 k</t>
  </si>
  <si>
    <t>2k2</t>
  </si>
  <si>
    <t>220k</t>
  </si>
  <si>
    <t>220R</t>
  </si>
  <si>
    <t>2k</t>
  </si>
  <si>
    <t>3.3k</t>
  </si>
  <si>
    <t>51k</t>
  </si>
  <si>
    <t>1M</t>
  </si>
  <si>
    <t>1.5M</t>
  </si>
  <si>
    <t>68k</t>
  </si>
  <si>
    <t>270R</t>
  </si>
  <si>
    <t>3.5k</t>
  </si>
  <si>
    <t>5k1</t>
  </si>
  <si>
    <t>4k7</t>
  </si>
  <si>
    <t>6k9</t>
  </si>
  <si>
    <t>330R</t>
  </si>
  <si>
    <t>10R</t>
  </si>
  <si>
    <t>22R</t>
  </si>
  <si>
    <t>100k</t>
  </si>
  <si>
    <t>10k</t>
  </si>
  <si>
    <t>470k</t>
  </si>
  <si>
    <t>680R</t>
  </si>
  <si>
    <t>47R</t>
  </si>
  <si>
    <t>100R</t>
  </si>
  <si>
    <t>10M</t>
  </si>
  <si>
    <t>330K</t>
  </si>
  <si>
    <t>300K</t>
  </si>
  <si>
    <t>47K</t>
  </si>
  <si>
    <t>1K</t>
  </si>
  <si>
    <t>120R</t>
  </si>
  <si>
    <t>560R</t>
  </si>
  <si>
    <t>510R</t>
  </si>
  <si>
    <t>Resistor SMD</t>
  </si>
  <si>
    <t>Potêciometro</t>
  </si>
  <si>
    <t>500k</t>
  </si>
  <si>
    <t>R030</t>
  </si>
  <si>
    <t xml:space="preserve">Resistor SMD </t>
  </si>
  <si>
    <t>R010</t>
  </si>
  <si>
    <t>Resistot SMD</t>
  </si>
  <si>
    <t>2RD</t>
  </si>
  <si>
    <t>32768K</t>
  </si>
  <si>
    <t>Fio 0.75MM</t>
  </si>
  <si>
    <t>Amarelo</t>
  </si>
  <si>
    <t>Boa</t>
  </si>
  <si>
    <t>Azul</t>
  </si>
  <si>
    <t>Muito Boa</t>
  </si>
  <si>
    <t>Vermelho</t>
  </si>
  <si>
    <t>Branco</t>
  </si>
  <si>
    <t>Marrom</t>
  </si>
  <si>
    <t>Verde</t>
  </si>
  <si>
    <t>Cinza</t>
  </si>
  <si>
    <t>Laranja</t>
  </si>
  <si>
    <t>Termo Retratil 16MM</t>
  </si>
  <si>
    <t>Preto</t>
  </si>
  <si>
    <t>Termo Retratil 0.75MM</t>
  </si>
  <si>
    <t>Termo Retratil 2.5MM</t>
  </si>
  <si>
    <t>Termo Retratil 1.5MM</t>
  </si>
  <si>
    <t>Termo Retratil 4MM</t>
  </si>
  <si>
    <t>Termo Retratil 0.25MM</t>
  </si>
  <si>
    <t>Fita isolante</t>
  </si>
  <si>
    <t>Fita disoldadora</t>
  </si>
  <si>
    <t xml:space="preserve">       ------</t>
  </si>
  <si>
    <t>Fita de tecido</t>
  </si>
  <si>
    <t>Conduite 4MM</t>
  </si>
  <si>
    <t>Conduite 7MM</t>
  </si>
  <si>
    <t>Conduite 12MM</t>
  </si>
  <si>
    <t>Pouco</t>
  </si>
  <si>
    <t>Conduite 14MM</t>
  </si>
  <si>
    <t>Conduite 16MM</t>
  </si>
  <si>
    <t>Bobina de nylon</t>
  </si>
  <si>
    <t>Conector F</t>
  </si>
  <si>
    <t xml:space="preserve"> 1 pino</t>
  </si>
  <si>
    <t>Conector M</t>
  </si>
  <si>
    <t xml:space="preserve"> 2 pinos</t>
  </si>
  <si>
    <t xml:space="preserve"> 3 pinos</t>
  </si>
  <si>
    <t xml:space="preserve"> 4 pinos</t>
  </si>
  <si>
    <t xml:space="preserve"> 5 pinos</t>
  </si>
  <si>
    <t xml:space="preserve"> 6 pinos</t>
  </si>
  <si>
    <t>24 vias</t>
  </si>
  <si>
    <t>xt60</t>
  </si>
  <si>
    <t xml:space="preserve">Jumper </t>
  </si>
  <si>
    <t xml:space="preserve"> F\F</t>
  </si>
  <si>
    <t>M\F</t>
  </si>
  <si>
    <t>M\M</t>
  </si>
  <si>
    <t>Chave</t>
  </si>
  <si>
    <t>3 estados</t>
  </si>
  <si>
    <t>2 estados</t>
  </si>
  <si>
    <t>Alavanca</t>
  </si>
  <si>
    <t xml:space="preserve">Botão </t>
  </si>
  <si>
    <t>Variados</t>
  </si>
  <si>
    <t>Alicate Universal</t>
  </si>
  <si>
    <t>Alicate de bico</t>
  </si>
  <si>
    <t>Alicate de decapador</t>
  </si>
  <si>
    <t>Alicate de corte</t>
  </si>
  <si>
    <t>Alicate crimpador</t>
  </si>
  <si>
    <t>Pinça</t>
  </si>
  <si>
    <t>Multimetro</t>
  </si>
  <si>
    <t>lima</t>
  </si>
  <si>
    <t>Pistola de cola quente</t>
  </si>
  <si>
    <t>Microrretifica dremel</t>
  </si>
  <si>
    <t>Microrretifica dremel a bateria</t>
  </si>
  <si>
    <t>Soprador termico (Bancada)</t>
  </si>
  <si>
    <t>Kit Soprador Termico (2000w)</t>
  </si>
  <si>
    <t>Kit Parafusadeira (6v)</t>
  </si>
  <si>
    <t>Kit de chaves multifuncionais</t>
  </si>
  <si>
    <t>sulgador de solda</t>
  </si>
  <si>
    <t>Estação de solda</t>
  </si>
  <si>
    <t>Ociloscopio</t>
  </si>
  <si>
    <t>LED SMD Verde (100)</t>
  </si>
  <si>
    <t>LED SMD Amarelo (100)</t>
  </si>
  <si>
    <t>Fonte chaveada LM2596 (2)</t>
  </si>
  <si>
    <t>Optoacoplador 4N25 (10)</t>
  </si>
  <si>
    <t>Killswitch</t>
  </si>
  <si>
    <t xml:space="preserve">Botão killswitch </t>
  </si>
  <si>
    <t>Sugador de solda</t>
  </si>
  <si>
    <t>Lima (2)</t>
  </si>
  <si>
    <t>Sensor hall (2)</t>
  </si>
  <si>
    <t>Sensor de temperatura (1)</t>
  </si>
  <si>
    <t>Arduino UNO MEGA (4)</t>
  </si>
  <si>
    <t>ST-LINK V2 (3)</t>
  </si>
  <si>
    <t>Leitor RFID-RC522 (2)</t>
  </si>
  <si>
    <t>SERIAL BRIDGE PL2303 (1)</t>
  </si>
  <si>
    <t>CI Optoacoplador TIL111 (?)</t>
  </si>
  <si>
    <t>CI Termopar LT-1025 (?)</t>
  </si>
  <si>
    <t>CI SN74HC (?)</t>
  </si>
  <si>
    <t xml:space="preserve">Regulador de tensão LM7805 (4) </t>
  </si>
  <si>
    <t>CI Amplificador Operacional TL071CP (4)</t>
  </si>
  <si>
    <t>TIMER 5-5-5 NE555P  (11)</t>
  </si>
  <si>
    <t>CI SN74142 (10)</t>
  </si>
  <si>
    <t>CI MM74HCO4N (4)</t>
  </si>
  <si>
    <t>CI Conversor V/F KA331 (2)</t>
  </si>
  <si>
    <t>CI IR2113 (1)</t>
  </si>
  <si>
    <t>CI HD74HCO5P (2)</t>
  </si>
  <si>
    <t>CI LM339N (4)</t>
  </si>
  <si>
    <t>CI Amplificador operacional de uso geral UA741CN (8)</t>
  </si>
  <si>
    <t>CI Amplificador operacional LM324N (4)</t>
  </si>
  <si>
    <t>CI Inversor lógico HD74LSOOP (3)</t>
  </si>
  <si>
    <t>CI CD4511BE (6)</t>
  </si>
  <si>
    <t>CI HCF401BE (13)</t>
  </si>
  <si>
    <t>CI Hex inverter DM74LS14N (3)</t>
  </si>
  <si>
    <t>CI Quad. 2-input OR Gates HD74HC32P (2)</t>
  </si>
  <si>
    <t>CI 8-Channel Multiplexer TC4051BP (4)</t>
  </si>
  <si>
    <t>TRANSISTOR SOT32 (100)</t>
  </si>
  <si>
    <t>Fonte DC-DC HW-133 (1)</t>
  </si>
  <si>
    <t>Microcontrolador PIC 18F4550 (3)</t>
  </si>
  <si>
    <t>Microcontrolador PIC 16F887 (3)</t>
  </si>
  <si>
    <t>Microcontrolador PIC 16F887A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</si>
</sst>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&quot;Arial&quot;"/>
    </font>
    <font>
      <u/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5"/>
  <sheetViews>
    <sheetView tabSelected="1" topLeftCell="A218" zoomScaleNormal="100" workbookViewId="0">
      <selection activeCell="C280" sqref="C280"/>
    </sheetView>
  </sheetViews>
  <sheetFormatPr defaultRowHeight="15"/>
  <cols>
    <col min="1" max="1" width="69" customWidth="1"/>
    <col min="2" max="2" width="19.5703125" customWidth="1"/>
    <col min="3" max="3" width="13.5703125" customWidth="1"/>
  </cols>
  <sheetData>
    <row r="1" spans="1:24">
      <c r="A1" t="s">
        <v>0</v>
      </c>
      <c r="C1" s="3"/>
      <c r="D1" s="2"/>
      <c r="E1" s="2"/>
      <c r="F1" s="2"/>
      <c r="H1" s="4" t="s">
        <v>68</v>
      </c>
      <c r="I1" s="4">
        <v>6</v>
      </c>
      <c r="K1" s="2" t="s">
        <v>134</v>
      </c>
      <c r="L1" s="2" t="s">
        <v>135</v>
      </c>
      <c r="M1" s="2">
        <v>20</v>
      </c>
      <c r="O1" s="5" t="s">
        <v>176</v>
      </c>
      <c r="P1" s="5" t="s">
        <v>177</v>
      </c>
      <c r="Q1" s="5" t="s">
        <v>178</v>
      </c>
      <c r="S1" s="5" t="s">
        <v>205</v>
      </c>
      <c r="T1" s="5" t="s">
        <v>206</v>
      </c>
      <c r="U1" s="5">
        <v>10</v>
      </c>
      <c r="W1" s="5" t="s">
        <v>225</v>
      </c>
      <c r="X1" s="5">
        <v>1</v>
      </c>
    </row>
    <row r="2" spans="1:24">
      <c r="A2" t="str">
        <f>_xlfn.CONCAT(C2, " ",D2, " ", E2, " ", "(",F2,")")</f>
        <v>Capacitor 330 mF 200 V (2)</v>
      </c>
      <c r="C2" s="2" t="s">
        <v>11</v>
      </c>
      <c r="D2" s="2" t="s">
        <v>1</v>
      </c>
      <c r="E2" s="2" t="s">
        <v>57</v>
      </c>
      <c r="F2" s="2">
        <v>2</v>
      </c>
      <c r="H2" s="2" t="s">
        <v>69</v>
      </c>
      <c r="I2" s="2">
        <v>4</v>
      </c>
      <c r="K2" s="2" t="s">
        <v>134</v>
      </c>
      <c r="L2" s="2" t="s">
        <v>136</v>
      </c>
      <c r="M2" s="2">
        <v>19</v>
      </c>
      <c r="O2" s="5" t="s">
        <v>176</v>
      </c>
      <c r="P2" s="5" t="s">
        <v>179</v>
      </c>
      <c r="Q2" s="5" t="s">
        <v>180</v>
      </c>
      <c r="S2" s="5" t="s">
        <v>207</v>
      </c>
      <c r="T2" s="5" t="s">
        <v>206</v>
      </c>
      <c r="U2" s="5">
        <v>10</v>
      </c>
      <c r="W2" s="5" t="s">
        <v>226</v>
      </c>
      <c r="X2" s="5">
        <v>2</v>
      </c>
    </row>
    <row r="3" spans="1:24">
      <c r="A3" t="str">
        <f t="shared" ref="A3:A66" si="0">_xlfn.CONCAT(C3, " ",D3, " ", E3, " ", "(",F3,")")</f>
        <v>Capacitor 100 mF 50 V (1)</v>
      </c>
      <c r="C3" s="2" t="s">
        <v>11</v>
      </c>
      <c r="D3" s="2" t="s">
        <v>2</v>
      </c>
      <c r="E3" s="2" t="s">
        <v>58</v>
      </c>
      <c r="F3" s="2">
        <v>1</v>
      </c>
      <c r="H3" s="2" t="s">
        <v>70</v>
      </c>
      <c r="I3" s="2">
        <v>59</v>
      </c>
      <c r="K3" s="2" t="s">
        <v>134</v>
      </c>
      <c r="L3" s="2" t="s">
        <v>137</v>
      </c>
      <c r="M3" s="2">
        <v>20</v>
      </c>
      <c r="O3" s="5" t="s">
        <v>176</v>
      </c>
      <c r="P3" s="5" t="s">
        <v>181</v>
      </c>
      <c r="Q3" s="5" t="s">
        <v>178</v>
      </c>
      <c r="S3" s="5" t="s">
        <v>205</v>
      </c>
      <c r="T3" s="5" t="s">
        <v>208</v>
      </c>
      <c r="U3" s="5">
        <v>16</v>
      </c>
      <c r="W3" s="5" t="s">
        <v>227</v>
      </c>
      <c r="X3" s="5">
        <v>2</v>
      </c>
    </row>
    <row r="4" spans="1:24">
      <c r="A4" t="str">
        <f t="shared" si="0"/>
        <v>Capacitor 100 mF 40 V (1)</v>
      </c>
      <c r="C4" s="2" t="s">
        <v>11</v>
      </c>
      <c r="D4" s="2" t="s">
        <v>2</v>
      </c>
      <c r="E4" s="2" t="s">
        <v>59</v>
      </c>
      <c r="F4" s="2">
        <v>1</v>
      </c>
      <c r="H4" s="2" t="s">
        <v>71</v>
      </c>
      <c r="I4" s="2">
        <v>31</v>
      </c>
      <c r="K4" s="2" t="s">
        <v>134</v>
      </c>
      <c r="L4" s="2" t="s">
        <v>138</v>
      </c>
      <c r="M4" s="2">
        <v>14</v>
      </c>
      <c r="O4" s="5" t="s">
        <v>176</v>
      </c>
      <c r="P4" s="5" t="s">
        <v>182</v>
      </c>
      <c r="Q4" s="5" t="s">
        <v>178</v>
      </c>
      <c r="S4" s="5" t="s">
        <v>207</v>
      </c>
      <c r="T4" s="5" t="s">
        <v>208</v>
      </c>
      <c r="U4" s="5">
        <v>3</v>
      </c>
      <c r="W4" s="5" t="s">
        <v>228</v>
      </c>
      <c r="X4" s="5">
        <v>2</v>
      </c>
    </row>
    <row r="5" spans="1:24">
      <c r="A5" t="str">
        <f t="shared" si="0"/>
        <v>Capacitor 100 mF 25 V (4)</v>
      </c>
      <c r="C5" s="2" t="s">
        <v>11</v>
      </c>
      <c r="D5" s="2" t="s">
        <v>2</v>
      </c>
      <c r="E5" s="2" t="s">
        <v>60</v>
      </c>
      <c r="F5" s="2">
        <v>4</v>
      </c>
      <c r="H5" s="2" t="s">
        <v>72</v>
      </c>
      <c r="I5" s="2">
        <v>4</v>
      </c>
      <c r="K5" s="2" t="s">
        <v>134</v>
      </c>
      <c r="L5" s="2" t="s">
        <v>139</v>
      </c>
      <c r="M5" s="2">
        <v>19</v>
      </c>
      <c r="O5" s="5" t="s">
        <v>176</v>
      </c>
      <c r="P5" s="5" t="s">
        <v>183</v>
      </c>
      <c r="Q5" s="5" t="s">
        <v>178</v>
      </c>
      <c r="S5" s="5" t="s">
        <v>205</v>
      </c>
      <c r="T5" s="5" t="s">
        <v>209</v>
      </c>
      <c r="U5" s="5">
        <v>14</v>
      </c>
      <c r="W5" s="5" t="s">
        <v>229</v>
      </c>
      <c r="X5" s="5">
        <v>2</v>
      </c>
    </row>
    <row r="6" spans="1:24">
      <c r="A6" t="str">
        <f t="shared" si="0"/>
        <v>Capacitor 100 mF 16 V (12)</v>
      </c>
      <c r="C6" s="2" t="s">
        <v>11</v>
      </c>
      <c r="D6" s="2" t="s">
        <v>2</v>
      </c>
      <c r="E6" s="2" t="s">
        <v>61</v>
      </c>
      <c r="F6" s="2">
        <v>12</v>
      </c>
      <c r="H6" s="2" t="s">
        <v>73</v>
      </c>
      <c r="I6" s="2">
        <v>6</v>
      </c>
      <c r="K6" s="2" t="s">
        <v>134</v>
      </c>
      <c r="L6" s="2" t="s">
        <v>140</v>
      </c>
      <c r="M6" s="2">
        <v>20</v>
      </c>
      <c r="O6" s="5" t="s">
        <v>176</v>
      </c>
      <c r="P6" s="5" t="s">
        <v>184</v>
      </c>
      <c r="Q6" s="5" t="s">
        <v>178</v>
      </c>
      <c r="S6" s="5" t="s">
        <v>207</v>
      </c>
      <c r="T6" s="5" t="s">
        <v>209</v>
      </c>
      <c r="U6" s="5">
        <v>12</v>
      </c>
      <c r="W6" s="5" t="s">
        <v>230</v>
      </c>
      <c r="X6" s="5">
        <v>8</v>
      </c>
    </row>
    <row r="7" spans="1:24">
      <c r="A7" t="str">
        <f t="shared" si="0"/>
        <v>Capacitor 100 mF 10 V (1)</v>
      </c>
      <c r="C7" s="2" t="s">
        <v>11</v>
      </c>
      <c r="D7" s="2" t="s">
        <v>2</v>
      </c>
      <c r="E7" s="2" t="s">
        <v>62</v>
      </c>
      <c r="F7" s="2">
        <v>1</v>
      </c>
      <c r="H7" s="2" t="s">
        <v>74</v>
      </c>
      <c r="I7" s="2">
        <v>4</v>
      </c>
      <c r="K7" s="2" t="s">
        <v>134</v>
      </c>
      <c r="L7" s="2" t="s">
        <v>141</v>
      </c>
      <c r="M7" s="2">
        <v>20</v>
      </c>
      <c r="O7" s="5" t="s">
        <v>176</v>
      </c>
      <c r="P7" s="5" t="s">
        <v>185</v>
      </c>
      <c r="Q7" s="5" t="s">
        <v>178</v>
      </c>
      <c r="S7" s="5" t="s">
        <v>205</v>
      </c>
      <c r="T7" s="5" t="s">
        <v>210</v>
      </c>
      <c r="U7" s="5">
        <v>12</v>
      </c>
      <c r="W7" s="5" t="s">
        <v>231</v>
      </c>
      <c r="X7" s="5">
        <v>2</v>
      </c>
    </row>
    <row r="8" spans="1:24">
      <c r="A8" t="str">
        <f t="shared" si="0"/>
        <v>Capacitor 1000 mF 35 V (6)</v>
      </c>
      <c r="C8" s="2" t="s">
        <v>11</v>
      </c>
      <c r="D8" s="2" t="s">
        <v>3</v>
      </c>
      <c r="E8" s="2" t="s">
        <v>63</v>
      </c>
      <c r="F8" s="2">
        <v>6</v>
      </c>
      <c r="H8" s="2" t="s">
        <v>75</v>
      </c>
      <c r="I8" s="2">
        <v>2</v>
      </c>
      <c r="K8" s="2" t="s">
        <v>134</v>
      </c>
      <c r="L8" s="2" t="s">
        <v>142</v>
      </c>
      <c r="M8" s="2">
        <v>49</v>
      </c>
      <c r="O8" s="5" t="s">
        <v>176</v>
      </c>
      <c r="P8" s="5" t="s">
        <v>186</v>
      </c>
      <c r="Q8" s="5" t="s">
        <v>178</v>
      </c>
      <c r="S8" s="5" t="s">
        <v>207</v>
      </c>
      <c r="T8" s="5" t="s">
        <v>210</v>
      </c>
      <c r="U8" s="5">
        <v>12</v>
      </c>
      <c r="W8" s="5" t="s">
        <v>232</v>
      </c>
      <c r="X8" s="5">
        <v>2</v>
      </c>
    </row>
    <row r="9" spans="1:24">
      <c r="A9" t="str">
        <f t="shared" si="0"/>
        <v>Capacitor 1000 mF 16 V (2)</v>
      </c>
      <c r="B9" s="1"/>
      <c r="C9" s="2" t="s">
        <v>11</v>
      </c>
      <c r="D9" s="2" t="s">
        <v>3</v>
      </c>
      <c r="E9" s="2" t="s">
        <v>61</v>
      </c>
      <c r="F9" s="2">
        <v>2</v>
      </c>
      <c r="H9" s="2" t="s">
        <v>247</v>
      </c>
      <c r="I9" s="2">
        <v>4</v>
      </c>
      <c r="K9" s="2" t="s">
        <v>134</v>
      </c>
      <c r="L9" s="2" t="s">
        <v>143</v>
      </c>
      <c r="M9" s="2">
        <v>4</v>
      </c>
      <c r="O9" s="5" t="s">
        <v>187</v>
      </c>
      <c r="P9" s="5" t="s">
        <v>188</v>
      </c>
      <c r="Q9" s="5" t="s">
        <v>178</v>
      </c>
      <c r="S9" s="5" t="s">
        <v>205</v>
      </c>
      <c r="T9" s="5" t="s">
        <v>211</v>
      </c>
      <c r="U9" s="5">
        <v>18</v>
      </c>
      <c r="W9" s="5" t="s">
        <v>233</v>
      </c>
      <c r="X9" s="5">
        <v>2</v>
      </c>
    </row>
    <row r="10" spans="1:24">
      <c r="A10" t="str">
        <f t="shared" si="0"/>
        <v>Capacitor 470 mF 50 V (2)</v>
      </c>
      <c r="C10" s="2" t="s">
        <v>11</v>
      </c>
      <c r="D10" s="2" t="s">
        <v>4</v>
      </c>
      <c r="E10" s="2" t="s">
        <v>58</v>
      </c>
      <c r="F10" s="2">
        <v>2</v>
      </c>
      <c r="H10" s="2" t="s">
        <v>76</v>
      </c>
      <c r="I10" s="2">
        <v>17</v>
      </c>
      <c r="K10" s="2" t="s">
        <v>134</v>
      </c>
      <c r="L10" s="2" t="s">
        <v>144</v>
      </c>
      <c r="M10" s="2">
        <v>14</v>
      </c>
      <c r="O10" s="5" t="s">
        <v>189</v>
      </c>
      <c r="P10" s="5" t="s">
        <v>188</v>
      </c>
      <c r="Q10" s="5" t="s">
        <v>178</v>
      </c>
      <c r="S10" s="5" t="s">
        <v>207</v>
      </c>
      <c r="T10" s="5" t="s">
        <v>211</v>
      </c>
      <c r="U10" s="5">
        <v>19</v>
      </c>
      <c r="W10" s="5" t="s">
        <v>234</v>
      </c>
      <c r="X10" s="5">
        <v>1</v>
      </c>
    </row>
    <row r="11" spans="1:24">
      <c r="A11" t="str">
        <f t="shared" si="0"/>
        <v>Capacitor 470 mF 35 V (2)</v>
      </c>
      <c r="C11" s="2" t="s">
        <v>11</v>
      </c>
      <c r="D11" s="2" t="s">
        <v>4</v>
      </c>
      <c r="E11" s="2" t="s">
        <v>63</v>
      </c>
      <c r="F11" s="2">
        <v>2</v>
      </c>
      <c r="H11" s="2" t="s">
        <v>77</v>
      </c>
      <c r="I11" s="2">
        <v>17</v>
      </c>
      <c r="K11" s="2" t="s">
        <v>134</v>
      </c>
      <c r="L11" s="2" t="s">
        <v>145</v>
      </c>
      <c r="M11" s="2">
        <v>38</v>
      </c>
      <c r="O11" s="5" t="s">
        <v>190</v>
      </c>
      <c r="P11" s="5" t="s">
        <v>182</v>
      </c>
      <c r="Q11" s="5" t="s">
        <v>178</v>
      </c>
      <c r="S11" s="5" t="s">
        <v>205</v>
      </c>
      <c r="T11" s="5" t="s">
        <v>212</v>
      </c>
      <c r="U11" s="5">
        <v>8</v>
      </c>
      <c r="W11" s="5" t="s">
        <v>235</v>
      </c>
      <c r="X11" s="5">
        <v>1</v>
      </c>
    </row>
    <row r="12" spans="1:24">
      <c r="A12" t="str">
        <f t="shared" si="0"/>
        <v>Capacitor 470 mF 16 V (14)</v>
      </c>
      <c r="C12" s="2" t="s">
        <v>11</v>
      </c>
      <c r="D12" s="2" t="s">
        <v>4</v>
      </c>
      <c r="E12" s="2" t="s">
        <v>61</v>
      </c>
      <c r="F12" s="2">
        <v>14</v>
      </c>
      <c r="H12" s="2" t="s">
        <v>78</v>
      </c>
      <c r="I12" s="2">
        <v>40</v>
      </c>
      <c r="K12" s="2" t="s">
        <v>134</v>
      </c>
      <c r="L12" s="2" t="s">
        <v>146</v>
      </c>
      <c r="M12" s="2">
        <v>134</v>
      </c>
      <c r="O12" s="5" t="s">
        <v>191</v>
      </c>
      <c r="P12" s="5" t="s">
        <v>188</v>
      </c>
      <c r="Q12" s="5" t="s">
        <v>178</v>
      </c>
      <c r="S12" s="5" t="s">
        <v>207</v>
      </c>
      <c r="T12" s="5" t="s">
        <v>212</v>
      </c>
      <c r="U12" s="5">
        <v>7</v>
      </c>
      <c r="W12" s="5" t="s">
        <v>236</v>
      </c>
      <c r="X12" s="5">
        <v>1</v>
      </c>
    </row>
    <row r="13" spans="1:24">
      <c r="A13" t="str">
        <f t="shared" si="0"/>
        <v>Capacitor 680 mF 25 V (2)</v>
      </c>
      <c r="C13" s="2" t="s">
        <v>11</v>
      </c>
      <c r="D13" s="2" t="s">
        <v>5</v>
      </c>
      <c r="E13" s="2" t="s">
        <v>60</v>
      </c>
      <c r="F13" s="2">
        <v>2</v>
      </c>
      <c r="H13" s="2" t="s">
        <v>79</v>
      </c>
      <c r="I13" s="2">
        <v>3</v>
      </c>
      <c r="K13" s="2" t="s">
        <v>134</v>
      </c>
      <c r="L13" s="2" t="s">
        <v>147</v>
      </c>
      <c r="M13" s="2">
        <v>20</v>
      </c>
      <c r="O13" s="5" t="s">
        <v>192</v>
      </c>
      <c r="P13" s="5" t="s">
        <v>179</v>
      </c>
      <c r="Q13" s="5" t="s">
        <v>178</v>
      </c>
      <c r="S13" s="5" t="s">
        <v>205</v>
      </c>
      <c r="T13" s="5" t="s">
        <v>213</v>
      </c>
      <c r="U13" s="5">
        <v>6</v>
      </c>
      <c r="W13" s="5" t="s">
        <v>237</v>
      </c>
      <c r="X13" s="5">
        <v>1</v>
      </c>
    </row>
    <row r="14" spans="1:24">
      <c r="A14" t="str">
        <f t="shared" si="0"/>
        <v>Capacitor 1200 mF 25 V (1)</v>
      </c>
      <c r="C14" s="2" t="s">
        <v>11</v>
      </c>
      <c r="D14" s="2" t="s">
        <v>6</v>
      </c>
      <c r="E14" s="2" t="s">
        <v>60</v>
      </c>
      <c r="F14" s="2">
        <v>1</v>
      </c>
      <c r="H14" s="2" t="s">
        <v>80</v>
      </c>
      <c r="I14" s="2">
        <v>7</v>
      </c>
      <c r="K14" s="2" t="s">
        <v>134</v>
      </c>
      <c r="L14" s="2" t="s">
        <v>148</v>
      </c>
      <c r="M14" s="2">
        <v>20</v>
      </c>
      <c r="O14" s="5" t="s">
        <v>192</v>
      </c>
      <c r="P14" s="5" t="s">
        <v>188</v>
      </c>
      <c r="Q14" s="5" t="s">
        <v>178</v>
      </c>
      <c r="S14" s="5" t="s">
        <v>207</v>
      </c>
      <c r="T14" s="5" t="s">
        <v>213</v>
      </c>
      <c r="U14" s="5">
        <v>7</v>
      </c>
      <c r="W14" s="5" t="s">
        <v>238</v>
      </c>
      <c r="X14" s="5">
        <v>1</v>
      </c>
    </row>
    <row r="15" spans="1:24">
      <c r="A15" t="str">
        <f t="shared" si="0"/>
        <v>Capacitor 2200 mF 25 V (2)</v>
      </c>
      <c r="C15" s="2" t="s">
        <v>11</v>
      </c>
      <c r="D15" s="2" t="s">
        <v>7</v>
      </c>
      <c r="E15" s="2" t="s">
        <v>60</v>
      </c>
      <c r="F15" s="2">
        <v>2</v>
      </c>
      <c r="H15" s="2" t="s">
        <v>81</v>
      </c>
      <c r="I15" s="2">
        <v>2</v>
      </c>
      <c r="K15" s="2" t="s">
        <v>134</v>
      </c>
      <c r="L15" s="2" t="s">
        <v>149</v>
      </c>
      <c r="M15" s="2">
        <v>20</v>
      </c>
      <c r="O15" s="5" t="s">
        <v>193</v>
      </c>
      <c r="P15" s="5" t="s">
        <v>188</v>
      </c>
      <c r="Q15" s="5" t="s">
        <v>178</v>
      </c>
      <c r="S15" s="5" t="s">
        <v>205</v>
      </c>
      <c r="T15" s="5" t="s">
        <v>214</v>
      </c>
      <c r="U15" s="5">
        <v>2</v>
      </c>
      <c r="W15" s="5" t="s">
        <v>239</v>
      </c>
      <c r="X15" s="5">
        <v>1</v>
      </c>
    </row>
    <row r="16" spans="1:24">
      <c r="A16" t="str">
        <f t="shared" si="0"/>
        <v>Capacitor 33 mF 16 V (10)</v>
      </c>
      <c r="C16" s="2" t="s">
        <v>11</v>
      </c>
      <c r="D16" s="2" t="s">
        <v>8</v>
      </c>
      <c r="E16" s="2" t="s">
        <v>61</v>
      </c>
      <c r="F16" s="2">
        <v>10</v>
      </c>
      <c r="H16" s="2" t="s">
        <v>82</v>
      </c>
      <c r="I16" s="2">
        <v>1</v>
      </c>
      <c r="K16" s="2" t="s">
        <v>134</v>
      </c>
      <c r="L16" s="2" t="s">
        <v>150</v>
      </c>
      <c r="M16" s="2">
        <v>4</v>
      </c>
      <c r="O16" s="5" t="s">
        <v>189</v>
      </c>
      <c r="P16" s="5" t="s">
        <v>179</v>
      </c>
      <c r="Q16" s="5" t="s">
        <v>178</v>
      </c>
      <c r="S16" s="5" t="s">
        <v>207</v>
      </c>
      <c r="T16" s="5" t="s">
        <v>214</v>
      </c>
      <c r="U16" s="5">
        <v>2</v>
      </c>
      <c r="W16" s="5" t="s">
        <v>240</v>
      </c>
      <c r="X16" s="5">
        <v>2</v>
      </c>
    </row>
    <row r="17" spans="1:24">
      <c r="A17" t="str">
        <f t="shared" si="0"/>
        <v>Capacitor 4,7 mF 50 V (10)</v>
      </c>
      <c r="C17" s="2" t="s">
        <v>11</v>
      </c>
      <c r="D17" s="2" t="s">
        <v>9</v>
      </c>
      <c r="E17" s="2" t="s">
        <v>58</v>
      </c>
      <c r="F17" s="2">
        <v>10</v>
      </c>
      <c r="H17" s="2" t="s">
        <v>83</v>
      </c>
      <c r="I17" s="2">
        <v>1</v>
      </c>
      <c r="K17" s="2" t="s">
        <v>134</v>
      </c>
      <c r="L17" s="2" t="s">
        <v>151</v>
      </c>
      <c r="M17" s="2">
        <v>20</v>
      </c>
      <c r="O17" s="5" t="s">
        <v>189</v>
      </c>
      <c r="P17" s="5" t="s">
        <v>177</v>
      </c>
      <c r="Q17" s="5" t="s">
        <v>178</v>
      </c>
      <c r="S17" s="5" t="s">
        <v>215</v>
      </c>
      <c r="T17" s="5" t="s">
        <v>216</v>
      </c>
      <c r="U17" s="5">
        <v>40</v>
      </c>
      <c r="W17" s="5" t="s">
        <v>241</v>
      </c>
      <c r="X17" s="5">
        <v>1</v>
      </c>
    </row>
    <row r="18" spans="1:24">
      <c r="A18" t="str">
        <f t="shared" si="0"/>
        <v>Capacitor 47 mF 50 V (1)</v>
      </c>
      <c r="C18" s="2" t="s">
        <v>11</v>
      </c>
      <c r="D18" s="2" t="s">
        <v>10</v>
      </c>
      <c r="E18" s="2" t="s">
        <v>58</v>
      </c>
      <c r="F18" s="2">
        <v>1</v>
      </c>
      <c r="H18" s="2" t="s">
        <v>84</v>
      </c>
      <c r="I18" s="2">
        <v>2</v>
      </c>
      <c r="K18" s="2" t="s">
        <v>134</v>
      </c>
      <c r="L18" s="2" t="s">
        <v>152</v>
      </c>
      <c r="M18" s="2">
        <v>20</v>
      </c>
      <c r="O18" s="5" t="s">
        <v>189</v>
      </c>
      <c r="P18" s="5" t="s">
        <v>184</v>
      </c>
      <c r="Q18" s="5" t="s">
        <v>178</v>
      </c>
      <c r="S18" s="5" t="s">
        <v>215</v>
      </c>
      <c r="T18" s="5" t="s">
        <v>217</v>
      </c>
      <c r="U18" s="5">
        <v>7</v>
      </c>
      <c r="W18" s="5" t="s">
        <v>242</v>
      </c>
      <c r="X18" s="5">
        <v>1</v>
      </c>
    </row>
    <row r="19" spans="1:24">
      <c r="A19" t="str">
        <f t="shared" si="0"/>
        <v>Capacitor 47 mF 100 V (1)</v>
      </c>
      <c r="C19" s="2" t="s">
        <v>11</v>
      </c>
      <c r="D19" s="2" t="s">
        <v>10</v>
      </c>
      <c r="E19" s="2" t="s">
        <v>64</v>
      </c>
      <c r="F19" s="2">
        <v>1</v>
      </c>
      <c r="H19" s="2" t="s">
        <v>85</v>
      </c>
      <c r="I19" s="2">
        <v>2</v>
      </c>
      <c r="K19" s="2" t="s">
        <v>134</v>
      </c>
      <c r="L19" s="2" t="s">
        <v>153</v>
      </c>
      <c r="M19" s="2">
        <v>29</v>
      </c>
      <c r="O19" s="5" t="s">
        <v>191</v>
      </c>
      <c r="P19" s="5" t="s">
        <v>177</v>
      </c>
      <c r="Q19" s="5" t="s">
        <v>178</v>
      </c>
      <c r="S19" s="5" t="s">
        <v>215</v>
      </c>
      <c r="T19" s="5" t="s">
        <v>218</v>
      </c>
      <c r="U19" s="5">
        <v>2</v>
      </c>
    </row>
    <row r="20" spans="1:24">
      <c r="A20" t="str">
        <f t="shared" si="0"/>
        <v>Capacitor 47 mF 16 V (10)</v>
      </c>
      <c r="C20" s="2" t="s">
        <v>11</v>
      </c>
      <c r="D20" s="2" t="s">
        <v>10</v>
      </c>
      <c r="E20" s="2" t="s">
        <v>61</v>
      </c>
      <c r="F20" s="2">
        <v>10</v>
      </c>
      <c r="H20" s="2" t="s">
        <v>86</v>
      </c>
      <c r="I20" s="2">
        <v>1</v>
      </c>
      <c r="K20" s="2" t="s">
        <v>134</v>
      </c>
      <c r="L20" s="2" t="s">
        <v>154</v>
      </c>
      <c r="M20" s="2">
        <v>45</v>
      </c>
      <c r="O20" s="5" t="s">
        <v>191</v>
      </c>
      <c r="P20" s="5" t="s">
        <v>181</v>
      </c>
      <c r="Q20" s="5" t="s">
        <v>178</v>
      </c>
      <c r="S20" s="5" t="s">
        <v>219</v>
      </c>
      <c r="T20" s="5" t="s">
        <v>220</v>
      </c>
      <c r="U20" s="5">
        <v>6</v>
      </c>
    </row>
    <row r="21" spans="1:24">
      <c r="A21" t="str">
        <f t="shared" si="0"/>
        <v>Capacitor 22 mF 50 V (4)</v>
      </c>
      <c r="C21" s="2" t="s">
        <v>11</v>
      </c>
      <c r="D21" s="2" t="s">
        <v>12</v>
      </c>
      <c r="E21" s="2" t="s">
        <v>58</v>
      </c>
      <c r="F21" s="2">
        <v>4</v>
      </c>
      <c r="H21" s="2" t="s">
        <v>87</v>
      </c>
      <c r="I21" s="2">
        <v>10</v>
      </c>
      <c r="K21" s="2" t="s">
        <v>134</v>
      </c>
      <c r="L21" s="2" t="s">
        <v>155</v>
      </c>
      <c r="M21" s="2">
        <v>41</v>
      </c>
      <c r="O21" s="5" t="s">
        <v>194</v>
      </c>
      <c r="P21" s="5" t="s">
        <v>188</v>
      </c>
      <c r="Q21" s="5" t="s">
        <v>178</v>
      </c>
      <c r="S21" s="5" t="s">
        <v>219</v>
      </c>
      <c r="T21" s="5" t="s">
        <v>221</v>
      </c>
      <c r="U21" s="5">
        <v>4</v>
      </c>
    </row>
    <row r="22" spans="1:24">
      <c r="A22" t="str">
        <f t="shared" si="0"/>
        <v>Capacitor 22 mF 16 V (10)</v>
      </c>
      <c r="C22" s="2" t="s">
        <v>11</v>
      </c>
      <c r="D22" s="2" t="s">
        <v>12</v>
      </c>
      <c r="E22" s="2" t="s">
        <v>61</v>
      </c>
      <c r="F22" s="2">
        <v>10</v>
      </c>
      <c r="H22" s="2" t="s">
        <v>88</v>
      </c>
      <c r="I22" s="2">
        <v>50</v>
      </c>
      <c r="K22" s="2" t="s">
        <v>134</v>
      </c>
      <c r="L22" s="2" t="s">
        <v>156</v>
      </c>
      <c r="M22" s="2">
        <v>38</v>
      </c>
      <c r="O22" s="5" t="s">
        <v>195</v>
      </c>
      <c r="P22" s="5" t="s">
        <v>196</v>
      </c>
      <c r="S22" s="5" t="s">
        <v>219</v>
      </c>
      <c r="T22" s="5" t="s">
        <v>222</v>
      </c>
      <c r="U22" s="5">
        <v>3</v>
      </c>
    </row>
    <row r="23" spans="1:24">
      <c r="A23" t="str">
        <f t="shared" si="0"/>
        <v>Capacitor 10 mF 400 V (1)</v>
      </c>
      <c r="C23" s="2" t="s">
        <v>11</v>
      </c>
      <c r="D23" s="2" t="s">
        <v>13</v>
      </c>
      <c r="E23" s="2" t="s">
        <v>65</v>
      </c>
      <c r="F23" s="2">
        <v>1</v>
      </c>
      <c r="H23" s="2" t="s">
        <v>89</v>
      </c>
      <c r="I23" s="2">
        <v>100</v>
      </c>
      <c r="K23" s="2" t="s">
        <v>134</v>
      </c>
      <c r="L23" s="2" t="s">
        <v>157</v>
      </c>
      <c r="M23" s="2">
        <v>20</v>
      </c>
      <c r="O23" s="5" t="s">
        <v>197</v>
      </c>
      <c r="P23" s="5" t="s">
        <v>188</v>
      </c>
      <c r="Q23" s="5" t="s">
        <v>178</v>
      </c>
      <c r="S23" s="5" t="s">
        <v>223</v>
      </c>
      <c r="T23" s="5" t="s">
        <v>224</v>
      </c>
      <c r="U23" s="5">
        <v>28</v>
      </c>
    </row>
    <row r="24" spans="1:24">
      <c r="A24" t="str">
        <f t="shared" si="0"/>
        <v>Capacitor 10 mF 63 V (1)</v>
      </c>
      <c r="C24" s="2" t="s">
        <v>11</v>
      </c>
      <c r="D24" s="2" t="s">
        <v>13</v>
      </c>
      <c r="E24" s="2" t="s">
        <v>66</v>
      </c>
      <c r="F24" s="2">
        <v>1</v>
      </c>
      <c r="H24" s="3" t="s">
        <v>90</v>
      </c>
      <c r="I24" s="2">
        <v>89</v>
      </c>
      <c r="K24" s="2" t="s">
        <v>134</v>
      </c>
      <c r="L24" s="2" t="s">
        <v>158</v>
      </c>
      <c r="M24" s="2">
        <v>42</v>
      </c>
      <c r="O24" s="5" t="s">
        <v>198</v>
      </c>
      <c r="P24" s="5" t="s">
        <v>188</v>
      </c>
      <c r="Q24" s="5" t="s">
        <v>178</v>
      </c>
    </row>
    <row r="25" spans="1:24">
      <c r="A25" t="str">
        <f t="shared" si="0"/>
        <v>Capacitor 10 mF 50 V (3)</v>
      </c>
      <c r="C25" s="2" t="s">
        <v>11</v>
      </c>
      <c r="D25" s="2" t="s">
        <v>13</v>
      </c>
      <c r="E25" s="2" t="s">
        <v>58</v>
      </c>
      <c r="F25" s="2">
        <v>3</v>
      </c>
      <c r="H25" s="2" t="s">
        <v>91</v>
      </c>
      <c r="I25" s="2">
        <v>1</v>
      </c>
      <c r="K25" s="2" t="s">
        <v>134</v>
      </c>
      <c r="L25" s="2" t="s">
        <v>159</v>
      </c>
      <c r="M25" s="2">
        <v>7</v>
      </c>
      <c r="O25" s="5" t="s">
        <v>199</v>
      </c>
      <c r="P25" s="5" t="s">
        <v>188</v>
      </c>
      <c r="Q25" s="5" t="s">
        <v>180</v>
      </c>
    </row>
    <row r="26" spans="1:24">
      <c r="A26" t="str">
        <f t="shared" si="0"/>
        <v>Capacitor 10 mF 25 V (20)</v>
      </c>
      <c r="C26" s="2" t="s">
        <v>11</v>
      </c>
      <c r="D26" s="2" t="s">
        <v>13</v>
      </c>
      <c r="E26" s="2" t="s">
        <v>60</v>
      </c>
      <c r="F26" s="2">
        <v>20</v>
      </c>
      <c r="H26" s="2" t="s">
        <v>92</v>
      </c>
      <c r="I26" s="2">
        <v>1</v>
      </c>
      <c r="K26" s="2" t="s">
        <v>134</v>
      </c>
      <c r="L26" s="2" t="s">
        <v>160</v>
      </c>
      <c r="M26" s="2">
        <v>7</v>
      </c>
      <c r="O26" s="5" t="s">
        <v>200</v>
      </c>
      <c r="P26" s="5" t="s">
        <v>188</v>
      </c>
      <c r="Q26" s="5" t="s">
        <v>201</v>
      </c>
    </row>
    <row r="27" spans="1:24">
      <c r="A27" t="str">
        <f t="shared" si="0"/>
        <v>Capacitor 2.2 mF 250 V (1)</v>
      </c>
      <c r="C27" s="2" t="s">
        <v>11</v>
      </c>
      <c r="D27" s="2" t="s">
        <v>14</v>
      </c>
      <c r="E27" s="2" t="s">
        <v>67</v>
      </c>
      <c r="F27" s="2">
        <v>1</v>
      </c>
      <c r="H27" s="2" t="s">
        <v>93</v>
      </c>
      <c r="I27" s="2">
        <v>1</v>
      </c>
      <c r="K27" s="2" t="s">
        <v>134</v>
      </c>
      <c r="L27" s="2" t="s">
        <v>161</v>
      </c>
      <c r="M27" s="2">
        <v>19</v>
      </c>
      <c r="O27" s="5" t="s">
        <v>202</v>
      </c>
      <c r="P27" s="5" t="s">
        <v>188</v>
      </c>
      <c r="Q27" s="5" t="s">
        <v>201</v>
      </c>
    </row>
    <row r="28" spans="1:24">
      <c r="A28" t="str">
        <f t="shared" si="0"/>
        <v>Capacitor 2,2 mF 50 V (10)</v>
      </c>
      <c r="C28" s="2" t="s">
        <v>11</v>
      </c>
      <c r="D28" s="2" t="s">
        <v>15</v>
      </c>
      <c r="E28" s="2" t="s">
        <v>58</v>
      </c>
      <c r="F28" s="2">
        <v>10</v>
      </c>
      <c r="H28" s="2" t="s">
        <v>94</v>
      </c>
      <c r="I28" s="2">
        <v>1</v>
      </c>
      <c r="K28" s="2" t="s">
        <v>134</v>
      </c>
      <c r="L28" s="2" t="s">
        <v>150</v>
      </c>
      <c r="M28" s="2">
        <v>20</v>
      </c>
      <c r="O28" s="5" t="s">
        <v>203</v>
      </c>
      <c r="P28" s="5" t="s">
        <v>188</v>
      </c>
      <c r="Q28" s="5" t="s">
        <v>180</v>
      </c>
    </row>
    <row r="29" spans="1:24">
      <c r="A29" t="str">
        <f t="shared" si="0"/>
        <v>Capacitor 1 mF 50 V (14)</v>
      </c>
      <c r="C29" s="2" t="s">
        <v>11</v>
      </c>
      <c r="D29" s="2" t="s">
        <v>16</v>
      </c>
      <c r="E29" s="2" t="s">
        <v>58</v>
      </c>
      <c r="F29" s="2">
        <v>14</v>
      </c>
      <c r="H29" s="2" t="s">
        <v>95</v>
      </c>
      <c r="I29" s="2">
        <v>20</v>
      </c>
      <c r="K29" s="2" t="s">
        <v>134</v>
      </c>
      <c r="L29" s="2" t="s">
        <v>162</v>
      </c>
      <c r="M29" s="2">
        <v>21</v>
      </c>
      <c r="O29" s="5" t="s">
        <v>204</v>
      </c>
      <c r="P29" s="5" t="s">
        <v>179</v>
      </c>
      <c r="Q29" s="5" t="s">
        <v>201</v>
      </c>
    </row>
    <row r="30" spans="1:24">
      <c r="A30" t="str">
        <f t="shared" si="0"/>
        <v>Capacitor 1 mF 100 V (1)</v>
      </c>
      <c r="C30" s="2" t="s">
        <v>11</v>
      </c>
      <c r="D30" s="2" t="s">
        <v>16</v>
      </c>
      <c r="E30" s="2" t="s">
        <v>64</v>
      </c>
      <c r="F30" s="2">
        <v>1</v>
      </c>
      <c r="H30" s="2" t="s">
        <v>96</v>
      </c>
      <c r="I30" s="2">
        <v>1</v>
      </c>
      <c r="K30" s="2" t="s">
        <v>134</v>
      </c>
      <c r="L30" s="2" t="s">
        <v>163</v>
      </c>
      <c r="M30" s="2">
        <v>22</v>
      </c>
      <c r="O30" s="5" t="s">
        <v>204</v>
      </c>
      <c r="P30" s="5" t="s">
        <v>182</v>
      </c>
      <c r="Q30" s="5" t="s">
        <v>180</v>
      </c>
    </row>
    <row r="31" spans="1:24">
      <c r="A31" t="str">
        <f t="shared" si="0"/>
        <v>Capacitor 0,47 mF 250 V (2)</v>
      </c>
      <c r="C31" s="2" t="s">
        <v>11</v>
      </c>
      <c r="D31" s="2" t="s">
        <v>17</v>
      </c>
      <c r="E31" s="2" t="s">
        <v>67</v>
      </c>
      <c r="F31" s="2">
        <v>2</v>
      </c>
      <c r="H31" s="2" t="s">
        <v>97</v>
      </c>
      <c r="I31" s="2">
        <v>2</v>
      </c>
      <c r="K31" s="2" t="s">
        <v>134</v>
      </c>
      <c r="L31" s="2" t="s">
        <v>164</v>
      </c>
      <c r="M31" s="2">
        <v>4</v>
      </c>
    </row>
    <row r="32" spans="1:24">
      <c r="A32" t="str">
        <f t="shared" si="0"/>
        <v>Capacitor 0,47 mF 50 V (9)</v>
      </c>
      <c r="C32" s="2" t="s">
        <v>11</v>
      </c>
      <c r="D32" s="2" t="s">
        <v>17</v>
      </c>
      <c r="E32" s="2" t="s">
        <v>58</v>
      </c>
      <c r="F32" s="2">
        <v>9</v>
      </c>
      <c r="H32" s="2" t="s">
        <v>98</v>
      </c>
      <c r="I32" s="2">
        <v>18</v>
      </c>
      <c r="K32" s="2" t="s">
        <v>134</v>
      </c>
      <c r="L32" s="2" t="s">
        <v>165</v>
      </c>
      <c r="M32" s="2">
        <v>6</v>
      </c>
    </row>
    <row r="33" spans="1:13">
      <c r="A33" t="str">
        <f t="shared" si="0"/>
        <v>Capacitor 0,22 mF 50 V (10)</v>
      </c>
      <c r="C33" s="2" t="s">
        <v>11</v>
      </c>
      <c r="D33" s="2" t="s">
        <v>18</v>
      </c>
      <c r="E33" s="2" t="s">
        <v>58</v>
      </c>
      <c r="F33" s="2">
        <v>10</v>
      </c>
      <c r="H33" s="2" t="s">
        <v>99</v>
      </c>
      <c r="I33" s="2">
        <v>1</v>
      </c>
      <c r="K33" s="2" t="s">
        <v>134</v>
      </c>
      <c r="L33" s="2" t="s">
        <v>166</v>
      </c>
      <c r="M33" s="2">
        <v>20</v>
      </c>
    </row>
    <row r="34" spans="1:13">
      <c r="A34" t="str">
        <f t="shared" si="0"/>
        <v>Capacitor 0.47 nF  (10)</v>
      </c>
      <c r="C34" s="2" t="s">
        <v>11</v>
      </c>
      <c r="D34" s="2" t="s">
        <v>19</v>
      </c>
      <c r="F34" s="2">
        <v>10</v>
      </c>
      <c r="H34" s="2" t="s">
        <v>100</v>
      </c>
      <c r="I34" s="2">
        <v>1</v>
      </c>
      <c r="K34" s="2" t="s">
        <v>167</v>
      </c>
      <c r="L34" s="2">
        <v>152</v>
      </c>
      <c r="M34" s="2">
        <v>200</v>
      </c>
    </row>
    <row r="35" spans="1:13">
      <c r="A35" t="str">
        <f t="shared" si="0"/>
        <v>Capacitor 3,3 nF  (10)</v>
      </c>
      <c r="C35" s="2" t="s">
        <v>11</v>
      </c>
      <c r="D35" s="2" t="s">
        <v>20</v>
      </c>
      <c r="F35" s="2">
        <v>10</v>
      </c>
      <c r="H35" s="2" t="s">
        <v>101</v>
      </c>
      <c r="I35" s="2">
        <v>3</v>
      </c>
      <c r="K35" s="2" t="s">
        <v>167</v>
      </c>
      <c r="L35" s="2">
        <v>102</v>
      </c>
      <c r="M35" s="2">
        <v>210</v>
      </c>
    </row>
    <row r="36" spans="1:13">
      <c r="A36" t="str">
        <f t="shared" si="0"/>
        <v>Capacitor 0,1 nF  (10)</v>
      </c>
      <c r="C36" s="2" t="s">
        <v>11</v>
      </c>
      <c r="D36" s="2" t="s">
        <v>21</v>
      </c>
      <c r="F36" s="2">
        <v>10</v>
      </c>
      <c r="H36" s="2" t="s">
        <v>102</v>
      </c>
      <c r="I36" s="2">
        <v>5</v>
      </c>
      <c r="K36" s="2" t="s">
        <v>167</v>
      </c>
      <c r="L36" s="2">
        <v>103</v>
      </c>
      <c r="M36" s="2">
        <v>297</v>
      </c>
    </row>
    <row r="37" spans="1:13">
      <c r="A37" t="str">
        <f t="shared" si="0"/>
        <v>Capacitor 0,1 mF  (10)</v>
      </c>
      <c r="C37" s="2" t="s">
        <v>11</v>
      </c>
      <c r="D37" s="2" t="s">
        <v>22</v>
      </c>
      <c r="F37" s="2">
        <v>10</v>
      </c>
      <c r="H37" s="2" t="s">
        <v>103</v>
      </c>
      <c r="I37" s="2">
        <v>1</v>
      </c>
      <c r="K37" s="2" t="s">
        <v>167</v>
      </c>
      <c r="L37" s="2">
        <v>474</v>
      </c>
      <c r="M37" s="2">
        <v>103</v>
      </c>
    </row>
    <row r="38" spans="1:13">
      <c r="A38" t="str">
        <f t="shared" si="0"/>
        <v>Capacitor 0,22  nF  (10)</v>
      </c>
      <c r="C38" s="2" t="s">
        <v>11</v>
      </c>
      <c r="D38" s="2" t="s">
        <v>23</v>
      </c>
      <c r="F38" s="2">
        <v>10</v>
      </c>
      <c r="H38" s="2" t="s">
        <v>104</v>
      </c>
      <c r="I38" s="2" t="s">
        <v>105</v>
      </c>
      <c r="K38" s="2" t="s">
        <v>167</v>
      </c>
      <c r="L38" s="2">
        <v>204</v>
      </c>
      <c r="M38" s="2">
        <v>110</v>
      </c>
    </row>
    <row r="39" spans="1:13">
      <c r="A39" t="str">
        <f t="shared" si="0"/>
        <v>Capacitor 10 nF  (10)</v>
      </c>
      <c r="C39" s="2" t="s">
        <v>11</v>
      </c>
      <c r="D39" s="2" t="s">
        <v>24</v>
      </c>
      <c r="F39" s="2">
        <v>10</v>
      </c>
      <c r="H39" s="2" t="s">
        <v>106</v>
      </c>
      <c r="I39" s="2">
        <v>1</v>
      </c>
      <c r="K39" s="2" t="s">
        <v>167</v>
      </c>
      <c r="L39" s="2">
        <v>754</v>
      </c>
      <c r="M39" s="2">
        <v>110</v>
      </c>
    </row>
    <row r="40" spans="1:13">
      <c r="A40" t="str">
        <f t="shared" si="0"/>
        <v>Capacitor 6,8 nF  (10)</v>
      </c>
      <c r="C40" s="2" t="s">
        <v>11</v>
      </c>
      <c r="D40" s="2" t="s">
        <v>25</v>
      </c>
      <c r="F40" s="2">
        <v>10</v>
      </c>
      <c r="H40" s="2" t="s">
        <v>107</v>
      </c>
      <c r="I40" s="2" t="s">
        <v>108</v>
      </c>
      <c r="K40" s="2" t="s">
        <v>167</v>
      </c>
      <c r="L40" s="2">
        <v>101</v>
      </c>
      <c r="M40" s="2">
        <v>312</v>
      </c>
    </row>
    <row r="41" spans="1:13">
      <c r="A41" t="str">
        <f t="shared" si="0"/>
        <v>Capacitor 1,5 nF  (10)</v>
      </c>
      <c r="C41" s="2" t="s">
        <v>11</v>
      </c>
      <c r="D41" s="2" t="s">
        <v>26</v>
      </c>
      <c r="F41" s="2">
        <v>10</v>
      </c>
      <c r="H41" s="2" t="s">
        <v>109</v>
      </c>
      <c r="I41" s="2">
        <v>1</v>
      </c>
      <c r="K41" s="2" t="s">
        <v>168</v>
      </c>
      <c r="L41" s="2" t="s">
        <v>169</v>
      </c>
      <c r="M41" s="2">
        <v>1</v>
      </c>
    </row>
    <row r="42" spans="1:13">
      <c r="A42" t="str">
        <f t="shared" si="0"/>
        <v>Capacitor 0,68 nF  (10)</v>
      </c>
      <c r="C42" s="2" t="s">
        <v>11</v>
      </c>
      <c r="D42" s="2" t="s">
        <v>27</v>
      </c>
      <c r="F42" s="2">
        <v>10</v>
      </c>
      <c r="H42" s="2" t="s">
        <v>110</v>
      </c>
      <c r="I42" s="2" t="s">
        <v>111</v>
      </c>
      <c r="K42" s="2" t="s">
        <v>167</v>
      </c>
      <c r="L42" s="2" t="s">
        <v>170</v>
      </c>
      <c r="M42" s="2">
        <v>50</v>
      </c>
    </row>
    <row r="43" spans="1:13">
      <c r="A43" t="str">
        <f t="shared" si="0"/>
        <v>Capacitor 15 nF  (10)</v>
      </c>
      <c r="C43" s="2" t="s">
        <v>11</v>
      </c>
      <c r="D43" s="2" t="s">
        <v>28</v>
      </c>
      <c r="F43" s="2">
        <v>10</v>
      </c>
      <c r="H43" s="2" t="s">
        <v>112</v>
      </c>
      <c r="I43" s="2">
        <v>2</v>
      </c>
      <c r="K43" s="2" t="s">
        <v>171</v>
      </c>
      <c r="L43" s="2" t="s">
        <v>172</v>
      </c>
      <c r="M43" s="2">
        <v>50</v>
      </c>
    </row>
    <row r="44" spans="1:13">
      <c r="A44" t="str">
        <f t="shared" si="0"/>
        <v>Capacitor 1 nF  (10)</v>
      </c>
      <c r="C44" s="2" t="s">
        <v>11</v>
      </c>
      <c r="D44" s="2" t="s">
        <v>29</v>
      </c>
      <c r="F44" s="2">
        <v>10</v>
      </c>
      <c r="H44" s="2" t="s">
        <v>113</v>
      </c>
      <c r="I44" s="2">
        <v>2</v>
      </c>
      <c r="K44" s="2" t="s">
        <v>167</v>
      </c>
      <c r="L44" s="2">
        <v>501</v>
      </c>
      <c r="M44" s="2">
        <v>104</v>
      </c>
    </row>
    <row r="45" spans="1:13">
      <c r="A45" t="str">
        <f t="shared" si="0"/>
        <v>Capacitor 68 nF  (10)</v>
      </c>
      <c r="C45" s="2" t="s">
        <v>11</v>
      </c>
      <c r="D45" s="2" t="s">
        <v>30</v>
      </c>
      <c r="F45" s="2">
        <v>10</v>
      </c>
      <c r="H45" s="2" t="s">
        <v>114</v>
      </c>
      <c r="I45" s="2">
        <v>2</v>
      </c>
      <c r="K45" s="2" t="s">
        <v>173</v>
      </c>
      <c r="L45" s="2">
        <v>121</v>
      </c>
      <c r="M45" s="2">
        <v>195</v>
      </c>
    </row>
    <row r="46" spans="1:13">
      <c r="A46" t="str">
        <f t="shared" si="0"/>
        <v>Capacitor 47 nF  (10)</v>
      </c>
      <c r="C46" s="2" t="s">
        <v>11</v>
      </c>
      <c r="D46" s="2" t="s">
        <v>31</v>
      </c>
      <c r="F46" s="2">
        <v>10</v>
      </c>
      <c r="H46" s="2" t="s">
        <v>115</v>
      </c>
      <c r="I46" s="2">
        <v>50</v>
      </c>
      <c r="K46" s="2" t="s">
        <v>167</v>
      </c>
      <c r="L46" s="2">
        <v>105</v>
      </c>
      <c r="M46" s="2">
        <v>209</v>
      </c>
    </row>
    <row r="47" spans="1:13">
      <c r="A47" t="str">
        <f t="shared" si="0"/>
        <v>Capacitor 0,15 nF  (10)</v>
      </c>
      <c r="C47" s="2" t="s">
        <v>11</v>
      </c>
      <c r="D47" s="2" t="s">
        <v>32</v>
      </c>
      <c r="F47" s="2">
        <v>10</v>
      </c>
      <c r="H47" s="2" t="s">
        <v>116</v>
      </c>
      <c r="I47" s="2">
        <v>8</v>
      </c>
      <c r="K47" s="2" t="s">
        <v>167</v>
      </c>
      <c r="L47" s="2">
        <v>200</v>
      </c>
      <c r="M47" s="2">
        <v>100</v>
      </c>
    </row>
    <row r="48" spans="1:13">
      <c r="A48" t="str">
        <f t="shared" si="0"/>
        <v>Capacitor 4,7 nF  (10)</v>
      </c>
      <c r="C48" s="2" t="s">
        <v>11</v>
      </c>
      <c r="D48" s="2" t="s">
        <v>33</v>
      </c>
      <c r="F48" s="2">
        <v>10</v>
      </c>
      <c r="H48" s="2" t="s">
        <v>117</v>
      </c>
      <c r="I48" s="2">
        <v>20</v>
      </c>
      <c r="K48" s="2" t="s">
        <v>167</v>
      </c>
      <c r="L48" s="2">
        <v>511</v>
      </c>
      <c r="M48" s="2">
        <v>102</v>
      </c>
    </row>
    <row r="49" spans="1:13">
      <c r="A49" t="str">
        <f t="shared" si="0"/>
        <v>Capacitor 0,33 nF  (10)</v>
      </c>
      <c r="C49" s="2" t="s">
        <v>11</v>
      </c>
      <c r="D49" s="2" t="s">
        <v>34</v>
      </c>
      <c r="F49" s="2">
        <v>10</v>
      </c>
      <c r="H49" s="2" t="s">
        <v>118</v>
      </c>
      <c r="I49" s="2">
        <v>8</v>
      </c>
      <c r="K49" s="2" t="s">
        <v>167</v>
      </c>
      <c r="L49" s="2" t="s">
        <v>174</v>
      </c>
      <c r="M49" s="2">
        <v>320</v>
      </c>
    </row>
    <row r="50" spans="1:13">
      <c r="A50" t="str">
        <f t="shared" si="0"/>
        <v>Capacitor 2,2 nF  (10)</v>
      </c>
      <c r="C50" s="2" t="s">
        <v>11</v>
      </c>
      <c r="D50" s="2" t="s">
        <v>35</v>
      </c>
      <c r="F50" s="2">
        <v>10</v>
      </c>
      <c r="H50" s="2" t="s">
        <v>119</v>
      </c>
      <c r="I50" s="2">
        <v>1</v>
      </c>
      <c r="K50" s="2" t="s">
        <v>167</v>
      </c>
      <c r="L50" s="2">
        <v>335</v>
      </c>
      <c r="M50" s="2">
        <v>105</v>
      </c>
    </row>
    <row r="51" spans="1:13">
      <c r="A51" t="str">
        <f t="shared" si="0"/>
        <v>Capacitor 22 nF  (10)</v>
      </c>
      <c r="C51" s="2" t="s">
        <v>11</v>
      </c>
      <c r="D51" s="2" t="s">
        <v>36</v>
      </c>
      <c r="F51" s="2">
        <v>10</v>
      </c>
      <c r="H51" s="2" t="s">
        <v>120</v>
      </c>
      <c r="I51" s="2">
        <v>2</v>
      </c>
      <c r="K51" s="2" t="s">
        <v>167</v>
      </c>
      <c r="L51" s="2" t="s">
        <v>175</v>
      </c>
      <c r="M51" s="2">
        <v>7</v>
      </c>
    </row>
    <row r="52" spans="1:13">
      <c r="A52" t="str">
        <f t="shared" si="0"/>
        <v>Capacitor 82 pF  (10)</v>
      </c>
      <c r="C52" s="2" t="s">
        <v>11</v>
      </c>
      <c r="D52" s="2" t="s">
        <v>37</v>
      </c>
      <c r="F52" s="2">
        <v>10</v>
      </c>
      <c r="H52" s="2" t="s">
        <v>121</v>
      </c>
      <c r="I52" s="2">
        <v>2</v>
      </c>
    </row>
    <row r="53" spans="1:13">
      <c r="A53" t="str">
        <f t="shared" si="0"/>
        <v>Capacitor 30 pF  (10)</v>
      </c>
      <c r="C53" s="2" t="s">
        <v>11</v>
      </c>
      <c r="D53" s="2" t="s">
        <v>38</v>
      </c>
      <c r="F53" s="2">
        <v>10</v>
      </c>
      <c r="H53" s="2" t="s">
        <v>122</v>
      </c>
      <c r="I53" s="2">
        <v>2</v>
      </c>
    </row>
    <row r="54" spans="1:13">
      <c r="A54" t="str">
        <f t="shared" si="0"/>
        <v>Capacitor 47 pF  (10)</v>
      </c>
      <c r="C54" s="2" t="s">
        <v>11</v>
      </c>
      <c r="D54" s="2" t="s">
        <v>39</v>
      </c>
      <c r="F54" s="2">
        <v>10</v>
      </c>
      <c r="H54" s="2" t="s">
        <v>123</v>
      </c>
      <c r="I54" s="2">
        <v>1</v>
      </c>
    </row>
    <row r="55" spans="1:13">
      <c r="A55" t="str">
        <f t="shared" si="0"/>
        <v>Capacitor 68 pF  (10)</v>
      </c>
      <c r="C55" s="2" t="s">
        <v>11</v>
      </c>
      <c r="D55" s="2" t="s">
        <v>40</v>
      </c>
      <c r="F55" s="2">
        <v>10</v>
      </c>
      <c r="H55" s="2" t="s">
        <v>124</v>
      </c>
      <c r="I55" s="2">
        <v>2</v>
      </c>
    </row>
    <row r="56" spans="1:13">
      <c r="A56" t="str">
        <f t="shared" si="0"/>
        <v>Capacitor 33 pF  (10)</v>
      </c>
      <c r="C56" s="2" t="s">
        <v>11</v>
      </c>
      <c r="D56" s="2" t="s">
        <v>41</v>
      </c>
      <c r="F56" s="2">
        <v>10</v>
      </c>
      <c r="H56" s="2" t="s">
        <v>125</v>
      </c>
      <c r="I56" s="2">
        <v>1</v>
      </c>
    </row>
    <row r="57" spans="1:13">
      <c r="A57" t="str">
        <f t="shared" si="0"/>
        <v>Capacitor 2 pF  (10)</v>
      </c>
      <c r="C57" s="2" t="s">
        <v>11</v>
      </c>
      <c r="D57" s="2" t="s">
        <v>42</v>
      </c>
      <c r="F57" s="2">
        <v>10</v>
      </c>
      <c r="H57" s="2" t="s">
        <v>126</v>
      </c>
      <c r="I57" s="2">
        <v>1</v>
      </c>
    </row>
    <row r="58" spans="1:13">
      <c r="A58" t="str">
        <f t="shared" si="0"/>
        <v>Capacitor 5 pF  (10)</v>
      </c>
      <c r="C58" s="2" t="s">
        <v>11</v>
      </c>
      <c r="D58" s="2" t="s">
        <v>43</v>
      </c>
      <c r="F58" s="2">
        <v>10</v>
      </c>
      <c r="H58" s="2" t="s">
        <v>127</v>
      </c>
      <c r="I58" s="2">
        <v>5</v>
      </c>
    </row>
    <row r="59" spans="1:13">
      <c r="A59" t="str">
        <f t="shared" si="0"/>
        <v>Capacitor 75 pF  (10)</v>
      </c>
      <c r="C59" s="2" t="s">
        <v>11</v>
      </c>
      <c r="D59" s="2" t="s">
        <v>44</v>
      </c>
      <c r="F59" s="2">
        <v>10</v>
      </c>
      <c r="H59" s="2" t="s">
        <v>128</v>
      </c>
      <c r="I59" s="2">
        <v>13</v>
      </c>
    </row>
    <row r="60" spans="1:13">
      <c r="A60" t="str">
        <f t="shared" si="0"/>
        <v>Capacitor 10 pF  (10)</v>
      </c>
      <c r="C60" s="2" t="s">
        <v>11</v>
      </c>
      <c r="D60" s="2" t="s">
        <v>45</v>
      </c>
      <c r="F60" s="2">
        <v>10</v>
      </c>
      <c r="H60" s="2" t="s">
        <v>129</v>
      </c>
      <c r="I60" s="2" t="s">
        <v>133</v>
      </c>
    </row>
    <row r="61" spans="1:13">
      <c r="A61" t="str">
        <f t="shared" si="0"/>
        <v>Capacitor 3 pF  (10)</v>
      </c>
      <c r="C61" s="2" t="s">
        <v>11</v>
      </c>
      <c r="D61" s="2" t="s">
        <v>46</v>
      </c>
      <c r="F61" s="2">
        <v>10</v>
      </c>
      <c r="H61" s="2" t="s">
        <v>130</v>
      </c>
      <c r="I61" s="2" t="s">
        <v>131</v>
      </c>
    </row>
    <row r="62" spans="1:13">
      <c r="A62" t="str">
        <f t="shared" si="0"/>
        <v>Capacitor 22 pF  (10)</v>
      </c>
      <c r="C62" s="2" t="s">
        <v>11</v>
      </c>
      <c r="D62" s="2" t="s">
        <v>47</v>
      </c>
      <c r="F62" s="2">
        <v>10</v>
      </c>
      <c r="H62" s="2" t="s">
        <v>132</v>
      </c>
      <c r="I62" s="2">
        <v>2</v>
      </c>
    </row>
    <row r="63" spans="1:13">
      <c r="A63" t="str">
        <f t="shared" si="0"/>
        <v>Capacitor 15 pF  (10)</v>
      </c>
      <c r="C63" s="2" t="s">
        <v>11</v>
      </c>
      <c r="D63" s="2" t="s">
        <v>48</v>
      </c>
      <c r="F63" s="2">
        <v>10</v>
      </c>
    </row>
    <row r="64" spans="1:13">
      <c r="A64" t="str">
        <f t="shared" si="0"/>
        <v>Capacitor SMD 100mF  (184)</v>
      </c>
      <c r="C64" s="2" t="s">
        <v>49</v>
      </c>
      <c r="D64" s="2" t="s">
        <v>50</v>
      </c>
      <c r="F64" s="2">
        <v>184</v>
      </c>
    </row>
    <row r="65" spans="1:6">
      <c r="A65" t="str">
        <f t="shared" si="0"/>
        <v>Capacitor SMD 20pF  (109)</v>
      </c>
      <c r="C65" s="2" t="s">
        <v>49</v>
      </c>
      <c r="D65" s="2" t="s">
        <v>51</v>
      </c>
      <c r="F65" s="2">
        <v>109</v>
      </c>
    </row>
    <row r="66" spans="1:6">
      <c r="A66" t="str">
        <f t="shared" si="0"/>
        <v>Capacitor SMD 100nF  (106)</v>
      </c>
      <c r="C66" s="2" t="s">
        <v>49</v>
      </c>
      <c r="D66" s="2" t="s">
        <v>52</v>
      </c>
      <c r="F66" s="2">
        <v>106</v>
      </c>
    </row>
    <row r="67" spans="1:6">
      <c r="A67" t="str">
        <f t="shared" ref="A67:A70" si="1">_xlfn.CONCAT(C67, " ",D67, " ", E67, " ", "(",F67,")")</f>
        <v>Capacitor SMD 10nF  (205)</v>
      </c>
      <c r="B67" s="1"/>
      <c r="C67" s="2" t="s">
        <v>49</v>
      </c>
      <c r="D67" s="2" t="s">
        <v>53</v>
      </c>
      <c r="F67" s="2">
        <v>205</v>
      </c>
    </row>
    <row r="68" spans="1:6">
      <c r="A68" t="str">
        <f t="shared" si="1"/>
        <v>Capacitor SMD 18pF  (109)</v>
      </c>
      <c r="C68" s="2" t="s">
        <v>49</v>
      </c>
      <c r="D68" s="2" t="s">
        <v>54</v>
      </c>
      <c r="F68" s="2">
        <v>109</v>
      </c>
    </row>
    <row r="69" spans="1:6">
      <c r="A69" t="str">
        <f t="shared" si="1"/>
        <v>Capacitor SMD 1uF  (201)</v>
      </c>
      <c r="C69" s="2" t="s">
        <v>49</v>
      </c>
      <c r="D69" s="2" t="s">
        <v>55</v>
      </c>
      <c r="F69" s="2">
        <v>201</v>
      </c>
    </row>
    <row r="70" spans="1:6">
      <c r="A70" t="str">
        <f t="shared" si="1"/>
        <v>Capacitor SMD 10uF  (97)</v>
      </c>
      <c r="C70" s="2" t="s">
        <v>49</v>
      </c>
      <c r="D70" s="2" t="s">
        <v>56</v>
      </c>
      <c r="F70" s="2">
        <v>97</v>
      </c>
    </row>
    <row r="71" spans="1:6">
      <c r="A71" t="str">
        <f>_xlfn.CONCAT(H1, " ", "(",I1,")")</f>
        <v>STM32 (6)</v>
      </c>
    </row>
    <row r="72" spans="1:6">
      <c r="A72" t="s">
        <v>253</v>
      </c>
    </row>
    <row r="73" spans="1:6">
      <c r="A73" t="str">
        <f t="shared" ref="A73:A132" si="2">_xlfn.CONCAT(H3, " ", "(",I3,")")</f>
        <v>Led vermelha (59)</v>
      </c>
    </row>
    <row r="74" spans="1:6">
      <c r="A74" t="str">
        <f t="shared" si="2"/>
        <v>Led branca (31)</v>
      </c>
    </row>
    <row r="75" spans="1:6">
      <c r="A75" t="str">
        <f t="shared" si="2"/>
        <v>Led amarelo (4)</v>
      </c>
      <c r="B75" s="1"/>
    </row>
    <row r="76" spans="1:6">
      <c r="A76" t="str">
        <f t="shared" si="2"/>
        <v>Led verde (6)</v>
      </c>
    </row>
    <row r="77" spans="1:6">
      <c r="A77" t="str">
        <f t="shared" si="2"/>
        <v>Led azul (4)</v>
      </c>
    </row>
    <row r="78" spans="1:6">
      <c r="A78" t="str">
        <f t="shared" si="2"/>
        <v>Bucha p\ solda (2)</v>
      </c>
    </row>
    <row r="79" spans="1:6">
      <c r="A79" t="s">
        <v>248</v>
      </c>
    </row>
    <row r="80" spans="1:6">
      <c r="A80" t="str">
        <f t="shared" si="2"/>
        <v>Prensa cabo (17)</v>
      </c>
    </row>
    <row r="81" spans="1:1">
      <c r="A81" t="str">
        <f t="shared" si="2"/>
        <v>Terminal olhal (17)</v>
      </c>
    </row>
    <row r="82" spans="1:1">
      <c r="A82" t="str">
        <f t="shared" si="2"/>
        <v>Terminal femâ isolado (40)</v>
      </c>
    </row>
    <row r="83" spans="1:1">
      <c r="A83" t="s">
        <v>254</v>
      </c>
    </row>
    <row r="84" spans="1:1">
      <c r="A84" t="str">
        <f t="shared" si="2"/>
        <v>LCD 2.5 polegadas (7)</v>
      </c>
    </row>
    <row r="85" spans="1:1">
      <c r="A85" t="str">
        <f t="shared" si="2"/>
        <v>LCD 3 polegadas (2)</v>
      </c>
    </row>
    <row r="86" spans="1:1">
      <c r="A86" t="str">
        <f t="shared" si="2"/>
        <v>LCD 4 polegadas (1)</v>
      </c>
    </row>
    <row r="87" spans="1:1">
      <c r="A87" t="str">
        <f t="shared" si="2"/>
        <v>Teclado matricial (1)</v>
      </c>
    </row>
    <row r="88" spans="1:1">
      <c r="A88" t="str">
        <f t="shared" si="2"/>
        <v>Esponja vegetal (2)</v>
      </c>
    </row>
    <row r="89" spans="1:1">
      <c r="A89" t="str">
        <f t="shared" si="2"/>
        <v>Ponta de prova (2)</v>
      </c>
    </row>
    <row r="90" spans="1:1">
      <c r="A90" t="str">
        <f t="shared" si="2"/>
        <v>Modulo leitor SD  (1)</v>
      </c>
    </row>
    <row r="91" spans="1:1">
      <c r="A91" t="str">
        <f t="shared" si="2"/>
        <v>Leitor SD  (10)</v>
      </c>
    </row>
    <row r="92" spans="1:1">
      <c r="A92" t="str">
        <f t="shared" si="2"/>
        <v>Switch SMD (50)</v>
      </c>
    </row>
    <row r="93" spans="1:1">
      <c r="A93" t="str">
        <f t="shared" si="2"/>
        <v>Transistor SMD (100)</v>
      </c>
    </row>
    <row r="94" spans="1:1">
      <c r="A94" t="str">
        <f t="shared" si="2"/>
        <v>Suporte de Bateria (89)</v>
      </c>
    </row>
    <row r="95" spans="1:1">
      <c r="A95" t="str">
        <f t="shared" si="2"/>
        <v>Ponta de ferro de solda chanfrada (1)</v>
      </c>
    </row>
    <row r="96" spans="1:1">
      <c r="A96" t="str">
        <f t="shared" si="2"/>
        <v>Ponta de ferro de solda faca  (1)</v>
      </c>
    </row>
    <row r="97" spans="1:1">
      <c r="A97" t="str">
        <f t="shared" si="2"/>
        <v>Ponta de ferro de solda fenda (1)</v>
      </c>
    </row>
    <row r="98" spans="1:1">
      <c r="A98" t="str">
        <f t="shared" si="2"/>
        <v>Ponta de ferro de solda cônica (1)</v>
      </c>
    </row>
    <row r="99" spans="1:1">
      <c r="A99" t="str">
        <f t="shared" si="2"/>
        <v>Cristal Oscilador (8mhz) (20)</v>
      </c>
    </row>
    <row r="100" spans="1:1">
      <c r="A100" t="str">
        <f t="shared" si="2"/>
        <v>Relê 12V 10A (1)</v>
      </c>
    </row>
    <row r="101" spans="1:1">
      <c r="A101" t="str">
        <f t="shared" si="2"/>
        <v>Indutor p/ inversão de tensão (2)</v>
      </c>
    </row>
    <row r="102" spans="1:1">
      <c r="A102" t="str">
        <f t="shared" si="2"/>
        <v>Trimpot (18)</v>
      </c>
    </row>
    <row r="103" spans="1:1">
      <c r="A103" t="str">
        <f t="shared" si="2"/>
        <v>Indutor toroidal (1)</v>
      </c>
    </row>
    <row r="104" spans="1:1">
      <c r="A104" t="str">
        <f t="shared" si="2"/>
        <v>Terminal de solda pcb (1)</v>
      </c>
    </row>
    <row r="105" spans="1:1">
      <c r="A105" t="str">
        <f t="shared" si="2"/>
        <v>Varistor 10-112 (3)</v>
      </c>
    </row>
    <row r="106" spans="1:1">
      <c r="A106" t="str">
        <f t="shared" si="2"/>
        <v>Buzzer 12v (5)</v>
      </c>
    </row>
    <row r="107" spans="1:1">
      <c r="A107" t="str">
        <f t="shared" si="2"/>
        <v>Cristal Ressonador 4000mhz (1)</v>
      </c>
    </row>
    <row r="108" spans="1:1">
      <c r="A108" t="str">
        <f t="shared" si="2"/>
        <v>Folha de Aluminio (7.5 m)</v>
      </c>
    </row>
    <row r="109" spans="1:1">
      <c r="A109" t="str">
        <f t="shared" si="2"/>
        <v>Cabo HDMI (1)</v>
      </c>
    </row>
    <row r="110" spans="1:1">
      <c r="A110" t="str">
        <f t="shared" si="2"/>
        <v>Led Strip (5 M)</v>
      </c>
    </row>
    <row r="111" spans="1:1">
      <c r="A111" t="str">
        <f t="shared" si="2"/>
        <v>Pilha CR2032 (1)</v>
      </c>
    </row>
    <row r="112" spans="1:1">
      <c r="A112" t="str">
        <f t="shared" si="2"/>
        <v>Fluxo de Solda (500ml)</v>
      </c>
    </row>
    <row r="113" spans="1:1">
      <c r="A113" t="str">
        <f t="shared" si="2"/>
        <v>Pasta para solda (2)</v>
      </c>
    </row>
    <row r="114" spans="1:1">
      <c r="A114" t="str">
        <f t="shared" si="2"/>
        <v>ECU Dianteira (2)</v>
      </c>
    </row>
    <row r="115" spans="1:1">
      <c r="A115" t="str">
        <f t="shared" si="2"/>
        <v>ECU Traseira (2)</v>
      </c>
    </row>
    <row r="116" spans="1:1">
      <c r="A116" t="str">
        <f t="shared" si="2"/>
        <v>Conector de derivação perfurante (50)</v>
      </c>
    </row>
    <row r="117" spans="1:1">
      <c r="A117" t="str">
        <f t="shared" si="2"/>
        <v>Emenda fita led (8)</v>
      </c>
    </row>
    <row r="118" spans="1:1">
      <c r="A118" t="str">
        <f t="shared" si="2"/>
        <v>ECU (Novas) (20)</v>
      </c>
    </row>
    <row r="119" spans="1:1">
      <c r="A119" t="str">
        <f t="shared" si="2"/>
        <v>BMS  (8)</v>
      </c>
    </row>
    <row r="120" spans="1:1">
      <c r="A120" t="str">
        <f t="shared" si="2"/>
        <v>Painel solar (1)</v>
      </c>
    </row>
    <row r="121" spans="1:1">
      <c r="A121" t="str">
        <f t="shared" si="2"/>
        <v>Painel solar (Novo) (2)</v>
      </c>
    </row>
    <row r="122" spans="1:1">
      <c r="A122" t="str">
        <f t="shared" si="2"/>
        <v>Rolo de Estanho (2)</v>
      </c>
    </row>
    <row r="123" spans="1:1">
      <c r="A123" t="str">
        <f t="shared" si="2"/>
        <v>Fita Kapton poliamida (2)</v>
      </c>
    </row>
    <row r="124" spans="1:1">
      <c r="A124" t="s">
        <v>252</v>
      </c>
    </row>
    <row r="125" spans="1:1">
      <c r="A125" t="s">
        <v>251</v>
      </c>
    </row>
    <row r="126" spans="1:1">
      <c r="A126" t="str">
        <f t="shared" si="2"/>
        <v>trandutor de pressão (1)</v>
      </c>
    </row>
    <row r="127" spans="1:1">
      <c r="A127" t="str">
        <f t="shared" si="2"/>
        <v>Sensor de combustivel (1)</v>
      </c>
    </row>
    <row r="128" spans="1:1">
      <c r="A128" t="str">
        <f t="shared" si="2"/>
        <v>Caixa de ECU (5)</v>
      </c>
    </row>
    <row r="129" spans="1:1">
      <c r="A129" t="str">
        <f t="shared" si="2"/>
        <v>Bastão de cola quente (13)</v>
      </c>
    </row>
    <row r="130" spans="1:1">
      <c r="A130" t="str">
        <f>_xlfn.CONCAT(H60, " ", "(",I60,")")</f>
        <v>Fios aleatorios ( -------)</v>
      </c>
    </row>
    <row r="131" spans="1:1">
      <c r="A131" t="str">
        <f t="shared" si="2"/>
        <v>Cabo de Rede (150m)</v>
      </c>
    </row>
    <row r="132" spans="1:1">
      <c r="A132" t="str">
        <f t="shared" si="2"/>
        <v>Conector arduino  (2)</v>
      </c>
    </row>
    <row r="133" spans="1:1">
      <c r="A133" t="str">
        <f>_xlfn.CONCAT(K1," ", L1, " (",M1,")")</f>
        <v>Resistor 200 k (20)</v>
      </c>
    </row>
    <row r="134" spans="1:1">
      <c r="A134" t="str">
        <f>_xlfn.CONCAT(K2," ", L2, " (",M2,")")</f>
        <v>Resistor 2k2 (19)</v>
      </c>
    </row>
    <row r="135" spans="1:1">
      <c r="A135" t="str">
        <f t="shared" ref="A135:A183" si="3">_xlfn.CONCAT(K3," ", L3, " (",M3,")")</f>
        <v>Resistor 220k (20)</v>
      </c>
    </row>
    <row r="136" spans="1:1">
      <c r="A136" t="str">
        <f t="shared" si="3"/>
        <v>Resistor 220R (14)</v>
      </c>
    </row>
    <row r="137" spans="1:1">
      <c r="A137" t="str">
        <f t="shared" si="3"/>
        <v>Resistor 2k (19)</v>
      </c>
    </row>
    <row r="138" spans="1:1">
      <c r="A138" t="str">
        <f t="shared" si="3"/>
        <v>Resistor 3.3k (20)</v>
      </c>
    </row>
    <row r="139" spans="1:1">
      <c r="A139" t="str">
        <f t="shared" si="3"/>
        <v>Resistor 51k (20)</v>
      </c>
    </row>
    <row r="140" spans="1:1">
      <c r="A140" t="str">
        <f t="shared" si="3"/>
        <v>Resistor 1M (49)</v>
      </c>
    </row>
    <row r="141" spans="1:1">
      <c r="A141" t="str">
        <f t="shared" si="3"/>
        <v>Resistor 1.5M (4)</v>
      </c>
    </row>
    <row r="142" spans="1:1">
      <c r="A142" t="str">
        <f t="shared" si="3"/>
        <v>Resistor 68k (14)</v>
      </c>
    </row>
    <row r="143" spans="1:1">
      <c r="A143" t="str">
        <f t="shared" si="3"/>
        <v>Resistor 270R (38)</v>
      </c>
    </row>
    <row r="144" spans="1:1">
      <c r="A144" t="str">
        <f t="shared" si="3"/>
        <v>Resistor 3.5k (134)</v>
      </c>
    </row>
    <row r="145" spans="1:1">
      <c r="A145" t="str">
        <f t="shared" si="3"/>
        <v>Resistor 5k1 (20)</v>
      </c>
    </row>
    <row r="146" spans="1:1">
      <c r="A146" t="str">
        <f t="shared" si="3"/>
        <v>Resistor 4k7 (20)</v>
      </c>
    </row>
    <row r="147" spans="1:1">
      <c r="A147" t="str">
        <f t="shared" si="3"/>
        <v>Resistor 6k9 (20)</v>
      </c>
    </row>
    <row r="148" spans="1:1">
      <c r="A148" t="str">
        <f t="shared" si="3"/>
        <v>Resistor 330R (4)</v>
      </c>
    </row>
    <row r="149" spans="1:1">
      <c r="A149" t="str">
        <f t="shared" si="3"/>
        <v>Resistor 10R (20)</v>
      </c>
    </row>
    <row r="150" spans="1:1">
      <c r="A150" t="str">
        <f t="shared" si="3"/>
        <v>Resistor 22R (20)</v>
      </c>
    </row>
    <row r="151" spans="1:1">
      <c r="A151" t="str">
        <f t="shared" si="3"/>
        <v>Resistor 100k (29)</v>
      </c>
    </row>
    <row r="152" spans="1:1">
      <c r="A152" t="str">
        <f t="shared" si="3"/>
        <v>Resistor 10k (45)</v>
      </c>
    </row>
    <row r="153" spans="1:1">
      <c r="A153" t="str">
        <f t="shared" si="3"/>
        <v>Resistor 470k (41)</v>
      </c>
    </row>
    <row r="154" spans="1:1">
      <c r="A154" t="str">
        <f t="shared" si="3"/>
        <v>Resistor 680R (38)</v>
      </c>
    </row>
    <row r="155" spans="1:1">
      <c r="A155" t="str">
        <f t="shared" si="3"/>
        <v>Resistor 47R (20)</v>
      </c>
    </row>
    <row r="156" spans="1:1">
      <c r="A156" t="str">
        <f t="shared" si="3"/>
        <v>Resistor 100R (42)</v>
      </c>
    </row>
    <row r="157" spans="1:1">
      <c r="A157" t="str">
        <f t="shared" si="3"/>
        <v>Resistor 10M (7)</v>
      </c>
    </row>
    <row r="158" spans="1:1">
      <c r="A158" t="str">
        <f t="shared" si="3"/>
        <v>Resistor 330K (7)</v>
      </c>
    </row>
    <row r="159" spans="1:1">
      <c r="A159" t="str">
        <f t="shared" si="3"/>
        <v>Resistor 300K (19)</v>
      </c>
    </row>
    <row r="160" spans="1:1">
      <c r="A160" t="str">
        <f t="shared" si="3"/>
        <v>Resistor 330R (20)</v>
      </c>
    </row>
    <row r="161" spans="1:1">
      <c r="A161" t="str">
        <f t="shared" si="3"/>
        <v>Resistor 47K (21)</v>
      </c>
    </row>
    <row r="162" spans="1:1">
      <c r="A162" t="str">
        <f t="shared" si="3"/>
        <v>Resistor 1K (22)</v>
      </c>
    </row>
    <row r="163" spans="1:1">
      <c r="A163" t="str">
        <f t="shared" si="3"/>
        <v>Resistor 120R (4)</v>
      </c>
    </row>
    <row r="164" spans="1:1">
      <c r="A164" t="str">
        <f t="shared" si="3"/>
        <v>Resistor 560R (6)</v>
      </c>
    </row>
    <row r="165" spans="1:1">
      <c r="A165" t="str">
        <f t="shared" si="3"/>
        <v>Resistor 510R (20)</v>
      </c>
    </row>
    <row r="166" spans="1:1">
      <c r="A166" t="str">
        <f t="shared" si="3"/>
        <v>Resistor SMD 152 (200)</v>
      </c>
    </row>
    <row r="167" spans="1:1">
      <c r="A167" t="str">
        <f t="shared" si="3"/>
        <v>Resistor SMD 102 (210)</v>
      </c>
    </row>
    <row r="168" spans="1:1">
      <c r="A168" t="str">
        <f t="shared" si="3"/>
        <v>Resistor SMD 103 (297)</v>
      </c>
    </row>
    <row r="169" spans="1:1">
      <c r="A169" t="str">
        <f t="shared" si="3"/>
        <v>Resistor SMD 474 (103)</v>
      </c>
    </row>
    <row r="170" spans="1:1">
      <c r="A170" t="str">
        <f t="shared" si="3"/>
        <v>Resistor SMD 204 (110)</v>
      </c>
    </row>
    <row r="171" spans="1:1">
      <c r="A171" t="str">
        <f t="shared" si="3"/>
        <v>Resistor SMD 754 (110)</v>
      </c>
    </row>
    <row r="172" spans="1:1">
      <c r="A172" t="str">
        <f t="shared" si="3"/>
        <v>Resistor SMD 101 (312)</v>
      </c>
    </row>
    <row r="173" spans="1:1">
      <c r="A173" t="str">
        <f t="shared" si="3"/>
        <v>Potêciometro 500k (1)</v>
      </c>
    </row>
    <row r="174" spans="1:1">
      <c r="A174" t="str">
        <f t="shared" si="3"/>
        <v>Resistor SMD R030 (50)</v>
      </c>
    </row>
    <row r="175" spans="1:1">
      <c r="A175" t="str">
        <f t="shared" si="3"/>
        <v>Resistor SMD  R010 (50)</v>
      </c>
    </row>
    <row r="176" spans="1:1">
      <c r="A176" t="str">
        <f t="shared" si="3"/>
        <v>Resistor SMD 501 (104)</v>
      </c>
    </row>
    <row r="177" spans="1:1">
      <c r="A177" t="str">
        <f t="shared" si="3"/>
        <v>Resistot SMD 121 (195)</v>
      </c>
    </row>
    <row r="178" spans="1:1">
      <c r="A178" t="str">
        <f t="shared" si="3"/>
        <v>Resistor SMD 105 (209)</v>
      </c>
    </row>
    <row r="179" spans="1:1">
      <c r="A179" t="str">
        <f t="shared" si="3"/>
        <v>Resistor SMD 200 (100)</v>
      </c>
    </row>
    <row r="180" spans="1:1">
      <c r="A180" t="str">
        <f t="shared" si="3"/>
        <v>Resistor SMD 511 (102)</v>
      </c>
    </row>
    <row r="181" spans="1:1">
      <c r="A181" t="str">
        <f t="shared" si="3"/>
        <v>Resistor SMD 2RD (320)</v>
      </c>
    </row>
    <row r="182" spans="1:1">
      <c r="A182" t="str">
        <f t="shared" si="3"/>
        <v>Resistor SMD 335 (105)</v>
      </c>
    </row>
    <row r="183" spans="1:1">
      <c r="A183" t="str">
        <f t="shared" si="3"/>
        <v>Resistor SMD 32768K (7)</v>
      </c>
    </row>
    <row r="184" spans="1:1">
      <c r="A184" t="str">
        <f>_xlfn.CONCAT(O1, " ", P1, " (", Q1, ")")</f>
        <v>Fio 0.75MM Amarelo (Boa)</v>
      </c>
    </row>
    <row r="185" spans="1:1">
      <c r="A185" t="str">
        <f t="shared" ref="A185:A213" si="4">_xlfn.CONCAT(O2, " ", P2, " (", Q2, ")")</f>
        <v>Fio 0.75MM Azul (Muito Boa)</v>
      </c>
    </row>
    <row r="186" spans="1:1">
      <c r="A186" t="str">
        <f t="shared" si="4"/>
        <v>Fio 0.75MM Vermelho (Boa)</v>
      </c>
    </row>
    <row r="187" spans="1:1">
      <c r="A187" t="str">
        <f t="shared" si="4"/>
        <v>Fio 0.75MM Branco (Boa)</v>
      </c>
    </row>
    <row r="188" spans="1:1">
      <c r="A188" t="str">
        <f t="shared" si="4"/>
        <v>Fio 0.75MM Marrom (Boa)</v>
      </c>
    </row>
    <row r="189" spans="1:1">
      <c r="A189" t="str">
        <f t="shared" si="4"/>
        <v>Fio 0.75MM Verde (Boa)</v>
      </c>
    </row>
    <row r="190" spans="1:1">
      <c r="A190" t="str">
        <f t="shared" si="4"/>
        <v>Fio 0.75MM Cinza (Boa)</v>
      </c>
    </row>
    <row r="191" spans="1:1">
      <c r="A191" t="str">
        <f t="shared" si="4"/>
        <v>Fio 0.75MM Laranja (Boa)</v>
      </c>
    </row>
    <row r="192" spans="1:1">
      <c r="A192" t="str">
        <f t="shared" si="4"/>
        <v>Termo Retratil 16MM Preto (Boa)</v>
      </c>
    </row>
    <row r="193" spans="1:1">
      <c r="A193" t="str">
        <f t="shared" si="4"/>
        <v>Termo Retratil 0.75MM Preto (Boa)</v>
      </c>
    </row>
    <row r="194" spans="1:1">
      <c r="A194" t="str">
        <f t="shared" si="4"/>
        <v>Termo Retratil 2.5MM Branco (Boa)</v>
      </c>
    </row>
    <row r="195" spans="1:1">
      <c r="A195" t="str">
        <f t="shared" si="4"/>
        <v>Termo Retratil 1.5MM Preto (Boa)</v>
      </c>
    </row>
    <row r="196" spans="1:1">
      <c r="A196" t="str">
        <f t="shared" si="4"/>
        <v>Termo Retratil 4MM Azul (Boa)</v>
      </c>
    </row>
    <row r="197" spans="1:1">
      <c r="A197" t="str">
        <f t="shared" si="4"/>
        <v>Termo Retratil 4MM Preto (Boa)</v>
      </c>
    </row>
    <row r="198" spans="1:1">
      <c r="A198" t="str">
        <f t="shared" si="4"/>
        <v>Termo Retratil 0.25MM Preto (Boa)</v>
      </c>
    </row>
    <row r="199" spans="1:1">
      <c r="A199" t="str">
        <f t="shared" si="4"/>
        <v>Termo Retratil 0.75MM Azul (Boa)</v>
      </c>
    </row>
    <row r="200" spans="1:1">
      <c r="A200" t="str">
        <f t="shared" si="4"/>
        <v>Termo Retratil 0.75MM Amarelo (Boa)</v>
      </c>
    </row>
    <row r="201" spans="1:1">
      <c r="A201" t="str">
        <f t="shared" si="4"/>
        <v>Termo Retratil 0.75MM Verde (Boa)</v>
      </c>
    </row>
    <row r="202" spans="1:1">
      <c r="A202" t="str">
        <f t="shared" si="4"/>
        <v>Termo Retratil 1.5MM Amarelo (Boa)</v>
      </c>
    </row>
    <row r="203" spans="1:1">
      <c r="A203" t="str">
        <f t="shared" si="4"/>
        <v>Termo Retratil 1.5MM Vermelho (Boa)</v>
      </c>
    </row>
    <row r="204" spans="1:1">
      <c r="A204" t="str">
        <f t="shared" si="4"/>
        <v>Fita isolante Preto (Boa)</v>
      </c>
    </row>
    <row r="205" spans="1:1">
      <c r="A205" t="str">
        <f t="shared" si="4"/>
        <v>Fita disoldadora        ------ ()</v>
      </c>
    </row>
    <row r="206" spans="1:1">
      <c r="A206" t="str">
        <f t="shared" si="4"/>
        <v>Fita de tecido Preto (Boa)</v>
      </c>
    </row>
    <row r="207" spans="1:1">
      <c r="A207" t="str">
        <f t="shared" si="4"/>
        <v>Conduite 4MM Preto (Boa)</v>
      </c>
    </row>
    <row r="208" spans="1:1">
      <c r="A208" t="str">
        <f t="shared" si="4"/>
        <v>Conduite 7MM Preto (Muito Boa)</v>
      </c>
    </row>
    <row r="209" spans="1:1">
      <c r="A209" t="str">
        <f t="shared" si="4"/>
        <v>Conduite 12MM Preto (Pouco)</v>
      </c>
    </row>
    <row r="210" spans="1:1">
      <c r="A210" t="str">
        <f t="shared" si="4"/>
        <v>Conduite 14MM Preto (Pouco)</v>
      </c>
    </row>
    <row r="211" spans="1:1">
      <c r="A211" t="str">
        <f t="shared" si="4"/>
        <v>Conduite 16MM Preto (Muito Boa)</v>
      </c>
    </row>
    <row r="212" spans="1:1">
      <c r="A212" t="str">
        <f t="shared" si="4"/>
        <v>Bobina de nylon Azul (Pouco)</v>
      </c>
    </row>
    <row r="213" spans="1:1">
      <c r="A213" t="str">
        <f t="shared" si="4"/>
        <v>Bobina de nylon Branco (Muito Boa)</v>
      </c>
    </row>
    <row r="214" spans="1:1">
      <c r="A214" t="str">
        <f>_xlfn.CONCAT(S1, " ", T1, " (", U1, ")")</f>
        <v>Conector F  1 pino (10)</v>
      </c>
    </row>
    <row r="215" spans="1:1">
      <c r="A215" t="str">
        <f t="shared" ref="A215:A236" si="5">_xlfn.CONCAT(S2, " ", T2, " (", U2, ")")</f>
        <v>Conector M  1 pino (10)</v>
      </c>
    </row>
    <row r="216" spans="1:1">
      <c r="A216" t="str">
        <f t="shared" si="5"/>
        <v>Conector F  2 pinos (16)</v>
      </c>
    </row>
    <row r="217" spans="1:1">
      <c r="A217" t="str">
        <f t="shared" si="5"/>
        <v>Conector M  2 pinos (3)</v>
      </c>
    </row>
    <row r="218" spans="1:1">
      <c r="A218" t="str">
        <f t="shared" si="5"/>
        <v>Conector F  3 pinos (14)</v>
      </c>
    </row>
    <row r="219" spans="1:1">
      <c r="A219" t="str">
        <f t="shared" si="5"/>
        <v>Conector M  3 pinos (12)</v>
      </c>
    </row>
    <row r="220" spans="1:1">
      <c r="A220" t="str">
        <f t="shared" si="5"/>
        <v>Conector F  4 pinos (12)</v>
      </c>
    </row>
    <row r="221" spans="1:1">
      <c r="A221" t="str">
        <f t="shared" si="5"/>
        <v>Conector M  4 pinos (12)</v>
      </c>
    </row>
    <row r="222" spans="1:1">
      <c r="A222" t="str">
        <f t="shared" si="5"/>
        <v>Conector F  5 pinos (18)</v>
      </c>
    </row>
    <row r="223" spans="1:1">
      <c r="A223" t="str">
        <f t="shared" si="5"/>
        <v>Conector M  5 pinos (19)</v>
      </c>
    </row>
    <row r="224" spans="1:1">
      <c r="A224" t="str">
        <f t="shared" si="5"/>
        <v>Conector F  6 pinos (8)</v>
      </c>
    </row>
    <row r="225" spans="1:1">
      <c r="A225" t="str">
        <f t="shared" si="5"/>
        <v>Conector M  6 pinos (7)</v>
      </c>
    </row>
    <row r="226" spans="1:1">
      <c r="A226" t="str">
        <f t="shared" si="5"/>
        <v>Conector F 24 vias (6)</v>
      </c>
    </row>
    <row r="227" spans="1:1">
      <c r="A227" t="str">
        <f t="shared" si="5"/>
        <v>Conector M 24 vias (7)</v>
      </c>
    </row>
    <row r="228" spans="1:1">
      <c r="A228" t="str">
        <f t="shared" si="5"/>
        <v>Conector F xt60 (2)</v>
      </c>
    </row>
    <row r="229" spans="1:1">
      <c r="A229" t="str">
        <f t="shared" si="5"/>
        <v>Conector M xt60 (2)</v>
      </c>
    </row>
    <row r="230" spans="1:1">
      <c r="A230" t="str">
        <f t="shared" si="5"/>
        <v>Jumper   F\F (40)</v>
      </c>
    </row>
    <row r="231" spans="1:1">
      <c r="A231" t="str">
        <f t="shared" si="5"/>
        <v>Jumper  M\F (7)</v>
      </c>
    </row>
    <row r="232" spans="1:1">
      <c r="A232" t="str">
        <f t="shared" si="5"/>
        <v>Jumper  M\M (2)</v>
      </c>
    </row>
    <row r="233" spans="1:1">
      <c r="A233" t="str">
        <f t="shared" si="5"/>
        <v>Chave 3 estados (6)</v>
      </c>
    </row>
    <row r="234" spans="1:1">
      <c r="A234" t="str">
        <f t="shared" si="5"/>
        <v>Chave 2 estados (4)</v>
      </c>
    </row>
    <row r="235" spans="1:1">
      <c r="A235" t="str">
        <f t="shared" si="5"/>
        <v>Chave Alavanca (3)</v>
      </c>
    </row>
    <row r="236" spans="1:1">
      <c r="A236" t="str">
        <f t="shared" si="5"/>
        <v>Botão  Variados (28)</v>
      </c>
    </row>
    <row r="237" spans="1:1">
      <c r="A237" t="str">
        <f>_xlfn.CONCAT(W1, " ", " (", X1, ")")</f>
        <v>Alicate Universal  (1)</v>
      </c>
    </row>
    <row r="238" spans="1:1">
      <c r="A238" t="str">
        <f t="shared" ref="A238:A254" si="6">_xlfn.CONCAT(W2, " ", " (", X2, ")")</f>
        <v>Alicate de bico  (2)</v>
      </c>
    </row>
    <row r="239" spans="1:1">
      <c r="A239" t="str">
        <f t="shared" si="6"/>
        <v>Alicate de decapador  (2)</v>
      </c>
    </row>
    <row r="240" spans="1:1">
      <c r="A240" t="str">
        <f t="shared" si="6"/>
        <v>Alicate de corte  (2)</v>
      </c>
    </row>
    <row r="241" spans="1:1">
      <c r="A241" t="str">
        <f t="shared" si="6"/>
        <v>Alicate crimpador  (2)</v>
      </c>
    </row>
    <row r="242" spans="1:1">
      <c r="A242" t="str">
        <f t="shared" si="6"/>
        <v>Pinça  (8)</v>
      </c>
    </row>
    <row r="243" spans="1:1">
      <c r="A243" t="str">
        <f t="shared" si="6"/>
        <v>Multimetro  (2)</v>
      </c>
    </row>
    <row r="244" spans="1:1">
      <c r="A244" t="s">
        <v>250</v>
      </c>
    </row>
    <row r="245" spans="1:1">
      <c r="A245" t="str">
        <f t="shared" si="6"/>
        <v>Pistola de cola quente  (2)</v>
      </c>
    </row>
    <row r="246" spans="1:1">
      <c r="A246" t="str">
        <f t="shared" si="6"/>
        <v>Microrretifica dremel  (1)</v>
      </c>
    </row>
    <row r="247" spans="1:1">
      <c r="A247" t="str">
        <f t="shared" si="6"/>
        <v>Microrretifica dremel a bateria  (1)</v>
      </c>
    </row>
    <row r="248" spans="1:1">
      <c r="A248" t="str">
        <f t="shared" si="6"/>
        <v>Soprador termico (Bancada)  (1)</v>
      </c>
    </row>
    <row r="249" spans="1:1">
      <c r="A249" t="str">
        <f t="shared" si="6"/>
        <v>Kit Soprador Termico (2000w)  (1)</v>
      </c>
    </row>
    <row r="250" spans="1:1">
      <c r="A250" t="str">
        <f t="shared" si="6"/>
        <v>Kit Parafusadeira (6v)  (1)</v>
      </c>
    </row>
    <row r="251" spans="1:1">
      <c r="A251" t="str">
        <f t="shared" si="6"/>
        <v>Kit de chaves multifuncionais  (1)</v>
      </c>
    </row>
    <row r="252" spans="1:1">
      <c r="A252" t="s">
        <v>249</v>
      </c>
    </row>
    <row r="253" spans="1:1">
      <c r="A253" t="str">
        <f t="shared" si="6"/>
        <v>Estação de solda  (1)</v>
      </c>
    </row>
    <row r="254" spans="1:1">
      <c r="A254" t="str">
        <f t="shared" si="6"/>
        <v>Ociloscopio  (1)</v>
      </c>
    </row>
    <row r="255" spans="1:1">
      <c r="A255" t="s">
        <v>243</v>
      </c>
    </row>
    <row r="256" spans="1:1">
      <c r="A256" t="s">
        <v>244</v>
      </c>
    </row>
    <row r="257" spans="1:2">
      <c r="A257" t="s">
        <v>245</v>
      </c>
    </row>
    <row r="258" spans="1:2">
      <c r="A258" s="6" t="s">
        <v>246</v>
      </c>
    </row>
    <row r="259" spans="1:2">
      <c r="A259" s="6" t="s">
        <v>255</v>
      </c>
    </row>
    <row r="260" spans="1:2">
      <c r="A260" s="6" t="s">
        <v>256</v>
      </c>
    </row>
    <row r="261" spans="1:2">
      <c r="A261" s="6" t="s">
        <v>262</v>
      </c>
    </row>
    <row r="262" spans="1:2">
      <c r="A262" s="6" t="s">
        <v>260</v>
      </c>
      <c r="B262" s="6"/>
    </row>
    <row r="263" spans="1:2">
      <c r="A263" s="6" t="s">
        <v>261</v>
      </c>
    </row>
    <row r="264" spans="1:2">
      <c r="A264" s="6" t="s">
        <v>258</v>
      </c>
    </row>
    <row r="265" spans="1:2">
      <c r="A265" s="6" t="s">
        <v>257</v>
      </c>
    </row>
    <row r="266" spans="1:2">
      <c r="A266" s="6" t="s">
        <v>274</v>
      </c>
    </row>
    <row r="267" spans="1:2">
      <c r="A267" s="6" t="s">
        <v>272</v>
      </c>
    </row>
    <row r="268" spans="1:2">
      <c r="A268" s="6" t="s">
        <v>271</v>
      </c>
    </row>
    <row r="269" spans="1:2">
      <c r="A269" s="6" t="s">
        <v>276</v>
      </c>
    </row>
    <row r="270" spans="1:2">
      <c r="A270" s="6" t="s">
        <v>268</v>
      </c>
    </row>
    <row r="271" spans="1:2">
      <c r="A271" s="6" t="s">
        <v>273</v>
      </c>
    </row>
    <row r="272" spans="1:2">
      <c r="A272" s="6" t="s">
        <v>275</v>
      </c>
    </row>
    <row r="273" spans="1:1">
      <c r="A273" s="6" t="s">
        <v>265</v>
      </c>
    </row>
    <row r="274" spans="1:1">
      <c r="A274" s="6" t="s">
        <v>266</v>
      </c>
    </row>
    <row r="275" spans="1:1">
      <c r="A275" s="6" t="s">
        <v>263</v>
      </c>
    </row>
    <row r="276" spans="1:1">
      <c r="A276" s="6" t="s">
        <v>264</v>
      </c>
    </row>
    <row r="277" spans="1:1">
      <c r="A277" s="6" t="s">
        <v>259</v>
      </c>
    </row>
    <row r="278" spans="1:1">
      <c r="A278" s="6" t="s">
        <v>267</v>
      </c>
    </row>
    <row r="279" spans="1:1">
      <c r="A279" s="6" t="s">
        <v>269</v>
      </c>
    </row>
    <row r="280" spans="1:1">
      <c r="A280" s="6" t="s">
        <v>270</v>
      </c>
    </row>
    <row r="281" spans="1:1">
      <c r="A281" s="6" t="s">
        <v>277</v>
      </c>
    </row>
    <row r="282" spans="1:1">
      <c r="A282" s="6" t="s">
        <v>278</v>
      </c>
    </row>
    <row r="283" spans="1:1">
      <c r="A283" s="6" t="s">
        <v>279</v>
      </c>
    </row>
    <row r="284" spans="1:1">
      <c r="A284" s="6" t="s">
        <v>280</v>
      </c>
    </row>
    <row r="285" spans="1:1">
      <c r="A285" s="6" t="s">
        <v>281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BIGJOE</cp:lastModifiedBy>
  <dcterms:created xsi:type="dcterms:W3CDTF">2015-06-05T18:19:34Z</dcterms:created>
  <dcterms:modified xsi:type="dcterms:W3CDTF">2022-01-16T14:19:03Z</dcterms:modified>
</cp:coreProperties>
</file>