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B\Desktop\DuAnTrainingASP\TaiLieu\TaiLieuTest\"/>
    </mc:Choice>
  </mc:AlternateContent>
  <bookViews>
    <workbookView xWindow="120" yWindow="1710" windowWidth="14355" windowHeight="2775"/>
  </bookViews>
  <sheets>
    <sheet name="5_GasStationFeedbackView" sheetId="14" r:id="rId1"/>
  </sheets>
  <calcPr calcId="162913"/>
</workbook>
</file>

<file path=xl/calcChain.xml><?xml version="1.0" encoding="utf-8"?>
<calcChain xmlns="http://schemas.openxmlformats.org/spreadsheetml/2006/main">
  <c r="CD2" i="14" l="1"/>
  <c r="CD6" i="14" l="1"/>
  <c r="CD5" i="14"/>
  <c r="CD4" i="14"/>
  <c r="BZ6" i="14"/>
  <c r="BZ5" i="14"/>
  <c r="BZ4" i="14"/>
  <c r="BV6" i="14"/>
  <c r="BV5" i="14"/>
  <c r="BV4" i="14"/>
  <c r="BN6" i="14" l="1"/>
  <c r="BE5" i="14"/>
  <c r="BE6" i="14"/>
  <c r="BE4" i="14"/>
  <c r="BN5" i="14"/>
  <c r="BN4" i="14"/>
</calcChain>
</file>

<file path=xl/sharedStrings.xml><?xml version="1.0" encoding="utf-8"?>
<sst xmlns="http://schemas.openxmlformats.org/spreadsheetml/2006/main" count="126" uniqueCount="106">
  <si>
    <t>SprintID</t>
  </si>
  <si>
    <t>Tester2</t>
  </si>
  <si>
    <t>Tester3</t>
  </si>
  <si>
    <t>Expected Result</t>
    <phoneticPr fontId="16"/>
  </si>
  <si>
    <t>No.</t>
    <phoneticPr fontId="2"/>
  </si>
  <si>
    <t>Test Data</t>
    <phoneticPr fontId="16"/>
  </si>
  <si>
    <t>Test successful coverage</t>
    <phoneticPr fontId="3"/>
  </si>
  <si>
    <t>Test coverage</t>
    <phoneticPr fontId="16"/>
  </si>
  <si>
    <t>OK</t>
    <phoneticPr fontId="16"/>
  </si>
  <si>
    <t>US Name</t>
    <phoneticPr fontId="16"/>
  </si>
  <si>
    <t>Status1</t>
    <phoneticPr fontId="16"/>
  </si>
  <si>
    <t>Status2</t>
    <phoneticPr fontId="16"/>
  </si>
  <si>
    <t>TC1</t>
  </si>
  <si>
    <t>Click</t>
  </si>
  <si>
    <t>Nguyen Thu Trinh</t>
  </si>
  <si>
    <t>Event</t>
    <phoneticPr fontId="16"/>
  </si>
  <si>
    <t>Validation</t>
    <phoneticPr fontId="16"/>
  </si>
  <si>
    <t>TC1</t>
    <phoneticPr fontId="16"/>
  </si>
  <si>
    <t>Formload</t>
    <phoneticPr fontId="16"/>
  </si>
  <si>
    <t>Status3</t>
    <phoneticPr fontId="16"/>
  </si>
  <si>
    <t>Actual Results</t>
    <phoneticPr fontId="2"/>
  </si>
  <si>
    <t>Test Steps</t>
    <phoneticPr fontId="2"/>
  </si>
  <si>
    <t>Date 3</t>
    <phoneticPr fontId="3"/>
  </si>
  <si>
    <t>Date 2</t>
    <phoneticPr fontId="3"/>
  </si>
  <si>
    <t>Date 1</t>
    <phoneticPr fontId="3"/>
  </si>
  <si>
    <t>Tester1</t>
    <phoneticPr fontId="16"/>
  </si>
  <si>
    <t>US ID</t>
    <phoneticPr fontId="16"/>
  </si>
  <si>
    <t>Pending</t>
    <phoneticPr fontId="16"/>
  </si>
  <si>
    <t>Fail</t>
    <phoneticPr fontId="16"/>
  </si>
  <si>
    <t xml:space="preserve">Author </t>
    <phoneticPr fontId="16"/>
  </si>
  <si>
    <t>TC Total</t>
    <phoneticPr fontId="16"/>
  </si>
  <si>
    <t xml:space="preserve"> CreateDate</t>
    <phoneticPr fontId="16"/>
  </si>
  <si>
    <t>ProjectName</t>
    <phoneticPr fontId="5"/>
  </si>
  <si>
    <t>S1</t>
  </si>
  <si>
    <t>Layout</t>
  </si>
  <si>
    <t>Format</t>
  </si>
  <si>
    <t>GasStationFeedbackView</t>
    <phoneticPr fontId="16"/>
  </si>
  <si>
    <t>GASSTATION</t>
    <phoneticPr fontId="16"/>
  </si>
  <si>
    <t>Sreen Form</t>
    <phoneticPr fontId="16"/>
  </si>
  <si>
    <t>TC2</t>
    <phoneticPr fontId="16"/>
  </si>
  <si>
    <t>TC3</t>
  </si>
  <si>
    <t>TC4</t>
  </si>
  <si>
    <t>Hiển thị giao diện</t>
    <phoneticPr fontId="16"/>
  </si>
  <si>
    <r>
      <t xml:space="preserve">Gồm các hạng mục: Tên form, </t>
    </r>
    <r>
      <rPr>
        <sz val="11"/>
        <rFont val="ＭＳ Ｐ明朝"/>
        <family val="1"/>
        <charset val="128"/>
      </rPr>
      <t>ガソリンスタンド名、種類、住所、開館時間、評価、投稿一覧、戻る。</t>
    </r>
    <phoneticPr fontId="16"/>
  </si>
  <si>
    <t>TC5</t>
  </si>
  <si>
    <t>TC6</t>
  </si>
  <si>
    <t>Tên form</t>
    <phoneticPr fontId="16"/>
  </si>
  <si>
    <t>Hiển thị dạng label.</t>
    <phoneticPr fontId="16"/>
  </si>
  <si>
    <r>
      <t xml:space="preserve">Các hạng mục: Tên form, </t>
    </r>
    <r>
      <rPr>
        <sz val="11"/>
        <rFont val="ＭＳ Ｐ明朝"/>
        <family val="1"/>
        <charset val="128"/>
      </rPr>
      <t>ガソリンスタンド名、種類、住所、開館時間、評価</t>
    </r>
    <phoneticPr fontId="16"/>
  </si>
  <si>
    <t>Hiển thị dạng list data.</t>
    <phoneticPr fontId="16"/>
  </si>
  <si>
    <r>
      <t xml:space="preserve">Các thông tin hiển thị trong </t>
    </r>
    <r>
      <rPr>
        <sz val="11"/>
        <rFont val="ＭＳ Ｐ明朝"/>
        <family val="1"/>
        <charset val="128"/>
      </rPr>
      <t>投稿一覧</t>
    </r>
    <phoneticPr fontId="16"/>
  </si>
  <si>
    <r>
      <t xml:space="preserve">Hạng mục </t>
    </r>
    <r>
      <rPr>
        <sz val="11"/>
        <rFont val="ＭＳ Ｐ明朝"/>
        <family val="1"/>
        <charset val="128"/>
      </rPr>
      <t>戻る</t>
    </r>
    <phoneticPr fontId="16"/>
  </si>
  <si>
    <t>Hiển thị dạng button.</t>
    <phoneticPr fontId="16"/>
  </si>
  <si>
    <t>TC7</t>
  </si>
  <si>
    <r>
      <t xml:space="preserve">Hạng mục </t>
    </r>
    <r>
      <rPr>
        <sz val="11"/>
        <rFont val="ＭＳ Ｐ明朝"/>
        <family val="1"/>
        <charset val="128"/>
      </rPr>
      <t>ガソリンスタンド名</t>
    </r>
    <phoneticPr fontId="16"/>
  </si>
  <si>
    <r>
      <t xml:space="preserve">Hạng mục </t>
    </r>
    <r>
      <rPr>
        <sz val="11"/>
        <rFont val="ＭＳ Ｐ明朝"/>
        <family val="1"/>
        <charset val="128"/>
      </rPr>
      <t>投稿一覧</t>
    </r>
    <phoneticPr fontId="16"/>
  </si>
  <si>
    <r>
      <t xml:space="preserve">Hạng mục </t>
    </r>
    <r>
      <rPr>
        <sz val="11"/>
        <rFont val="ＭＳ Ｐ明朝"/>
        <family val="1"/>
        <charset val="128"/>
      </rPr>
      <t>投稿時</t>
    </r>
    <r>
      <rPr>
        <sz val="11"/>
        <rFont val="Times New Roman"/>
        <family val="1"/>
      </rPr>
      <t xml:space="preserve"> của </t>
    </r>
    <r>
      <rPr>
        <sz val="11"/>
        <rFont val="ＭＳ Ｐ明朝"/>
        <family val="1"/>
        <charset val="128"/>
      </rPr>
      <t>投稿一覧</t>
    </r>
    <phoneticPr fontId="16"/>
  </si>
  <si>
    <r>
      <t xml:space="preserve">Hạng mục </t>
    </r>
    <r>
      <rPr>
        <sz val="11"/>
        <rFont val="ＭＳ Ｐ明朝"/>
        <family val="1"/>
        <charset val="128"/>
      </rPr>
      <t>投稿内容</t>
    </r>
    <r>
      <rPr>
        <sz val="11"/>
        <rFont val="Times New Roman"/>
        <family val="1"/>
      </rPr>
      <t xml:space="preserve"> của </t>
    </r>
    <r>
      <rPr>
        <sz val="11"/>
        <rFont val="ＭＳ Ｐ明朝"/>
        <family val="1"/>
        <charset val="128"/>
      </rPr>
      <t>投稿一覧</t>
    </r>
    <phoneticPr fontId="16"/>
  </si>
  <si>
    <t>SELECT t1.GasStationName, t4.TypeText, t1.Address, (Select DistrictName from M_District where DistrictId = t1.District) as DistrictName, t1.OpeningTime, (Select TypeText from M_Type where TypeCode = t1.Rating and TypeType = 4) as Rating
FROM GasStation t1, GasStationGasType t2, M_Type t4
WHERE t1.GasStationId = t2.GasStationId and t2.GasType = t4.TypeCode and t4.TypeType = 3 and t1.GasStationId = [GasStationList].[GasStationId]</t>
    <phoneticPr fontId="16"/>
  </si>
  <si>
    <t>TC8</t>
  </si>
  <si>
    <t>TC9</t>
  </si>
  <si>
    <t>TC10</t>
  </si>
  <si>
    <t>TC11</t>
  </si>
  <si>
    <r>
      <t xml:space="preserve">Hạng mục </t>
    </r>
    <r>
      <rPr>
        <sz val="11"/>
        <rFont val="ＭＳ Ｐ明朝"/>
        <family val="1"/>
        <charset val="128"/>
      </rPr>
      <t>評価</t>
    </r>
    <phoneticPr fontId="16"/>
  </si>
  <si>
    <r>
      <t xml:space="preserve">Màu sắc nội dung hạng mục </t>
    </r>
    <r>
      <rPr>
        <sz val="11"/>
        <rFont val="ＭＳ Ｐ明朝"/>
        <family val="1"/>
        <charset val="128"/>
      </rPr>
      <t>評価</t>
    </r>
    <phoneticPr fontId="16"/>
  </si>
  <si>
    <t>Hiển thị màu đỏ</t>
    <phoneticPr fontId="16"/>
  </si>
  <si>
    <t xml:space="preserve">Hiển thị màu xanh </t>
    <phoneticPr fontId="16"/>
  </si>
  <si>
    <t>Hiển thị màu xám</t>
    <phoneticPr fontId="16"/>
  </si>
  <si>
    <r>
      <t xml:space="preserve">Hang mục </t>
    </r>
    <r>
      <rPr>
        <sz val="11"/>
        <rFont val="ＭＳ Ｐ明朝"/>
        <family val="1"/>
        <charset val="128"/>
      </rPr>
      <t>投稿一覧</t>
    </r>
    <phoneticPr fontId="16"/>
  </si>
  <si>
    <r>
      <t>Hiển thị theo định dạng yyyy</t>
    </r>
    <r>
      <rPr>
        <sz val="11"/>
        <rFont val="ＭＳ Ｐ明朝"/>
        <family val="1"/>
        <charset val="128"/>
      </rPr>
      <t>年</t>
    </r>
    <r>
      <rPr>
        <sz val="11"/>
        <rFont val="Times New Roman"/>
        <family val="1"/>
      </rPr>
      <t>MM</t>
    </r>
    <r>
      <rPr>
        <sz val="11"/>
        <rFont val="ＭＳ Ｐ明朝"/>
        <family val="1"/>
        <charset val="128"/>
      </rPr>
      <t>月</t>
    </r>
    <r>
      <rPr>
        <sz val="11"/>
        <rFont val="Times New Roman"/>
        <family val="1"/>
      </rPr>
      <t>dd</t>
    </r>
    <r>
      <rPr>
        <sz val="11"/>
        <rFont val="ＭＳ Ｐ明朝"/>
        <family val="1"/>
        <charset val="128"/>
      </rPr>
      <t>日</t>
    </r>
    <phoneticPr fontId="16"/>
  </si>
  <si>
    <t>Hiển thị thông báo "Không có dữ liệu"</t>
    <phoneticPr fontId="16"/>
  </si>
  <si>
    <r>
      <t xml:space="preserve">Phân trang </t>
    </r>
    <r>
      <rPr>
        <sz val="11"/>
        <rFont val="ＭＳ Ｐ明朝"/>
        <family val="1"/>
        <charset val="128"/>
      </rPr>
      <t>投稿一覧</t>
    </r>
    <phoneticPr fontId="16"/>
  </si>
  <si>
    <t>10 records sẽ phân trang.</t>
    <phoneticPr fontId="16"/>
  </si>
  <si>
    <t>Hiển thị &lt;&lt;   &lt; 1, 2, 3,…n &gt;   &gt;&gt; [tổng số trang]</t>
    <phoneticPr fontId="16"/>
  </si>
  <si>
    <t>Click vào số phân trang: [2]</t>
    <phoneticPr fontId="16"/>
  </si>
  <si>
    <r>
      <rPr>
        <sz val="11"/>
        <rFont val="ＭＳ Ｐ明朝"/>
        <family val="1"/>
        <charset val="128"/>
      </rPr>
      <t>投稿一覧</t>
    </r>
    <r>
      <rPr>
        <sz val="11"/>
        <rFont val="Times New Roman"/>
        <family val="1"/>
      </rPr>
      <t xml:space="preserve"> đang có 11 dòng dữ liệu</t>
    </r>
    <phoneticPr fontId="16"/>
  </si>
  <si>
    <r>
      <t xml:space="preserve">Click </t>
    </r>
    <r>
      <rPr>
        <sz val="11"/>
        <rFont val="ＭＳ Ｐ明朝"/>
        <family val="1"/>
        <charset val="128"/>
      </rPr>
      <t>戻る</t>
    </r>
    <phoneticPr fontId="16"/>
  </si>
  <si>
    <t>Quay về trang GasStationList</t>
    <phoneticPr fontId="16"/>
  </si>
  <si>
    <r>
      <t xml:space="preserve">Hiển thị các nội dung: </t>
    </r>
    <r>
      <rPr>
        <sz val="11"/>
        <rFont val="ＭＳ Ｐ明朝"/>
        <family val="1"/>
        <charset val="128"/>
      </rPr>
      <t>投稿時</t>
    </r>
    <r>
      <rPr>
        <sz val="11"/>
        <rFont val="Times New Roman"/>
        <family val="1"/>
      </rPr>
      <t xml:space="preserve"> và </t>
    </r>
    <r>
      <rPr>
        <sz val="11"/>
        <rFont val="ＭＳ Ｐ明朝"/>
        <family val="1"/>
        <charset val="128"/>
      </rPr>
      <t>投稿内容</t>
    </r>
    <r>
      <rPr>
        <sz val="11"/>
        <rFont val="Times New Roman"/>
        <family val="1"/>
      </rPr>
      <t xml:space="preserve"> đối với mỗi record.</t>
    </r>
    <phoneticPr fontId="16"/>
  </si>
  <si>
    <t>Hiển thị [M_Type].[TypeText]</t>
    <phoneticPr fontId="16"/>
  </si>
  <si>
    <t>Hiển thị [GasStation].[GasStationName]</t>
    <phoneticPr fontId="16"/>
  </si>
  <si>
    <t>Hiển thị [GasStation].[OpeningTime]</t>
    <phoneticPr fontId="16"/>
  </si>
  <si>
    <t>Hiển thị [M_Type].[Rating]</t>
    <phoneticPr fontId="16"/>
  </si>
  <si>
    <t>Hiển thị [GasStationFeedback].[FeedbackAt]</t>
    <phoneticPr fontId="16"/>
  </si>
  <si>
    <t>Hiển thị [GasStationFeedback].[Feedback]</t>
    <phoneticPr fontId="16"/>
  </si>
  <si>
    <t>SELECT t1.GasStationName, t4.TypeText, t1.Address, (Select DistrictName from M_District where DistrictId = t1.District) as DistrictName, t1.OpeningTime, (Select TypeText from M_Type where TypeCode = t1.Rating and TypeType = 4) as Rating
FROM GasStation t1, GasStationGasType t2, M_Type t4
WHERE t1.GasStationId = t2.GasStationId and t2.GasType = t4.TypeCode and t4.TypeType = 3 and t1.GasStationId = [GasStationList].[GasStationId]</t>
    <phoneticPr fontId="16"/>
  </si>
  <si>
    <t>Rating = "Good"</t>
    <phoneticPr fontId="16"/>
  </si>
  <si>
    <t>Rating = "Mid"</t>
    <phoneticPr fontId="16"/>
  </si>
  <si>
    <t>Rating = "Bad"</t>
    <phoneticPr fontId="16"/>
  </si>
  <si>
    <t>SELECT t.FeedbackAt, t.Feedback
FROM GasStationFeedback t
WHERE t.GasStationId = [GasStationList].[GasStationId]
ORDER BY T.FeedbackAt DESC</t>
    <phoneticPr fontId="16"/>
  </si>
  <si>
    <t>Dữ liệu lấy từ:
SELECT t.FeedbackAt, t.Feedback
FROM GasStationFeedback t
WHERE t.GasStationId = [GasStationList].[GasStationId]
ORDER BY T.FeedbackAt DESC</t>
    <phoneticPr fontId="16"/>
  </si>
  <si>
    <r>
      <t xml:space="preserve">Trường hợp </t>
    </r>
    <r>
      <rPr>
        <b/>
        <sz val="11"/>
        <color rgb="FF0070C0"/>
        <rFont val="Times New Roman"/>
        <family val="1"/>
      </rPr>
      <t>KHÔNG CÓ</t>
    </r>
    <r>
      <rPr>
        <sz val="11"/>
        <color rgb="FF0070C0"/>
        <rFont val="Times New Roman"/>
        <family val="1"/>
      </rPr>
      <t xml:space="preserve"> dữ liệu.</t>
    </r>
    <phoneticPr fontId="16"/>
  </si>
  <si>
    <r>
      <t xml:space="preserve">Trường hợp </t>
    </r>
    <r>
      <rPr>
        <b/>
        <sz val="11"/>
        <color rgb="FF0070C0"/>
        <rFont val="Times New Roman"/>
        <family val="1"/>
      </rPr>
      <t>CÓ</t>
    </r>
    <r>
      <rPr>
        <sz val="11"/>
        <color rgb="FF0070C0"/>
        <rFont val="Times New Roman"/>
        <family val="1"/>
      </rPr>
      <t xml:space="preserve"> dữ liệu</t>
    </r>
    <phoneticPr fontId="16"/>
  </si>
  <si>
    <r>
      <t xml:space="preserve">Hiển thị: </t>
    </r>
    <r>
      <rPr>
        <sz val="11"/>
        <rFont val="ＭＳ Ｐ明朝"/>
        <family val="1"/>
        <charset val="128"/>
      </rPr>
      <t>投稿の閲覧</t>
    </r>
    <phoneticPr fontId="16"/>
  </si>
  <si>
    <t>Click vào &gt;&gt;</t>
    <phoneticPr fontId="16"/>
  </si>
  <si>
    <r>
      <t xml:space="preserve">Hiển thị dữ liệu trang thứ 2 của </t>
    </r>
    <r>
      <rPr>
        <sz val="11"/>
        <rFont val="ＭＳ Ｐ明朝"/>
        <family val="1"/>
        <charset val="128"/>
      </rPr>
      <t>投稿一覧</t>
    </r>
    <phoneticPr fontId="16"/>
  </si>
  <si>
    <r>
      <t xml:space="preserve">Di chuyển đến trang cuối cùng của </t>
    </r>
    <r>
      <rPr>
        <sz val="11"/>
        <rFont val="ＭＳ Ｐ明朝"/>
        <family val="1"/>
        <charset val="128"/>
      </rPr>
      <t>投稿一覧</t>
    </r>
    <phoneticPr fontId="16"/>
  </si>
  <si>
    <t>Click vào &lt;&lt;</t>
    <phoneticPr fontId="16"/>
  </si>
  <si>
    <r>
      <t xml:space="preserve">Di chuyển đến trang đầu tiên của </t>
    </r>
    <r>
      <rPr>
        <sz val="11"/>
        <rFont val="ＭＳ Ｐ明朝"/>
        <family val="1"/>
        <charset val="128"/>
      </rPr>
      <t>投稿一覧</t>
    </r>
    <phoneticPr fontId="16"/>
  </si>
  <si>
    <r>
      <t xml:space="preserve">Hạng mục </t>
    </r>
    <r>
      <rPr>
        <sz val="11"/>
        <rFont val="ＭＳ Ｐ明朝"/>
        <family val="1"/>
        <charset val="128"/>
      </rPr>
      <t>種類</t>
    </r>
    <phoneticPr fontId="16"/>
  </si>
  <si>
    <r>
      <t xml:space="preserve">Hạng mục </t>
    </r>
    <r>
      <rPr>
        <sz val="11"/>
        <rFont val="ＭＳ Ｐ明朝"/>
        <family val="1"/>
        <charset val="128"/>
      </rPr>
      <t>住所</t>
    </r>
    <phoneticPr fontId="16"/>
  </si>
  <si>
    <t>Hiển thị
[GasStation].[Address] + [M_District].[DistrictName]</t>
    <phoneticPr fontId="16"/>
  </si>
  <si>
    <r>
      <t xml:space="preserve">Hạng mục </t>
    </r>
    <r>
      <rPr>
        <sz val="11"/>
        <rFont val="ＭＳ Ｐ明朝"/>
        <family val="1"/>
        <charset val="128"/>
      </rPr>
      <t>開館時間</t>
    </r>
    <phoneticPr fontId="16"/>
  </si>
  <si>
    <t>SELECT t.FeedbackAt, t.Feedback
FROM GasStationFeedback t
WHERE t.GasStationId = [GasStationList].[GasStationId]
ORDER BY T.FeedbackAt DESC</t>
    <phoneticPr fontId="16"/>
  </si>
  <si>
    <t>TC1</t>
    <phoneticPr fontId="16"/>
  </si>
  <si>
    <t>TC2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</si>
</sst>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_ "/>
    <numFmt numFmtId="165" formatCode="#,##0.0;[Red]\-#,##0.0"/>
    <numFmt numFmtId="166" formatCode="&quot;¥&quot;#,##0.00;[Red]&quot;¥&quot;&quot;¥&quot;&quot;¥&quot;\-#,##0.00"/>
    <numFmt numFmtId="167" formatCode="0_ "/>
    <numFmt numFmtId="168" formatCode="0_);[Red]\(0\)"/>
  </numFmts>
  <fonts count="2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Times New Roman"/>
      <family val="1"/>
    </font>
    <font>
      <sz val="6"/>
      <name val="HG丸ｺﾞｼｯｸM-PRO"/>
      <family val="3"/>
      <charset val="128"/>
    </font>
    <font>
      <sz val="11"/>
      <name val="Times New Roman"/>
      <family val="1"/>
    </font>
    <font>
      <sz val="12"/>
      <name val="ＭＳ 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sz val="22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name val="ＭＳ Ｐ明朝"/>
      <family val="1"/>
      <charset val="128"/>
    </font>
    <font>
      <sz val="11"/>
      <color rgb="FF0070C0"/>
      <name val="Times New Roman"/>
      <family val="1"/>
    </font>
    <font>
      <b/>
      <sz val="11"/>
      <color rgb="FF0070C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993366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165" fontId="2" fillId="0" borderId="0" applyFill="0" applyBorder="0" applyAlignment="0"/>
    <xf numFmtId="0" fontId="7" fillId="0" borderId="0" applyNumberFormat="0" applyFont="0" applyBorder="0" applyAlignment="0" applyProtection="0"/>
    <xf numFmtId="38" fontId="8" fillId="4" borderId="0" applyNumberFormat="0" applyBorder="0" applyAlignment="0" applyProtection="0"/>
    <xf numFmtId="0" fontId="9" fillId="0" borderId="19" applyNumberFormat="0" applyAlignment="0" applyProtection="0">
      <alignment horizontal="left" vertical="center"/>
    </xf>
    <xf numFmtId="0" fontId="9" fillId="0" borderId="15">
      <alignment horizontal="left" vertical="center"/>
    </xf>
    <xf numFmtId="10" fontId="8" fillId="5" borderId="10" applyNumberFormat="0" applyBorder="0" applyAlignment="0" applyProtection="0"/>
    <xf numFmtId="166" fontId="2" fillId="0" borderId="0"/>
    <xf numFmtId="0" fontId="10" fillId="0" borderId="0">
      <alignment vertical="center"/>
    </xf>
    <xf numFmtId="0" fontId="7" fillId="0" borderId="0"/>
    <xf numFmtId="10" fontId="11" fillId="0" borderId="0" applyFont="0" applyFill="0" applyBorder="0" applyAlignment="0" applyProtection="0"/>
    <xf numFmtId="0" fontId="12" fillId="0" borderId="0">
      <alignment vertical="center"/>
    </xf>
    <xf numFmtId="14" fontId="13" fillId="0" borderId="20">
      <alignment horizontal="left" wrapText="1"/>
    </xf>
    <xf numFmtId="167" fontId="14" fillId="0" borderId="21" applyNumberFormat="0" applyFont="0" applyAlignment="0" applyProtection="0"/>
    <xf numFmtId="0" fontId="2" fillId="0" borderId="0">
      <alignment vertical="center"/>
    </xf>
    <xf numFmtId="0" fontId="15" fillId="0" borderId="22" applyAlignment="0">
      <alignment vertical="center"/>
    </xf>
  </cellStyleXfs>
  <cellXfs count="119">
    <xf numFmtId="0" fontId="0" fillId="0" borderId="0" xfId="0">
      <alignment vertical="center"/>
    </xf>
    <xf numFmtId="0" fontId="6" fillId="0" borderId="0" xfId="2" applyFont="1" applyBorder="1" applyAlignment="1">
      <alignment vertical="center"/>
    </xf>
    <xf numFmtId="0" fontId="6" fillId="0" borderId="0" xfId="2" applyFont="1" applyAlignment="1">
      <alignment vertical="center"/>
    </xf>
    <xf numFmtId="49" fontId="4" fillId="0" borderId="0" xfId="2" applyNumberFormat="1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center" vertical="center"/>
    </xf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49" fontId="6" fillId="0" borderId="0" xfId="2" applyNumberFormat="1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20" fillId="7" borderId="0" xfId="3" applyFont="1" applyFill="1" applyBorder="1" applyAlignment="1">
      <alignment horizontal="left" vertical="top"/>
    </xf>
    <xf numFmtId="0" fontId="20" fillId="7" borderId="24" xfId="3" applyFont="1" applyFill="1" applyBorder="1" applyAlignment="1">
      <alignment horizontal="left" vertical="top"/>
    </xf>
    <xf numFmtId="0" fontId="19" fillId="3" borderId="17" xfId="3" applyFont="1" applyFill="1" applyBorder="1" applyAlignment="1">
      <alignment horizontal="left" vertical="top"/>
    </xf>
    <xf numFmtId="0" fontId="19" fillId="3" borderId="15" xfId="3" applyFont="1" applyFill="1" applyBorder="1" applyAlignment="1">
      <alignment horizontal="left" vertical="top"/>
    </xf>
    <xf numFmtId="0" fontId="19" fillId="3" borderId="15" xfId="3" applyFont="1" applyFill="1" applyBorder="1" applyAlignment="1">
      <alignment horizontal="left" vertical="top"/>
    </xf>
    <xf numFmtId="0" fontId="6" fillId="0" borderId="9" xfId="2" applyFont="1" applyFill="1" applyBorder="1" applyAlignment="1">
      <alignment horizontal="left" vertical="top"/>
    </xf>
    <xf numFmtId="0" fontId="6" fillId="0" borderId="10" xfId="2" applyFont="1" applyFill="1" applyBorder="1" applyAlignment="1">
      <alignment horizontal="left" vertical="top"/>
    </xf>
    <xf numFmtId="0" fontId="6" fillId="0" borderId="10" xfId="2" applyFont="1" applyBorder="1" applyAlignment="1">
      <alignment horizontal="left" vertical="top" wrapText="1"/>
    </xf>
    <xf numFmtId="49" fontId="6" fillId="0" borderId="10" xfId="2" applyNumberFormat="1" applyFont="1" applyBorder="1" applyAlignment="1">
      <alignment horizontal="left" vertical="top"/>
    </xf>
    <xf numFmtId="0" fontId="6" fillId="0" borderId="39" xfId="2" applyFont="1" applyBorder="1" applyAlignment="1">
      <alignment horizontal="left" vertical="top"/>
    </xf>
    <xf numFmtId="0" fontId="6" fillId="0" borderId="10" xfId="2" applyFont="1" applyBorder="1" applyAlignment="1">
      <alignment horizontal="left" vertical="top"/>
    </xf>
    <xf numFmtId="0" fontId="6" fillId="0" borderId="40" xfId="2" applyFont="1" applyBorder="1" applyAlignment="1">
      <alignment horizontal="left" vertical="top"/>
    </xf>
    <xf numFmtId="0" fontId="6" fillId="0" borderId="18" xfId="2" applyFont="1" applyBorder="1" applyAlignment="1">
      <alignment horizontal="left" vertical="top"/>
    </xf>
    <xf numFmtId="0" fontId="23" fillId="0" borderId="10" xfId="2" applyFont="1" applyBorder="1" applyAlignment="1">
      <alignment horizontal="left" vertical="top" wrapText="1"/>
    </xf>
    <xf numFmtId="0" fontId="20" fillId="7" borderId="41" xfId="3" applyFont="1" applyFill="1" applyBorder="1" applyAlignment="1">
      <alignment horizontal="left" vertical="top"/>
    </xf>
    <xf numFmtId="0" fontId="20" fillId="7" borderId="15" xfId="3" applyFont="1" applyFill="1" applyBorder="1" applyAlignment="1">
      <alignment horizontal="left" vertical="top"/>
    </xf>
    <xf numFmtId="0" fontId="19" fillId="3" borderId="9" xfId="3" applyFont="1" applyFill="1" applyBorder="1" applyAlignment="1">
      <alignment horizontal="left" vertical="top"/>
    </xf>
    <xf numFmtId="0" fontId="19" fillId="3" borderId="10" xfId="3" applyFont="1" applyFill="1" applyBorder="1" applyAlignment="1">
      <alignment horizontal="left" vertical="top"/>
    </xf>
    <xf numFmtId="0" fontId="19" fillId="3" borderId="14" xfId="3" applyFont="1" applyFill="1" applyBorder="1" applyAlignment="1">
      <alignment horizontal="left" vertical="top"/>
    </xf>
    <xf numFmtId="0" fontId="20" fillId="7" borderId="9" xfId="3" applyFont="1" applyFill="1" applyBorder="1" applyAlignment="1">
      <alignment horizontal="left" vertical="top"/>
    </xf>
    <xf numFmtId="0" fontId="20" fillId="7" borderId="10" xfId="3" applyFont="1" applyFill="1" applyBorder="1" applyAlignment="1">
      <alignment horizontal="left" vertical="top"/>
    </xf>
    <xf numFmtId="0" fontId="20" fillId="7" borderId="14" xfId="3" applyFont="1" applyFill="1" applyBorder="1" applyAlignment="1">
      <alignment horizontal="left" vertical="top"/>
    </xf>
    <xf numFmtId="0" fontId="4" fillId="2" borderId="5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/>
    </xf>
    <xf numFmtId="0" fontId="18" fillId="0" borderId="14" xfId="2" applyFont="1" applyFill="1" applyBorder="1" applyAlignment="1">
      <alignment horizontal="center" vertical="center" wrapText="1"/>
    </xf>
    <xf numFmtId="0" fontId="18" fillId="0" borderId="15" xfId="2" applyFont="1" applyFill="1" applyBorder="1" applyAlignment="1">
      <alignment horizontal="center" vertical="center" wrapText="1"/>
    </xf>
    <xf numFmtId="0" fontId="18" fillId="0" borderId="17" xfId="2" applyFont="1" applyFill="1" applyBorder="1" applyAlignment="1">
      <alignment horizontal="center" vertical="center" wrapText="1"/>
    </xf>
    <xf numFmtId="9" fontId="4" fillId="0" borderId="10" xfId="1" applyFont="1" applyBorder="1" applyAlignment="1">
      <alignment horizontal="center" vertical="center" wrapText="1"/>
    </xf>
    <xf numFmtId="9" fontId="4" fillId="0" borderId="14" xfId="1" applyFont="1" applyBorder="1" applyAlignment="1">
      <alignment horizontal="center" vertical="center" wrapText="1"/>
    </xf>
    <xf numFmtId="9" fontId="4" fillId="0" borderId="15" xfId="1" applyFont="1" applyBorder="1" applyAlignment="1">
      <alignment horizontal="center" vertical="center" wrapText="1"/>
    </xf>
    <xf numFmtId="9" fontId="4" fillId="0" borderId="16" xfId="1" applyFont="1" applyBorder="1" applyAlignment="1">
      <alignment horizontal="center" vertical="center" wrapText="1"/>
    </xf>
    <xf numFmtId="168" fontId="18" fillId="0" borderId="14" xfId="2" applyNumberFormat="1" applyFont="1" applyFill="1" applyBorder="1" applyAlignment="1">
      <alignment horizontal="center" vertical="center" wrapText="1"/>
    </xf>
    <xf numFmtId="168" fontId="18" fillId="0" borderId="15" xfId="2" applyNumberFormat="1" applyFont="1" applyFill="1" applyBorder="1" applyAlignment="1">
      <alignment horizontal="center" vertical="center" wrapText="1"/>
    </xf>
    <xf numFmtId="168" fontId="18" fillId="0" borderId="16" xfId="2" applyNumberFormat="1" applyFont="1" applyFill="1" applyBorder="1" applyAlignment="1">
      <alignment horizontal="center" vertical="center" wrapText="1"/>
    </xf>
    <xf numFmtId="0" fontId="4" fillId="2" borderId="14" xfId="2" applyFont="1" applyFill="1" applyBorder="1" applyAlignment="1">
      <alignment horizontal="center" vertical="center"/>
    </xf>
    <xf numFmtId="0" fontId="4" fillId="2" borderId="15" xfId="2" applyFont="1" applyFill="1" applyBorder="1" applyAlignment="1">
      <alignment horizontal="center" vertical="center"/>
    </xf>
    <xf numFmtId="0" fontId="4" fillId="2" borderId="16" xfId="2" applyFont="1" applyFill="1" applyBorder="1" applyAlignment="1">
      <alignment horizontal="center" vertical="center"/>
    </xf>
    <xf numFmtId="0" fontId="4" fillId="2" borderId="17" xfId="2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18" fillId="0" borderId="16" xfId="2" applyFont="1" applyFill="1" applyBorder="1" applyAlignment="1">
      <alignment horizontal="center" vertical="center" wrapText="1"/>
    </xf>
    <xf numFmtId="0" fontId="4" fillId="0" borderId="14" xfId="2" applyFont="1" applyFill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left" vertical="center"/>
    </xf>
    <xf numFmtId="14" fontId="4" fillId="0" borderId="10" xfId="2" applyNumberFormat="1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4" fillId="0" borderId="18" xfId="2" applyFont="1" applyFill="1" applyBorder="1" applyAlignment="1">
      <alignment horizontal="center" vertical="center"/>
    </xf>
    <xf numFmtId="0" fontId="18" fillId="0" borderId="33" xfId="2" applyFont="1" applyFill="1" applyBorder="1" applyAlignment="1">
      <alignment horizontal="center" vertical="center" wrapText="1"/>
    </xf>
    <xf numFmtId="0" fontId="18" fillId="0" borderId="34" xfId="2" applyFont="1" applyFill="1" applyBorder="1" applyAlignment="1">
      <alignment horizontal="center" vertical="center" wrapText="1"/>
    </xf>
    <xf numFmtId="0" fontId="18" fillId="0" borderId="36" xfId="2" applyFont="1" applyFill="1" applyBorder="1" applyAlignment="1">
      <alignment horizontal="center" vertical="center" wrapText="1"/>
    </xf>
    <xf numFmtId="0" fontId="18" fillId="0" borderId="35" xfId="2" applyFont="1" applyFill="1" applyBorder="1" applyAlignment="1">
      <alignment horizontal="center" vertical="center" wrapText="1"/>
    </xf>
    <xf numFmtId="0" fontId="21" fillId="6" borderId="1" xfId="3" applyFont="1" applyFill="1" applyBorder="1" applyAlignment="1">
      <alignment horizontal="left" vertical="top"/>
    </xf>
    <xf numFmtId="0" fontId="21" fillId="6" borderId="37" xfId="3" applyFont="1" applyFill="1" applyBorder="1" applyAlignment="1">
      <alignment horizontal="left" vertical="top"/>
    </xf>
    <xf numFmtId="0" fontId="4" fillId="2" borderId="26" xfId="2" applyFont="1" applyFill="1" applyBorder="1" applyAlignment="1">
      <alignment horizontal="left" vertical="center"/>
    </xf>
    <xf numFmtId="14" fontId="4" fillId="0" borderId="26" xfId="2" applyNumberFormat="1" applyFont="1" applyFill="1" applyBorder="1" applyAlignment="1">
      <alignment horizontal="center" vertical="center"/>
    </xf>
    <xf numFmtId="0" fontId="4" fillId="0" borderId="26" xfId="2" applyFont="1" applyFill="1" applyBorder="1" applyAlignment="1">
      <alignment horizontal="center" vertical="center"/>
    </xf>
    <xf numFmtId="0" fontId="4" fillId="0" borderId="28" xfId="2" applyFont="1" applyFill="1" applyBorder="1" applyAlignment="1">
      <alignment horizontal="center" vertical="center"/>
    </xf>
    <xf numFmtId="9" fontId="4" fillId="0" borderId="26" xfId="1" applyFont="1" applyBorder="1" applyAlignment="1">
      <alignment horizontal="center" vertical="center" wrapText="1"/>
    </xf>
    <xf numFmtId="9" fontId="4" fillId="0" borderId="33" xfId="1" applyFont="1" applyBorder="1" applyAlignment="1">
      <alignment horizontal="center" vertical="center" wrapText="1"/>
    </xf>
    <xf numFmtId="9" fontId="4" fillId="0" borderId="34" xfId="1" applyFont="1" applyBorder="1" applyAlignment="1">
      <alignment horizontal="center" vertical="center" wrapText="1"/>
    </xf>
    <xf numFmtId="9" fontId="4" fillId="0" borderId="35" xfId="1" applyFont="1" applyBorder="1" applyAlignment="1">
      <alignment horizontal="center" vertical="center" wrapText="1"/>
    </xf>
    <xf numFmtId="0" fontId="21" fillId="6" borderId="38" xfId="3" applyFont="1" applyFill="1" applyBorder="1" applyAlignment="1">
      <alignment horizontal="left" vertical="top"/>
    </xf>
    <xf numFmtId="0" fontId="4" fillId="2" borderId="32" xfId="2" applyFont="1" applyFill="1" applyBorder="1" applyAlignment="1">
      <alignment horizontal="left" vertical="center"/>
    </xf>
    <xf numFmtId="0" fontId="4" fillId="2" borderId="1" xfId="2" applyFont="1" applyFill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14" fontId="4" fillId="0" borderId="5" xfId="1" quotePrefix="1" applyNumberFormat="1" applyFont="1" applyFill="1" applyBorder="1" applyAlignment="1">
      <alignment horizontal="center" vertical="center"/>
    </xf>
    <xf numFmtId="9" fontId="4" fillId="0" borderId="6" xfId="1" applyFont="1" applyFill="1" applyBorder="1" applyAlignment="1">
      <alignment horizontal="center" vertical="center"/>
    </xf>
    <xf numFmtId="9" fontId="4" fillId="0" borderId="8" xfId="1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2" borderId="27" xfId="2" applyFont="1" applyFill="1" applyBorder="1" applyAlignment="1">
      <alignment horizontal="center" vertical="center" wrapText="1"/>
    </xf>
    <xf numFmtId="0" fontId="4" fillId="2" borderId="26" xfId="2" applyFont="1" applyFill="1" applyBorder="1" applyAlignment="1">
      <alignment horizontal="center" vertical="center" wrapText="1"/>
    </xf>
    <xf numFmtId="0" fontId="18" fillId="0" borderId="23" xfId="2" applyFont="1" applyBorder="1" applyAlignment="1">
      <alignment horizontal="center" vertical="center" wrapText="1"/>
    </xf>
    <xf numFmtId="0" fontId="18" fillId="0" borderId="24" xfId="2" applyFont="1" applyBorder="1" applyAlignment="1">
      <alignment horizontal="center" vertical="center" wrapText="1"/>
    </xf>
    <xf numFmtId="0" fontId="18" fillId="0" borderId="25" xfId="2" applyFont="1" applyBorder="1" applyAlignment="1">
      <alignment horizontal="center" vertical="center" wrapText="1"/>
    </xf>
    <xf numFmtId="0" fontId="18" fillId="0" borderId="29" xfId="2" applyFont="1" applyBorder="1" applyAlignment="1">
      <alignment horizontal="center" vertical="center" wrapText="1"/>
    </xf>
    <xf numFmtId="0" fontId="18" fillId="0" borderId="30" xfId="2" applyFont="1" applyBorder="1" applyAlignment="1">
      <alignment horizontal="center" vertical="center" wrapText="1"/>
    </xf>
    <xf numFmtId="0" fontId="18" fillId="0" borderId="31" xfId="2" applyFont="1" applyBorder="1" applyAlignment="1">
      <alignment horizontal="center" vertical="center" wrapText="1"/>
    </xf>
    <xf numFmtId="0" fontId="4" fillId="2" borderId="14" xfId="2" applyFont="1" applyFill="1" applyBorder="1" applyAlignment="1">
      <alignment horizontal="left" vertical="center"/>
    </xf>
    <xf numFmtId="0" fontId="4" fillId="2" borderId="15" xfId="2" applyFont="1" applyFill="1" applyBorder="1" applyAlignment="1">
      <alignment horizontal="left" vertical="center"/>
    </xf>
    <xf numFmtId="0" fontId="4" fillId="2" borderId="16" xfId="2" applyFont="1" applyFill="1" applyBorder="1" applyAlignment="1">
      <alignment horizontal="left" vertical="center"/>
    </xf>
    <xf numFmtId="0" fontId="4" fillId="2" borderId="9" xfId="2" applyFont="1" applyFill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9" fontId="4" fillId="0" borderId="14" xfId="1" applyFont="1" applyFill="1" applyBorder="1" applyAlignment="1">
      <alignment horizontal="center" vertical="center"/>
    </xf>
    <xf numFmtId="9" fontId="4" fillId="0" borderId="15" xfId="1" applyFont="1" applyFill="1" applyBorder="1" applyAlignment="1">
      <alignment horizontal="center" vertical="center"/>
    </xf>
    <xf numFmtId="9" fontId="4" fillId="0" borderId="17" xfId="1" applyFont="1" applyFill="1" applyBorder="1" applyAlignment="1">
      <alignment horizontal="center" vertical="center"/>
    </xf>
    <xf numFmtId="0" fontId="4" fillId="2" borderId="33" xfId="2" applyFont="1" applyFill="1" applyBorder="1" applyAlignment="1">
      <alignment horizontal="left" vertical="center"/>
    </xf>
    <xf numFmtId="0" fontId="4" fillId="2" borderId="34" xfId="2" applyFont="1" applyFill="1" applyBorder="1" applyAlignment="1">
      <alignment horizontal="left" vertical="center"/>
    </xf>
    <xf numFmtId="0" fontId="4" fillId="2" borderId="35" xfId="2" applyFont="1" applyFill="1" applyBorder="1" applyAlignment="1">
      <alignment horizontal="left" vertical="center"/>
    </xf>
    <xf numFmtId="0" fontId="4" fillId="2" borderId="9" xfId="2" applyFont="1" applyFill="1" applyBorder="1" applyAlignment="1">
      <alignment horizontal="left" vertical="center" wrapText="1"/>
    </xf>
    <xf numFmtId="0" fontId="4" fillId="2" borderId="10" xfId="2" applyFont="1" applyFill="1" applyBorder="1" applyAlignment="1">
      <alignment horizontal="left" vertical="center" wrapText="1"/>
    </xf>
    <xf numFmtId="0" fontId="4" fillId="0" borderId="14" xfId="2" applyFont="1" applyBorder="1" applyAlignment="1">
      <alignment horizontal="center" vertical="center" wrapText="1"/>
    </xf>
    <xf numFmtId="0" fontId="4" fillId="0" borderId="15" xfId="2" applyFont="1" applyBorder="1" applyAlignment="1">
      <alignment horizontal="center" vertical="center" wrapText="1"/>
    </xf>
    <xf numFmtId="0" fontId="4" fillId="0" borderId="16" xfId="2" applyFont="1" applyBorder="1" applyAlignment="1">
      <alignment horizontal="center" vertical="center" wrapText="1"/>
    </xf>
    <xf numFmtId="0" fontId="4" fillId="0" borderId="33" xfId="2" applyFont="1" applyFill="1" applyBorder="1" applyAlignment="1">
      <alignment horizontal="center" vertical="center"/>
    </xf>
    <xf numFmtId="0" fontId="4" fillId="0" borderId="34" xfId="2" applyFont="1" applyFill="1" applyBorder="1" applyAlignment="1">
      <alignment horizontal="center" vertical="center"/>
    </xf>
    <xf numFmtId="0" fontId="4" fillId="0" borderId="35" xfId="2" applyFont="1" applyFill="1" applyBorder="1" applyAlignment="1">
      <alignment horizontal="center" vertical="center"/>
    </xf>
    <xf numFmtId="0" fontId="21" fillId="6" borderId="32" xfId="3" applyFont="1" applyFill="1" applyBorder="1" applyAlignment="1">
      <alignment horizontal="left" vertical="top"/>
    </xf>
  </cellXfs>
  <cellStyles count="19">
    <cellStyle name="Calc Currency (0)" xfId="4"/>
    <cellStyle name="COMP定番表書式" xfId="5"/>
    <cellStyle name="Grey" xfId="6"/>
    <cellStyle name="Header1" xfId="7"/>
    <cellStyle name="Header2" xfId="8"/>
    <cellStyle name="Input [yellow]" xfId="9"/>
    <cellStyle name="Normal" xfId="0" builtinId="0"/>
    <cellStyle name="Normal - Style1" xfId="10"/>
    <cellStyle name="Normal 2" xfId="2"/>
    <cellStyle name="Normal 3" xfId="11"/>
    <cellStyle name="Normal 4" xfId="12"/>
    <cellStyle name="Percent" xfId="1" builtinId="5"/>
    <cellStyle name="Percent [2]" xfId="13"/>
    <cellStyle name="センター" xfId="14"/>
    <cellStyle name="日付_ＤＢ更新結果" xfId="15"/>
    <cellStyle name="明細行" xfId="18"/>
    <cellStyle name="標準_2次DB・TRall_PS3_1 処理設計(共通)_帳票印刷指示" xfId="17"/>
    <cellStyle name="標準_その他sample_1.1 画面項目設計書（見積業務）_1.1 画面項目設計書（見積業務）_画面_TOZ16030_実地棚卸数入力" xfId="3"/>
    <cellStyle name="破線" xfId="16"/>
  </cellStyles>
  <dxfs count="287"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</dxfs>
  <tableStyles count="0" defaultTableStyle="TableStyleMedium9" defaultPivotStyle="PivotStyleLight16"/>
  <colors>
    <mruColors>
      <color rgb="FFFF0000"/>
      <color rgb="FFFF5050"/>
      <color rgb="FF993366"/>
      <color rgb="FF003366"/>
      <color rgb="FFC5216B"/>
      <color rgb="FFAA3C46"/>
      <color rgb="FFF0E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82825</xdr:colOff>
      <xdr:row>44</xdr:row>
      <xdr:rowOff>49696</xdr:rowOff>
    </xdr:from>
    <xdr:to>
      <xdr:col>49</xdr:col>
      <xdr:colOff>32155</xdr:colOff>
      <xdr:row>45</xdr:row>
      <xdr:rowOff>150549</xdr:rowOff>
    </xdr:to>
    <xdr:sp macro="" textlink="">
      <xdr:nvSpPr>
        <xdr:cNvPr id="2" name="7-Point Star 1"/>
        <xdr:cNvSpPr/>
      </xdr:nvSpPr>
      <xdr:spPr bwMode="auto">
        <a:xfrm>
          <a:off x="8224629" y="14370326"/>
          <a:ext cx="313765" cy="291353"/>
        </a:xfrm>
        <a:prstGeom prst="star7">
          <a:avLst/>
        </a:prstGeom>
        <a:solidFill>
          <a:srgbClr val="FF00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glow rad="63500">
            <a:schemeClr val="accent2">
              <a:satMod val="175000"/>
              <a:alpha val="40000"/>
            </a:schemeClr>
          </a:glow>
        </a:effectLst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74544</xdr:colOff>
      <xdr:row>47</xdr:row>
      <xdr:rowOff>82826</xdr:rowOff>
    </xdr:from>
    <xdr:to>
      <xdr:col>49</xdr:col>
      <xdr:colOff>23874</xdr:colOff>
      <xdr:row>48</xdr:row>
      <xdr:rowOff>183679</xdr:rowOff>
    </xdr:to>
    <xdr:sp macro="" textlink="">
      <xdr:nvSpPr>
        <xdr:cNvPr id="3" name="7-Point Star 2"/>
        <xdr:cNvSpPr/>
      </xdr:nvSpPr>
      <xdr:spPr bwMode="auto">
        <a:xfrm>
          <a:off x="8216348" y="14974956"/>
          <a:ext cx="313765" cy="291353"/>
        </a:xfrm>
        <a:prstGeom prst="star7">
          <a:avLst/>
        </a:prstGeom>
        <a:solidFill>
          <a:schemeClr val="accent1">
            <a:lumMod val="75000"/>
          </a:schemeClr>
        </a:solidFill>
        <a:ln w="9525" cap="flat" cmpd="sng" algn="ctr">
          <a:solidFill>
            <a:schemeClr val="accent1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>
          <a:glow rad="63500">
            <a:schemeClr val="accent1">
              <a:satMod val="175000"/>
              <a:alpha val="40000"/>
            </a:schemeClr>
          </a:glow>
        </a:effectLst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57980</xdr:colOff>
      <xdr:row>50</xdr:row>
      <xdr:rowOff>74542</xdr:rowOff>
    </xdr:from>
    <xdr:to>
      <xdr:col>49</xdr:col>
      <xdr:colOff>7310</xdr:colOff>
      <xdr:row>51</xdr:row>
      <xdr:rowOff>175395</xdr:rowOff>
    </xdr:to>
    <xdr:sp macro="" textlink="">
      <xdr:nvSpPr>
        <xdr:cNvPr id="4" name="7-Point Star 3"/>
        <xdr:cNvSpPr/>
      </xdr:nvSpPr>
      <xdr:spPr bwMode="auto">
        <a:xfrm>
          <a:off x="8199784" y="15538172"/>
          <a:ext cx="313765" cy="291353"/>
        </a:xfrm>
        <a:prstGeom prst="star7">
          <a:avLst/>
        </a:prstGeom>
        <a:solidFill>
          <a:schemeClr val="bg1">
            <a:lumMod val="50000"/>
          </a:schemeClr>
        </a:solidFill>
        <a:ln w="9525" cap="flat" cmpd="sng" algn="ctr">
          <a:solidFill>
            <a:schemeClr val="tx1">
              <a:lumMod val="50000"/>
              <a:lumOff val="50000"/>
            </a:schemeClr>
          </a:solidFill>
          <a:prstDash val="solid"/>
          <a:round/>
          <a:headEnd type="none" w="med" len="med"/>
          <a:tailEnd type="none" w="med" len="med"/>
        </a:ln>
        <a:effectLst>
          <a:glow rad="63500">
            <a:schemeClr val="accent3">
              <a:satMod val="175000"/>
              <a:alpha val="40000"/>
            </a:schemeClr>
          </a:glow>
        </a:effectLst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0"/>
  <sheetViews>
    <sheetView tabSelected="1" topLeftCell="A64" zoomScaleNormal="100" zoomScaleSheetLayoutView="100" workbookViewId="0">
      <selection activeCell="AP11" sqref="AP11:BE13"/>
    </sheetView>
  </sheetViews>
  <sheetFormatPr defaultColWidth="9" defaultRowHeight="15" outlineLevelRow="1"/>
  <cols>
    <col min="1" max="1" width="2.5703125" style="10" customWidth="1"/>
    <col min="2" max="2" width="1.5703125" style="10" customWidth="1"/>
    <col min="3" max="3" width="2" style="10" customWidth="1"/>
    <col min="4" max="4" width="1.7109375" style="10" customWidth="1"/>
    <col min="5" max="5" width="1.85546875" style="10" customWidth="1"/>
    <col min="6" max="6" width="2" style="10" customWidth="1"/>
    <col min="7" max="7" width="1.7109375" style="10" customWidth="1"/>
    <col min="8" max="8" width="1.85546875" style="10" customWidth="1"/>
    <col min="9" max="9" width="1.7109375" style="10" customWidth="1"/>
    <col min="10" max="11" width="1.85546875" style="10" customWidth="1"/>
    <col min="12" max="12" width="2" style="10" customWidth="1"/>
    <col min="13" max="13" width="1.85546875" style="10" customWidth="1"/>
    <col min="14" max="14" width="2.140625" style="10" customWidth="1"/>
    <col min="15" max="15" width="2" style="10" customWidth="1"/>
    <col min="16" max="16" width="1.85546875" style="10" customWidth="1"/>
    <col min="17" max="18" width="2.140625" style="10" customWidth="1"/>
    <col min="19" max="19" width="2.28515625" style="10" customWidth="1"/>
    <col min="20" max="20" width="2" style="10" customWidth="1"/>
    <col min="21" max="21" width="1.85546875" style="10" customWidth="1"/>
    <col min="22" max="22" width="2" style="10" customWidth="1"/>
    <col min="23" max="23" width="2.5703125" style="11" customWidth="1"/>
    <col min="24" max="41" width="2.5703125" style="10" customWidth="1"/>
    <col min="42" max="57" width="2.42578125" style="10" customWidth="1"/>
    <col min="58" max="58" width="2" style="10" customWidth="1"/>
    <col min="59" max="59" width="2.28515625" style="10" customWidth="1"/>
    <col min="60" max="60" width="2" style="10" customWidth="1"/>
    <col min="61" max="61" width="2.28515625" style="10" customWidth="1"/>
    <col min="62" max="63" width="2.42578125" style="10" customWidth="1"/>
    <col min="64" max="64" width="2.140625" style="10" customWidth="1"/>
    <col min="65" max="65" width="2.28515625" style="10" customWidth="1"/>
    <col min="66" max="66" width="2.140625" style="10" customWidth="1"/>
    <col min="67" max="68" width="2.28515625" style="10" customWidth="1"/>
    <col min="69" max="70" width="1.7109375" style="10" customWidth="1"/>
    <col min="71" max="71" width="2.28515625" style="10" customWidth="1"/>
    <col min="72" max="72" width="2" style="10" customWidth="1"/>
    <col min="73" max="73" width="1.85546875" style="10" customWidth="1"/>
    <col min="74" max="74" width="2" style="10" customWidth="1"/>
    <col min="75" max="75" width="2.28515625" style="10" customWidth="1"/>
    <col min="76" max="76" width="1.7109375" style="10" customWidth="1"/>
    <col min="77" max="77" width="2.140625" style="10" customWidth="1"/>
    <col min="78" max="78" width="2" style="10" customWidth="1"/>
    <col min="79" max="79" width="2.42578125" style="10" customWidth="1"/>
    <col min="80" max="80" width="1.85546875" style="10" customWidth="1"/>
    <col min="81" max="82" width="2" style="10" customWidth="1"/>
    <col min="83" max="83" width="2.28515625" style="10" customWidth="1"/>
    <col min="84" max="84" width="1.7109375" style="10" customWidth="1"/>
    <col min="85" max="85" width="2.7109375" style="10" customWidth="1"/>
    <col min="86" max="16384" width="9" style="10"/>
  </cols>
  <sheetData>
    <row r="1" spans="1:86" ht="15.75" thickBot="1">
      <c r="A1" s="1"/>
      <c r="B1" s="1"/>
      <c r="C1" s="3"/>
      <c r="D1" s="4"/>
      <c r="E1" s="4"/>
      <c r="F1" s="4"/>
      <c r="G1" s="4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7"/>
      <c r="X1" s="4"/>
      <c r="Y1" s="4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8"/>
      <c r="BR1" s="9"/>
      <c r="BS1" s="9"/>
      <c r="BT1" s="9"/>
      <c r="BU1" s="9"/>
      <c r="BV1" s="9"/>
      <c r="BW1" s="9"/>
      <c r="BX1" s="9"/>
      <c r="BY1" s="9"/>
      <c r="BZ1" s="9"/>
      <c r="CA1" s="9"/>
      <c r="CB1" s="5"/>
      <c r="CC1" s="5"/>
      <c r="CD1" s="5"/>
      <c r="CE1" s="9"/>
      <c r="CF1" s="9"/>
      <c r="CG1" s="9"/>
      <c r="CH1" s="9"/>
    </row>
    <row r="2" spans="1:86">
      <c r="A2" s="6"/>
      <c r="B2" s="77" t="s">
        <v>32</v>
      </c>
      <c r="C2" s="78"/>
      <c r="D2" s="78"/>
      <c r="E2" s="78"/>
      <c r="F2" s="78"/>
      <c r="G2" s="78"/>
      <c r="H2" s="78"/>
      <c r="I2" s="78"/>
      <c r="J2" s="78"/>
      <c r="K2" s="79" t="s">
        <v>37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34" t="s">
        <v>31</v>
      </c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6"/>
      <c r="AO2" s="80">
        <v>42443</v>
      </c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2"/>
      <c r="BE2" s="83" t="s">
        <v>6</v>
      </c>
      <c r="BF2" s="84"/>
      <c r="BG2" s="84"/>
      <c r="BH2" s="84"/>
      <c r="BI2" s="84"/>
      <c r="BJ2" s="84"/>
      <c r="BK2" s="84"/>
      <c r="BL2" s="84"/>
      <c r="BM2" s="85"/>
      <c r="BN2" s="83" t="s">
        <v>7</v>
      </c>
      <c r="BO2" s="84"/>
      <c r="BP2" s="84"/>
      <c r="BQ2" s="84"/>
      <c r="BR2" s="84"/>
      <c r="BS2" s="84"/>
      <c r="BT2" s="84"/>
      <c r="BU2" s="85"/>
      <c r="BV2" s="34" t="s">
        <v>30</v>
      </c>
      <c r="BW2" s="35"/>
      <c r="BX2" s="35"/>
      <c r="BY2" s="35"/>
      <c r="BZ2" s="35"/>
      <c r="CA2" s="35"/>
      <c r="CB2" s="35"/>
      <c r="CC2" s="36"/>
      <c r="CD2" s="51">
        <f>COUNTIF(B11:BU131,"TC*")</f>
        <v>25</v>
      </c>
      <c r="CE2" s="52"/>
      <c r="CF2" s="52"/>
      <c r="CG2" s="53"/>
      <c r="CH2" s="6"/>
    </row>
    <row r="3" spans="1:86">
      <c r="A3" s="6"/>
      <c r="B3" s="102" t="s">
        <v>0</v>
      </c>
      <c r="C3" s="58"/>
      <c r="D3" s="58"/>
      <c r="E3" s="58"/>
      <c r="F3" s="58"/>
      <c r="G3" s="58"/>
      <c r="H3" s="58"/>
      <c r="I3" s="58"/>
      <c r="J3" s="58"/>
      <c r="K3" s="103" t="s">
        <v>33</v>
      </c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47" t="s">
        <v>29</v>
      </c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9"/>
      <c r="AO3" s="104" t="s">
        <v>14</v>
      </c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6"/>
      <c r="BE3" s="86"/>
      <c r="BF3" s="87"/>
      <c r="BG3" s="87"/>
      <c r="BH3" s="87"/>
      <c r="BI3" s="87"/>
      <c r="BJ3" s="87"/>
      <c r="BK3" s="87"/>
      <c r="BL3" s="87"/>
      <c r="BM3" s="88"/>
      <c r="BN3" s="86"/>
      <c r="BO3" s="87"/>
      <c r="BP3" s="87"/>
      <c r="BQ3" s="87"/>
      <c r="BR3" s="87"/>
      <c r="BS3" s="87"/>
      <c r="BT3" s="87"/>
      <c r="BU3" s="88"/>
      <c r="BV3" s="47" t="s">
        <v>8</v>
      </c>
      <c r="BW3" s="48"/>
      <c r="BX3" s="48"/>
      <c r="BY3" s="49"/>
      <c r="BZ3" s="47" t="s">
        <v>28</v>
      </c>
      <c r="CA3" s="48"/>
      <c r="CB3" s="48"/>
      <c r="CC3" s="49"/>
      <c r="CD3" s="47" t="s">
        <v>27</v>
      </c>
      <c r="CE3" s="48"/>
      <c r="CF3" s="48"/>
      <c r="CG3" s="50"/>
      <c r="CH3" s="6"/>
    </row>
    <row r="4" spans="1:86">
      <c r="A4" s="2"/>
      <c r="B4" s="110" t="s">
        <v>26</v>
      </c>
      <c r="C4" s="111"/>
      <c r="D4" s="111"/>
      <c r="E4" s="111"/>
      <c r="F4" s="111"/>
      <c r="G4" s="111"/>
      <c r="H4" s="112">
        <v>5</v>
      </c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4"/>
      <c r="Y4" s="99" t="s">
        <v>25</v>
      </c>
      <c r="Z4" s="100"/>
      <c r="AA4" s="100"/>
      <c r="AB4" s="100"/>
      <c r="AC4" s="100"/>
      <c r="AD4" s="101"/>
      <c r="AE4" s="55"/>
      <c r="AF4" s="56"/>
      <c r="AG4" s="56"/>
      <c r="AH4" s="56"/>
      <c r="AI4" s="56"/>
      <c r="AJ4" s="56"/>
      <c r="AK4" s="56"/>
      <c r="AL4" s="56"/>
      <c r="AM4" s="56"/>
      <c r="AN4" s="57"/>
      <c r="AO4" s="58" t="s">
        <v>24</v>
      </c>
      <c r="AP4" s="58"/>
      <c r="AQ4" s="58"/>
      <c r="AR4" s="58"/>
      <c r="AS4" s="58"/>
      <c r="AT4" s="58"/>
      <c r="AU4" s="59"/>
      <c r="AV4" s="60"/>
      <c r="AW4" s="60"/>
      <c r="AX4" s="60"/>
      <c r="AY4" s="60"/>
      <c r="AZ4" s="60"/>
      <c r="BA4" s="60"/>
      <c r="BB4" s="60"/>
      <c r="BC4" s="60"/>
      <c r="BD4" s="61"/>
      <c r="BE4" s="40">
        <f>BV4/CD2</f>
        <v>0</v>
      </c>
      <c r="BF4" s="40"/>
      <c r="BG4" s="40"/>
      <c r="BH4" s="40"/>
      <c r="BI4" s="40"/>
      <c r="BJ4" s="40"/>
      <c r="BK4" s="40"/>
      <c r="BL4" s="40"/>
      <c r="BM4" s="40"/>
      <c r="BN4" s="41">
        <f>(BV4+BZ4)/CD2</f>
        <v>0</v>
      </c>
      <c r="BO4" s="42"/>
      <c r="BP4" s="42"/>
      <c r="BQ4" s="42"/>
      <c r="BR4" s="42"/>
      <c r="BS4" s="42"/>
      <c r="BT4" s="42"/>
      <c r="BU4" s="43"/>
      <c r="BV4" s="44">
        <f>COUNTIF(BV11:BY90,"OK")</f>
        <v>0</v>
      </c>
      <c r="BW4" s="45"/>
      <c r="BX4" s="45"/>
      <c r="BY4" s="46"/>
      <c r="BZ4" s="44">
        <f>COUNTIF(BV11:BY90,"Fail")</f>
        <v>0</v>
      </c>
      <c r="CA4" s="45"/>
      <c r="CB4" s="45"/>
      <c r="CC4" s="46"/>
      <c r="CD4" s="37">
        <f>COUNTIF(BV11:BY90,"Pending")</f>
        <v>0</v>
      </c>
      <c r="CE4" s="38"/>
      <c r="CF4" s="38"/>
      <c r="CG4" s="39"/>
      <c r="CH4" s="1"/>
    </row>
    <row r="5" spans="1:86">
      <c r="A5" s="2"/>
      <c r="B5" s="89" t="s">
        <v>9</v>
      </c>
      <c r="C5" s="90"/>
      <c r="D5" s="90"/>
      <c r="E5" s="90"/>
      <c r="F5" s="90"/>
      <c r="G5" s="90"/>
      <c r="H5" s="93" t="s">
        <v>36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5"/>
      <c r="Y5" s="99" t="s">
        <v>1</v>
      </c>
      <c r="Z5" s="100"/>
      <c r="AA5" s="100"/>
      <c r="AB5" s="100"/>
      <c r="AC5" s="100"/>
      <c r="AD5" s="101"/>
      <c r="AE5" s="55"/>
      <c r="AF5" s="56"/>
      <c r="AG5" s="56"/>
      <c r="AH5" s="56"/>
      <c r="AI5" s="56"/>
      <c r="AJ5" s="56"/>
      <c r="AK5" s="56"/>
      <c r="AL5" s="56"/>
      <c r="AM5" s="56"/>
      <c r="AN5" s="57"/>
      <c r="AO5" s="58" t="s">
        <v>23</v>
      </c>
      <c r="AP5" s="58"/>
      <c r="AQ5" s="58"/>
      <c r="AR5" s="58"/>
      <c r="AS5" s="58"/>
      <c r="AT5" s="58"/>
      <c r="AU5" s="59"/>
      <c r="AV5" s="60"/>
      <c r="AW5" s="60"/>
      <c r="AX5" s="60"/>
      <c r="AY5" s="60"/>
      <c r="AZ5" s="60"/>
      <c r="BA5" s="60"/>
      <c r="BB5" s="60"/>
      <c r="BC5" s="60"/>
      <c r="BD5" s="61"/>
      <c r="BE5" s="40">
        <f>BV5/CD2</f>
        <v>0</v>
      </c>
      <c r="BF5" s="40"/>
      <c r="BG5" s="40"/>
      <c r="BH5" s="40"/>
      <c r="BI5" s="40"/>
      <c r="BJ5" s="40"/>
      <c r="BK5" s="40"/>
      <c r="BL5" s="40"/>
      <c r="BM5" s="40"/>
      <c r="BN5" s="41">
        <f>(BV5+BZ5)/CD2</f>
        <v>0</v>
      </c>
      <c r="BO5" s="42"/>
      <c r="BP5" s="42"/>
      <c r="BQ5" s="42"/>
      <c r="BR5" s="42"/>
      <c r="BS5" s="42"/>
      <c r="BT5" s="42"/>
      <c r="BU5" s="43"/>
      <c r="BV5" s="37">
        <f>COUNTIF(BZ11:CC90,"OK")</f>
        <v>0</v>
      </c>
      <c r="BW5" s="38"/>
      <c r="BX5" s="38"/>
      <c r="BY5" s="54"/>
      <c r="BZ5" s="37">
        <f>COUNTIF(BZ11:CC90,"Fail")</f>
        <v>0</v>
      </c>
      <c r="CA5" s="38"/>
      <c r="CB5" s="38"/>
      <c r="CC5" s="54"/>
      <c r="CD5" s="37">
        <f>COUNTIF(BZ11:CC90,"Pending")</f>
        <v>0</v>
      </c>
      <c r="CE5" s="38"/>
      <c r="CF5" s="38"/>
      <c r="CG5" s="39"/>
      <c r="CH5" s="1"/>
    </row>
    <row r="6" spans="1:86" ht="15.75" thickBot="1">
      <c r="A6" s="2"/>
      <c r="B6" s="91"/>
      <c r="C6" s="92"/>
      <c r="D6" s="92"/>
      <c r="E6" s="92"/>
      <c r="F6" s="92"/>
      <c r="G6" s="92"/>
      <c r="H6" s="96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8"/>
      <c r="Y6" s="107" t="s">
        <v>2</v>
      </c>
      <c r="Z6" s="108"/>
      <c r="AA6" s="108"/>
      <c r="AB6" s="108"/>
      <c r="AC6" s="108"/>
      <c r="AD6" s="109"/>
      <c r="AE6" s="115"/>
      <c r="AF6" s="116"/>
      <c r="AG6" s="116"/>
      <c r="AH6" s="116"/>
      <c r="AI6" s="116"/>
      <c r="AJ6" s="116"/>
      <c r="AK6" s="116"/>
      <c r="AL6" s="116"/>
      <c r="AM6" s="116"/>
      <c r="AN6" s="117"/>
      <c r="AO6" s="68" t="s">
        <v>22</v>
      </c>
      <c r="AP6" s="68"/>
      <c r="AQ6" s="68"/>
      <c r="AR6" s="68"/>
      <c r="AS6" s="68"/>
      <c r="AT6" s="68"/>
      <c r="AU6" s="69"/>
      <c r="AV6" s="70"/>
      <c r="AW6" s="70"/>
      <c r="AX6" s="70"/>
      <c r="AY6" s="70"/>
      <c r="AZ6" s="70"/>
      <c r="BA6" s="70"/>
      <c r="BB6" s="70"/>
      <c r="BC6" s="70"/>
      <c r="BD6" s="71"/>
      <c r="BE6" s="72">
        <f>BV6/CD2</f>
        <v>0</v>
      </c>
      <c r="BF6" s="72"/>
      <c r="BG6" s="72"/>
      <c r="BH6" s="72"/>
      <c r="BI6" s="72"/>
      <c r="BJ6" s="72"/>
      <c r="BK6" s="72"/>
      <c r="BL6" s="72"/>
      <c r="BM6" s="72"/>
      <c r="BN6" s="73">
        <f>(BV6+BZ6)/CD2</f>
        <v>0</v>
      </c>
      <c r="BO6" s="74"/>
      <c r="BP6" s="74"/>
      <c r="BQ6" s="74"/>
      <c r="BR6" s="74"/>
      <c r="BS6" s="74"/>
      <c r="BT6" s="74"/>
      <c r="BU6" s="75"/>
      <c r="BV6" s="62">
        <f>COUNTIF(CD11:CG90,"OK")</f>
        <v>0</v>
      </c>
      <c r="BW6" s="63"/>
      <c r="BX6" s="63"/>
      <c r="BY6" s="65"/>
      <c r="BZ6" s="62">
        <f>COUNTIF(CD11:CG90,"Fail")</f>
        <v>0</v>
      </c>
      <c r="CA6" s="63"/>
      <c r="CB6" s="63"/>
      <c r="CC6" s="65"/>
      <c r="CD6" s="62">
        <f>COUNTIF(CD11:CG90,"Pending")</f>
        <v>0</v>
      </c>
      <c r="CE6" s="63"/>
      <c r="CF6" s="63"/>
      <c r="CG6" s="64"/>
      <c r="CH6" s="1"/>
    </row>
    <row r="7" spans="1:86" ht="15.75" thickBot="1">
      <c r="A7" s="1"/>
      <c r="B7" s="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7"/>
      <c r="X7" s="4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8"/>
      <c r="BJ7" s="9"/>
      <c r="BK7" s="9"/>
      <c r="BL7" s="9"/>
      <c r="BM7" s="9"/>
      <c r="BN7" s="9"/>
      <c r="BO7" s="9"/>
      <c r="BP7" s="9"/>
      <c r="BQ7" s="9"/>
      <c r="BR7" s="9"/>
      <c r="BS7" s="9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</row>
    <row r="8" spans="1:86">
      <c r="A8" s="2"/>
      <c r="B8" s="118" t="s">
        <v>4</v>
      </c>
      <c r="C8" s="66"/>
      <c r="D8" s="66"/>
      <c r="E8" s="66"/>
      <c r="F8" s="66" t="s">
        <v>21</v>
      </c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 t="s">
        <v>5</v>
      </c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 t="s">
        <v>3</v>
      </c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 t="s">
        <v>20</v>
      </c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7" t="s">
        <v>10</v>
      </c>
      <c r="BW8" s="67"/>
      <c r="BX8" s="67"/>
      <c r="BY8" s="67"/>
      <c r="BZ8" s="67" t="s">
        <v>11</v>
      </c>
      <c r="CA8" s="67"/>
      <c r="CB8" s="67"/>
      <c r="CC8" s="67"/>
      <c r="CD8" s="67" t="s">
        <v>19</v>
      </c>
      <c r="CE8" s="67"/>
      <c r="CF8" s="67"/>
      <c r="CG8" s="76"/>
      <c r="CH8" s="2"/>
    </row>
    <row r="9" spans="1:86">
      <c r="A9" s="2"/>
      <c r="B9" s="31" t="s">
        <v>38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3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2"/>
    </row>
    <row r="10" spans="1:86">
      <c r="A10" s="2"/>
      <c r="B10" s="28" t="s">
        <v>34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30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2"/>
    </row>
    <row r="11" spans="1:86" outlineLevel="1">
      <c r="A11" s="2"/>
      <c r="B11" s="17" t="s">
        <v>104</v>
      </c>
      <c r="C11" s="18"/>
      <c r="D11" s="18"/>
      <c r="E11" s="18"/>
      <c r="F11" s="19" t="s">
        <v>42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 t="s">
        <v>43</v>
      </c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3"/>
      <c r="CH11" s="2"/>
    </row>
    <row r="12" spans="1:86" outlineLevel="1">
      <c r="A12" s="2"/>
      <c r="B12" s="17"/>
      <c r="C12" s="18"/>
      <c r="D12" s="18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4"/>
      <c r="CH12" s="2"/>
    </row>
    <row r="13" spans="1:86" outlineLevel="1">
      <c r="A13" s="2"/>
      <c r="B13" s="17"/>
      <c r="C13" s="18"/>
      <c r="D13" s="18"/>
      <c r="E13" s="1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4"/>
      <c r="CH13" s="2"/>
    </row>
    <row r="14" spans="1:86" outlineLevel="1">
      <c r="A14" s="2"/>
      <c r="B14" s="17" t="s">
        <v>105</v>
      </c>
      <c r="C14" s="18"/>
      <c r="D14" s="18"/>
      <c r="E14" s="18"/>
      <c r="F14" s="19" t="s">
        <v>48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 t="s">
        <v>47</v>
      </c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3"/>
      <c r="CH14" s="2"/>
    </row>
    <row r="15" spans="1:86" outlineLevel="1">
      <c r="A15" s="2"/>
      <c r="B15" s="17"/>
      <c r="C15" s="18"/>
      <c r="D15" s="18"/>
      <c r="E15" s="1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4"/>
      <c r="CH15" s="2"/>
    </row>
    <row r="16" spans="1:86" outlineLevel="1">
      <c r="A16" s="2"/>
      <c r="B16" s="17"/>
      <c r="C16" s="18"/>
      <c r="D16" s="18"/>
      <c r="E16" s="18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4"/>
      <c r="CH16" s="2"/>
    </row>
    <row r="17" spans="1:86" outlineLevel="1">
      <c r="A17" s="2"/>
      <c r="B17" s="17" t="s">
        <v>40</v>
      </c>
      <c r="C17" s="18"/>
      <c r="D17" s="18"/>
      <c r="E17" s="18"/>
      <c r="F17" s="19" t="s">
        <v>55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 t="s">
        <v>49</v>
      </c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3"/>
      <c r="CH17" s="2"/>
    </row>
    <row r="18" spans="1:86" outlineLevel="1">
      <c r="A18" s="2"/>
      <c r="B18" s="17"/>
      <c r="C18" s="18"/>
      <c r="D18" s="18"/>
      <c r="E18" s="18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4"/>
      <c r="CH18" s="2"/>
    </row>
    <row r="19" spans="1:86" outlineLevel="1">
      <c r="A19" s="2"/>
      <c r="B19" s="17"/>
      <c r="C19" s="18"/>
      <c r="D19" s="18"/>
      <c r="E19" s="18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4"/>
      <c r="CH19" s="2"/>
    </row>
    <row r="20" spans="1:86" outlineLevel="1">
      <c r="A20" s="2"/>
      <c r="B20" s="17" t="s">
        <v>41</v>
      </c>
      <c r="C20" s="18"/>
      <c r="D20" s="18"/>
      <c r="E20" s="18"/>
      <c r="F20" s="19" t="s">
        <v>50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 t="s">
        <v>78</v>
      </c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3"/>
      <c r="CH20" s="2"/>
    </row>
    <row r="21" spans="1:86" outlineLevel="1">
      <c r="A21" s="2"/>
      <c r="B21" s="17"/>
      <c r="C21" s="18"/>
      <c r="D21" s="18"/>
      <c r="E21" s="18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4"/>
      <c r="CH21" s="2"/>
    </row>
    <row r="22" spans="1:86" outlineLevel="1">
      <c r="A22" s="2"/>
      <c r="B22" s="17"/>
      <c r="C22" s="18"/>
      <c r="D22" s="18"/>
      <c r="E22" s="1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4"/>
      <c r="CH22" s="2"/>
    </row>
    <row r="23" spans="1:86" outlineLevel="1">
      <c r="A23" s="2"/>
      <c r="B23" s="17" t="s">
        <v>44</v>
      </c>
      <c r="C23" s="18"/>
      <c r="D23" s="18"/>
      <c r="E23" s="18"/>
      <c r="F23" s="19" t="s">
        <v>51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 t="s">
        <v>52</v>
      </c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3"/>
      <c r="CH23" s="2"/>
    </row>
    <row r="24" spans="1:86" outlineLevel="1">
      <c r="A24" s="2"/>
      <c r="B24" s="17"/>
      <c r="C24" s="18"/>
      <c r="D24" s="18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4"/>
      <c r="CH24" s="2"/>
    </row>
    <row r="25" spans="1:86" outlineLevel="1">
      <c r="A25" s="2"/>
      <c r="B25" s="17"/>
      <c r="C25" s="18"/>
      <c r="D25" s="18"/>
      <c r="E25" s="18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4"/>
      <c r="CH25" s="2"/>
    </row>
    <row r="26" spans="1:86">
      <c r="A26" s="2"/>
      <c r="B26" s="28" t="s">
        <v>18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30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2"/>
    </row>
    <row r="27" spans="1:86" outlineLevel="1">
      <c r="A27" s="2"/>
      <c r="B27" s="17" t="s">
        <v>17</v>
      </c>
      <c r="C27" s="18"/>
      <c r="D27" s="18"/>
      <c r="E27" s="18"/>
      <c r="F27" s="19" t="s">
        <v>46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 t="s">
        <v>93</v>
      </c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4"/>
      <c r="CH27" s="2"/>
    </row>
    <row r="28" spans="1:86" outlineLevel="1">
      <c r="A28" s="2"/>
      <c r="B28" s="17"/>
      <c r="C28" s="18"/>
      <c r="D28" s="18"/>
      <c r="E28" s="18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4"/>
      <c r="CH28" s="2"/>
    </row>
    <row r="29" spans="1:86" outlineLevel="1">
      <c r="A29" s="2"/>
      <c r="B29" s="17"/>
      <c r="C29" s="18"/>
      <c r="D29" s="18"/>
      <c r="E29" s="18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4"/>
      <c r="CH29" s="2"/>
    </row>
    <row r="30" spans="1:86" ht="42.75" customHeight="1" outlineLevel="1">
      <c r="A30" s="2"/>
      <c r="B30" s="17" t="s">
        <v>39</v>
      </c>
      <c r="C30" s="18"/>
      <c r="D30" s="18"/>
      <c r="E30" s="18"/>
      <c r="F30" s="19" t="s">
        <v>54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5" t="s">
        <v>58</v>
      </c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19" t="s">
        <v>80</v>
      </c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3"/>
      <c r="CH30" s="2"/>
    </row>
    <row r="31" spans="1:86" ht="42.75" customHeight="1" outlineLevel="1">
      <c r="A31" s="2"/>
      <c r="B31" s="17"/>
      <c r="C31" s="18"/>
      <c r="D31" s="18"/>
      <c r="E31" s="18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4"/>
      <c r="CH31" s="2"/>
    </row>
    <row r="32" spans="1:86" ht="42.75" customHeight="1" outlineLevel="1">
      <c r="A32" s="2"/>
      <c r="B32" s="17"/>
      <c r="C32" s="18"/>
      <c r="D32" s="18"/>
      <c r="E32" s="18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4"/>
      <c r="CH32" s="2"/>
    </row>
    <row r="33" spans="1:86" ht="42.75" customHeight="1" outlineLevel="1">
      <c r="A33" s="2"/>
      <c r="B33" s="17" t="s">
        <v>40</v>
      </c>
      <c r="C33" s="18"/>
      <c r="D33" s="18"/>
      <c r="E33" s="18"/>
      <c r="F33" s="19" t="s">
        <v>99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5" t="s">
        <v>85</v>
      </c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19" t="s">
        <v>79</v>
      </c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3"/>
      <c r="CH33" s="2"/>
    </row>
    <row r="34" spans="1:86" ht="42.75" customHeight="1" outlineLevel="1">
      <c r="A34" s="2"/>
      <c r="B34" s="17"/>
      <c r="C34" s="18"/>
      <c r="D34" s="18"/>
      <c r="E34" s="18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4"/>
      <c r="CH34" s="2"/>
    </row>
    <row r="35" spans="1:86" ht="42.75" customHeight="1" outlineLevel="1">
      <c r="A35" s="2"/>
      <c r="B35" s="17"/>
      <c r="C35" s="18"/>
      <c r="D35" s="18"/>
      <c r="E35" s="18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4"/>
      <c r="CH35" s="2"/>
    </row>
    <row r="36" spans="1:86" ht="42.75" customHeight="1" outlineLevel="1">
      <c r="A36" s="2"/>
      <c r="B36" s="17" t="s">
        <v>41</v>
      </c>
      <c r="C36" s="18"/>
      <c r="D36" s="18"/>
      <c r="E36" s="18"/>
      <c r="F36" s="19" t="s">
        <v>100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25" t="s">
        <v>85</v>
      </c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19" t="s">
        <v>101</v>
      </c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3"/>
      <c r="CH36" s="2"/>
    </row>
    <row r="37" spans="1:86" ht="42.75" customHeight="1" outlineLevel="1">
      <c r="A37" s="2"/>
      <c r="B37" s="17"/>
      <c r="C37" s="18"/>
      <c r="D37" s="18"/>
      <c r="E37" s="18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4"/>
      <c r="CH37" s="2"/>
    </row>
    <row r="38" spans="1:86" ht="42.75" customHeight="1" outlineLevel="1">
      <c r="A38" s="2"/>
      <c r="B38" s="17"/>
      <c r="C38" s="18"/>
      <c r="D38" s="18"/>
      <c r="E38" s="18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4"/>
      <c r="CH38" s="2"/>
    </row>
    <row r="39" spans="1:86" ht="42.75" customHeight="1" outlineLevel="1">
      <c r="A39" s="2"/>
      <c r="B39" s="17" t="s">
        <v>44</v>
      </c>
      <c r="C39" s="18"/>
      <c r="D39" s="18"/>
      <c r="E39" s="18"/>
      <c r="F39" s="19" t="s">
        <v>102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25" t="s">
        <v>85</v>
      </c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19" t="s">
        <v>81</v>
      </c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3"/>
      <c r="CH39" s="2"/>
    </row>
    <row r="40" spans="1:86" ht="42.75" customHeight="1" outlineLevel="1">
      <c r="A40" s="2"/>
      <c r="B40" s="17"/>
      <c r="C40" s="18"/>
      <c r="D40" s="18"/>
      <c r="E40" s="18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4"/>
      <c r="CH40" s="2"/>
    </row>
    <row r="41" spans="1:86" ht="42.75" customHeight="1" outlineLevel="1">
      <c r="A41" s="2"/>
      <c r="B41" s="17"/>
      <c r="C41" s="18"/>
      <c r="D41" s="18"/>
      <c r="E41" s="18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4"/>
      <c r="CH41" s="2"/>
    </row>
    <row r="42" spans="1:86" ht="42.75" customHeight="1" outlineLevel="1">
      <c r="A42" s="2"/>
      <c r="B42" s="17" t="s">
        <v>45</v>
      </c>
      <c r="C42" s="18"/>
      <c r="D42" s="18"/>
      <c r="E42" s="18"/>
      <c r="F42" s="19" t="s">
        <v>63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25" t="s">
        <v>85</v>
      </c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19" t="s">
        <v>82</v>
      </c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3"/>
      <c r="CH42" s="2"/>
    </row>
    <row r="43" spans="1:86" ht="42.75" customHeight="1" outlineLevel="1">
      <c r="A43" s="2"/>
      <c r="B43" s="17"/>
      <c r="C43" s="18"/>
      <c r="D43" s="18"/>
      <c r="E43" s="18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4"/>
      <c r="CH43" s="2"/>
    </row>
    <row r="44" spans="1:86" ht="42.75" customHeight="1" outlineLevel="1">
      <c r="A44" s="2"/>
      <c r="B44" s="17"/>
      <c r="C44" s="18"/>
      <c r="D44" s="18"/>
      <c r="E44" s="18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4"/>
      <c r="CH44" s="2"/>
    </row>
    <row r="45" spans="1:86" ht="15" customHeight="1" outlineLevel="1">
      <c r="A45" s="2"/>
      <c r="B45" s="17" t="s">
        <v>53</v>
      </c>
      <c r="C45" s="18"/>
      <c r="D45" s="18"/>
      <c r="E45" s="18"/>
      <c r="F45" s="19" t="s">
        <v>64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25" t="s">
        <v>86</v>
      </c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19" t="s">
        <v>65</v>
      </c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3"/>
      <c r="CH45" s="2"/>
    </row>
    <row r="46" spans="1:86" outlineLevel="1">
      <c r="A46" s="2"/>
      <c r="B46" s="17"/>
      <c r="C46" s="18"/>
      <c r="D46" s="18"/>
      <c r="E46" s="1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4"/>
      <c r="CH46" s="2"/>
    </row>
    <row r="47" spans="1:86" outlineLevel="1">
      <c r="A47" s="2"/>
      <c r="B47" s="17"/>
      <c r="C47" s="18"/>
      <c r="D47" s="18"/>
      <c r="E47" s="1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4"/>
      <c r="CH47" s="2"/>
    </row>
    <row r="48" spans="1:86" ht="15" customHeight="1" outlineLevel="1">
      <c r="A48" s="2"/>
      <c r="B48" s="17" t="s">
        <v>59</v>
      </c>
      <c r="C48" s="18"/>
      <c r="D48" s="18"/>
      <c r="E48" s="18"/>
      <c r="F48" s="19" t="s">
        <v>64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25" t="s">
        <v>87</v>
      </c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19" t="s">
        <v>66</v>
      </c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3"/>
      <c r="CH48" s="2"/>
    </row>
    <row r="49" spans="1:86" outlineLevel="1">
      <c r="A49" s="2"/>
      <c r="B49" s="17"/>
      <c r="C49" s="18"/>
      <c r="D49" s="18"/>
      <c r="E49" s="18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4"/>
      <c r="CH49" s="2"/>
    </row>
    <row r="50" spans="1:86" outlineLevel="1">
      <c r="A50" s="2"/>
      <c r="B50" s="17"/>
      <c r="C50" s="18"/>
      <c r="D50" s="18"/>
      <c r="E50" s="18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4"/>
      <c r="CH50" s="2"/>
    </row>
    <row r="51" spans="1:86" ht="15" customHeight="1" outlineLevel="1">
      <c r="A51" s="2"/>
      <c r="B51" s="17" t="s">
        <v>60</v>
      </c>
      <c r="C51" s="18"/>
      <c r="D51" s="18"/>
      <c r="E51" s="18"/>
      <c r="F51" s="19" t="s">
        <v>64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25" t="s">
        <v>88</v>
      </c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19" t="s">
        <v>67</v>
      </c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3"/>
      <c r="CH51" s="2"/>
    </row>
    <row r="52" spans="1:86" outlineLevel="1">
      <c r="A52" s="2"/>
      <c r="B52" s="17"/>
      <c r="C52" s="18"/>
      <c r="D52" s="18"/>
      <c r="E52" s="18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4"/>
      <c r="CH52" s="2"/>
    </row>
    <row r="53" spans="1:86" outlineLevel="1">
      <c r="A53" s="2"/>
      <c r="B53" s="17"/>
      <c r="C53" s="18"/>
      <c r="D53" s="18"/>
      <c r="E53" s="18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4"/>
      <c r="CH53" s="2"/>
    </row>
    <row r="54" spans="1:86" ht="32.25" customHeight="1" outlineLevel="1">
      <c r="A54" s="2"/>
      <c r="B54" s="17" t="s">
        <v>62</v>
      </c>
      <c r="C54" s="18"/>
      <c r="D54" s="18"/>
      <c r="E54" s="18"/>
      <c r="F54" s="19" t="s">
        <v>68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25" t="s">
        <v>92</v>
      </c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19" t="s">
        <v>90</v>
      </c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3"/>
      <c r="CH54" s="2"/>
    </row>
    <row r="55" spans="1:86" ht="32.25" customHeight="1" outlineLevel="1">
      <c r="A55" s="2"/>
      <c r="B55" s="17"/>
      <c r="C55" s="18"/>
      <c r="D55" s="18"/>
      <c r="E55" s="18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4"/>
      <c r="CH55" s="2"/>
    </row>
    <row r="56" spans="1:86" ht="32.25" customHeight="1" outlineLevel="1">
      <c r="A56" s="2"/>
      <c r="B56" s="17"/>
      <c r="C56" s="18"/>
      <c r="D56" s="18"/>
      <c r="E56" s="18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4"/>
      <c r="CH56" s="2"/>
    </row>
    <row r="57" spans="1:86" ht="21.75" customHeight="1" outlineLevel="1">
      <c r="A57" s="2"/>
      <c r="B57" s="17" t="s">
        <v>61</v>
      </c>
      <c r="C57" s="18"/>
      <c r="D57" s="18"/>
      <c r="E57" s="18"/>
      <c r="F57" s="19" t="s">
        <v>56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25" t="s">
        <v>89</v>
      </c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19" t="s">
        <v>83</v>
      </c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3"/>
      <c r="CH57" s="2"/>
    </row>
    <row r="58" spans="1:86" ht="21.75" customHeight="1" outlineLevel="1">
      <c r="A58" s="2"/>
      <c r="B58" s="17"/>
      <c r="C58" s="18"/>
      <c r="D58" s="18"/>
      <c r="E58" s="18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4"/>
      <c r="CH58" s="2"/>
    </row>
    <row r="59" spans="1:86" ht="21.75" customHeight="1" outlineLevel="1">
      <c r="A59" s="2"/>
      <c r="B59" s="17"/>
      <c r="C59" s="18"/>
      <c r="D59" s="18"/>
      <c r="E59" s="18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4"/>
      <c r="CH59" s="2"/>
    </row>
    <row r="60" spans="1:86" ht="23.25" customHeight="1" outlineLevel="1">
      <c r="A60" s="2"/>
      <c r="B60" s="17" t="s">
        <v>62</v>
      </c>
      <c r="C60" s="18"/>
      <c r="D60" s="18"/>
      <c r="E60" s="18"/>
      <c r="F60" s="19" t="s">
        <v>57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25" t="s">
        <v>89</v>
      </c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19" t="s">
        <v>84</v>
      </c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3"/>
      <c r="CH60" s="2"/>
    </row>
    <row r="61" spans="1:86" ht="23.25" customHeight="1" outlineLevel="1">
      <c r="A61" s="2"/>
      <c r="B61" s="17"/>
      <c r="C61" s="18"/>
      <c r="D61" s="18"/>
      <c r="E61" s="18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4"/>
      <c r="CH61" s="2"/>
    </row>
    <row r="62" spans="1:86" ht="23.25" customHeight="1" outlineLevel="1">
      <c r="A62" s="2"/>
      <c r="B62" s="17"/>
      <c r="C62" s="18"/>
      <c r="D62" s="18"/>
      <c r="E62" s="18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4"/>
      <c r="CH62" s="2"/>
    </row>
    <row r="63" spans="1:86" ht="23.25" customHeight="1" outlineLevel="1">
      <c r="A63" s="2"/>
      <c r="B63" s="17" t="s">
        <v>62</v>
      </c>
      <c r="C63" s="18"/>
      <c r="D63" s="18"/>
      <c r="E63" s="18"/>
      <c r="F63" s="19" t="s">
        <v>71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25" t="s">
        <v>103</v>
      </c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19" t="s">
        <v>72</v>
      </c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3"/>
      <c r="CH63" s="2"/>
    </row>
    <row r="64" spans="1:86" ht="23.25" customHeight="1" outlineLevel="1">
      <c r="A64" s="2"/>
      <c r="B64" s="17"/>
      <c r="C64" s="18"/>
      <c r="D64" s="18"/>
      <c r="E64" s="18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4"/>
      <c r="CH64" s="2"/>
    </row>
    <row r="65" spans="1:86" ht="23.25" customHeight="1" outlineLevel="1">
      <c r="A65" s="2"/>
      <c r="B65" s="17"/>
      <c r="C65" s="18"/>
      <c r="D65" s="18"/>
      <c r="E65" s="18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4"/>
      <c r="CH65" s="2"/>
    </row>
    <row r="66" spans="1:86" outlineLevel="1">
      <c r="A66" s="2"/>
      <c r="B66" s="17" t="s">
        <v>62</v>
      </c>
      <c r="C66" s="18"/>
      <c r="D66" s="18"/>
      <c r="E66" s="18"/>
      <c r="F66" s="19" t="s">
        <v>55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25" t="s">
        <v>91</v>
      </c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19" t="s">
        <v>70</v>
      </c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3"/>
      <c r="CH66" s="2"/>
    </row>
    <row r="67" spans="1:86" outlineLevel="1">
      <c r="A67" s="2"/>
      <c r="B67" s="17"/>
      <c r="C67" s="18"/>
      <c r="D67" s="18"/>
      <c r="E67" s="18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4"/>
      <c r="CH67" s="2"/>
    </row>
    <row r="68" spans="1:86" outlineLevel="1">
      <c r="A68" s="2"/>
      <c r="B68" s="17"/>
      <c r="C68" s="18"/>
      <c r="D68" s="18"/>
      <c r="E68" s="18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4"/>
      <c r="CH68" s="2"/>
    </row>
    <row r="69" spans="1:86" ht="15" customHeight="1">
      <c r="A69" s="2"/>
      <c r="B69" s="26" t="s">
        <v>16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2"/>
    </row>
    <row r="70" spans="1:86">
      <c r="B70" s="28" t="s">
        <v>35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30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4"/>
    </row>
    <row r="71" spans="1:86" outlineLevel="1">
      <c r="A71" s="2"/>
      <c r="B71" s="17" t="s">
        <v>53</v>
      </c>
      <c r="C71" s="18"/>
      <c r="D71" s="18"/>
      <c r="E71" s="18"/>
      <c r="F71" s="19" t="s">
        <v>56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 t="s">
        <v>69</v>
      </c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3"/>
      <c r="CH71" s="2"/>
    </row>
    <row r="72" spans="1:86" outlineLevel="1">
      <c r="A72" s="2"/>
      <c r="B72" s="17"/>
      <c r="C72" s="18"/>
      <c r="D72" s="18"/>
      <c r="E72" s="18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4"/>
      <c r="CH72" s="2"/>
    </row>
    <row r="73" spans="1:86" outlineLevel="1">
      <c r="A73" s="2"/>
      <c r="B73" s="17"/>
      <c r="C73" s="18"/>
      <c r="D73" s="18"/>
      <c r="E73" s="18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4"/>
      <c r="CH73" s="2"/>
    </row>
    <row r="74" spans="1:86" outlineLevel="1">
      <c r="A74" s="2"/>
      <c r="B74" s="17" t="s">
        <v>59</v>
      </c>
      <c r="C74" s="18"/>
      <c r="D74" s="18"/>
      <c r="E74" s="18"/>
      <c r="F74" s="19" t="s">
        <v>71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 t="s">
        <v>73</v>
      </c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3"/>
      <c r="CH74" s="2"/>
    </row>
    <row r="75" spans="1:86" outlineLevel="1">
      <c r="A75" s="2"/>
      <c r="B75" s="17"/>
      <c r="C75" s="18"/>
      <c r="D75" s="18"/>
      <c r="E75" s="18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4"/>
      <c r="CH75" s="2"/>
    </row>
    <row r="76" spans="1:86" outlineLevel="1">
      <c r="A76" s="2"/>
      <c r="B76" s="17"/>
      <c r="C76" s="18"/>
      <c r="D76" s="18"/>
      <c r="E76" s="18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4"/>
      <c r="CH76" s="2"/>
    </row>
    <row r="77" spans="1:86">
      <c r="B77" s="31" t="s">
        <v>15</v>
      </c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</row>
    <row r="78" spans="1:86">
      <c r="B78" s="28" t="s">
        <v>13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30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4"/>
    </row>
    <row r="79" spans="1:86" ht="15" customHeight="1" outlineLevel="1">
      <c r="A79" s="2"/>
      <c r="B79" s="17" t="s">
        <v>39</v>
      </c>
      <c r="C79" s="18"/>
      <c r="D79" s="18"/>
      <c r="E79" s="18"/>
      <c r="F79" s="19" t="s">
        <v>74</v>
      </c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 t="s">
        <v>75</v>
      </c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 t="s">
        <v>95</v>
      </c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3"/>
      <c r="CH79" s="2"/>
    </row>
    <row r="80" spans="1:86" outlineLevel="1">
      <c r="A80" s="2"/>
      <c r="B80" s="17"/>
      <c r="C80" s="18"/>
      <c r="D80" s="18"/>
      <c r="E80" s="18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4"/>
      <c r="CH80" s="2"/>
    </row>
    <row r="81" spans="1:86" outlineLevel="1">
      <c r="A81" s="2"/>
      <c r="B81" s="17"/>
      <c r="C81" s="18"/>
      <c r="D81" s="18"/>
      <c r="E81" s="18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4"/>
      <c r="CH81" s="2"/>
    </row>
    <row r="82" spans="1:86" ht="15" customHeight="1" outlineLevel="1">
      <c r="A82" s="2"/>
      <c r="B82" s="17" t="s">
        <v>39</v>
      </c>
      <c r="C82" s="18"/>
      <c r="D82" s="18"/>
      <c r="E82" s="18"/>
      <c r="F82" s="19" t="s">
        <v>94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 t="s">
        <v>96</v>
      </c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3"/>
      <c r="CH82" s="2"/>
    </row>
    <row r="83" spans="1:86" outlineLevel="1">
      <c r="A83" s="2"/>
      <c r="B83" s="17"/>
      <c r="C83" s="18"/>
      <c r="D83" s="18"/>
      <c r="E83" s="18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4"/>
      <c r="CH83" s="2"/>
    </row>
    <row r="84" spans="1:86" outlineLevel="1">
      <c r="A84" s="2"/>
      <c r="B84" s="17"/>
      <c r="C84" s="18"/>
      <c r="D84" s="18"/>
      <c r="E84" s="18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4"/>
      <c r="CH84" s="2"/>
    </row>
    <row r="85" spans="1:86" ht="15" customHeight="1" outlineLevel="1">
      <c r="A85" s="2"/>
      <c r="B85" s="17" t="s">
        <v>39</v>
      </c>
      <c r="C85" s="18"/>
      <c r="D85" s="18"/>
      <c r="E85" s="18"/>
      <c r="F85" s="19" t="s">
        <v>97</v>
      </c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 t="s">
        <v>98</v>
      </c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3"/>
      <c r="CH85" s="2"/>
    </row>
    <row r="86" spans="1:86" outlineLevel="1">
      <c r="A86" s="2"/>
      <c r="B86" s="17"/>
      <c r="C86" s="18"/>
      <c r="D86" s="18"/>
      <c r="E86" s="18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4"/>
      <c r="CH86" s="2"/>
    </row>
    <row r="87" spans="1:86" outlineLevel="1">
      <c r="A87" s="2"/>
      <c r="B87" s="17"/>
      <c r="C87" s="18"/>
      <c r="D87" s="18"/>
      <c r="E87" s="18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4"/>
      <c r="CH87" s="2"/>
    </row>
    <row r="88" spans="1:86" outlineLevel="1">
      <c r="B88" s="17" t="s">
        <v>12</v>
      </c>
      <c r="C88" s="18"/>
      <c r="D88" s="18"/>
      <c r="E88" s="18"/>
      <c r="F88" s="19" t="s">
        <v>76</v>
      </c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 t="s">
        <v>77</v>
      </c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4"/>
    </row>
    <row r="89" spans="1:86" outlineLevel="1">
      <c r="B89" s="17"/>
      <c r="C89" s="18"/>
      <c r="D89" s="18"/>
      <c r="E89" s="18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4"/>
    </row>
    <row r="90" spans="1:86" outlineLevel="1">
      <c r="B90" s="17"/>
      <c r="C90" s="18"/>
      <c r="D90" s="18"/>
      <c r="E90" s="18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4"/>
    </row>
  </sheetData>
  <mergeCells count="261">
    <mergeCell ref="B66:E68"/>
    <mergeCell ref="F66:V68"/>
    <mergeCell ref="W66:AO68"/>
    <mergeCell ref="AP66:BE68"/>
    <mergeCell ref="BF66:BU68"/>
    <mergeCell ref="BV66:BY68"/>
    <mergeCell ref="BZ66:CC68"/>
    <mergeCell ref="CD66:CG68"/>
    <mergeCell ref="B63:E65"/>
    <mergeCell ref="F63:V65"/>
    <mergeCell ref="W63:AO65"/>
    <mergeCell ref="AP63:BE65"/>
    <mergeCell ref="BF63:BU65"/>
    <mergeCell ref="BV63:BY65"/>
    <mergeCell ref="BZ63:CC65"/>
    <mergeCell ref="CD63:CG65"/>
    <mergeCell ref="CD51:CG53"/>
    <mergeCell ref="B54:E56"/>
    <mergeCell ref="F54:V56"/>
    <mergeCell ref="W54:AO56"/>
    <mergeCell ref="AP54:BE56"/>
    <mergeCell ref="BF54:BU56"/>
    <mergeCell ref="BV54:BY56"/>
    <mergeCell ref="BZ54:CC56"/>
    <mergeCell ref="CD54:CG56"/>
    <mergeCell ref="AE6:AN6"/>
    <mergeCell ref="BV8:BY8"/>
    <mergeCell ref="BZ6:CC6"/>
    <mergeCell ref="B8:E8"/>
    <mergeCell ref="B51:E53"/>
    <mergeCell ref="F51:V53"/>
    <mergeCell ref="W51:AO53"/>
    <mergeCell ref="AP51:BE53"/>
    <mergeCell ref="BF51:BU53"/>
    <mergeCell ref="BV51:BY53"/>
    <mergeCell ref="BZ51:CC53"/>
    <mergeCell ref="F8:V8"/>
    <mergeCell ref="W8:AO8"/>
    <mergeCell ref="AP8:BE8"/>
    <mergeCell ref="B10:BU10"/>
    <mergeCell ref="B9:BU9"/>
    <mergeCell ref="CD8:CG8"/>
    <mergeCell ref="B2:J2"/>
    <mergeCell ref="K2:X2"/>
    <mergeCell ref="Y2:AN2"/>
    <mergeCell ref="AO2:BD2"/>
    <mergeCell ref="BE2:BM3"/>
    <mergeCell ref="BN2:BU3"/>
    <mergeCell ref="B5:G6"/>
    <mergeCell ref="H5:X6"/>
    <mergeCell ref="Y5:AD5"/>
    <mergeCell ref="AE5:AN5"/>
    <mergeCell ref="B3:J3"/>
    <mergeCell ref="K3:X3"/>
    <mergeCell ref="Y3:AN3"/>
    <mergeCell ref="AO3:BD3"/>
    <mergeCell ref="Y6:AD6"/>
    <mergeCell ref="B4:G4"/>
    <mergeCell ref="H4:X4"/>
    <mergeCell ref="Y4:AD4"/>
    <mergeCell ref="AE4:AN4"/>
    <mergeCell ref="AO4:AT4"/>
    <mergeCell ref="AU4:BD4"/>
    <mergeCell ref="BZ27:CC29"/>
    <mergeCell ref="CD27:CG29"/>
    <mergeCell ref="B26:BU26"/>
    <mergeCell ref="F27:V29"/>
    <mergeCell ref="W27:AO29"/>
    <mergeCell ref="AP27:BE29"/>
    <mergeCell ref="BF27:BU29"/>
    <mergeCell ref="BV27:BY29"/>
    <mergeCell ref="CD6:CG6"/>
    <mergeCell ref="BV6:BY6"/>
    <mergeCell ref="AO5:AT5"/>
    <mergeCell ref="B27:E29"/>
    <mergeCell ref="BF8:BU8"/>
    <mergeCell ref="BZ8:CC8"/>
    <mergeCell ref="AU5:BD5"/>
    <mergeCell ref="BE5:BM5"/>
    <mergeCell ref="AO6:AT6"/>
    <mergeCell ref="AU6:BD6"/>
    <mergeCell ref="BE6:BM6"/>
    <mergeCell ref="BN6:BU6"/>
    <mergeCell ref="BZ5:CC5"/>
    <mergeCell ref="BV2:CC2"/>
    <mergeCell ref="CD5:CG5"/>
    <mergeCell ref="BE4:BM4"/>
    <mergeCell ref="BN4:BU4"/>
    <mergeCell ref="BV4:BY4"/>
    <mergeCell ref="BZ4:CC4"/>
    <mergeCell ref="CD4:CG4"/>
    <mergeCell ref="BN5:BU5"/>
    <mergeCell ref="BZ3:CC3"/>
    <mergeCell ref="CD3:CG3"/>
    <mergeCell ref="CD2:CG2"/>
    <mergeCell ref="BV3:BY3"/>
    <mergeCell ref="BV5:BY5"/>
    <mergeCell ref="B69:BU69"/>
    <mergeCell ref="B78:BU78"/>
    <mergeCell ref="AP88:BE90"/>
    <mergeCell ref="B70:BU70"/>
    <mergeCell ref="W88:AO90"/>
    <mergeCell ref="CD88:CG90"/>
    <mergeCell ref="B88:E90"/>
    <mergeCell ref="F88:V90"/>
    <mergeCell ref="BV88:BY90"/>
    <mergeCell ref="BZ88:CC90"/>
    <mergeCell ref="BF88:BU90"/>
    <mergeCell ref="B77:BU77"/>
    <mergeCell ref="B71:E73"/>
    <mergeCell ref="F71:V73"/>
    <mergeCell ref="W71:AO73"/>
    <mergeCell ref="AP71:BE73"/>
    <mergeCell ref="BF71:BU73"/>
    <mergeCell ref="BV71:BY73"/>
    <mergeCell ref="BZ71:CC73"/>
    <mergeCell ref="CD71:CG73"/>
    <mergeCell ref="B74:E76"/>
    <mergeCell ref="F74:V76"/>
    <mergeCell ref="W74:AO76"/>
    <mergeCell ref="AP74:BE76"/>
    <mergeCell ref="B11:E13"/>
    <mergeCell ref="F11:V13"/>
    <mergeCell ref="W11:AO13"/>
    <mergeCell ref="AP11:BE13"/>
    <mergeCell ref="BF11:BU13"/>
    <mergeCell ref="BV11:BY13"/>
    <mergeCell ref="BZ11:CC13"/>
    <mergeCell ref="CD11:CG13"/>
    <mergeCell ref="B14:E16"/>
    <mergeCell ref="F14:V16"/>
    <mergeCell ref="W14:AO16"/>
    <mergeCell ref="AP14:BE16"/>
    <mergeCell ref="BF14:BU16"/>
    <mergeCell ref="BV14:BY16"/>
    <mergeCell ref="BZ14:CC16"/>
    <mergeCell ref="CD14:CG16"/>
    <mergeCell ref="B17:E19"/>
    <mergeCell ref="F17:V19"/>
    <mergeCell ref="W17:AO19"/>
    <mergeCell ref="AP17:BE19"/>
    <mergeCell ref="BF17:BU19"/>
    <mergeCell ref="BV17:BY19"/>
    <mergeCell ref="BZ17:CC19"/>
    <mergeCell ref="CD17:CG19"/>
    <mergeCell ref="B20:E22"/>
    <mergeCell ref="F20:V22"/>
    <mergeCell ref="W20:AO22"/>
    <mergeCell ref="AP20:BE22"/>
    <mergeCell ref="BF20:BU22"/>
    <mergeCell ref="BV20:BY22"/>
    <mergeCell ref="BZ20:CC22"/>
    <mergeCell ref="CD20:CG22"/>
    <mergeCell ref="B23:E25"/>
    <mergeCell ref="F23:V25"/>
    <mergeCell ref="W23:AO25"/>
    <mergeCell ref="AP23:BE25"/>
    <mergeCell ref="BF23:BU25"/>
    <mergeCell ref="BV23:BY25"/>
    <mergeCell ref="BZ23:CC25"/>
    <mergeCell ref="CD23:CG25"/>
    <mergeCell ref="B30:E32"/>
    <mergeCell ref="F30:V32"/>
    <mergeCell ref="W30:AO32"/>
    <mergeCell ref="AP30:BE32"/>
    <mergeCell ref="BF30:BU32"/>
    <mergeCell ref="BV30:BY32"/>
    <mergeCell ref="BZ30:CC32"/>
    <mergeCell ref="CD30:CG32"/>
    <mergeCell ref="B33:E35"/>
    <mergeCell ref="F33:V35"/>
    <mergeCell ref="W33:AO35"/>
    <mergeCell ref="AP33:BE35"/>
    <mergeCell ref="BF33:BU35"/>
    <mergeCell ref="BV33:BY35"/>
    <mergeCell ref="BZ33:CC35"/>
    <mergeCell ref="CD33:CG35"/>
    <mergeCell ref="B36:E38"/>
    <mergeCell ref="F36:V38"/>
    <mergeCell ref="W36:AO38"/>
    <mergeCell ref="AP36:BE38"/>
    <mergeCell ref="BF36:BU38"/>
    <mergeCell ref="BV36:BY38"/>
    <mergeCell ref="BZ36:CC38"/>
    <mergeCell ref="CD36:CG38"/>
    <mergeCell ref="B39:E41"/>
    <mergeCell ref="F39:V41"/>
    <mergeCell ref="W39:AO41"/>
    <mergeCell ref="AP39:BE41"/>
    <mergeCell ref="BF39:BU41"/>
    <mergeCell ref="BV39:BY41"/>
    <mergeCell ref="BZ39:CC41"/>
    <mergeCell ref="CD39:CG41"/>
    <mergeCell ref="B42:E44"/>
    <mergeCell ref="F42:V44"/>
    <mergeCell ref="W42:AO44"/>
    <mergeCell ref="AP42:BE44"/>
    <mergeCell ref="BF42:BU44"/>
    <mergeCell ref="BV42:BY44"/>
    <mergeCell ref="BZ42:CC44"/>
    <mergeCell ref="CD42:CG44"/>
    <mergeCell ref="B57:E59"/>
    <mergeCell ref="F57:V59"/>
    <mergeCell ref="W57:AO59"/>
    <mergeCell ref="AP57:BE59"/>
    <mergeCell ref="BF57:BU59"/>
    <mergeCell ref="BV57:BY59"/>
    <mergeCell ref="BZ57:CC59"/>
    <mergeCell ref="CD57:CG59"/>
    <mergeCell ref="B60:E62"/>
    <mergeCell ref="F60:V62"/>
    <mergeCell ref="W60:AO62"/>
    <mergeCell ref="AP60:BE62"/>
    <mergeCell ref="BF60:BU62"/>
    <mergeCell ref="BV60:BY62"/>
    <mergeCell ref="BZ60:CC62"/>
    <mergeCell ref="CD60:CG62"/>
    <mergeCell ref="B45:E47"/>
    <mergeCell ref="F45:V47"/>
    <mergeCell ref="W45:AO47"/>
    <mergeCell ref="AP45:BE47"/>
    <mergeCell ref="BF45:BU47"/>
    <mergeCell ref="BV45:BY47"/>
    <mergeCell ref="BZ45:CC47"/>
    <mergeCell ref="CD45:CG47"/>
    <mergeCell ref="B48:E50"/>
    <mergeCell ref="F48:V50"/>
    <mergeCell ref="W48:AO50"/>
    <mergeCell ref="AP48:BE50"/>
    <mergeCell ref="BF48:BU50"/>
    <mergeCell ref="BV48:BY50"/>
    <mergeCell ref="BZ48:CC50"/>
    <mergeCell ref="CD48:CG50"/>
    <mergeCell ref="BF74:BU76"/>
    <mergeCell ref="BV74:BY76"/>
    <mergeCell ref="BZ74:CC76"/>
    <mergeCell ref="CD74:CG76"/>
    <mergeCell ref="B79:E81"/>
    <mergeCell ref="F79:V81"/>
    <mergeCell ref="W79:AO81"/>
    <mergeCell ref="AP79:BE81"/>
    <mergeCell ref="BF79:BU81"/>
    <mergeCell ref="BV79:BY81"/>
    <mergeCell ref="BZ79:CC81"/>
    <mergeCell ref="CD79:CG81"/>
    <mergeCell ref="B82:E84"/>
    <mergeCell ref="F82:V84"/>
    <mergeCell ref="W82:AO84"/>
    <mergeCell ref="AP82:BE84"/>
    <mergeCell ref="BF82:BU84"/>
    <mergeCell ref="BV82:BY84"/>
    <mergeCell ref="BZ82:CC84"/>
    <mergeCell ref="CD82:CG84"/>
    <mergeCell ref="B85:E87"/>
    <mergeCell ref="F85:V87"/>
    <mergeCell ref="W85:AO87"/>
    <mergeCell ref="AP85:BE87"/>
    <mergeCell ref="BF85:BU87"/>
    <mergeCell ref="BV85:BY87"/>
    <mergeCell ref="BZ85:CC87"/>
    <mergeCell ref="CD85:CG87"/>
  </mergeCells>
  <phoneticPr fontId="16"/>
  <conditionalFormatting sqref="BZ88:CC90">
    <cfRule type="expression" dxfId="286" priority="2407">
      <formula>$BZ88="Pending"</formula>
    </cfRule>
    <cfRule type="expression" dxfId="285" priority="2408">
      <formula>$BZ88="Fail"</formula>
    </cfRule>
    <cfRule type="expression" priority="2409">
      <formula>$BZ88="OK"</formula>
    </cfRule>
  </conditionalFormatting>
  <conditionalFormatting sqref="CD88:CG90">
    <cfRule type="expression" dxfId="284" priority="2404">
      <formula>$CD88="Pending"</formula>
    </cfRule>
    <cfRule type="expression" dxfId="283" priority="2405">
      <formula>$CD88="Fail"</formula>
    </cfRule>
    <cfRule type="expression" dxfId="282" priority="2406">
      <formula>$CD88="OK"</formula>
    </cfRule>
  </conditionalFormatting>
  <conditionalFormatting sqref="B88:BY90">
    <cfRule type="expression" dxfId="281" priority="2410">
      <formula>$BV88="Pending"</formula>
    </cfRule>
    <cfRule type="expression" dxfId="280" priority="2411">
      <formula>$BV88="Fail"</formula>
    </cfRule>
    <cfRule type="expression" dxfId="279" priority="2412">
      <formula>$BV88="OK"</formula>
    </cfRule>
  </conditionalFormatting>
  <conditionalFormatting sqref="BZ27:CC29">
    <cfRule type="expression" dxfId="278" priority="2356">
      <formula>$BZ27="Pending"</formula>
    </cfRule>
    <cfRule type="expression" dxfId="277" priority="2357">
      <formula>$BZ27="Fail"</formula>
    </cfRule>
    <cfRule type="expression" priority="2358">
      <formula>$BZ27="OK"</formula>
    </cfRule>
  </conditionalFormatting>
  <conditionalFormatting sqref="CD27:CG29">
    <cfRule type="expression" dxfId="276" priority="2353">
      <formula>$CD27="Pending"</formula>
    </cfRule>
    <cfRule type="expression" dxfId="275" priority="2354">
      <formula>$CD27="Fail"</formula>
    </cfRule>
    <cfRule type="expression" dxfId="274" priority="2355">
      <formula>$CD27="OK"</formula>
    </cfRule>
  </conditionalFormatting>
  <conditionalFormatting sqref="B27:BY29">
    <cfRule type="expression" dxfId="273" priority="2350">
      <formula>$BV27="Pending"</formula>
    </cfRule>
    <cfRule type="expression" dxfId="272" priority="2351">
      <formula>$BV27="Fail"</formula>
    </cfRule>
    <cfRule type="expression" dxfId="271" priority="2352">
      <formula>$BV27="OK"</formula>
    </cfRule>
  </conditionalFormatting>
  <conditionalFormatting sqref="B14:E16 B20:E22">
    <cfRule type="expression" dxfId="270" priority="559">
      <formula>$BV14="Pending"</formula>
    </cfRule>
    <cfRule type="expression" dxfId="269" priority="560">
      <formula>$BV14="Fail"</formula>
    </cfRule>
    <cfRule type="expression" dxfId="268" priority="561">
      <formula>$BV14="OK"</formula>
    </cfRule>
  </conditionalFormatting>
  <conditionalFormatting sqref="W20:BY22">
    <cfRule type="expression" dxfId="267" priority="382">
      <formula>$BV20="Pending"</formula>
    </cfRule>
    <cfRule type="expression" dxfId="266" priority="383">
      <formula>$BV20="Fail"</formula>
    </cfRule>
    <cfRule type="expression" dxfId="265" priority="384">
      <formula>$BV20="OK"</formula>
    </cfRule>
  </conditionalFormatting>
  <conditionalFormatting sqref="B11:BY13 B17:E19 B23:E25">
    <cfRule type="expression" dxfId="264" priority="415">
      <formula>$BV11="Pending"</formula>
    </cfRule>
    <cfRule type="expression" dxfId="263" priority="416">
      <formula>$BV11="Fail"</formula>
    </cfRule>
    <cfRule type="expression" dxfId="262" priority="417">
      <formula>$BV11="OK"</formula>
    </cfRule>
  </conditionalFormatting>
  <conditionalFormatting sqref="F14:V16">
    <cfRule type="expression" dxfId="261" priority="364">
      <formula>$BV14="Pending"</formula>
    </cfRule>
    <cfRule type="expression" dxfId="260" priority="365">
      <formula>$BV14="Fail"</formula>
    </cfRule>
    <cfRule type="expression" dxfId="259" priority="366">
      <formula>$BV14="OK"</formula>
    </cfRule>
  </conditionalFormatting>
  <conditionalFormatting sqref="BZ30:CC32">
    <cfRule type="expression" dxfId="258" priority="352">
      <formula>$BZ30="Pending"</formula>
    </cfRule>
    <cfRule type="expression" dxfId="257" priority="353">
      <formula>$BZ30="Fail"</formula>
    </cfRule>
    <cfRule type="expression" priority="354">
      <formula>$BZ30="OK"</formula>
    </cfRule>
  </conditionalFormatting>
  <conditionalFormatting sqref="CD30:CG32">
    <cfRule type="expression" dxfId="256" priority="349">
      <formula>$CD30="Pending"</formula>
    </cfRule>
    <cfRule type="expression" dxfId="255" priority="350">
      <formula>$CD30="Fail"</formula>
    </cfRule>
    <cfRule type="expression" dxfId="254" priority="351">
      <formula>$CD30="OK"</formula>
    </cfRule>
  </conditionalFormatting>
  <conditionalFormatting sqref="B30:BY32 B36:E38 B42:E44 B48:E50 B57:E59">
    <cfRule type="expression" dxfId="253" priority="355">
      <formula>$BV30="Pending"</formula>
    </cfRule>
    <cfRule type="expression" dxfId="252" priority="356">
      <formula>$BV30="Fail"</formula>
    </cfRule>
    <cfRule type="expression" dxfId="251" priority="357">
      <formula>$BV30="OK"</formula>
    </cfRule>
  </conditionalFormatting>
  <conditionalFormatting sqref="BZ33:CC35">
    <cfRule type="expression" dxfId="250" priority="343">
      <formula>$BZ33="Pending"</formula>
    </cfRule>
    <cfRule type="expression" dxfId="249" priority="344">
      <formula>$BZ33="Fail"</formula>
    </cfRule>
    <cfRule type="expression" priority="345">
      <formula>$BZ33="OK"</formula>
    </cfRule>
  </conditionalFormatting>
  <conditionalFormatting sqref="CD33:CG35">
    <cfRule type="expression" dxfId="248" priority="340">
      <formula>$CD33="Pending"</formula>
    </cfRule>
    <cfRule type="expression" dxfId="247" priority="341">
      <formula>$CD33="Fail"</formula>
    </cfRule>
    <cfRule type="expression" dxfId="246" priority="342">
      <formula>$CD33="OK"</formula>
    </cfRule>
  </conditionalFormatting>
  <conditionalFormatting sqref="B33:E35 B39:E41 B45:E47 B51:E53 B60:E62">
    <cfRule type="expression" dxfId="245" priority="358">
      <formula>$BV33="Pending"</formula>
    </cfRule>
    <cfRule type="expression" dxfId="244" priority="359">
      <formula>$BV33="Fail"</formula>
    </cfRule>
    <cfRule type="expression" dxfId="243" priority="360">
      <formula>$BV33="OK"</formula>
    </cfRule>
  </conditionalFormatting>
  <conditionalFormatting sqref="BZ71:CC73">
    <cfRule type="expression" dxfId="242" priority="448">
      <formula>$BZ71="Pending"</formula>
    </cfRule>
    <cfRule type="expression" dxfId="241" priority="449">
      <formula>$BZ71="Fail"</formula>
    </cfRule>
    <cfRule type="expression" priority="450">
      <formula>$BZ71="OK"</formula>
    </cfRule>
  </conditionalFormatting>
  <conditionalFormatting sqref="CD71:CG73">
    <cfRule type="expression" dxfId="240" priority="445">
      <formula>$CD71="Pending"</formula>
    </cfRule>
    <cfRule type="expression" dxfId="239" priority="446">
      <formula>$CD71="Fail"</formula>
    </cfRule>
    <cfRule type="expression" dxfId="238" priority="447">
      <formula>$CD71="OK"</formula>
    </cfRule>
  </conditionalFormatting>
  <conditionalFormatting sqref="W71:BY73">
    <cfRule type="expression" dxfId="237" priority="451">
      <formula>$BV71="Pending"</formula>
    </cfRule>
    <cfRule type="expression" dxfId="236" priority="452">
      <formula>$BV71="Fail"</formula>
    </cfRule>
    <cfRule type="expression" dxfId="235" priority="453">
      <formula>$BV71="OK"</formula>
    </cfRule>
  </conditionalFormatting>
  <conditionalFormatting sqref="BZ39:CC41">
    <cfRule type="expression" dxfId="234" priority="325">
      <formula>$BZ39="Pending"</formula>
    </cfRule>
    <cfRule type="expression" dxfId="233" priority="326">
      <formula>$BZ39="Fail"</formula>
    </cfRule>
    <cfRule type="expression" priority="327">
      <formula>$BZ39="OK"</formula>
    </cfRule>
  </conditionalFormatting>
  <conditionalFormatting sqref="CD39:CG41">
    <cfRule type="expression" dxfId="232" priority="322">
      <formula>$CD39="Pending"</formula>
    </cfRule>
    <cfRule type="expression" dxfId="231" priority="323">
      <formula>$CD39="Fail"</formula>
    </cfRule>
    <cfRule type="expression" dxfId="230" priority="324">
      <formula>$CD39="OK"</formula>
    </cfRule>
  </conditionalFormatting>
  <conditionalFormatting sqref="AP33:BY35">
    <cfRule type="expression" dxfId="229" priority="346">
      <formula>$BV33="Pending"</formula>
    </cfRule>
    <cfRule type="expression" dxfId="228" priority="347">
      <formula>$BV33="Fail"</formula>
    </cfRule>
    <cfRule type="expression" dxfId="227" priority="348">
      <formula>$BV33="OK"</formula>
    </cfRule>
  </conditionalFormatting>
  <conditionalFormatting sqref="BZ20:CC22">
    <cfRule type="expression" dxfId="226" priority="379">
      <formula>$BZ20="Pending"</formula>
    </cfRule>
    <cfRule type="expression" dxfId="225" priority="380">
      <formula>$BZ20="Fail"</formula>
    </cfRule>
    <cfRule type="expression" priority="381">
      <formula>$BZ20="OK"</formula>
    </cfRule>
  </conditionalFormatting>
  <conditionalFormatting sqref="CD20:CG22">
    <cfRule type="expression" dxfId="224" priority="376">
      <formula>$CD20="Pending"</formula>
    </cfRule>
    <cfRule type="expression" dxfId="223" priority="377">
      <formula>$CD20="Fail"</formula>
    </cfRule>
    <cfRule type="expression" dxfId="222" priority="378">
      <formula>$CD20="OK"</formula>
    </cfRule>
  </conditionalFormatting>
  <conditionalFormatting sqref="BZ11:CC13">
    <cfRule type="expression" dxfId="221" priority="412">
      <formula>$BZ11="Pending"</formula>
    </cfRule>
    <cfRule type="expression" dxfId="220" priority="413">
      <formula>$BZ11="Fail"</formula>
    </cfRule>
    <cfRule type="expression" priority="414">
      <formula>$BZ11="OK"</formula>
    </cfRule>
  </conditionalFormatting>
  <conditionalFormatting sqref="CD11:CG13">
    <cfRule type="expression" dxfId="219" priority="409">
      <formula>$CD11="Pending"</formula>
    </cfRule>
    <cfRule type="expression" dxfId="218" priority="410">
      <formula>$CD11="Fail"</formula>
    </cfRule>
    <cfRule type="expression" dxfId="217" priority="411">
      <formula>$CD11="OK"</formula>
    </cfRule>
  </conditionalFormatting>
  <conditionalFormatting sqref="F17:BY19">
    <cfRule type="expression" dxfId="216" priority="397">
      <formula>$BV17="Pending"</formula>
    </cfRule>
    <cfRule type="expression" dxfId="215" priority="398">
      <formula>$BV17="Fail"</formula>
    </cfRule>
    <cfRule type="expression" dxfId="214" priority="399">
      <formula>$BV17="OK"</formula>
    </cfRule>
  </conditionalFormatting>
  <conditionalFormatting sqref="BZ14:CC16">
    <cfRule type="expression" dxfId="213" priority="403">
      <formula>$BZ14="Pending"</formula>
    </cfRule>
    <cfRule type="expression" dxfId="212" priority="404">
      <formula>$BZ14="Fail"</formula>
    </cfRule>
    <cfRule type="expression" priority="405">
      <formula>$BZ14="OK"</formula>
    </cfRule>
  </conditionalFormatting>
  <conditionalFormatting sqref="CD14:CG16">
    <cfRule type="expression" dxfId="211" priority="400">
      <formula>$CD14="Pending"</formula>
    </cfRule>
    <cfRule type="expression" dxfId="210" priority="401">
      <formula>$CD14="Fail"</formula>
    </cfRule>
    <cfRule type="expression" dxfId="209" priority="402">
      <formula>$CD14="OK"</formula>
    </cfRule>
  </conditionalFormatting>
  <conditionalFormatting sqref="W14:BY16">
    <cfRule type="expression" dxfId="208" priority="406">
      <formula>$BV14="Pending"</formula>
    </cfRule>
    <cfRule type="expression" dxfId="207" priority="407">
      <formula>$BV14="Fail"</formula>
    </cfRule>
    <cfRule type="expression" dxfId="206" priority="408">
      <formula>$BV14="OK"</formula>
    </cfRule>
  </conditionalFormatting>
  <conditionalFormatting sqref="BZ17:CC19">
    <cfRule type="expression" dxfId="205" priority="394">
      <formula>$BZ17="Pending"</formula>
    </cfRule>
    <cfRule type="expression" dxfId="204" priority="395">
      <formula>$BZ17="Fail"</formula>
    </cfRule>
    <cfRule type="expression" priority="396">
      <formula>$BZ17="OK"</formula>
    </cfRule>
  </conditionalFormatting>
  <conditionalFormatting sqref="CD17:CG19">
    <cfRule type="expression" dxfId="203" priority="391">
      <formula>$CD17="Pending"</formula>
    </cfRule>
    <cfRule type="expression" dxfId="202" priority="392">
      <formula>$CD17="Fail"</formula>
    </cfRule>
    <cfRule type="expression" dxfId="201" priority="393">
      <formula>$CD17="OK"</formula>
    </cfRule>
  </conditionalFormatting>
  <conditionalFormatting sqref="F42:V44 AP42:BY44">
    <cfRule type="expression" dxfId="200" priority="319">
      <formula>$BV42="Pending"</formula>
    </cfRule>
    <cfRule type="expression" dxfId="199" priority="320">
      <formula>$BV42="Fail"</formula>
    </cfRule>
    <cfRule type="expression" dxfId="198" priority="321">
      <formula>$BV42="OK"</formula>
    </cfRule>
  </conditionalFormatting>
  <conditionalFormatting sqref="F39:V41">
    <cfRule type="expression" dxfId="197" priority="307">
      <formula>$BV39="Pending"</formula>
    </cfRule>
    <cfRule type="expression" dxfId="196" priority="308">
      <formula>$BV39="Fail"</formula>
    </cfRule>
    <cfRule type="expression" dxfId="195" priority="309">
      <formula>$BV39="OK"</formula>
    </cfRule>
  </conditionalFormatting>
  <conditionalFormatting sqref="BZ42:CC44">
    <cfRule type="expression" dxfId="194" priority="316">
      <formula>$BZ42="Pending"</formula>
    </cfRule>
    <cfRule type="expression" dxfId="193" priority="317">
      <formula>$BZ42="Fail"</formula>
    </cfRule>
    <cfRule type="expression" priority="318">
      <formula>$BZ42="OK"</formula>
    </cfRule>
  </conditionalFormatting>
  <conditionalFormatting sqref="CD42:CG44">
    <cfRule type="expression" dxfId="192" priority="313">
      <formula>$CD42="Pending"</formula>
    </cfRule>
    <cfRule type="expression" dxfId="191" priority="314">
      <formula>$CD42="Fail"</formula>
    </cfRule>
    <cfRule type="expression" dxfId="190" priority="315">
      <formula>$CD42="OK"</formula>
    </cfRule>
  </conditionalFormatting>
  <conditionalFormatting sqref="AP39:BY41">
    <cfRule type="expression" dxfId="189" priority="328">
      <formula>$BV39="Pending"</formula>
    </cfRule>
    <cfRule type="expression" dxfId="188" priority="329">
      <formula>$BV39="Fail"</formula>
    </cfRule>
    <cfRule type="expression" dxfId="187" priority="330">
      <formula>$BV39="OK"</formula>
    </cfRule>
  </conditionalFormatting>
  <conditionalFormatting sqref="BZ23:CC25">
    <cfRule type="expression" dxfId="186" priority="370">
      <formula>$BZ23="Pending"</formula>
    </cfRule>
    <cfRule type="expression" dxfId="185" priority="371">
      <formula>$BZ23="Fail"</formula>
    </cfRule>
    <cfRule type="expression" priority="372">
      <formula>$BZ23="OK"</formula>
    </cfRule>
  </conditionalFormatting>
  <conditionalFormatting sqref="CD23:CG25">
    <cfRule type="expression" dxfId="184" priority="367">
      <formula>$CD23="Pending"</formula>
    </cfRule>
    <cfRule type="expression" dxfId="183" priority="368">
      <formula>$CD23="Fail"</formula>
    </cfRule>
    <cfRule type="expression" dxfId="182" priority="369">
      <formula>$CD23="OK"</formula>
    </cfRule>
  </conditionalFormatting>
  <conditionalFormatting sqref="F23:BY25">
    <cfRule type="expression" dxfId="181" priority="373">
      <formula>$BV23="Pending"</formula>
    </cfRule>
    <cfRule type="expression" dxfId="180" priority="374">
      <formula>$BV23="Fail"</formula>
    </cfRule>
    <cfRule type="expression" dxfId="179" priority="375">
      <formula>$BV23="OK"</formula>
    </cfRule>
  </conditionalFormatting>
  <conditionalFormatting sqref="F20:V22">
    <cfRule type="expression" dxfId="178" priority="361">
      <formula>$BV20="Pending"</formula>
    </cfRule>
    <cfRule type="expression" dxfId="177" priority="362">
      <formula>$BV20="Fail"</formula>
    </cfRule>
    <cfRule type="expression" dxfId="176" priority="363">
      <formula>$BV20="OK"</formula>
    </cfRule>
  </conditionalFormatting>
  <conditionalFormatting sqref="BZ36:CC38">
    <cfRule type="expression" dxfId="175" priority="334">
      <formula>$BZ36="Pending"</formula>
    </cfRule>
    <cfRule type="expression" dxfId="174" priority="335">
      <formula>$BZ36="Fail"</formula>
    </cfRule>
    <cfRule type="expression" priority="336">
      <formula>$BZ36="OK"</formula>
    </cfRule>
  </conditionalFormatting>
  <conditionalFormatting sqref="CD36:CG38">
    <cfRule type="expression" dxfId="173" priority="331">
      <formula>$CD36="Pending"</formula>
    </cfRule>
    <cfRule type="expression" dxfId="172" priority="332">
      <formula>$CD36="Fail"</formula>
    </cfRule>
    <cfRule type="expression" dxfId="171" priority="333">
      <formula>$CD36="OK"</formula>
    </cfRule>
  </conditionalFormatting>
  <conditionalFormatting sqref="F36:V38 AP36:BY38">
    <cfRule type="expression" dxfId="170" priority="337">
      <formula>$BV36="Pending"</formula>
    </cfRule>
    <cfRule type="expression" dxfId="169" priority="338">
      <formula>$BV36="Fail"</formula>
    </cfRule>
    <cfRule type="expression" dxfId="168" priority="339">
      <formula>$BV36="OK"</formula>
    </cfRule>
  </conditionalFormatting>
  <conditionalFormatting sqref="F33:V35">
    <cfRule type="expression" dxfId="167" priority="310">
      <formula>$BV33="Pending"</formula>
    </cfRule>
    <cfRule type="expression" dxfId="166" priority="311">
      <formula>$BV33="Fail"</formula>
    </cfRule>
    <cfRule type="expression" dxfId="165" priority="312">
      <formula>$BV33="OK"</formula>
    </cfRule>
  </conditionalFormatting>
  <conditionalFormatting sqref="AP51:BY53">
    <cfRule type="expression" dxfId="164" priority="247">
      <formula>$BV51="Pending"</formula>
    </cfRule>
    <cfRule type="expression" dxfId="163" priority="248">
      <formula>$BV51="Fail"</formula>
    </cfRule>
    <cfRule type="expression" dxfId="162" priority="249">
      <formula>$BV51="OK"</formula>
    </cfRule>
  </conditionalFormatting>
  <conditionalFormatting sqref="BZ57:CC59">
    <cfRule type="expression" dxfId="161" priority="298">
      <formula>$BZ57="Pending"</formula>
    </cfRule>
    <cfRule type="expression" dxfId="160" priority="299">
      <formula>$BZ57="Fail"</formula>
    </cfRule>
    <cfRule type="expression" priority="300">
      <formula>$BZ57="OK"</formula>
    </cfRule>
  </conditionalFormatting>
  <conditionalFormatting sqref="CD57:CG59">
    <cfRule type="expression" dxfId="159" priority="295">
      <formula>$CD57="Pending"</formula>
    </cfRule>
    <cfRule type="expression" dxfId="158" priority="296">
      <formula>$CD57="Fail"</formula>
    </cfRule>
    <cfRule type="expression" dxfId="157" priority="297">
      <formula>$CD57="OK"</formula>
    </cfRule>
  </conditionalFormatting>
  <conditionalFormatting sqref="F57:V59 AP57:BY59">
    <cfRule type="expression" dxfId="156" priority="301">
      <formula>$BV57="Pending"</formula>
    </cfRule>
    <cfRule type="expression" dxfId="155" priority="302">
      <formula>$BV57="Fail"</formula>
    </cfRule>
    <cfRule type="expression" dxfId="154" priority="303">
      <formula>$BV57="OK"</formula>
    </cfRule>
  </conditionalFormatting>
  <conditionalFormatting sqref="B54:E56">
    <cfRule type="expression" dxfId="153" priority="223">
      <formula>$BV54="Pending"</formula>
    </cfRule>
    <cfRule type="expression" dxfId="152" priority="224">
      <formula>$BV54="Fail"</formula>
    </cfRule>
    <cfRule type="expression" dxfId="151" priority="225">
      <formula>$BV54="OK"</formula>
    </cfRule>
  </conditionalFormatting>
  <conditionalFormatting sqref="W54:AO56">
    <cfRule type="expression" dxfId="150" priority="211">
      <formula>$BV54="Pending"</formula>
    </cfRule>
    <cfRule type="expression" dxfId="149" priority="212">
      <formula>$BV54="Fail"</formula>
    </cfRule>
    <cfRule type="expression" dxfId="148" priority="213">
      <formula>$BV54="OK"</formula>
    </cfRule>
  </conditionalFormatting>
  <conditionalFormatting sqref="BZ60:CC62">
    <cfRule type="expression" dxfId="147" priority="280">
      <formula>$BZ60="Pending"</formula>
    </cfRule>
    <cfRule type="expression" dxfId="146" priority="281">
      <formula>$BZ60="Fail"</formula>
    </cfRule>
    <cfRule type="expression" priority="282">
      <formula>$BZ60="OK"</formula>
    </cfRule>
  </conditionalFormatting>
  <conditionalFormatting sqref="CD60:CG62">
    <cfRule type="expression" dxfId="145" priority="277">
      <formula>$CD60="Pending"</formula>
    </cfRule>
    <cfRule type="expression" dxfId="144" priority="278">
      <formula>$CD60="Fail"</formula>
    </cfRule>
    <cfRule type="expression" dxfId="143" priority="279">
      <formula>$CD60="OK"</formula>
    </cfRule>
  </conditionalFormatting>
  <conditionalFormatting sqref="F60:V62 AP60:BY62">
    <cfRule type="expression" dxfId="142" priority="283">
      <formula>$BV60="Pending"</formula>
    </cfRule>
    <cfRule type="expression" dxfId="141" priority="284">
      <formula>$BV60="Fail"</formula>
    </cfRule>
    <cfRule type="expression" dxfId="140" priority="285">
      <formula>$BV60="OK"</formula>
    </cfRule>
  </conditionalFormatting>
  <conditionalFormatting sqref="B66:E68">
    <cfRule type="expression" dxfId="139" priority="208">
      <formula>$BV66="Pending"</formula>
    </cfRule>
    <cfRule type="expression" dxfId="138" priority="209">
      <formula>$BV66="Fail"</formula>
    </cfRule>
    <cfRule type="expression" dxfId="137" priority="210">
      <formula>$BV66="OK"</formula>
    </cfRule>
  </conditionalFormatting>
  <conditionalFormatting sqref="AP48:BY50">
    <cfRule type="expression" dxfId="136" priority="256">
      <formula>$BV48="Pending"</formula>
    </cfRule>
    <cfRule type="expression" dxfId="135" priority="257">
      <formula>$BV48="Fail"</formula>
    </cfRule>
    <cfRule type="expression" dxfId="134" priority="258">
      <formula>$BV48="OK"</formula>
    </cfRule>
  </conditionalFormatting>
  <conditionalFormatting sqref="BZ45:CC47">
    <cfRule type="expression" dxfId="133" priority="262">
      <formula>$BZ45="Pending"</formula>
    </cfRule>
    <cfRule type="expression" dxfId="132" priority="263">
      <formula>$BZ45="Fail"</formula>
    </cfRule>
    <cfRule type="expression" priority="264">
      <formula>$BZ45="OK"</formula>
    </cfRule>
  </conditionalFormatting>
  <conditionalFormatting sqref="CD45:CG47">
    <cfRule type="expression" dxfId="131" priority="259">
      <formula>$CD45="Pending"</formula>
    </cfRule>
    <cfRule type="expression" dxfId="130" priority="260">
      <formula>$CD45="Fail"</formula>
    </cfRule>
    <cfRule type="expression" dxfId="129" priority="261">
      <formula>$CD45="OK"</formula>
    </cfRule>
  </conditionalFormatting>
  <conditionalFormatting sqref="F45:V47 AP45:BY47">
    <cfRule type="expression" dxfId="128" priority="265">
      <formula>$BV45="Pending"</formula>
    </cfRule>
    <cfRule type="expression" dxfId="127" priority="266">
      <formula>$BV45="Fail"</formula>
    </cfRule>
    <cfRule type="expression" dxfId="126" priority="267">
      <formula>$BV45="OK"</formula>
    </cfRule>
  </conditionalFormatting>
  <conditionalFormatting sqref="F66:V68 AP66:BY68">
    <cfRule type="expression" dxfId="125" priority="205">
      <formula>$BV66="Pending"</formula>
    </cfRule>
    <cfRule type="expression" dxfId="124" priority="206">
      <formula>$BV66="Fail"</formula>
    </cfRule>
    <cfRule type="expression" dxfId="123" priority="207">
      <formula>$BV66="OK"</formula>
    </cfRule>
  </conditionalFormatting>
  <conditionalFormatting sqref="BZ48:CC50">
    <cfRule type="expression" dxfId="122" priority="253">
      <formula>$BZ48="Pending"</formula>
    </cfRule>
    <cfRule type="expression" dxfId="121" priority="254">
      <formula>$BZ48="Fail"</formula>
    </cfRule>
    <cfRule type="expression" priority="255">
      <formula>$BZ48="OK"</formula>
    </cfRule>
  </conditionalFormatting>
  <conditionalFormatting sqref="CD48:CG50">
    <cfRule type="expression" dxfId="120" priority="250">
      <formula>$CD48="Pending"</formula>
    </cfRule>
    <cfRule type="expression" dxfId="119" priority="251">
      <formula>$CD48="Fail"</formula>
    </cfRule>
    <cfRule type="expression" dxfId="118" priority="252">
      <formula>$CD48="OK"</formula>
    </cfRule>
  </conditionalFormatting>
  <conditionalFormatting sqref="BZ51:CC53">
    <cfRule type="expression" dxfId="117" priority="244">
      <formula>$BZ51="Pending"</formula>
    </cfRule>
    <cfRule type="expression" dxfId="116" priority="245">
      <formula>$BZ51="Fail"</formula>
    </cfRule>
    <cfRule type="expression" priority="246">
      <formula>$BZ51="OK"</formula>
    </cfRule>
  </conditionalFormatting>
  <conditionalFormatting sqref="CD51:CG53">
    <cfRule type="expression" dxfId="115" priority="241">
      <formula>$CD51="Pending"</formula>
    </cfRule>
    <cfRule type="expression" dxfId="114" priority="242">
      <formula>$CD51="Fail"</formula>
    </cfRule>
    <cfRule type="expression" dxfId="113" priority="243">
      <formula>$CD51="OK"</formula>
    </cfRule>
  </conditionalFormatting>
  <conditionalFormatting sqref="F48:V53">
    <cfRule type="expression" dxfId="112" priority="235">
      <formula>$BV48="Pending"</formula>
    </cfRule>
    <cfRule type="expression" dxfId="111" priority="236">
      <formula>$BV48="Fail"</formula>
    </cfRule>
    <cfRule type="expression" dxfId="110" priority="237">
      <formula>$BV48="OK"</formula>
    </cfRule>
  </conditionalFormatting>
  <conditionalFormatting sqref="W66:AO68">
    <cfRule type="expression" dxfId="109" priority="196">
      <formula>$BV66="Pending"</formula>
    </cfRule>
    <cfRule type="expression" dxfId="108" priority="197">
      <formula>$BV66="Fail"</formula>
    </cfRule>
    <cfRule type="expression" dxfId="107" priority="198">
      <formula>$BV66="OK"</formula>
    </cfRule>
  </conditionalFormatting>
  <conditionalFormatting sqref="F71:V73">
    <cfRule type="expression" dxfId="106" priority="193">
      <formula>$BV71="Pending"</formula>
    </cfRule>
    <cfRule type="expression" dxfId="105" priority="194">
      <formula>$BV71="Fail"</formula>
    </cfRule>
    <cfRule type="expression" dxfId="104" priority="195">
      <formula>$BV71="OK"</formula>
    </cfRule>
  </conditionalFormatting>
  <conditionalFormatting sqref="BZ54:CC56">
    <cfRule type="expression" dxfId="103" priority="217">
      <formula>$BZ54="Pending"</formula>
    </cfRule>
    <cfRule type="expression" dxfId="102" priority="218">
      <formula>$BZ54="Fail"</formula>
    </cfRule>
    <cfRule type="expression" priority="219">
      <formula>$BZ54="OK"</formula>
    </cfRule>
  </conditionalFormatting>
  <conditionalFormatting sqref="CD54:CG56">
    <cfRule type="expression" dxfId="101" priority="214">
      <formula>$CD54="Pending"</formula>
    </cfRule>
    <cfRule type="expression" dxfId="100" priority="215">
      <formula>$CD54="Fail"</formula>
    </cfRule>
    <cfRule type="expression" dxfId="99" priority="216">
      <formula>$CD54="OK"</formula>
    </cfRule>
  </conditionalFormatting>
  <conditionalFormatting sqref="F54:V56 AP54:BY56">
    <cfRule type="expression" dxfId="98" priority="220">
      <formula>$BV54="Pending"</formula>
    </cfRule>
    <cfRule type="expression" dxfId="97" priority="221">
      <formula>$BV54="Fail"</formula>
    </cfRule>
    <cfRule type="expression" dxfId="96" priority="222">
      <formula>$BV54="OK"</formula>
    </cfRule>
  </conditionalFormatting>
  <conditionalFormatting sqref="BZ66:CC68">
    <cfRule type="expression" dxfId="95" priority="202">
      <formula>$BZ66="Pending"</formula>
    </cfRule>
    <cfRule type="expression" dxfId="94" priority="203">
      <formula>$BZ66="Fail"</formula>
    </cfRule>
    <cfRule type="expression" priority="204">
      <formula>$BZ66="OK"</formula>
    </cfRule>
  </conditionalFormatting>
  <conditionalFormatting sqref="CD66:CG68">
    <cfRule type="expression" dxfId="93" priority="199">
      <formula>$CD66="Pending"</formula>
    </cfRule>
    <cfRule type="expression" dxfId="92" priority="200">
      <formula>$CD66="Fail"</formula>
    </cfRule>
    <cfRule type="expression" dxfId="91" priority="201">
      <formula>$CD66="OK"</formula>
    </cfRule>
  </conditionalFormatting>
  <conditionalFormatting sqref="F63:V65 AP63:BY65">
    <cfRule type="expression" dxfId="90" priority="187">
      <formula>$BV63="Pending"</formula>
    </cfRule>
    <cfRule type="expression" dxfId="89" priority="188">
      <formula>$BV63="Fail"</formula>
    </cfRule>
    <cfRule type="expression" dxfId="88" priority="189">
      <formula>$BV63="OK"</formula>
    </cfRule>
  </conditionalFormatting>
  <conditionalFormatting sqref="F74:V76">
    <cfRule type="expression" dxfId="87" priority="163">
      <formula>$BV74="Pending"</formula>
    </cfRule>
    <cfRule type="expression" dxfId="86" priority="164">
      <formula>$BV74="Fail"</formula>
    </cfRule>
    <cfRule type="expression" dxfId="85" priority="165">
      <formula>$BV74="OK"</formula>
    </cfRule>
  </conditionalFormatting>
  <conditionalFormatting sqref="B63:E65">
    <cfRule type="expression" dxfId="84" priority="190">
      <formula>$BV63="Pending"</formula>
    </cfRule>
    <cfRule type="expression" dxfId="83" priority="191">
      <formula>$BV63="Fail"</formula>
    </cfRule>
    <cfRule type="expression" dxfId="82" priority="192">
      <formula>$BV63="OK"</formula>
    </cfRule>
  </conditionalFormatting>
  <conditionalFormatting sqref="BZ63:CC65">
    <cfRule type="expression" dxfId="81" priority="184">
      <formula>$BZ63="Pending"</formula>
    </cfRule>
    <cfRule type="expression" dxfId="80" priority="185">
      <formula>$BZ63="Fail"</formula>
    </cfRule>
    <cfRule type="expression" priority="186">
      <formula>$BZ63="OK"</formula>
    </cfRule>
  </conditionalFormatting>
  <conditionalFormatting sqref="CD63:CG65">
    <cfRule type="expression" dxfId="79" priority="181">
      <formula>$CD63="Pending"</formula>
    </cfRule>
    <cfRule type="expression" dxfId="78" priority="182">
      <formula>$CD63="Fail"</formula>
    </cfRule>
    <cfRule type="expression" dxfId="77" priority="183">
      <formula>$CD63="OK"</formula>
    </cfRule>
  </conditionalFormatting>
  <conditionalFormatting sqref="BZ74:CC76">
    <cfRule type="expression" dxfId="76" priority="169">
      <formula>$BZ74="Pending"</formula>
    </cfRule>
    <cfRule type="expression" dxfId="75" priority="170">
      <formula>$BZ74="Fail"</formula>
    </cfRule>
    <cfRule type="expression" priority="171">
      <formula>$BZ74="OK"</formula>
    </cfRule>
  </conditionalFormatting>
  <conditionalFormatting sqref="CD74:CG76">
    <cfRule type="expression" dxfId="74" priority="166">
      <formula>$CD74="Pending"</formula>
    </cfRule>
    <cfRule type="expression" dxfId="73" priority="167">
      <formula>$CD74="Fail"</formula>
    </cfRule>
    <cfRule type="expression" dxfId="72" priority="168">
      <formula>$CD74="OK"</formula>
    </cfRule>
  </conditionalFormatting>
  <conditionalFormatting sqref="W74:BY76">
    <cfRule type="expression" dxfId="71" priority="172">
      <formula>$BV74="Pending"</formula>
    </cfRule>
    <cfRule type="expression" dxfId="70" priority="173">
      <formula>$BV74="Fail"</formula>
    </cfRule>
    <cfRule type="expression" dxfId="69" priority="174">
      <formula>$BV74="OK"</formula>
    </cfRule>
  </conditionalFormatting>
  <conditionalFormatting sqref="BZ79:CC81">
    <cfRule type="expression" dxfId="68" priority="157">
      <formula>$BZ79="Pending"</formula>
    </cfRule>
    <cfRule type="expression" dxfId="67" priority="158">
      <formula>$BZ79="Fail"</formula>
    </cfRule>
    <cfRule type="expression" priority="159">
      <formula>$BZ79="OK"</formula>
    </cfRule>
  </conditionalFormatting>
  <conditionalFormatting sqref="CD79:CG81">
    <cfRule type="expression" dxfId="66" priority="154">
      <formula>$CD79="Pending"</formula>
    </cfRule>
    <cfRule type="expression" dxfId="65" priority="155">
      <formula>$CD79="Fail"</formula>
    </cfRule>
    <cfRule type="expression" dxfId="64" priority="156">
      <formula>$CD79="OK"</formula>
    </cfRule>
  </conditionalFormatting>
  <conditionalFormatting sqref="B79:E81 BF79:BY81">
    <cfRule type="expression" dxfId="63" priority="160">
      <formula>$BV79="Pending"</formula>
    </cfRule>
    <cfRule type="expression" dxfId="62" priority="161">
      <formula>$BV79="Fail"</formula>
    </cfRule>
    <cfRule type="expression" dxfId="61" priority="162">
      <formula>$BV79="OK"</formula>
    </cfRule>
  </conditionalFormatting>
  <conditionalFormatting sqref="F79:BE81">
    <cfRule type="expression" dxfId="60" priority="148">
      <formula>$BV79="Pending"</formula>
    </cfRule>
    <cfRule type="expression" dxfId="59" priority="149">
      <formula>$BV79="Fail"</formula>
    </cfRule>
    <cfRule type="expression" dxfId="58" priority="150">
      <formula>$BV79="OK"</formula>
    </cfRule>
  </conditionalFormatting>
  <conditionalFormatting sqref="W33:AO35">
    <cfRule type="expression" dxfId="57" priority="145">
      <formula>$BV33="Pending"</formula>
    </cfRule>
    <cfRule type="expression" dxfId="56" priority="146">
      <formula>$BV33="Fail"</formula>
    </cfRule>
    <cfRule type="expression" dxfId="55" priority="147">
      <formula>$BV33="OK"</formula>
    </cfRule>
  </conditionalFormatting>
  <conditionalFormatting sqref="W36:AO38">
    <cfRule type="expression" dxfId="54" priority="142">
      <formula>$BV36="Pending"</formula>
    </cfRule>
    <cfRule type="expression" dxfId="53" priority="143">
      <formula>$BV36="Fail"</formula>
    </cfRule>
    <cfRule type="expression" dxfId="52" priority="144">
      <formula>$BV36="OK"</formula>
    </cfRule>
  </conditionalFormatting>
  <conditionalFormatting sqref="W39:AO41">
    <cfRule type="expression" dxfId="51" priority="139">
      <formula>$BV39="Pending"</formula>
    </cfRule>
    <cfRule type="expression" dxfId="50" priority="140">
      <formula>$BV39="Fail"</formula>
    </cfRule>
    <cfRule type="expression" dxfId="49" priority="141">
      <formula>$BV39="OK"</formula>
    </cfRule>
  </conditionalFormatting>
  <conditionalFormatting sqref="W42:AO44">
    <cfRule type="expression" dxfId="48" priority="136">
      <formula>$BV42="Pending"</formula>
    </cfRule>
    <cfRule type="expression" dxfId="47" priority="137">
      <formula>$BV42="Fail"</formula>
    </cfRule>
    <cfRule type="expression" dxfId="46" priority="138">
      <formula>$BV42="OK"</formula>
    </cfRule>
  </conditionalFormatting>
  <conditionalFormatting sqref="W45:AO47">
    <cfRule type="expression" dxfId="45" priority="133">
      <formula>$BV45="Pending"</formula>
    </cfRule>
    <cfRule type="expression" dxfId="44" priority="134">
      <formula>$BV45="Fail"</formula>
    </cfRule>
    <cfRule type="expression" dxfId="43" priority="135">
      <formula>$BV45="OK"</formula>
    </cfRule>
  </conditionalFormatting>
  <conditionalFormatting sqref="W48:AO50">
    <cfRule type="expression" dxfId="42" priority="130">
      <formula>$BV48="Pending"</formula>
    </cfRule>
    <cfRule type="expression" dxfId="41" priority="131">
      <formula>$BV48="Fail"</formula>
    </cfRule>
    <cfRule type="expression" dxfId="40" priority="132">
      <formula>$BV48="OK"</formula>
    </cfRule>
  </conditionalFormatting>
  <conditionalFormatting sqref="W51:AO53">
    <cfRule type="expression" dxfId="39" priority="127">
      <formula>$BV51="Pending"</formula>
    </cfRule>
    <cfRule type="expression" dxfId="38" priority="128">
      <formula>$BV51="Fail"</formula>
    </cfRule>
    <cfRule type="expression" dxfId="37" priority="129">
      <formula>$BV51="OK"</formula>
    </cfRule>
  </conditionalFormatting>
  <conditionalFormatting sqref="W57:AO59">
    <cfRule type="expression" dxfId="36" priority="124">
      <formula>$BV57="Pending"</formula>
    </cfRule>
    <cfRule type="expression" dxfId="35" priority="125">
      <formula>$BV57="Fail"</formula>
    </cfRule>
    <cfRule type="expression" dxfId="34" priority="126">
      <formula>$BV57="OK"</formula>
    </cfRule>
  </conditionalFormatting>
  <conditionalFormatting sqref="W60:AO62">
    <cfRule type="expression" dxfId="33" priority="121">
      <formula>$BV60="Pending"</formula>
    </cfRule>
    <cfRule type="expression" dxfId="32" priority="122">
      <formula>$BV60="Fail"</formula>
    </cfRule>
    <cfRule type="expression" dxfId="31" priority="123">
      <formula>$BV60="OK"</formula>
    </cfRule>
  </conditionalFormatting>
  <conditionalFormatting sqref="W63:AO65">
    <cfRule type="expression" dxfId="30" priority="118">
      <formula>$BV63="Pending"</formula>
    </cfRule>
    <cfRule type="expression" dxfId="29" priority="119">
      <formula>$BV63="Fail"</formula>
    </cfRule>
    <cfRule type="expression" dxfId="28" priority="120">
      <formula>$BV63="OK"</formula>
    </cfRule>
  </conditionalFormatting>
  <conditionalFormatting sqref="BZ82:CC84">
    <cfRule type="expression" dxfId="27" priority="112">
      <formula>$BZ82="Pending"</formula>
    </cfRule>
    <cfRule type="expression" dxfId="26" priority="113">
      <formula>$BZ82="Fail"</formula>
    </cfRule>
    <cfRule type="expression" priority="114">
      <formula>$BZ82="OK"</formula>
    </cfRule>
  </conditionalFormatting>
  <conditionalFormatting sqref="CD82:CG84">
    <cfRule type="expression" dxfId="25" priority="109">
      <formula>$CD82="Pending"</formula>
    </cfRule>
    <cfRule type="expression" dxfId="24" priority="110">
      <formula>$CD82="Fail"</formula>
    </cfRule>
    <cfRule type="expression" dxfId="23" priority="111">
      <formula>$CD82="OK"</formula>
    </cfRule>
  </conditionalFormatting>
  <conditionalFormatting sqref="B82:E84 BF82:BY84">
    <cfRule type="expression" dxfId="22" priority="115">
      <formula>$BV82="Pending"</formula>
    </cfRule>
    <cfRule type="expression" dxfId="21" priority="116">
      <formula>$BV82="Fail"</formula>
    </cfRule>
    <cfRule type="expression" dxfId="20" priority="117">
      <formula>$BV82="OK"</formula>
    </cfRule>
  </conditionalFormatting>
  <conditionalFormatting sqref="F82:BE84">
    <cfRule type="expression" dxfId="19" priority="106">
      <formula>$BV82="Pending"</formula>
    </cfRule>
    <cfRule type="expression" dxfId="18" priority="107">
      <formula>$BV82="Fail"</formula>
    </cfRule>
    <cfRule type="expression" dxfId="17" priority="108">
      <formula>$BV82="OK"</formula>
    </cfRule>
  </conditionalFormatting>
  <conditionalFormatting sqref="BZ85:CC87">
    <cfRule type="expression" dxfId="16" priority="100">
      <formula>$BZ85="Pending"</formula>
    </cfRule>
    <cfRule type="expression" dxfId="15" priority="101">
      <formula>$BZ85="Fail"</formula>
    </cfRule>
    <cfRule type="expression" priority="102">
      <formula>$BZ85="OK"</formula>
    </cfRule>
  </conditionalFormatting>
  <conditionalFormatting sqref="CD85:CG87">
    <cfRule type="expression" dxfId="14" priority="97">
      <formula>$CD85="Pending"</formula>
    </cfRule>
    <cfRule type="expression" dxfId="13" priority="98">
      <formula>$CD85="Fail"</formula>
    </cfRule>
    <cfRule type="expression" dxfId="12" priority="99">
      <formula>$CD85="OK"</formula>
    </cfRule>
  </conditionalFormatting>
  <conditionalFormatting sqref="B85:E87 BF85:BY87">
    <cfRule type="expression" dxfId="11" priority="103">
      <formula>$BV85="Pending"</formula>
    </cfRule>
    <cfRule type="expression" dxfId="10" priority="104">
      <formula>$BV85="Fail"</formula>
    </cfRule>
    <cfRule type="expression" dxfId="9" priority="105">
      <formula>$BV85="OK"</formula>
    </cfRule>
  </conditionalFormatting>
  <conditionalFormatting sqref="F85:BE87">
    <cfRule type="expression" dxfId="8" priority="94">
      <formula>$BV85="Pending"</formula>
    </cfRule>
    <cfRule type="expression" dxfId="7" priority="95">
      <formula>$BV85="Fail"</formula>
    </cfRule>
    <cfRule type="expression" dxfId="6" priority="96">
      <formula>$BV85="OK"</formula>
    </cfRule>
  </conditionalFormatting>
  <conditionalFormatting sqref="B71:E73">
    <cfRule type="expression" dxfId="5" priority="91">
      <formula>$BV71="Pending"</formula>
    </cfRule>
    <cfRule type="expression" dxfId="4" priority="92">
      <formula>$BV71="Fail"</formula>
    </cfRule>
    <cfRule type="expression" dxfId="3" priority="93">
      <formula>$BV71="OK"</formula>
    </cfRule>
  </conditionalFormatting>
  <conditionalFormatting sqref="B74:E76">
    <cfRule type="expression" dxfId="2" priority="79">
      <formula>$BV74="Pending"</formula>
    </cfRule>
    <cfRule type="expression" dxfId="1" priority="80">
      <formula>$BV74="Fail"</formula>
    </cfRule>
    <cfRule type="expression" dxfId="0" priority="81">
      <formula>$BV74="OK"</formula>
    </cfRule>
  </conditionalFormatting>
  <dataValidations disablePrompts="1" count="1">
    <dataValidation type="list" allowBlank="1" showInputMessage="1" showErrorMessage="1" sqref="BV27:CG68 BV79:CG90 BV71:CG76 BV11:CG25">
      <formula1>"OK,Fail,Pending"</formula1>
    </dataValidation>
  </dataValidations>
  <pageMargins left="0.7" right="0.7" top="0.75" bottom="0.75" header="0.3" footer="0.3"/>
  <pageSetup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5_GasStationFeedbackView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kimxuan</dc:creator>
  <cp:lastModifiedBy>HPB</cp:lastModifiedBy>
  <cp:lastPrinted>2015-07-27T09:07:13Z</cp:lastPrinted>
  <dcterms:created xsi:type="dcterms:W3CDTF">2013-07-19T04:20:07Z</dcterms:created>
  <dcterms:modified xsi:type="dcterms:W3CDTF">2019-07-23T07:35:37Z</dcterms:modified>
</cp:coreProperties>
</file>