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6020" windowHeight="9975"/>
  </bookViews>
  <sheets>
    <sheet name="stock" sheetId="1" r:id="rId1"/>
    <sheet name="000300perf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/>
  <c r="V7"/>
  <c r="V6"/>
  <c r="V5"/>
  <c r="V4"/>
  <c r="V3"/>
  <c r="V2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r="T201"/>
  <c r="S187"/>
  <c r="S186"/>
  <c r="S185"/>
  <c r="S184"/>
  <c r="S183"/>
  <c r="S182"/>
  <c r="S181"/>
  <c r="S180"/>
  <c r="S179"/>
  <c r="S178"/>
  <c r="S177"/>
  <c r="U177" s="1"/>
  <c r="S176"/>
  <c r="S175"/>
  <c r="S174"/>
  <c r="S173"/>
  <c r="S172"/>
  <c r="S171"/>
  <c r="S170"/>
  <c r="S169"/>
  <c r="S168"/>
  <c r="S167"/>
  <c r="S166"/>
  <c r="S165"/>
  <c r="S164"/>
  <c r="S163"/>
  <c r="S162"/>
  <c r="S161"/>
  <c r="U161" s="1"/>
  <c r="S160"/>
  <c r="S159"/>
  <c r="S158"/>
  <c r="S157"/>
  <c r="S156"/>
  <c r="S155"/>
  <c r="S154"/>
  <c r="S153"/>
  <c r="S152"/>
  <c r="S151"/>
  <c r="S150"/>
  <c r="S149"/>
  <c r="S148"/>
  <c r="S147"/>
  <c r="S146"/>
  <c r="S145"/>
  <c r="U145" s="1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U113" s="1"/>
  <c r="S112"/>
  <c r="S111"/>
  <c r="S110"/>
  <c r="S109"/>
  <c r="S108"/>
  <c r="S107"/>
  <c r="S106"/>
  <c r="S105"/>
  <c r="S104"/>
  <c r="S103"/>
  <c r="S102"/>
  <c r="S101"/>
  <c r="S100"/>
  <c r="S99"/>
  <c r="S98"/>
  <c r="S97"/>
  <c r="U97" s="1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9"/>
  <c r="S8"/>
  <c r="S7"/>
  <c r="S6"/>
  <c r="S5"/>
  <c r="S4"/>
  <c r="S3"/>
  <c r="S2"/>
  <c r="U128" l="1"/>
  <c r="U160"/>
  <c r="U176"/>
  <c r="U96"/>
  <c r="U3"/>
  <c r="U99"/>
  <c r="U115"/>
  <c r="U131"/>
  <c r="U147"/>
  <c r="U163"/>
  <c r="U179"/>
  <c r="U2"/>
  <c r="W2" s="1"/>
  <c r="U98"/>
  <c r="U114"/>
  <c r="U130"/>
  <c r="U146"/>
  <c r="U162"/>
  <c r="U178"/>
  <c r="U107"/>
  <c r="U123"/>
  <c r="U139"/>
  <c r="U155"/>
  <c r="U171"/>
  <c r="U187"/>
  <c r="U175"/>
  <c r="U127"/>
  <c r="U109"/>
  <c r="U141"/>
  <c r="U157"/>
  <c r="U125"/>
  <c r="U159"/>
  <c r="U143"/>
  <c r="U105"/>
  <c r="U137"/>
  <c r="U153"/>
  <c r="U9"/>
  <c r="U169"/>
  <c r="U121"/>
  <c r="U185"/>
  <c r="U111"/>
  <c r="U173"/>
  <c r="U110"/>
  <c r="U174"/>
  <c r="U124"/>
  <c r="U140"/>
  <c r="U156"/>
  <c r="U172"/>
  <c r="U142"/>
  <c r="U126"/>
  <c r="U158"/>
  <c r="U108"/>
  <c r="U8"/>
  <c r="U104"/>
  <c r="U136"/>
  <c r="U183"/>
  <c r="U152"/>
  <c r="U7"/>
  <c r="U119"/>
  <c r="U167"/>
  <c r="U102"/>
  <c r="U118"/>
  <c r="U134"/>
  <c r="U150"/>
  <c r="U166"/>
  <c r="U182"/>
  <c r="U168"/>
  <c r="U135"/>
  <c r="U5"/>
  <c r="U101"/>
  <c r="U117"/>
  <c r="U133"/>
  <c r="U149"/>
  <c r="U165"/>
  <c r="U181"/>
  <c r="U120"/>
  <c r="U184"/>
  <c r="U103"/>
  <c r="U151"/>
  <c r="U6"/>
  <c r="U4"/>
  <c r="U100"/>
  <c r="U116"/>
  <c r="U132"/>
  <c r="U148"/>
  <c r="U164"/>
  <c r="U180"/>
  <c r="U129"/>
  <c r="U112"/>
  <c r="U144"/>
  <c r="U106"/>
  <c r="U122"/>
  <c r="U138"/>
  <c r="U154"/>
  <c r="U170"/>
  <c r="U186"/>
  <c r="S200"/>
  <c r="S199"/>
  <c r="S198"/>
  <c r="S197"/>
  <c r="S196"/>
  <c r="S195"/>
  <c r="S194"/>
  <c r="S193"/>
  <c r="S192"/>
  <c r="S191"/>
  <c r="S190"/>
  <c r="S189"/>
  <c r="S188"/>
  <c r="S201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N8"/>
  <c r="N7"/>
  <c r="N6"/>
  <c r="N5"/>
  <c r="N4"/>
  <c r="N3"/>
  <c r="N2"/>
  <c r="L200"/>
  <c r="K200"/>
  <c r="L199"/>
  <c r="K199"/>
  <c r="L198"/>
  <c r="K198"/>
  <c r="L197"/>
  <c r="K197"/>
  <c r="L196"/>
  <c r="K196"/>
  <c r="L195"/>
  <c r="K195"/>
  <c r="L194"/>
  <c r="K194"/>
  <c r="L193"/>
  <c r="K193"/>
  <c r="L192"/>
  <c r="K192"/>
  <c r="L191"/>
  <c r="K191"/>
  <c r="L190"/>
  <c r="K190"/>
  <c r="L189"/>
  <c r="K189"/>
  <c r="L188"/>
  <c r="K188"/>
  <c r="L187"/>
  <c r="K187"/>
  <c r="L186"/>
  <c r="K186"/>
  <c r="L185"/>
  <c r="K185"/>
  <c r="L184"/>
  <c r="K184"/>
  <c r="L183"/>
  <c r="K183"/>
  <c r="L182"/>
  <c r="K182"/>
  <c r="L181"/>
  <c r="K181"/>
  <c r="L180"/>
  <c r="K180"/>
  <c r="L179"/>
  <c r="K179"/>
  <c r="L178"/>
  <c r="K178"/>
  <c r="L177"/>
  <c r="K177"/>
  <c r="L176"/>
  <c r="K176"/>
  <c r="L175"/>
  <c r="K175"/>
  <c r="L174"/>
  <c r="K174"/>
  <c r="L173"/>
  <c r="K173"/>
  <c r="L172"/>
  <c r="K172"/>
  <c r="L171"/>
  <c r="K171"/>
  <c r="L170"/>
  <c r="K170"/>
  <c r="L169"/>
  <c r="K169"/>
  <c r="L168"/>
  <c r="K168"/>
  <c r="L167"/>
  <c r="K167"/>
  <c r="L166"/>
  <c r="K166"/>
  <c r="L165"/>
  <c r="K165"/>
  <c r="L164"/>
  <c r="K164"/>
  <c r="L163"/>
  <c r="K163"/>
  <c r="L162"/>
  <c r="K162"/>
  <c r="L161"/>
  <c r="K161"/>
  <c r="L160"/>
  <c r="K160"/>
  <c r="L159"/>
  <c r="K159"/>
  <c r="L158"/>
  <c r="K158"/>
  <c r="L157"/>
  <c r="K157"/>
  <c r="L156"/>
  <c r="K156"/>
  <c r="L155"/>
  <c r="K155"/>
  <c r="L154"/>
  <c r="K154"/>
  <c r="L153"/>
  <c r="K153"/>
  <c r="L152"/>
  <c r="K152"/>
  <c r="L151"/>
  <c r="K151"/>
  <c r="L150"/>
  <c r="K150"/>
  <c r="L149"/>
  <c r="K149"/>
  <c r="L148"/>
  <c r="K148"/>
  <c r="L147"/>
  <c r="K147"/>
  <c r="L146"/>
  <c r="K146"/>
  <c r="L145"/>
  <c r="K145"/>
  <c r="L144"/>
  <c r="K144"/>
  <c r="L143"/>
  <c r="K143"/>
  <c r="L142"/>
  <c r="K142"/>
  <c r="L141"/>
  <c r="K141"/>
  <c r="L140"/>
  <c r="K140"/>
  <c r="L139"/>
  <c r="K139"/>
  <c r="L138"/>
  <c r="K138"/>
  <c r="L137"/>
  <c r="K137"/>
  <c r="L136"/>
  <c r="K136"/>
  <c r="L135"/>
  <c r="K135"/>
  <c r="L134"/>
  <c r="K134"/>
  <c r="L133"/>
  <c r="K133"/>
  <c r="L132"/>
  <c r="K132"/>
  <c r="L131"/>
  <c r="K131"/>
  <c r="L130"/>
  <c r="K130"/>
  <c r="L129"/>
  <c r="K129"/>
  <c r="L128"/>
  <c r="K128"/>
  <c r="L127"/>
  <c r="K127"/>
  <c r="L126"/>
  <c r="K126"/>
  <c r="L125"/>
  <c r="K125"/>
  <c r="L124"/>
  <c r="K124"/>
  <c r="L123"/>
  <c r="K123"/>
  <c r="L122"/>
  <c r="K122"/>
  <c r="L121"/>
  <c r="K121"/>
  <c r="L120"/>
  <c r="K120"/>
  <c r="L119"/>
  <c r="K119"/>
  <c r="L118"/>
  <c r="K118"/>
  <c r="L117"/>
  <c r="K117"/>
  <c r="L116"/>
  <c r="K116"/>
  <c r="L115"/>
  <c r="K115"/>
  <c r="L114"/>
  <c r="K114"/>
  <c r="L113"/>
  <c r="K113"/>
  <c r="L112"/>
  <c r="K112"/>
  <c r="L111"/>
  <c r="K111"/>
  <c r="L110"/>
  <c r="K110"/>
  <c r="L109"/>
  <c r="K109"/>
  <c r="L108"/>
  <c r="K108"/>
  <c r="L107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K9"/>
  <c r="L8"/>
  <c r="K8"/>
  <c r="L7"/>
  <c r="K7"/>
  <c r="L6"/>
  <c r="K6"/>
  <c r="L5"/>
  <c r="K5"/>
  <c r="L4"/>
  <c r="K4"/>
  <c r="L3"/>
  <c r="K3"/>
  <c r="L2"/>
  <c r="K2"/>
  <c r="L201"/>
  <c r="K201"/>
  <c r="J5"/>
  <c r="J7"/>
  <c r="J21"/>
  <c r="J22"/>
  <c r="J23"/>
  <c r="J37"/>
  <c r="L66" s="1"/>
  <c r="J38"/>
  <c r="L67" s="1"/>
  <c r="J39"/>
  <c r="K48" s="1"/>
  <c r="J40"/>
  <c r="K49" s="1"/>
  <c r="J41"/>
  <c r="K50" s="1"/>
  <c r="J42"/>
  <c r="K51" s="1"/>
  <c r="J43"/>
  <c r="L72" s="1"/>
  <c r="J44"/>
  <c r="K53" s="1"/>
  <c r="J45"/>
  <c r="J46"/>
  <c r="L74" s="1"/>
  <c r="J47"/>
  <c r="K56" s="1"/>
  <c r="J48"/>
  <c r="K57" s="1"/>
  <c r="J49"/>
  <c r="L73" s="1"/>
  <c r="J50"/>
  <c r="J51"/>
  <c r="L80" s="1"/>
  <c r="J52"/>
  <c r="J53"/>
  <c r="L81" s="1"/>
  <c r="J54"/>
  <c r="L83" s="1"/>
  <c r="J55"/>
  <c r="K64" s="1"/>
  <c r="J56"/>
  <c r="K65" s="1"/>
  <c r="J57"/>
  <c r="K66" s="1"/>
  <c r="J58"/>
  <c r="K67" s="1"/>
  <c r="J59"/>
  <c r="L88" s="1"/>
  <c r="J60"/>
  <c r="K69" s="1"/>
  <c r="J61"/>
  <c r="L90" s="1"/>
  <c r="J62"/>
  <c r="L91" s="1"/>
  <c r="J63"/>
  <c r="K72" s="1"/>
  <c r="J64"/>
  <c r="K73" s="1"/>
  <c r="J65"/>
  <c r="L89" s="1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I3"/>
  <c r="J3" s="1"/>
  <c r="I4"/>
  <c r="J4" s="1"/>
  <c r="I5"/>
  <c r="R5" s="1"/>
  <c r="I6"/>
  <c r="R6" s="1"/>
  <c r="I7"/>
  <c r="R7" s="1"/>
  <c r="I8"/>
  <c r="J8" s="1"/>
  <c r="I9"/>
  <c r="R9" s="1"/>
  <c r="I10"/>
  <c r="R10" s="1"/>
  <c r="I11"/>
  <c r="R11" s="1"/>
  <c r="I12"/>
  <c r="R12" s="1"/>
  <c r="I13"/>
  <c r="R13" s="1"/>
  <c r="I14"/>
  <c r="R14" s="1"/>
  <c r="I15"/>
  <c r="J15" s="1"/>
  <c r="I16"/>
  <c r="J16" s="1"/>
  <c r="I17"/>
  <c r="J17" s="1"/>
  <c r="I18"/>
  <c r="J18" s="1"/>
  <c r="I19"/>
  <c r="J19" s="1"/>
  <c r="I20"/>
  <c r="J20" s="1"/>
  <c r="I21"/>
  <c r="R21" s="1"/>
  <c r="I22"/>
  <c r="R22" s="1"/>
  <c r="I23"/>
  <c r="R23" s="1"/>
  <c r="I24"/>
  <c r="J24" s="1"/>
  <c r="I25"/>
  <c r="R25" s="1"/>
  <c r="I26"/>
  <c r="R26" s="1"/>
  <c r="I27"/>
  <c r="R27" s="1"/>
  <c r="I28"/>
  <c r="R28" s="1"/>
  <c r="I29"/>
  <c r="R29" s="1"/>
  <c r="I30"/>
  <c r="R30" s="1"/>
  <c r="I31"/>
  <c r="J31" s="1"/>
  <c r="I32"/>
  <c r="J32" s="1"/>
  <c r="I33"/>
  <c r="J33" s="1"/>
  <c r="I34"/>
  <c r="J34" s="1"/>
  <c r="I35"/>
  <c r="J35" s="1"/>
  <c r="I36"/>
  <c r="J36" s="1"/>
  <c r="I37"/>
  <c r="R37" s="1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"/>
  <c r="R2" s="1"/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"/>
  <c r="L64" i="1" l="1"/>
  <c r="M64" s="1"/>
  <c r="K44"/>
  <c r="K28"/>
  <c r="T66"/>
  <c r="S46"/>
  <c r="L65"/>
  <c r="K45"/>
  <c r="S11"/>
  <c r="U11" s="1"/>
  <c r="V19" s="1"/>
  <c r="S10"/>
  <c r="U10" s="1"/>
  <c r="V18" s="1"/>
  <c r="K25"/>
  <c r="M25" s="1"/>
  <c r="K40"/>
  <c r="L60"/>
  <c r="K24"/>
  <c r="K41"/>
  <c r="L61"/>
  <c r="K42"/>
  <c r="L62"/>
  <c r="K43"/>
  <c r="L63"/>
  <c r="T69"/>
  <c r="S49"/>
  <c r="T85"/>
  <c r="U85" s="1"/>
  <c r="V90" s="1"/>
  <c r="W90" s="1"/>
  <c r="S65"/>
  <c r="L71"/>
  <c r="L79"/>
  <c r="L87"/>
  <c r="R8"/>
  <c r="R24"/>
  <c r="T68"/>
  <c r="S48"/>
  <c r="S64"/>
  <c r="T84"/>
  <c r="U84" s="1"/>
  <c r="J6"/>
  <c r="K47"/>
  <c r="K55"/>
  <c r="K63"/>
  <c r="K71"/>
  <c r="S47"/>
  <c r="T67"/>
  <c r="T83"/>
  <c r="U83" s="1"/>
  <c r="S63"/>
  <c r="L70"/>
  <c r="L78"/>
  <c r="M78" s="1"/>
  <c r="L86"/>
  <c r="L94"/>
  <c r="T82"/>
  <c r="U82" s="1"/>
  <c r="S62"/>
  <c r="K46"/>
  <c r="K54"/>
  <c r="K62"/>
  <c r="K70"/>
  <c r="M70" s="1"/>
  <c r="T81"/>
  <c r="U81" s="1"/>
  <c r="S61"/>
  <c r="L69"/>
  <c r="M69" s="1"/>
  <c r="R4"/>
  <c r="T31" s="1"/>
  <c r="R20"/>
  <c r="R36"/>
  <c r="T80"/>
  <c r="U80" s="1"/>
  <c r="S60"/>
  <c r="L85"/>
  <c r="M85" s="1"/>
  <c r="J2"/>
  <c r="J26"/>
  <c r="J10"/>
  <c r="K61"/>
  <c r="R3"/>
  <c r="R19"/>
  <c r="R35"/>
  <c r="S59"/>
  <c r="T79"/>
  <c r="U79" s="1"/>
  <c r="V87" s="1"/>
  <c r="W87" s="1"/>
  <c r="S75"/>
  <c r="T95"/>
  <c r="U95" s="1"/>
  <c r="J25"/>
  <c r="K26" s="1"/>
  <c r="M26" s="1"/>
  <c r="J27"/>
  <c r="J11"/>
  <c r="L68"/>
  <c r="L76"/>
  <c r="L84"/>
  <c r="L92"/>
  <c r="R18"/>
  <c r="R34"/>
  <c r="S58"/>
  <c r="T78"/>
  <c r="U78" s="1"/>
  <c r="V85" s="1"/>
  <c r="W85" s="1"/>
  <c r="T94"/>
  <c r="U94" s="1"/>
  <c r="V102" s="1"/>
  <c r="W102" s="1"/>
  <c r="S74"/>
  <c r="U74" s="1"/>
  <c r="L77"/>
  <c r="M77" s="1"/>
  <c r="J28"/>
  <c r="J12"/>
  <c r="K52"/>
  <c r="K60"/>
  <c r="K68"/>
  <c r="M68" s="1"/>
  <c r="R17"/>
  <c r="R33"/>
  <c r="T77"/>
  <c r="U77" s="1"/>
  <c r="S57"/>
  <c r="T93"/>
  <c r="U93" s="1"/>
  <c r="S73"/>
  <c r="U73" s="1"/>
  <c r="J9"/>
  <c r="L93"/>
  <c r="M93" s="1"/>
  <c r="J29"/>
  <c r="L48" s="1"/>
  <c r="M48" s="1"/>
  <c r="J13"/>
  <c r="L75"/>
  <c r="R16"/>
  <c r="S18" s="1"/>
  <c r="U18" s="1"/>
  <c r="V26" s="1"/>
  <c r="R32"/>
  <c r="S56"/>
  <c r="T76"/>
  <c r="U76" s="1"/>
  <c r="S72"/>
  <c r="T92"/>
  <c r="U92" s="1"/>
  <c r="J30"/>
  <c r="J14"/>
  <c r="K59"/>
  <c r="R15"/>
  <c r="S22" s="1"/>
  <c r="U22" s="1"/>
  <c r="V30" s="1"/>
  <c r="R31"/>
  <c r="S55"/>
  <c r="T75"/>
  <c r="S71"/>
  <c r="U71" s="1"/>
  <c r="T91"/>
  <c r="U91" s="1"/>
  <c r="L82"/>
  <c r="M82" s="1"/>
  <c r="T74"/>
  <c r="S54"/>
  <c r="S70"/>
  <c r="T90"/>
  <c r="U90" s="1"/>
  <c r="V97" s="1"/>
  <c r="W97" s="1"/>
  <c r="K58"/>
  <c r="K74"/>
  <c r="M74" s="1"/>
  <c r="S53"/>
  <c r="T73"/>
  <c r="T89"/>
  <c r="U89" s="1"/>
  <c r="S69"/>
  <c r="U69" s="1"/>
  <c r="T72"/>
  <c r="S52"/>
  <c r="T88"/>
  <c r="U88" s="1"/>
  <c r="V94" s="1"/>
  <c r="W94" s="1"/>
  <c r="S68"/>
  <c r="U68" s="1"/>
  <c r="T71"/>
  <c r="S51"/>
  <c r="T87"/>
  <c r="U87" s="1"/>
  <c r="V95" s="1"/>
  <c r="W95" s="1"/>
  <c r="S67"/>
  <c r="T70"/>
  <c r="S50"/>
  <c r="T86"/>
  <c r="U86" s="1"/>
  <c r="S66"/>
  <c r="U66" s="1"/>
  <c r="V15"/>
  <c r="W7"/>
  <c r="V17"/>
  <c r="W135"/>
  <c r="V13"/>
  <c r="W5"/>
  <c r="V14"/>
  <c r="W6"/>
  <c r="V12"/>
  <c r="W4"/>
  <c r="V16"/>
  <c r="W8"/>
  <c r="V11"/>
  <c r="W3"/>
  <c r="V174"/>
  <c r="W174" s="1"/>
  <c r="V98"/>
  <c r="W98" s="1"/>
  <c r="V157"/>
  <c r="W157" s="1"/>
  <c r="V108"/>
  <c r="W108" s="1"/>
  <c r="V114"/>
  <c r="W114" s="1"/>
  <c r="V124"/>
  <c r="W124" s="1"/>
  <c r="V173"/>
  <c r="W173" s="1"/>
  <c r="V160"/>
  <c r="W160" s="1"/>
  <c r="V130"/>
  <c r="W130" s="1"/>
  <c r="V140"/>
  <c r="W140" s="1"/>
  <c r="V146"/>
  <c r="W146" s="1"/>
  <c r="V176"/>
  <c r="W176" s="1"/>
  <c r="V162"/>
  <c r="W162" s="1"/>
  <c r="V141"/>
  <c r="W141" s="1"/>
  <c r="V122"/>
  <c r="W122" s="1"/>
  <c r="V150"/>
  <c r="W150" s="1"/>
  <c r="V113"/>
  <c r="W113" s="1"/>
  <c r="V183"/>
  <c r="W183" s="1"/>
  <c r="V138"/>
  <c r="W138" s="1"/>
  <c r="V119"/>
  <c r="W119" s="1"/>
  <c r="V135"/>
  <c r="V154"/>
  <c r="W154" s="1"/>
  <c r="V91"/>
  <c r="W91" s="1"/>
  <c r="V96"/>
  <c r="W96" s="1"/>
  <c r="V84"/>
  <c r="W84" s="1"/>
  <c r="V103"/>
  <c r="W103" s="1"/>
  <c r="V145"/>
  <c r="W145" s="1"/>
  <c r="V117"/>
  <c r="W117" s="1"/>
  <c r="V170"/>
  <c r="W170" s="1"/>
  <c r="V107"/>
  <c r="W107" s="1"/>
  <c r="V105"/>
  <c r="W105" s="1"/>
  <c r="V156"/>
  <c r="W156" s="1"/>
  <c r="V181"/>
  <c r="W181" s="1"/>
  <c r="V186"/>
  <c r="W186" s="1"/>
  <c r="V123"/>
  <c r="W123" s="1"/>
  <c r="V121"/>
  <c r="W121" s="1"/>
  <c r="V172"/>
  <c r="W172" s="1"/>
  <c r="V128"/>
  <c r="W128" s="1"/>
  <c r="V127"/>
  <c r="W127" s="1"/>
  <c r="V161"/>
  <c r="W161" s="1"/>
  <c r="V139"/>
  <c r="W139" s="1"/>
  <c r="V153"/>
  <c r="W153" s="1"/>
  <c r="V178"/>
  <c r="W178" s="1"/>
  <c r="V175"/>
  <c r="W175" s="1"/>
  <c r="V134"/>
  <c r="W134" s="1"/>
  <c r="V149"/>
  <c r="W149" s="1"/>
  <c r="V155"/>
  <c r="W155" s="1"/>
  <c r="V169"/>
  <c r="W169" s="1"/>
  <c r="V89"/>
  <c r="W89" s="1"/>
  <c r="V143"/>
  <c r="W143" s="1"/>
  <c r="V166"/>
  <c r="W166" s="1"/>
  <c r="V118"/>
  <c r="W118" s="1"/>
  <c r="V171"/>
  <c r="W171" s="1"/>
  <c r="V185"/>
  <c r="W185" s="1"/>
  <c r="V137"/>
  <c r="W137" s="1"/>
  <c r="V111"/>
  <c r="W111" s="1"/>
  <c r="V86"/>
  <c r="W86" s="1"/>
  <c r="V177"/>
  <c r="W177" s="1"/>
  <c r="V101"/>
  <c r="W101" s="1"/>
  <c r="V187"/>
  <c r="W187" s="1"/>
  <c r="V9"/>
  <c r="W9" s="1"/>
  <c r="V10"/>
  <c r="W10" s="1"/>
  <c r="V159"/>
  <c r="W159" s="1"/>
  <c r="V182"/>
  <c r="W182" s="1"/>
  <c r="V165"/>
  <c r="W165" s="1"/>
  <c r="V104"/>
  <c r="W104" s="1"/>
  <c r="V120"/>
  <c r="W120" s="1"/>
  <c r="V116"/>
  <c r="W116" s="1"/>
  <c r="V136"/>
  <c r="W136" s="1"/>
  <c r="V152"/>
  <c r="W152" s="1"/>
  <c r="V129"/>
  <c r="W129" s="1"/>
  <c r="V115"/>
  <c r="W115" s="1"/>
  <c r="V168"/>
  <c r="W168" s="1"/>
  <c r="V110"/>
  <c r="W110" s="1"/>
  <c r="V112"/>
  <c r="W112" s="1"/>
  <c r="V132"/>
  <c r="W132" s="1"/>
  <c r="V133"/>
  <c r="W133" s="1"/>
  <c r="V131"/>
  <c r="W131" s="1"/>
  <c r="V184"/>
  <c r="W184" s="1"/>
  <c r="V126"/>
  <c r="W126" s="1"/>
  <c r="V148"/>
  <c r="W148" s="1"/>
  <c r="V167"/>
  <c r="W167" s="1"/>
  <c r="V147"/>
  <c r="W147" s="1"/>
  <c r="V109"/>
  <c r="W109" s="1"/>
  <c r="V142"/>
  <c r="W142" s="1"/>
  <c r="V144"/>
  <c r="W144" s="1"/>
  <c r="V164"/>
  <c r="W164" s="1"/>
  <c r="V151"/>
  <c r="W151" s="1"/>
  <c r="V163"/>
  <c r="W163" s="1"/>
  <c r="V125"/>
  <c r="W125" s="1"/>
  <c r="V158"/>
  <c r="W158" s="1"/>
  <c r="V180"/>
  <c r="W180" s="1"/>
  <c r="V88"/>
  <c r="W88" s="1"/>
  <c r="V179"/>
  <c r="W179" s="1"/>
  <c r="V106"/>
  <c r="W106" s="1"/>
  <c r="U195"/>
  <c r="U194"/>
  <c r="U193"/>
  <c r="U192"/>
  <c r="U191"/>
  <c r="U190"/>
  <c r="U189"/>
  <c r="U188"/>
  <c r="U200"/>
  <c r="U199"/>
  <c r="U198"/>
  <c r="U197"/>
  <c r="U196"/>
  <c r="U201"/>
  <c r="M193"/>
  <c r="M9"/>
  <c r="M2"/>
  <c r="M6"/>
  <c r="M62"/>
  <c r="M66"/>
  <c r="M86"/>
  <c r="M90"/>
  <c r="M94"/>
  <c r="M98"/>
  <c r="M102"/>
  <c r="M106"/>
  <c r="M110"/>
  <c r="M114"/>
  <c r="M118"/>
  <c r="M122"/>
  <c r="M126"/>
  <c r="M130"/>
  <c r="M134"/>
  <c r="M138"/>
  <c r="M142"/>
  <c r="M146"/>
  <c r="M150"/>
  <c r="M154"/>
  <c r="M158"/>
  <c r="M162"/>
  <c r="M166"/>
  <c r="M170"/>
  <c r="M174"/>
  <c r="M178"/>
  <c r="M182"/>
  <c r="M186"/>
  <c r="M190"/>
  <c r="M194"/>
  <c r="M198"/>
  <c r="M4"/>
  <c r="M8"/>
  <c r="M24"/>
  <c r="M28"/>
  <c r="M60"/>
  <c r="M72"/>
  <c r="M76"/>
  <c r="M80"/>
  <c r="M84"/>
  <c r="M88"/>
  <c r="M92"/>
  <c r="M96"/>
  <c r="M100"/>
  <c r="M104"/>
  <c r="M108"/>
  <c r="M112"/>
  <c r="M116"/>
  <c r="M120"/>
  <c r="M124"/>
  <c r="M128"/>
  <c r="M132"/>
  <c r="M136"/>
  <c r="M140"/>
  <c r="M144"/>
  <c r="M148"/>
  <c r="M152"/>
  <c r="M156"/>
  <c r="M160"/>
  <c r="M164"/>
  <c r="M168"/>
  <c r="M172"/>
  <c r="M176"/>
  <c r="M180"/>
  <c r="M184"/>
  <c r="M188"/>
  <c r="M192"/>
  <c r="M196"/>
  <c r="M200"/>
  <c r="M3"/>
  <c r="M7"/>
  <c r="M143"/>
  <c r="M147"/>
  <c r="M151"/>
  <c r="M155"/>
  <c r="M159"/>
  <c r="M163"/>
  <c r="M167"/>
  <c r="M171"/>
  <c r="M175"/>
  <c r="M179"/>
  <c r="M183"/>
  <c r="M187"/>
  <c r="M191"/>
  <c r="M195"/>
  <c r="M199"/>
  <c r="M65"/>
  <c r="M73"/>
  <c r="M81"/>
  <c r="M89"/>
  <c r="M97"/>
  <c r="M105"/>
  <c r="M113"/>
  <c r="M121"/>
  <c r="M129"/>
  <c r="M137"/>
  <c r="M145"/>
  <c r="M153"/>
  <c r="M161"/>
  <c r="M169"/>
  <c r="M177"/>
  <c r="M185"/>
  <c r="M197"/>
  <c r="M63"/>
  <c r="M67"/>
  <c r="M71"/>
  <c r="M75"/>
  <c r="M79"/>
  <c r="M83"/>
  <c r="M87"/>
  <c r="M91"/>
  <c r="M95"/>
  <c r="M99"/>
  <c r="M103"/>
  <c r="M107"/>
  <c r="M111"/>
  <c r="M115"/>
  <c r="M119"/>
  <c r="M123"/>
  <c r="M127"/>
  <c r="M131"/>
  <c r="M135"/>
  <c r="M139"/>
  <c r="M5"/>
  <c r="M61"/>
  <c r="M101"/>
  <c r="M109"/>
  <c r="M117"/>
  <c r="M125"/>
  <c r="M133"/>
  <c r="M141"/>
  <c r="M149"/>
  <c r="M157"/>
  <c r="M165"/>
  <c r="M173"/>
  <c r="M181"/>
  <c r="M189"/>
  <c r="M201"/>
  <c r="W18" l="1"/>
  <c r="W26"/>
  <c r="S40"/>
  <c r="U40" s="1"/>
  <c r="T60"/>
  <c r="S43"/>
  <c r="U43" s="1"/>
  <c r="T63"/>
  <c r="U63" s="1"/>
  <c r="V71" s="1"/>
  <c r="W71" s="1"/>
  <c r="T48"/>
  <c r="U48" s="1"/>
  <c r="S28"/>
  <c r="U28" s="1"/>
  <c r="V36" s="1"/>
  <c r="S23"/>
  <c r="U23" s="1"/>
  <c r="V31" s="1"/>
  <c r="T59"/>
  <c r="T35"/>
  <c r="K33"/>
  <c r="K18"/>
  <c r="M18" s="1"/>
  <c r="L38"/>
  <c r="T64"/>
  <c r="U64" s="1"/>
  <c r="S44"/>
  <c r="U44" s="1"/>
  <c r="U55"/>
  <c r="L53"/>
  <c r="M53" s="1"/>
  <c r="U59"/>
  <c r="L45"/>
  <c r="M45" s="1"/>
  <c r="T54"/>
  <c r="L58"/>
  <c r="M58" s="1"/>
  <c r="K38"/>
  <c r="S37"/>
  <c r="U37" s="1"/>
  <c r="T30"/>
  <c r="S34"/>
  <c r="U34" s="1"/>
  <c r="L42"/>
  <c r="M42" s="1"/>
  <c r="K22"/>
  <c r="M22" s="1"/>
  <c r="V92"/>
  <c r="W92" s="1"/>
  <c r="U75"/>
  <c r="L44"/>
  <c r="M44" s="1"/>
  <c r="T57"/>
  <c r="T38"/>
  <c r="L32"/>
  <c r="S13"/>
  <c r="U13" s="1"/>
  <c r="V21" s="1"/>
  <c r="T33"/>
  <c r="T39"/>
  <c r="K12"/>
  <c r="M12" s="1"/>
  <c r="N20" s="1"/>
  <c r="O20" s="1"/>
  <c r="S25"/>
  <c r="U25" s="1"/>
  <c r="T45"/>
  <c r="L57"/>
  <c r="M57" s="1"/>
  <c r="K37"/>
  <c r="K34"/>
  <c r="L54"/>
  <c r="M54" s="1"/>
  <c r="T49"/>
  <c r="U49" s="1"/>
  <c r="S29"/>
  <c r="U29" s="1"/>
  <c r="V37" s="1"/>
  <c r="T37"/>
  <c r="S17"/>
  <c r="U17" s="1"/>
  <c r="V25" s="1"/>
  <c r="V99"/>
  <c r="W99" s="1"/>
  <c r="L46"/>
  <c r="M46" s="1"/>
  <c r="S19"/>
  <c r="U19" s="1"/>
  <c r="L34"/>
  <c r="S41"/>
  <c r="U41" s="1"/>
  <c r="T61"/>
  <c r="U61" s="1"/>
  <c r="L41"/>
  <c r="M41" s="1"/>
  <c r="N49" s="1"/>
  <c r="O49" s="1"/>
  <c r="K21"/>
  <c r="M21" s="1"/>
  <c r="N29" s="1"/>
  <c r="O29" s="1"/>
  <c r="L56"/>
  <c r="M56" s="1"/>
  <c r="K36"/>
  <c r="M36" s="1"/>
  <c r="S45"/>
  <c r="T65"/>
  <c r="U65" s="1"/>
  <c r="V73" s="1"/>
  <c r="W73" s="1"/>
  <c r="T53"/>
  <c r="U53" s="1"/>
  <c r="S33"/>
  <c r="U33" s="1"/>
  <c r="U67"/>
  <c r="U54"/>
  <c r="T34"/>
  <c r="S36"/>
  <c r="L40"/>
  <c r="M40" s="1"/>
  <c r="N48" s="1"/>
  <c r="O48" s="1"/>
  <c r="K20"/>
  <c r="M20" s="1"/>
  <c r="N28" s="1"/>
  <c r="O28" s="1"/>
  <c r="U70"/>
  <c r="V76" s="1"/>
  <c r="W76" s="1"/>
  <c r="U56"/>
  <c r="S14"/>
  <c r="U14" s="1"/>
  <c r="V22" s="1"/>
  <c r="W22" s="1"/>
  <c r="T56"/>
  <c r="K17"/>
  <c r="M17" s="1"/>
  <c r="U50"/>
  <c r="L36"/>
  <c r="U60"/>
  <c r="T41"/>
  <c r="T40"/>
  <c r="T50"/>
  <c r="L37"/>
  <c r="V93"/>
  <c r="W93" s="1"/>
  <c r="U72"/>
  <c r="L52"/>
  <c r="M52" s="1"/>
  <c r="N60" s="1"/>
  <c r="O60" s="1"/>
  <c r="S21"/>
  <c r="U21" s="1"/>
  <c r="V29" s="1"/>
  <c r="W29" s="1"/>
  <c r="S20"/>
  <c r="U20" s="1"/>
  <c r="V28" s="1"/>
  <c r="W28" s="1"/>
  <c r="S30"/>
  <c r="L33"/>
  <c r="T46"/>
  <c r="U46" s="1"/>
  <c r="S26"/>
  <c r="U26" s="1"/>
  <c r="V34" s="1"/>
  <c r="K10"/>
  <c r="M10" s="1"/>
  <c r="K11"/>
  <c r="M11" s="1"/>
  <c r="L30"/>
  <c r="L31"/>
  <c r="K27"/>
  <c r="M27" s="1"/>
  <c r="N35" s="1"/>
  <c r="O35" s="1"/>
  <c r="S38"/>
  <c r="U38" s="1"/>
  <c r="K16"/>
  <c r="M16" s="1"/>
  <c r="N24" s="1"/>
  <c r="O24" s="1"/>
  <c r="T36"/>
  <c r="K13"/>
  <c r="M13" s="1"/>
  <c r="L59"/>
  <c r="M59" s="1"/>
  <c r="N67" s="1"/>
  <c r="O67" s="1"/>
  <c r="K39"/>
  <c r="M39" s="1"/>
  <c r="S42"/>
  <c r="U42" s="1"/>
  <c r="T62"/>
  <c r="U62" s="1"/>
  <c r="V70" s="1"/>
  <c r="W70" s="1"/>
  <c r="K35"/>
  <c r="M35" s="1"/>
  <c r="L55"/>
  <c r="M55" s="1"/>
  <c r="N63" s="1"/>
  <c r="O63" s="1"/>
  <c r="L35"/>
  <c r="K15"/>
  <c r="M15" s="1"/>
  <c r="K14"/>
  <c r="M14" s="1"/>
  <c r="L47"/>
  <c r="M47" s="1"/>
  <c r="T58"/>
  <c r="U58" s="1"/>
  <c r="L50"/>
  <c r="M50" s="1"/>
  <c r="N54" s="1"/>
  <c r="O54" s="1"/>
  <c r="S16"/>
  <c r="U16" s="1"/>
  <c r="V24" s="1"/>
  <c r="W24" s="1"/>
  <c r="T51"/>
  <c r="U51" s="1"/>
  <c r="L43"/>
  <c r="M43" s="1"/>
  <c r="N51" s="1"/>
  <c r="O51" s="1"/>
  <c r="K23"/>
  <c r="M23" s="1"/>
  <c r="K19"/>
  <c r="M19" s="1"/>
  <c r="L39"/>
  <c r="W11"/>
  <c r="W13"/>
  <c r="K30"/>
  <c r="M30" s="1"/>
  <c r="K31"/>
  <c r="M31" s="1"/>
  <c r="L51"/>
  <c r="M51" s="1"/>
  <c r="T42"/>
  <c r="L49"/>
  <c r="M49" s="1"/>
  <c r="T55"/>
  <c r="S31"/>
  <c r="U31" s="1"/>
  <c r="U57"/>
  <c r="K32"/>
  <c r="M32" s="1"/>
  <c r="K29"/>
  <c r="M29" s="1"/>
  <c r="N37" s="1"/>
  <c r="S35"/>
  <c r="U35" s="1"/>
  <c r="T52"/>
  <c r="U52" s="1"/>
  <c r="V60" s="1"/>
  <c r="W60" s="1"/>
  <c r="T44"/>
  <c r="S24"/>
  <c r="U24" s="1"/>
  <c r="V32" s="1"/>
  <c r="S27"/>
  <c r="U27" s="1"/>
  <c r="V35" s="1"/>
  <c r="T47"/>
  <c r="U47" s="1"/>
  <c r="T32"/>
  <c r="S12"/>
  <c r="U12" s="1"/>
  <c r="V20" s="1"/>
  <c r="V100"/>
  <c r="W100" s="1"/>
  <c r="T43"/>
  <c r="S39"/>
  <c r="S15"/>
  <c r="U15" s="1"/>
  <c r="V23" s="1"/>
  <c r="S32"/>
  <c r="U32" s="1"/>
  <c r="W190"/>
  <c r="W193"/>
  <c r="W192"/>
  <c r="V188"/>
  <c r="W188" s="1"/>
  <c r="W194"/>
  <c r="V198"/>
  <c r="W198" s="1"/>
  <c r="V197"/>
  <c r="W197" s="1"/>
  <c r="V189"/>
  <c r="W189" s="1"/>
  <c r="V191"/>
  <c r="W191" s="1"/>
  <c r="V195"/>
  <c r="W195" s="1"/>
  <c r="V194"/>
  <c r="V190"/>
  <c r="V193"/>
  <c r="V196"/>
  <c r="W196" s="1"/>
  <c r="V192"/>
  <c r="V200"/>
  <c r="W200" s="1"/>
  <c r="V199"/>
  <c r="W199" s="1"/>
  <c r="V201"/>
  <c r="W201" s="1"/>
  <c r="N157"/>
  <c r="O157" s="1"/>
  <c r="N95"/>
  <c r="O95" s="1"/>
  <c r="N141"/>
  <c r="O141" s="1"/>
  <c r="N119"/>
  <c r="O119" s="1"/>
  <c r="N89"/>
  <c r="O89" s="1"/>
  <c r="N200"/>
  <c r="O200" s="1"/>
  <c r="N136"/>
  <c r="O136" s="1"/>
  <c r="N72"/>
  <c r="O72" s="1"/>
  <c r="N174"/>
  <c r="O174" s="1"/>
  <c r="N110"/>
  <c r="O110" s="1"/>
  <c r="O6"/>
  <c r="N14"/>
  <c r="O14" s="1"/>
  <c r="N197"/>
  <c r="O197" s="1"/>
  <c r="N133"/>
  <c r="O133" s="1"/>
  <c r="N69"/>
  <c r="O69" s="1"/>
  <c r="N147"/>
  <c r="O147" s="1"/>
  <c r="N115"/>
  <c r="O115" s="1"/>
  <c r="N83"/>
  <c r="O83" s="1"/>
  <c r="N19"/>
  <c r="O19" s="1"/>
  <c r="N145"/>
  <c r="O145" s="1"/>
  <c r="N81"/>
  <c r="O81" s="1"/>
  <c r="N191"/>
  <c r="O191" s="1"/>
  <c r="N159"/>
  <c r="O159" s="1"/>
  <c r="N196"/>
  <c r="O196" s="1"/>
  <c r="N164"/>
  <c r="O164" s="1"/>
  <c r="N132"/>
  <c r="O132" s="1"/>
  <c r="N100"/>
  <c r="O100" s="1"/>
  <c r="N68"/>
  <c r="O68" s="1"/>
  <c r="N36"/>
  <c r="O36" s="1"/>
  <c r="N170"/>
  <c r="O170" s="1"/>
  <c r="N138"/>
  <c r="O138" s="1"/>
  <c r="N106"/>
  <c r="O106" s="1"/>
  <c r="N74"/>
  <c r="O74" s="1"/>
  <c r="O2"/>
  <c r="N9"/>
  <c r="O9" s="1"/>
  <c r="N10"/>
  <c r="O10" s="1"/>
  <c r="N87"/>
  <c r="O87" s="1"/>
  <c r="N153"/>
  <c r="O153" s="1"/>
  <c r="N168"/>
  <c r="O168" s="1"/>
  <c r="N142"/>
  <c r="O142" s="1"/>
  <c r="N61"/>
  <c r="O61" s="1"/>
  <c r="N111"/>
  <c r="O111" s="1"/>
  <c r="N47"/>
  <c r="O47" s="1"/>
  <c r="N137"/>
  <c r="O137" s="1"/>
  <c r="N187"/>
  <c r="O187" s="1"/>
  <c r="N160"/>
  <c r="O160" s="1"/>
  <c r="N64"/>
  <c r="O64" s="1"/>
  <c r="N198"/>
  <c r="O198" s="1"/>
  <c r="N102"/>
  <c r="O102" s="1"/>
  <c r="N181"/>
  <c r="O181" s="1"/>
  <c r="N117"/>
  <c r="O117" s="1"/>
  <c r="N139"/>
  <c r="O139" s="1"/>
  <c r="N107"/>
  <c r="O107" s="1"/>
  <c r="N75"/>
  <c r="O75" s="1"/>
  <c r="N193"/>
  <c r="O193" s="1"/>
  <c r="N129"/>
  <c r="O129" s="1"/>
  <c r="N65"/>
  <c r="O65" s="1"/>
  <c r="N183"/>
  <c r="O183" s="1"/>
  <c r="N151"/>
  <c r="O151" s="1"/>
  <c r="N188"/>
  <c r="O188" s="1"/>
  <c r="N156"/>
  <c r="O156" s="1"/>
  <c r="N124"/>
  <c r="O124" s="1"/>
  <c r="N92"/>
  <c r="O92" s="1"/>
  <c r="N194"/>
  <c r="O194" s="1"/>
  <c r="N162"/>
  <c r="O162" s="1"/>
  <c r="N130"/>
  <c r="O130" s="1"/>
  <c r="N98"/>
  <c r="O98" s="1"/>
  <c r="N66"/>
  <c r="O66" s="1"/>
  <c r="N34"/>
  <c r="N17"/>
  <c r="O17" s="1"/>
  <c r="N77"/>
  <c r="O77" s="1"/>
  <c r="N189"/>
  <c r="O189" s="1"/>
  <c r="N155"/>
  <c r="O155" s="1"/>
  <c r="N96"/>
  <c r="O96" s="1"/>
  <c r="N166"/>
  <c r="O166" s="1"/>
  <c r="N173"/>
  <c r="O173" s="1"/>
  <c r="N109"/>
  <c r="O109" s="1"/>
  <c r="N135"/>
  <c r="O135" s="1"/>
  <c r="N103"/>
  <c r="O103" s="1"/>
  <c r="N71"/>
  <c r="O71" s="1"/>
  <c r="N185"/>
  <c r="O185" s="1"/>
  <c r="N121"/>
  <c r="O121" s="1"/>
  <c r="N179"/>
  <c r="O179" s="1"/>
  <c r="O7"/>
  <c r="N15"/>
  <c r="O15" s="1"/>
  <c r="N184"/>
  <c r="O184" s="1"/>
  <c r="N152"/>
  <c r="O152" s="1"/>
  <c r="N120"/>
  <c r="O120" s="1"/>
  <c r="N88"/>
  <c r="O88" s="1"/>
  <c r="N190"/>
  <c r="O190" s="1"/>
  <c r="N158"/>
  <c r="O158" s="1"/>
  <c r="N126"/>
  <c r="O126" s="1"/>
  <c r="N94"/>
  <c r="O94" s="1"/>
  <c r="N62"/>
  <c r="O62" s="1"/>
  <c r="N30"/>
  <c r="O30" s="1"/>
  <c r="N33"/>
  <c r="N93"/>
  <c r="O93" s="1"/>
  <c r="N127"/>
  <c r="O127" s="1"/>
  <c r="O5"/>
  <c r="N13"/>
  <c r="O13" s="1"/>
  <c r="N23"/>
  <c r="O23" s="1"/>
  <c r="N195"/>
  <c r="O195" s="1"/>
  <c r="N163"/>
  <c r="O163" s="1"/>
  <c r="N104"/>
  <c r="O104" s="1"/>
  <c r="N78"/>
  <c r="O78" s="1"/>
  <c r="N125"/>
  <c r="O125" s="1"/>
  <c r="N143"/>
  <c r="O143" s="1"/>
  <c r="N79"/>
  <c r="O79" s="1"/>
  <c r="N73"/>
  <c r="O73" s="1"/>
  <c r="N192"/>
  <c r="O192" s="1"/>
  <c r="N128"/>
  <c r="O128" s="1"/>
  <c r="N32"/>
  <c r="O32" s="1"/>
  <c r="N134"/>
  <c r="O134" s="1"/>
  <c r="N70"/>
  <c r="O70" s="1"/>
  <c r="N165"/>
  <c r="O165" s="1"/>
  <c r="N101"/>
  <c r="O101" s="1"/>
  <c r="N131"/>
  <c r="O131" s="1"/>
  <c r="N99"/>
  <c r="O99" s="1"/>
  <c r="N177"/>
  <c r="O177" s="1"/>
  <c r="N113"/>
  <c r="O113" s="1"/>
  <c r="N175"/>
  <c r="O175" s="1"/>
  <c r="O3"/>
  <c r="N11"/>
  <c r="O11" s="1"/>
  <c r="N180"/>
  <c r="O180" s="1"/>
  <c r="N148"/>
  <c r="O148" s="1"/>
  <c r="N116"/>
  <c r="O116" s="1"/>
  <c r="N84"/>
  <c r="O84" s="1"/>
  <c r="N186"/>
  <c r="O186" s="1"/>
  <c r="N154"/>
  <c r="O154" s="1"/>
  <c r="N122"/>
  <c r="O122" s="1"/>
  <c r="N90"/>
  <c r="O90" s="1"/>
  <c r="N26"/>
  <c r="O26" s="1"/>
  <c r="N31"/>
  <c r="O31" s="1"/>
  <c r="N169"/>
  <c r="O169" s="1"/>
  <c r="N105"/>
  <c r="O105" s="1"/>
  <c r="N171"/>
  <c r="O171" s="1"/>
  <c r="N176"/>
  <c r="O176" s="1"/>
  <c r="N144"/>
  <c r="O144" s="1"/>
  <c r="N112"/>
  <c r="O112" s="1"/>
  <c r="N80"/>
  <c r="O80" s="1"/>
  <c r="O8"/>
  <c r="N16"/>
  <c r="N182"/>
  <c r="O182" s="1"/>
  <c r="N150"/>
  <c r="O150" s="1"/>
  <c r="N118"/>
  <c r="O118" s="1"/>
  <c r="N86"/>
  <c r="O86" s="1"/>
  <c r="N22"/>
  <c r="O22" s="1"/>
  <c r="N25"/>
  <c r="O25" s="1"/>
  <c r="N149"/>
  <c r="O149" s="1"/>
  <c r="N85"/>
  <c r="O85" s="1"/>
  <c r="N21"/>
  <c r="O21" s="1"/>
  <c r="N123"/>
  <c r="O123" s="1"/>
  <c r="N91"/>
  <c r="O91" s="1"/>
  <c r="N59"/>
  <c r="O59" s="1"/>
  <c r="N27"/>
  <c r="N161"/>
  <c r="O161" s="1"/>
  <c r="N97"/>
  <c r="O97" s="1"/>
  <c r="N199"/>
  <c r="O199" s="1"/>
  <c r="N167"/>
  <c r="O167" s="1"/>
  <c r="N172"/>
  <c r="O172" s="1"/>
  <c r="N140"/>
  <c r="O140" s="1"/>
  <c r="N108"/>
  <c r="O108" s="1"/>
  <c r="N76"/>
  <c r="O76" s="1"/>
  <c r="O4"/>
  <c r="N12"/>
  <c r="O12" s="1"/>
  <c r="N178"/>
  <c r="O178" s="1"/>
  <c r="N146"/>
  <c r="O146" s="1"/>
  <c r="N114"/>
  <c r="O114" s="1"/>
  <c r="N82"/>
  <c r="O82" s="1"/>
  <c r="N18"/>
  <c r="O18" s="1"/>
  <c r="N201"/>
  <c r="O201" s="1"/>
  <c r="V56" l="1"/>
  <c r="W56" s="1"/>
  <c r="V57"/>
  <c r="W57" s="1"/>
  <c r="V54"/>
  <c r="W54" s="1"/>
  <c r="V55"/>
  <c r="W55" s="1"/>
  <c r="V66"/>
  <c r="W66" s="1"/>
  <c r="V72"/>
  <c r="W72" s="1"/>
  <c r="V69"/>
  <c r="W69" s="1"/>
  <c r="V61"/>
  <c r="W61" s="1"/>
  <c r="O37"/>
  <c r="V59"/>
  <c r="W59" s="1"/>
  <c r="V45"/>
  <c r="W45" s="1"/>
  <c r="V80"/>
  <c r="W80" s="1"/>
  <c r="V79"/>
  <c r="W79" s="1"/>
  <c r="W25"/>
  <c r="V33"/>
  <c r="W33" s="1"/>
  <c r="W16"/>
  <c r="V52"/>
  <c r="W52" s="1"/>
  <c r="V77"/>
  <c r="W77" s="1"/>
  <c r="V78"/>
  <c r="W78" s="1"/>
  <c r="V64"/>
  <c r="W64" s="1"/>
  <c r="V63"/>
  <c r="W63" s="1"/>
  <c r="M37"/>
  <c r="M34"/>
  <c r="N42" s="1"/>
  <c r="O42" s="1"/>
  <c r="V51"/>
  <c r="W51" s="1"/>
  <c r="V83"/>
  <c r="W83" s="1"/>
  <c r="V81"/>
  <c r="W81" s="1"/>
  <c r="V82"/>
  <c r="W82" s="1"/>
  <c r="N55"/>
  <c r="O55" s="1"/>
  <c r="W32"/>
  <c r="V50"/>
  <c r="W50" s="1"/>
  <c r="U30"/>
  <c r="U45"/>
  <c r="V53" s="1"/>
  <c r="W53" s="1"/>
  <c r="W14"/>
  <c r="N50"/>
  <c r="O50" s="1"/>
  <c r="O27"/>
  <c r="W35"/>
  <c r="W17"/>
  <c r="V67"/>
  <c r="W67" s="1"/>
  <c r="V58"/>
  <c r="W58" s="1"/>
  <c r="W37"/>
  <c r="W36"/>
  <c r="N57"/>
  <c r="O57" s="1"/>
  <c r="N56"/>
  <c r="O56" s="1"/>
  <c r="W34"/>
  <c r="V75"/>
  <c r="W75" s="1"/>
  <c r="V74"/>
  <c r="W74" s="1"/>
  <c r="N52"/>
  <c r="O52" s="1"/>
  <c r="N58"/>
  <c r="O58" s="1"/>
  <c r="W31"/>
  <c r="W20"/>
  <c r="N53"/>
  <c r="O53" s="1"/>
  <c r="V62"/>
  <c r="W62" s="1"/>
  <c r="W21"/>
  <c r="O16"/>
  <c r="W12"/>
  <c r="U39"/>
  <c r="V47" s="1"/>
  <c r="W47" s="1"/>
  <c r="U36"/>
  <c r="M38"/>
  <c r="N46" s="1"/>
  <c r="O46" s="1"/>
  <c r="M33"/>
  <c r="N38" s="1"/>
  <c r="O38" s="1"/>
  <c r="W19"/>
  <c r="V27"/>
  <c r="W27" s="1"/>
  <c r="V65"/>
  <c r="W65" s="1"/>
  <c r="V68"/>
  <c r="W68" s="1"/>
  <c r="W23"/>
  <c r="W15"/>
  <c r="N39" l="1"/>
  <c r="O39" s="1"/>
  <c r="V44"/>
  <c r="W44" s="1"/>
  <c r="V42"/>
  <c r="W42" s="1"/>
  <c r="O34"/>
  <c r="V43"/>
  <c r="W43" s="1"/>
  <c r="N45"/>
  <c r="O45" s="1"/>
  <c r="N44"/>
  <c r="O44" s="1"/>
  <c r="N43"/>
  <c r="O43" s="1"/>
  <c r="V40"/>
  <c r="W40" s="1"/>
  <c r="V46"/>
  <c r="W46" s="1"/>
  <c r="V38"/>
  <c r="W38" s="1"/>
  <c r="W30"/>
  <c r="V41"/>
  <c r="W41" s="1"/>
  <c r="N41"/>
  <c r="O41" s="1"/>
  <c r="V48"/>
  <c r="W48" s="1"/>
  <c r="V39"/>
  <c r="W39" s="1"/>
  <c r="N40"/>
  <c r="O40" s="1"/>
  <c r="O33"/>
  <c r="V49"/>
  <c r="W49" s="1"/>
</calcChain>
</file>

<file path=xl/sharedStrings.xml><?xml version="1.0" encoding="utf-8"?>
<sst xmlns="http://schemas.openxmlformats.org/spreadsheetml/2006/main" count="2444" uniqueCount="2065">
  <si>
    <t>Date</t>
  </si>
  <si>
    <t>sec_id</t>
  </si>
  <si>
    <t>open</t>
  </si>
  <si>
    <t>high</t>
  </si>
  <si>
    <t>low</t>
  </si>
  <si>
    <t>close</t>
  </si>
  <si>
    <t>volume</t>
  </si>
  <si>
    <t>adj_close</t>
  </si>
  <si>
    <t>涨跌Change</t>
  </si>
  <si>
    <t>涨跌幅(%)Change(%)</t>
  </si>
  <si>
    <t>成交量（万手）Volume(M Shares)</t>
  </si>
  <si>
    <t>成交金额（亿元）Turnover</t>
  </si>
  <si>
    <t>样本数量ConsNumber</t>
  </si>
  <si>
    <t>20240823</t>
  </si>
  <si>
    <t>CSI 300</t>
  </si>
  <si>
    <t>3305.93</t>
  </si>
  <si>
    <t>3336.24</t>
  </si>
  <si>
    <t>3305.64</t>
  </si>
  <si>
    <t>3327.19</t>
  </si>
  <si>
    <t>14.05</t>
  </si>
  <si>
    <t>0.42</t>
  </si>
  <si>
    <t>8952.58</t>
  </si>
  <si>
    <t>1326.81</t>
  </si>
  <si>
    <t>20240826</t>
  </si>
  <si>
    <t>3330.72</t>
  </si>
  <si>
    <t>3336.53</t>
  </si>
  <si>
    <t>3311.57</t>
  </si>
  <si>
    <t>3324.22</t>
  </si>
  <si>
    <t>-2.97</t>
  </si>
  <si>
    <t>-0.09</t>
  </si>
  <si>
    <t>9399.08</t>
  </si>
  <si>
    <t>1390.71</t>
  </si>
  <si>
    <t>20240827</t>
  </si>
  <si>
    <t>3315.69</t>
  </si>
  <si>
    <t>3320.57</t>
  </si>
  <si>
    <t>3299.56</t>
  </si>
  <si>
    <t>3305.33</t>
  </si>
  <si>
    <t>-18.89</t>
  </si>
  <si>
    <t>-0.57</t>
  </si>
  <si>
    <t>9580.82</t>
  </si>
  <si>
    <t>1297.56</t>
  </si>
  <si>
    <t>20240828</t>
  </si>
  <si>
    <t>3298.91</t>
  </si>
  <si>
    <t>3305.35</t>
  </si>
  <si>
    <t>3274.59</t>
  </si>
  <si>
    <t>3286.50</t>
  </si>
  <si>
    <t>-18.84</t>
  </si>
  <si>
    <t>9269.67</t>
  </si>
  <si>
    <t>1359.82</t>
  </si>
  <si>
    <t>20240829</t>
  </si>
  <si>
    <t>3273.54</t>
  </si>
  <si>
    <t>3290.79</t>
  </si>
  <si>
    <t>3269.53</t>
  </si>
  <si>
    <t>3277.68</t>
  </si>
  <si>
    <t>-8.81</t>
  </si>
  <si>
    <t>-0.27</t>
  </si>
  <si>
    <t>13070.23</t>
  </si>
  <si>
    <t>1743.40</t>
  </si>
  <si>
    <t>20240830</t>
  </si>
  <si>
    <t>3273.75</t>
  </si>
  <si>
    <t>3351.63</t>
  </si>
  <si>
    <t>3273.65</t>
  </si>
  <si>
    <t>3321.43</t>
  </si>
  <si>
    <t>43.75</t>
  </si>
  <si>
    <t>1.33</t>
  </si>
  <si>
    <t>18869.54</t>
  </si>
  <si>
    <t>2683.76</t>
  </si>
  <si>
    <t>20240902</t>
  </si>
  <si>
    <t>3307.54</t>
  </si>
  <si>
    <t>3307.76</t>
  </si>
  <si>
    <t>3264.76</t>
  </si>
  <si>
    <t>3265.01</t>
  </si>
  <si>
    <t>-56.42</t>
  </si>
  <si>
    <t>-1.70</t>
  </si>
  <si>
    <t>14761.24</t>
  </si>
  <si>
    <t>1944.10</t>
  </si>
  <si>
    <t>20240903</t>
  </si>
  <si>
    <t>3261.74</t>
  </si>
  <si>
    <t>3281.59</t>
  </si>
  <si>
    <t>3261.19</t>
  </si>
  <si>
    <t>3273.43</t>
  </si>
  <si>
    <t>8.42</t>
  </si>
  <si>
    <t>0.26</t>
  </si>
  <si>
    <t>12289.73</t>
  </si>
  <si>
    <t>1550.89</t>
  </si>
  <si>
    <t>20240904</t>
  </si>
  <si>
    <t>3253.90</t>
  </si>
  <si>
    <t>3272.99</t>
  </si>
  <si>
    <t>3249.98</t>
  </si>
  <si>
    <t>3252.16</t>
  </si>
  <si>
    <t>-21.26</t>
  </si>
  <si>
    <t>-0.65</t>
  </si>
  <si>
    <t>10483.25</t>
  </si>
  <si>
    <t>1400.70</t>
  </si>
  <si>
    <t>20240905</t>
  </si>
  <si>
    <t>3252.96</t>
  </si>
  <si>
    <t>3266.88</t>
  </si>
  <si>
    <t>3247.17</t>
  </si>
  <si>
    <t>3257.76</t>
  </si>
  <si>
    <t>5.59</t>
  </si>
  <si>
    <t>0.17</t>
  </si>
  <si>
    <t>9710.95</t>
  </si>
  <si>
    <t>1346.18</t>
  </si>
  <si>
    <t>20240906</t>
  </si>
  <si>
    <t>3261.15</t>
  </si>
  <si>
    <t>3274.81</t>
  </si>
  <si>
    <t>3231.07</t>
  </si>
  <si>
    <t>3231.35</t>
  </si>
  <si>
    <t>-26.41</t>
  </si>
  <si>
    <t>-0.81</t>
  </si>
  <si>
    <t>8840.04</t>
  </si>
  <si>
    <t>1215.42</t>
  </si>
  <si>
    <t>20240909</t>
  </si>
  <si>
    <t>3214.80</t>
  </si>
  <si>
    <t>3222.93</t>
  </si>
  <si>
    <t>3180.93</t>
  </si>
  <si>
    <t>3192.95</t>
  </si>
  <si>
    <t>-38.39</t>
  </si>
  <si>
    <t>-1.19</t>
  </si>
  <si>
    <t>10867.31</t>
  </si>
  <si>
    <t>1465.16</t>
  </si>
  <si>
    <t>20240910</t>
  </si>
  <si>
    <t>3193.46</t>
  </si>
  <si>
    <t>3205.10</t>
  </si>
  <si>
    <t>3171.79</t>
  </si>
  <si>
    <t>3195.76</t>
  </si>
  <si>
    <t>2.80</t>
  </si>
  <si>
    <t>0.09</t>
  </si>
  <si>
    <t>9729.01</t>
  </si>
  <si>
    <t>1336.10</t>
  </si>
  <si>
    <t>20240911</t>
  </si>
  <si>
    <t>3187.05</t>
  </si>
  <si>
    <t>3197.34</t>
  </si>
  <si>
    <t>3174.03</t>
  </si>
  <si>
    <t>3186.13</t>
  </si>
  <si>
    <t>-9.63</t>
  </si>
  <si>
    <t>-0.30</t>
  </si>
  <si>
    <t>10248.21</t>
  </si>
  <si>
    <t>1415.14</t>
  </si>
  <si>
    <t>20240912</t>
  </si>
  <si>
    <t>3189.43</t>
  </si>
  <si>
    <t>3201.55</t>
  </si>
  <si>
    <t>3171.88</t>
  </si>
  <si>
    <t>3172.47</t>
  </si>
  <si>
    <t>-13.66</t>
  </si>
  <si>
    <t>-0.43</t>
  </si>
  <si>
    <t>9286.87</t>
  </si>
  <si>
    <t>1363.87</t>
  </si>
  <si>
    <t>20240913</t>
  </si>
  <si>
    <t>3188.91</t>
  </si>
  <si>
    <t>3159.25</t>
  </si>
  <si>
    <t>-13.23</t>
  </si>
  <si>
    <t>-0.42</t>
  </si>
  <si>
    <t>8833.67</t>
  </si>
  <si>
    <t>1374.49</t>
  </si>
  <si>
    <t>20240918</t>
  </si>
  <si>
    <t>3158.82</t>
  </si>
  <si>
    <t>3179.90</t>
  </si>
  <si>
    <t>3145.79</t>
  </si>
  <si>
    <t>3171.01</t>
  </si>
  <si>
    <t>11.76</t>
  </si>
  <si>
    <t>0.37</t>
  </si>
  <si>
    <t>8472.28</t>
  </si>
  <si>
    <t>1234.52</t>
  </si>
  <si>
    <t>20240919</t>
  </si>
  <si>
    <t>3178.40</t>
  </si>
  <si>
    <t>3213.84</t>
  </si>
  <si>
    <t>3149.79</t>
  </si>
  <si>
    <t>3196.04</t>
  </si>
  <si>
    <t>25.03</t>
  </si>
  <si>
    <t>0.79</t>
  </si>
  <si>
    <t>12543.93</t>
  </si>
  <si>
    <t>1817.85</t>
  </si>
  <si>
    <t>20240920</t>
  </si>
  <si>
    <t>3192.43</t>
  </si>
  <si>
    <t>3207.99</t>
  </si>
  <si>
    <t>3173.22</t>
  </si>
  <si>
    <t>3201.05</t>
  </si>
  <si>
    <t>5.01</t>
  </si>
  <si>
    <t>0.16</t>
  </si>
  <si>
    <t>11806.41</t>
  </si>
  <si>
    <t>1639.85</t>
  </si>
  <si>
    <t>20240923</t>
  </si>
  <si>
    <t>3200.87</t>
  </si>
  <si>
    <t>3230.16</t>
  </si>
  <si>
    <t>3198.02</t>
  </si>
  <si>
    <t>3212.76</t>
  </si>
  <si>
    <t>11.71</t>
  </si>
  <si>
    <t>9534.49</t>
  </si>
  <si>
    <t>1438.76</t>
  </si>
  <si>
    <t>20240924</t>
  </si>
  <si>
    <t>3244.65</t>
  </si>
  <si>
    <t>3351.97</t>
  </si>
  <si>
    <t>3222.49</t>
  </si>
  <si>
    <t>3351.91</t>
  </si>
  <si>
    <t>139.15</t>
  </si>
  <si>
    <t>4.33</t>
  </si>
  <si>
    <t>20407.22</t>
  </si>
  <si>
    <t>3078.80</t>
  </si>
  <si>
    <t>20240925</t>
  </si>
  <si>
    <t>3403.70</t>
  </si>
  <si>
    <t>3465.49</t>
  </si>
  <si>
    <t>3393.44</t>
  </si>
  <si>
    <t>3401.53</t>
  </si>
  <si>
    <t>49.62</t>
  </si>
  <si>
    <t>1.48</t>
  </si>
  <si>
    <t>24156.43</t>
  </si>
  <si>
    <t>3568.63</t>
  </si>
  <si>
    <t>20240926</t>
  </si>
  <si>
    <t>3399.32</t>
  </si>
  <si>
    <t>3545.32</t>
  </si>
  <si>
    <t>3391.68</t>
  </si>
  <si>
    <t>143.79</t>
  </si>
  <si>
    <t>4.23</t>
  </si>
  <si>
    <t>24313.40</t>
  </si>
  <si>
    <t>3739.84</t>
  </si>
  <si>
    <t>20240927</t>
  </si>
  <si>
    <t>3617.92</t>
  </si>
  <si>
    <t>3708.50</t>
  </si>
  <si>
    <t>3596.58</t>
  </si>
  <si>
    <t>3703.68</t>
  </si>
  <si>
    <t>158.36</t>
  </si>
  <si>
    <t>4.47</t>
  </si>
  <si>
    <t>26548.78</t>
  </si>
  <si>
    <t>4666.93</t>
  </si>
  <si>
    <t>20240930</t>
  </si>
  <si>
    <t>3846.65</t>
  </si>
  <si>
    <t>4038.70</t>
  </si>
  <si>
    <t>3796.50</t>
  </si>
  <si>
    <t>4017.85</t>
  </si>
  <si>
    <t>314.17</t>
  </si>
  <si>
    <t>8.48</t>
  </si>
  <si>
    <t>51021.77</t>
  </si>
  <si>
    <t>8625.29</t>
  </si>
  <si>
    <t>20241008</t>
  </si>
  <si>
    <t>4450.37</t>
  </si>
  <si>
    <t>4094.35</t>
  </si>
  <si>
    <t>4256.10</t>
  </si>
  <si>
    <t>238.24</t>
  </si>
  <si>
    <t>5.93</t>
  </si>
  <si>
    <t>58986.79</t>
  </si>
  <si>
    <t>11303.87</t>
  </si>
  <si>
    <t>20241009</t>
  </si>
  <si>
    <t>4168.84</t>
  </si>
  <si>
    <t>4197.60</t>
  </si>
  <si>
    <t>3942.51</t>
  </si>
  <si>
    <t>3955.98</t>
  </si>
  <si>
    <t>-300.11</t>
  </si>
  <si>
    <t>-7.05</t>
  </si>
  <si>
    <t>48226.93</t>
  </si>
  <si>
    <t>10290.32</t>
  </si>
  <si>
    <t>20241010</t>
  </si>
  <si>
    <t>3979.61</t>
  </si>
  <si>
    <t>4098.50</t>
  </si>
  <si>
    <t>3912.77</t>
  </si>
  <si>
    <t>3997.79</t>
  </si>
  <si>
    <t>41.80</t>
  </si>
  <si>
    <t>1.06</t>
  </si>
  <si>
    <t>39505.31</t>
  </si>
  <si>
    <t>7179.52</t>
  </si>
  <si>
    <t>20241011</t>
  </si>
  <si>
    <t>3969.76</t>
  </si>
  <si>
    <t>3978.24</t>
  </si>
  <si>
    <t>3847.12</t>
  </si>
  <si>
    <t>3887.17</t>
  </si>
  <si>
    <t>-110.62</t>
  </si>
  <si>
    <t>-2.77</t>
  </si>
  <si>
    <t>27409.65</t>
  </si>
  <si>
    <t>4849.98</t>
  </si>
  <si>
    <t>20241014</t>
  </si>
  <si>
    <t>3915.22</t>
  </si>
  <si>
    <t>3979.54</t>
  </si>
  <si>
    <t>3868.78</t>
  </si>
  <si>
    <t>3961.34</t>
  </si>
  <si>
    <t>74.18</t>
  </si>
  <si>
    <t>1.91</t>
  </si>
  <si>
    <t>30757.90</t>
  </si>
  <si>
    <t>5340.77</t>
  </si>
  <si>
    <t>20241015</t>
  </si>
  <si>
    <t>3942.53</t>
  </si>
  <si>
    <t>3967.87</t>
  </si>
  <si>
    <t>3855.99</t>
  </si>
  <si>
    <t>-105.35</t>
  </si>
  <si>
    <t>-2.66</t>
  </si>
  <si>
    <t>24248.64</t>
  </si>
  <si>
    <t>4344.11</t>
  </si>
  <si>
    <t>20241016</t>
  </si>
  <si>
    <t>3806.14</t>
  </si>
  <si>
    <t>3877.75</t>
  </si>
  <si>
    <t>3805.09</t>
  </si>
  <si>
    <t>3831.59</t>
  </si>
  <si>
    <t>-24.41</t>
  </si>
  <si>
    <t>-0.63</t>
  </si>
  <si>
    <t>21886.64</t>
  </si>
  <si>
    <t>3773.01</t>
  </si>
  <si>
    <t>20241017</t>
  </si>
  <si>
    <t>3853.84</t>
  </si>
  <si>
    <t>3882.07</t>
  </si>
  <si>
    <t>3787.75</t>
  </si>
  <si>
    <t>3788.22</t>
  </si>
  <si>
    <t>-43.37</t>
  </si>
  <si>
    <t>-1.13</t>
  </si>
  <si>
    <t>21231.38</t>
  </si>
  <si>
    <t>3691.71</t>
  </si>
  <si>
    <t>20241018</t>
  </si>
  <si>
    <t>3780.31</t>
  </si>
  <si>
    <t>3998.21</t>
  </si>
  <si>
    <t>3765.16</t>
  </si>
  <si>
    <t>3925.23</t>
  </si>
  <si>
    <t>137.01</t>
  </si>
  <si>
    <t>3.62</t>
  </si>
  <si>
    <t>31295.88</t>
  </si>
  <si>
    <t>6206.74</t>
  </si>
  <si>
    <t>20241021</t>
  </si>
  <si>
    <t>3946.90</t>
  </si>
  <si>
    <t>3979.26</t>
  </si>
  <si>
    <t>3896.17</t>
  </si>
  <si>
    <t>3935.20</t>
  </si>
  <si>
    <t>9.96</t>
  </si>
  <si>
    <t>0.25</t>
  </si>
  <si>
    <t>29118.56</t>
  </si>
  <si>
    <t>6001.10</t>
  </si>
  <si>
    <t>20241022</t>
  </si>
  <si>
    <t>3923.74</t>
  </si>
  <si>
    <t>3965.91</t>
  </si>
  <si>
    <t>3917.52</t>
  </si>
  <si>
    <t>3957.78</t>
  </si>
  <si>
    <t>22.58</t>
  </si>
  <si>
    <t>0.57</t>
  </si>
  <si>
    <t>22343.34</t>
  </si>
  <si>
    <t>4428.82</t>
  </si>
  <si>
    <t>20241023</t>
  </si>
  <si>
    <t>3955.32</t>
  </si>
  <si>
    <t>4012.18</t>
  </si>
  <si>
    <t>3939.10</t>
  </si>
  <si>
    <t>3973.21</t>
  </si>
  <si>
    <t>15.43</t>
  </si>
  <si>
    <t>0.39</t>
  </si>
  <si>
    <t>24587.39</t>
  </si>
  <si>
    <t>4691.21</t>
  </si>
  <si>
    <t>20241024</t>
  </si>
  <si>
    <t>3950.90</t>
  </si>
  <si>
    <t>3957.98</t>
  </si>
  <si>
    <t>3914.09</t>
  </si>
  <si>
    <t>3928.83</t>
  </si>
  <si>
    <t>-44.38</t>
  </si>
  <si>
    <t>-1.12</t>
  </si>
  <si>
    <t>17472.41</t>
  </si>
  <si>
    <t>3404.87</t>
  </si>
  <si>
    <t>20241025</t>
  </si>
  <si>
    <t>3931.32</t>
  </si>
  <si>
    <t>3992.89</t>
  </si>
  <si>
    <t>3921.94</t>
  </si>
  <si>
    <t>3956.42</t>
  </si>
  <si>
    <t>27.59</t>
  </si>
  <si>
    <t>0.70</t>
  </si>
  <si>
    <t>21069.49</t>
  </si>
  <si>
    <t>4122.31</t>
  </si>
  <si>
    <t>20241028</t>
  </si>
  <si>
    <t>3953.11</t>
  </si>
  <si>
    <t>3964.16</t>
  </si>
  <si>
    <t>3917.20</t>
  </si>
  <si>
    <t>7.74</t>
  </si>
  <si>
    <t>0.20</t>
  </si>
  <si>
    <t>21616.04</t>
  </si>
  <si>
    <t>3904.50</t>
  </si>
  <si>
    <t>20241029</t>
  </si>
  <si>
    <t>3970.01</t>
  </si>
  <si>
    <t>3991.31</t>
  </si>
  <si>
    <t>3921.58</t>
  </si>
  <si>
    <t>3924.65</t>
  </si>
  <si>
    <t>-39.51</t>
  </si>
  <si>
    <t>-1.00</t>
  </si>
  <si>
    <t>21729.40</t>
  </si>
  <si>
    <t>4296.25</t>
  </si>
  <si>
    <t>20241030</t>
  </si>
  <si>
    <t>3904.16</t>
  </si>
  <si>
    <t>3926.06</t>
  </si>
  <si>
    <t>3864.31</t>
  </si>
  <si>
    <t>3889.45</t>
  </si>
  <si>
    <t>-35.20</t>
  </si>
  <si>
    <t>-0.90</t>
  </si>
  <si>
    <t>21943.66</t>
  </si>
  <si>
    <t>3850.11</t>
  </si>
  <si>
    <t>20241031</t>
  </si>
  <si>
    <t>3888.42</t>
  </si>
  <si>
    <t>3923.90</t>
  </si>
  <si>
    <t>3859.11</t>
  </si>
  <si>
    <t>3891.04</t>
  </si>
  <si>
    <t>1.59</t>
  </si>
  <si>
    <t>0.04</t>
  </si>
  <si>
    <t>30063.67</t>
  </si>
  <si>
    <t>5155.34</t>
  </si>
  <si>
    <t>20241101</t>
  </si>
  <si>
    <t>3882.46</t>
  </si>
  <si>
    <t>3933.22</t>
  </si>
  <si>
    <t>3879.96</t>
  </si>
  <si>
    <t>3890.02</t>
  </si>
  <si>
    <t>-1.02</t>
  </si>
  <si>
    <t>-0.03</t>
  </si>
  <si>
    <t>30798.65</t>
  </si>
  <si>
    <t>4764.73</t>
  </si>
  <si>
    <t>20241104</t>
  </si>
  <si>
    <t>3897.71</t>
  </si>
  <si>
    <t>3944.76</t>
  </si>
  <si>
    <t>3891.21</t>
  </si>
  <si>
    <t>54.74</t>
  </si>
  <si>
    <t>1.41</t>
  </si>
  <si>
    <t>22923.91</t>
  </si>
  <si>
    <t>3810.49</t>
  </si>
  <si>
    <t>20241105</t>
  </si>
  <si>
    <t>3937.62</t>
  </si>
  <si>
    <t>4046.70</t>
  </si>
  <si>
    <t>3925.41</t>
  </si>
  <si>
    <t>4044.57</t>
  </si>
  <si>
    <t>99.81</t>
  </si>
  <si>
    <t>2.53</t>
  </si>
  <si>
    <t>31686.28</t>
  </si>
  <si>
    <t>5809.72</t>
  </si>
  <si>
    <t>20241106</t>
  </si>
  <si>
    <t>4051.29</t>
  </si>
  <si>
    <t>4091.70</t>
  </si>
  <si>
    <t>4002.50</t>
  </si>
  <si>
    <t>4024.28</t>
  </si>
  <si>
    <t>-20.29</t>
  </si>
  <si>
    <t>-0.50</t>
  </si>
  <si>
    <t>33580.79</t>
  </si>
  <si>
    <t>6391.24</t>
  </si>
  <si>
    <t>20241107</t>
  </si>
  <si>
    <t>3987.27</t>
  </si>
  <si>
    <t>4146.15</t>
  </si>
  <si>
    <t>3984.67</t>
  </si>
  <si>
    <t>4145.70</t>
  </si>
  <si>
    <t>121.41</t>
  </si>
  <si>
    <t>3.02</t>
  </si>
  <si>
    <t>34143.64</t>
  </si>
  <si>
    <t>6581.46</t>
  </si>
  <si>
    <t>20241108</t>
  </si>
  <si>
    <t>4192.08</t>
  </si>
  <si>
    <t>4200.91</t>
  </si>
  <si>
    <t>4094.16</t>
  </si>
  <si>
    <t>4104.05</t>
  </si>
  <si>
    <t>-41.65</t>
  </si>
  <si>
    <t>33235.04</t>
  </si>
  <si>
    <t>6884.47</t>
  </si>
  <si>
    <t>20241111</t>
  </si>
  <si>
    <t>4066.93</t>
  </si>
  <si>
    <t>4132.51</t>
  </si>
  <si>
    <t>4048.04</t>
  </si>
  <si>
    <t>4131.13</t>
  </si>
  <si>
    <t>27.08</t>
  </si>
  <si>
    <t>0.66</t>
  </si>
  <si>
    <t>28959.42</t>
  </si>
  <si>
    <t>6256.06</t>
  </si>
  <si>
    <t>20241112</t>
  </si>
  <si>
    <t>4133.35</t>
  </si>
  <si>
    <t>4181.71</t>
  </si>
  <si>
    <t>4060.79</t>
  </si>
  <si>
    <t>4085.74</t>
  </si>
  <si>
    <t>-45.39</t>
  </si>
  <si>
    <t>-1.10</t>
  </si>
  <si>
    <t>29777.81</t>
  </si>
  <si>
    <t>6603.81</t>
  </si>
  <si>
    <t>20241113</t>
  </si>
  <si>
    <t>4059.59</t>
  </si>
  <si>
    <t>4121.07</t>
  </si>
  <si>
    <t>4110.89</t>
  </si>
  <si>
    <t>25.15</t>
  </si>
  <si>
    <t>0.62</t>
  </si>
  <si>
    <t>24048.41</t>
  </si>
  <si>
    <t>5127.34</t>
  </si>
  <si>
    <t>20241114</t>
  </si>
  <si>
    <t>4101.22</t>
  </si>
  <si>
    <t>4118.17</t>
  </si>
  <si>
    <t>4034.94</t>
  </si>
  <si>
    <t>4039.62</t>
  </si>
  <si>
    <t>-71.27</t>
  </si>
  <si>
    <t>-1.73</t>
  </si>
  <si>
    <t>23015.28</t>
  </si>
  <si>
    <t>4641.58</t>
  </si>
  <si>
    <t>20241115</t>
  </si>
  <si>
    <t>4025.65</t>
  </si>
  <si>
    <t>4049.07</t>
  </si>
  <si>
    <t>3968.83</t>
  </si>
  <si>
    <t>-70.79</t>
  </si>
  <si>
    <t>-1.75</t>
  </si>
  <si>
    <t>24739.95</t>
  </si>
  <si>
    <t>4740.80</t>
  </si>
  <si>
    <t>20241118</t>
  </si>
  <si>
    <t>3982.10</t>
  </si>
  <si>
    <t>4034.06</t>
  </si>
  <si>
    <t>3931.19</t>
  </si>
  <si>
    <t>3950.38</t>
  </si>
  <si>
    <t>-18.45</t>
  </si>
  <si>
    <t>-0.46</t>
  </si>
  <si>
    <t>30677.79</t>
  </si>
  <si>
    <t>4724.08</t>
  </si>
  <si>
    <t>20241119</t>
  </si>
  <si>
    <t>3954.60</t>
  </si>
  <si>
    <t>3979.15</t>
  </si>
  <si>
    <t>3896.75</t>
  </si>
  <si>
    <t>3976.89</t>
  </si>
  <si>
    <t>26.51</t>
  </si>
  <si>
    <t>0.67</t>
  </si>
  <si>
    <t>24294.65</t>
  </si>
  <si>
    <t>4026.11</t>
  </si>
  <si>
    <t>20241120</t>
  </si>
  <si>
    <t>3966.12</t>
  </si>
  <si>
    <t>4001.08</t>
  </si>
  <si>
    <t>3958.34</t>
  </si>
  <si>
    <t>3985.77</t>
  </si>
  <si>
    <t>8.88</t>
  </si>
  <si>
    <t>0.22</t>
  </si>
  <si>
    <t>18459.94</t>
  </si>
  <si>
    <t>3475.78</t>
  </si>
  <si>
    <t>20241121</t>
  </si>
  <si>
    <t>3979.46</t>
  </si>
  <si>
    <t>3999.57</t>
  </si>
  <si>
    <t>3966.07</t>
  </si>
  <si>
    <t>3989.30</t>
  </si>
  <si>
    <t>3.53</t>
  </si>
  <si>
    <t>16612.59</t>
  </si>
  <si>
    <t>3242.35</t>
  </si>
  <si>
    <t>20241122</t>
  </si>
  <si>
    <t>3984.24</t>
  </si>
  <si>
    <t>3990.26</t>
  </si>
  <si>
    <t>3865.70</t>
  </si>
  <si>
    <t>-123.60</t>
  </si>
  <si>
    <t>-3.10</t>
  </si>
  <si>
    <t>21628.58</t>
  </si>
  <si>
    <t>3975.67</t>
  </si>
  <si>
    <t>20241125</t>
  </si>
  <si>
    <t>3875.61</t>
  </si>
  <si>
    <t>3889.71</t>
  </si>
  <si>
    <t>3812.32</t>
  </si>
  <si>
    <t>3848.09</t>
  </si>
  <si>
    <t>-17.61</t>
  </si>
  <si>
    <t>19070.30</t>
  </si>
  <si>
    <t>3490.07</t>
  </si>
  <si>
    <t>20241126</t>
  </si>
  <si>
    <t>3836.26</t>
  </si>
  <si>
    <t>3875.23</t>
  </si>
  <si>
    <t>3833.28</t>
  </si>
  <si>
    <t>3840.18</t>
  </si>
  <si>
    <t>-7.91</t>
  </si>
  <si>
    <t>-0.21</t>
  </si>
  <si>
    <t>14989.24</t>
  </si>
  <si>
    <t>2644.03</t>
  </si>
  <si>
    <t>20241127</t>
  </si>
  <si>
    <t>3829.34</t>
  </si>
  <si>
    <t>3907.16</t>
  </si>
  <si>
    <t>3817.91</t>
  </si>
  <si>
    <t>3907.04</t>
  </si>
  <si>
    <t>66.86</t>
  </si>
  <si>
    <t>1.74</t>
  </si>
  <si>
    <t>17413.61</t>
  </si>
  <si>
    <t>3206.32</t>
  </si>
  <si>
    <t>20241128</t>
  </si>
  <si>
    <t>3904.25</t>
  </si>
  <si>
    <t>3908.39</t>
  </si>
  <si>
    <t>3866.01</t>
  </si>
  <si>
    <t>3872.55</t>
  </si>
  <si>
    <t>-34.49</t>
  </si>
  <si>
    <t>-0.88</t>
  </si>
  <si>
    <t>15011.73</t>
  </si>
  <si>
    <t>2864.33</t>
  </si>
  <si>
    <t>20241129</t>
  </si>
  <si>
    <t>3869.89</t>
  </si>
  <si>
    <t>3962.70</t>
  </si>
  <si>
    <t>3916.58</t>
  </si>
  <si>
    <t>44.03</t>
  </si>
  <si>
    <t>1.14</t>
  </si>
  <si>
    <t>18765.67</t>
  </si>
  <si>
    <t>3752.62</t>
  </si>
  <si>
    <t>20241202</t>
  </si>
  <si>
    <t>3909.70</t>
  </si>
  <si>
    <t>3955.13</t>
  </si>
  <si>
    <t>3902.17</t>
  </si>
  <si>
    <t>3947.63</t>
  </si>
  <si>
    <t>31.05</t>
  </si>
  <si>
    <t>19728.98</t>
  </si>
  <si>
    <t>3685.91</t>
  </si>
  <si>
    <t>20241203</t>
  </si>
  <si>
    <t>3946.70</t>
  </si>
  <si>
    <t>3963.95</t>
  </si>
  <si>
    <t>3922.84</t>
  </si>
  <si>
    <t>3951.89</t>
  </si>
  <si>
    <t>4.26</t>
  </si>
  <si>
    <t>0.11</t>
  </si>
  <si>
    <t>18249.69</t>
  </si>
  <si>
    <t>3272.95</t>
  </si>
  <si>
    <t>20241204</t>
  </si>
  <si>
    <t>3948.13</t>
  </si>
  <si>
    <t>3957.37</t>
  </si>
  <si>
    <t>3917.75</t>
  </si>
  <si>
    <t>3930.56</t>
  </si>
  <si>
    <t>-21.33</t>
  </si>
  <si>
    <t>-0.54</t>
  </si>
  <si>
    <t>17462.63</t>
  </si>
  <si>
    <t>3120.40</t>
  </si>
  <si>
    <t>20241205</t>
  </si>
  <si>
    <t>3916.56</t>
  </si>
  <si>
    <t>3936.34</t>
  </si>
  <si>
    <t>3910.08</t>
  </si>
  <si>
    <t>3921.59</t>
  </si>
  <si>
    <t>-8.97</t>
  </si>
  <si>
    <t>-0.23</t>
  </si>
  <si>
    <t>13853.40</t>
  </si>
  <si>
    <t>2577.16</t>
  </si>
  <si>
    <t>20241206</t>
  </si>
  <si>
    <t>3995.12</t>
  </si>
  <si>
    <t>3973.14</t>
  </si>
  <si>
    <t>51.55</t>
  </si>
  <si>
    <t>1.31</t>
  </si>
  <si>
    <t>19205.79</t>
  </si>
  <si>
    <t>3517.52</t>
  </si>
  <si>
    <t>20241209</t>
  </si>
  <si>
    <t>3970.66</t>
  </si>
  <si>
    <t>3995.51</t>
  </si>
  <si>
    <t>3948.42</t>
  </si>
  <si>
    <t>3966.57</t>
  </si>
  <si>
    <t>-6.57</t>
  </si>
  <si>
    <t>-0.17</t>
  </si>
  <si>
    <t>17596.00</t>
  </si>
  <si>
    <t>3082.27</t>
  </si>
  <si>
    <t>20241210</t>
  </si>
  <si>
    <t>4094.05</t>
  </si>
  <si>
    <t>4098.38</t>
  </si>
  <si>
    <t>3988.97</t>
  </si>
  <si>
    <t>3995.64</t>
  </si>
  <si>
    <t>29.07</t>
  </si>
  <si>
    <t>0.73</t>
  </si>
  <si>
    <t>25346.38</t>
  </si>
  <si>
    <t>4872.78</t>
  </si>
  <si>
    <t>20241211</t>
  </si>
  <si>
    <t>3988.02</t>
  </si>
  <si>
    <t>4005.33</t>
  </si>
  <si>
    <t>3977.35</t>
  </si>
  <si>
    <t>3988.83</t>
  </si>
  <si>
    <t>-6.81</t>
  </si>
  <si>
    <t>17725.28</t>
  </si>
  <si>
    <t>3107.13</t>
  </si>
  <si>
    <t>20241212</t>
  </si>
  <si>
    <t>3987.15</t>
  </si>
  <si>
    <t>4031.74</t>
  </si>
  <si>
    <t>3981.35</t>
  </si>
  <si>
    <t>4028.50</t>
  </si>
  <si>
    <t>39.67</t>
  </si>
  <si>
    <t>0.99</t>
  </si>
  <si>
    <t>18162.18</t>
  </si>
  <si>
    <t>3336.68</t>
  </si>
  <si>
    <t>20241213</t>
  </si>
  <si>
    <t>4000.99</t>
  </si>
  <si>
    <t>3931.74</t>
  </si>
  <si>
    <t>3933.18</t>
  </si>
  <si>
    <t>-95.32</t>
  </si>
  <si>
    <t>-2.37</t>
  </si>
  <si>
    <t>23035.31</t>
  </si>
  <si>
    <t>4214.79</t>
  </si>
  <si>
    <t>20241216</t>
  </si>
  <si>
    <t>3930.78</t>
  </si>
  <si>
    <t>3938.76</t>
  </si>
  <si>
    <t>3901.65</t>
  </si>
  <si>
    <t>3911.84</t>
  </si>
  <si>
    <t>-21.34</t>
  </si>
  <si>
    <t>17851.13</t>
  </si>
  <si>
    <t>3276.19</t>
  </si>
  <si>
    <t>20241217</t>
  </si>
  <si>
    <t>3908.13</t>
  </si>
  <si>
    <t>3955.95</t>
  </si>
  <si>
    <t>3922.03</t>
  </si>
  <si>
    <t>10.19</t>
  </si>
  <si>
    <t>16093.91</t>
  </si>
  <si>
    <t>3060.37</t>
  </si>
  <si>
    <t>20241218</t>
  </si>
  <si>
    <t>3934.54</t>
  </si>
  <si>
    <t>3956.14</t>
  </si>
  <si>
    <t>3933.97</t>
  </si>
  <si>
    <t>3941.89</t>
  </si>
  <si>
    <t>19.86</t>
  </si>
  <si>
    <t>0.51</t>
  </si>
  <si>
    <t>15773.83</t>
  </si>
  <si>
    <t>2768.25</t>
  </si>
  <si>
    <t>20241219</t>
  </si>
  <si>
    <t>3911.89</t>
  </si>
  <si>
    <t>3954.35</t>
  </si>
  <si>
    <t>3899.75</t>
  </si>
  <si>
    <t>3945.46</t>
  </si>
  <si>
    <t>3.57</t>
  </si>
  <si>
    <t>16108.10</t>
  </si>
  <si>
    <t>3217.72</t>
  </si>
  <si>
    <t>20241220</t>
  </si>
  <si>
    <t>3937.47</t>
  </si>
  <si>
    <t>3958.63</t>
  </si>
  <si>
    <t>3923.26</t>
  </si>
  <si>
    <t>3927.74</t>
  </si>
  <si>
    <t>-17.72</t>
  </si>
  <si>
    <t>-0.45</t>
  </si>
  <si>
    <t>15498.65</t>
  </si>
  <si>
    <t>20241223</t>
  </si>
  <si>
    <t>3928.15</t>
  </si>
  <si>
    <t>3965.85</t>
  </si>
  <si>
    <t>3933.57</t>
  </si>
  <si>
    <t>5.83</t>
  </si>
  <si>
    <t>0.15</t>
  </si>
  <si>
    <t>19006.74</t>
  </si>
  <si>
    <t>3540.63</t>
  </si>
  <si>
    <t>20241224</t>
  </si>
  <si>
    <t>3934.94</t>
  </si>
  <si>
    <t>3985.86</t>
  </si>
  <si>
    <t>3934.73</t>
  </si>
  <si>
    <t>3983.69</t>
  </si>
  <si>
    <t>50.12</t>
  </si>
  <si>
    <t>1.27</t>
  </si>
  <si>
    <t>16149.46</t>
  </si>
  <si>
    <t>3103.85</t>
  </si>
  <si>
    <t>20241225</t>
  </si>
  <si>
    <t>3987.96</t>
  </si>
  <si>
    <t>4007.76</t>
  </si>
  <si>
    <t>3969.48</t>
  </si>
  <si>
    <t>3985.63</t>
  </si>
  <si>
    <t>1.94</t>
  </si>
  <si>
    <t>0.05</t>
  </si>
  <si>
    <t>15939.07</t>
  </si>
  <si>
    <t>2992.95</t>
  </si>
  <si>
    <t>20241226</t>
  </si>
  <si>
    <t>3981.73</t>
  </si>
  <si>
    <t>3991.53</t>
  </si>
  <si>
    <t>3965.55</t>
  </si>
  <si>
    <t>3987.48</t>
  </si>
  <si>
    <t>1.85</t>
  </si>
  <si>
    <t>14342.53</t>
  </si>
  <si>
    <t>3057.70</t>
  </si>
  <si>
    <t>20241227</t>
  </si>
  <si>
    <t>3987.02</t>
  </si>
  <si>
    <t>4007.13</t>
  </si>
  <si>
    <t>3970.94</t>
  </si>
  <si>
    <t>3981.03</t>
  </si>
  <si>
    <t>-6.45</t>
  </si>
  <si>
    <t>-0.16</t>
  </si>
  <si>
    <t>16926.87</t>
  </si>
  <si>
    <t>3450.11</t>
  </si>
  <si>
    <t>20241230</t>
  </si>
  <si>
    <t>3976.70</t>
  </si>
  <si>
    <t>4005.78</t>
  </si>
  <si>
    <t>3999.05</t>
  </si>
  <si>
    <t>18.02</t>
  </si>
  <si>
    <t>0.45</t>
  </si>
  <si>
    <t>16461.25</t>
  </si>
  <si>
    <t>3226.99</t>
  </si>
  <si>
    <t>20241231</t>
  </si>
  <si>
    <t>3995.87</t>
  </si>
  <si>
    <t>4004.35</t>
  </si>
  <si>
    <t>3934.91</t>
  </si>
  <si>
    <t>-64.14</t>
  </si>
  <si>
    <t>-1.60</t>
  </si>
  <si>
    <t>18392.84</t>
  </si>
  <si>
    <t>3478.80</t>
  </si>
  <si>
    <t>20250102</t>
  </si>
  <si>
    <t>3931.82</t>
  </si>
  <si>
    <t>3934.20</t>
  </si>
  <si>
    <t>3796.34</t>
  </si>
  <si>
    <t>3820.40</t>
  </si>
  <si>
    <t>-114.52</t>
  </si>
  <si>
    <t>-2.91</t>
  </si>
  <si>
    <t>21789.87</t>
  </si>
  <si>
    <t>3886.37</t>
  </si>
  <si>
    <t>20250103</t>
  </si>
  <si>
    <t>3825.24</t>
  </si>
  <si>
    <t>3835.94</t>
  </si>
  <si>
    <t>3767.67</t>
  </si>
  <si>
    <t>3775.16</t>
  </si>
  <si>
    <t>-45.23</t>
  </si>
  <si>
    <t>-1.18</t>
  </si>
  <si>
    <t>17534.27</t>
  </si>
  <si>
    <t>3043.23</t>
  </si>
  <si>
    <t>20250106</t>
  </si>
  <si>
    <t>3775.99</t>
  </si>
  <si>
    <t>3788.85</t>
  </si>
  <si>
    <t>3743.07</t>
  </si>
  <si>
    <t>3768.97</t>
  </si>
  <si>
    <t>-6.20</t>
  </si>
  <si>
    <t>15094.67</t>
  </si>
  <si>
    <t>2628.04</t>
  </si>
  <si>
    <t>20250107</t>
  </si>
  <si>
    <t>3760.87</t>
  </si>
  <si>
    <t>3797.60</t>
  </si>
  <si>
    <t>3749.06</t>
  </si>
  <si>
    <t>3796.11</t>
  </si>
  <si>
    <t>27.14</t>
  </si>
  <si>
    <t>0.72</t>
  </si>
  <si>
    <t>14645.58</t>
  </si>
  <si>
    <t>2668.56</t>
  </si>
  <si>
    <t>20250108</t>
  </si>
  <si>
    <t>3781.26</t>
  </si>
  <si>
    <t>3810.74</t>
  </si>
  <si>
    <t>3731.19</t>
  </si>
  <si>
    <t>3789.22</t>
  </si>
  <si>
    <t>-6.89</t>
  </si>
  <si>
    <t>-0.18</t>
  </si>
  <si>
    <t>16916.70</t>
  </si>
  <si>
    <t>3009.66</t>
  </si>
  <si>
    <t>20250109</t>
  </si>
  <si>
    <t>3780.73</t>
  </si>
  <si>
    <t>3795.26</t>
  </si>
  <si>
    <t>3768.68</t>
  </si>
  <si>
    <t>3779.88</t>
  </si>
  <si>
    <t>-9.34</t>
  </si>
  <si>
    <t>-0.25</t>
  </si>
  <si>
    <t>12979.40</t>
  </si>
  <si>
    <t>2514.86</t>
  </si>
  <si>
    <t>20250110</t>
  </si>
  <si>
    <t>3778.89</t>
  </si>
  <si>
    <t>3786.81</t>
  </si>
  <si>
    <t>3732.48</t>
  </si>
  <si>
    <t>-47.40</t>
  </si>
  <si>
    <t>-1.25</t>
  </si>
  <si>
    <t>13752.32</t>
  </si>
  <si>
    <t>2753.54</t>
  </si>
  <si>
    <t>20250113</t>
  </si>
  <si>
    <t>3704.44</t>
  </si>
  <si>
    <t>3737.89</t>
  </si>
  <si>
    <t>3704.11</t>
  </si>
  <si>
    <t>3722.51</t>
  </si>
  <si>
    <t>-9.97</t>
  </si>
  <si>
    <t>13644.62</t>
  </si>
  <si>
    <t>2478.62</t>
  </si>
  <si>
    <t>20250114</t>
  </si>
  <si>
    <t>3728.56</t>
  </si>
  <si>
    <t>3826.64</t>
  </si>
  <si>
    <t>3718.88</t>
  </si>
  <si>
    <t>3820.54</t>
  </si>
  <si>
    <t>98.03</t>
  </si>
  <si>
    <t>2.63</t>
  </si>
  <si>
    <t>17066.47</t>
  </si>
  <si>
    <t>3454.61</t>
  </si>
  <si>
    <t>20250115</t>
  </si>
  <si>
    <t>3810.04</t>
  </si>
  <si>
    <t>3816.83</t>
  </si>
  <si>
    <t>3790.17</t>
  </si>
  <si>
    <t>3796.03</t>
  </si>
  <si>
    <t>-24.51</t>
  </si>
  <si>
    <t>-0.64</t>
  </si>
  <si>
    <t>14147.55</t>
  </si>
  <si>
    <t>2788.51</t>
  </si>
  <si>
    <t>20250116</t>
  </si>
  <si>
    <t>3812.19</t>
  </si>
  <si>
    <t>3842.95</t>
  </si>
  <si>
    <t>3776.29</t>
  </si>
  <si>
    <t>3800.38</t>
  </si>
  <si>
    <t>4.36</t>
  </si>
  <si>
    <t>14450.59</t>
  </si>
  <si>
    <t>3057.35</t>
  </si>
  <si>
    <t>20250117</t>
  </si>
  <si>
    <t>3788.37</t>
  </si>
  <si>
    <t>3831.64</t>
  </si>
  <si>
    <t>3780.21</t>
  </si>
  <si>
    <t>3812.34</t>
  </si>
  <si>
    <t>11.96</t>
  </si>
  <si>
    <t>0.31</t>
  </si>
  <si>
    <t>12662.20</t>
  </si>
  <si>
    <t>2654.37</t>
  </si>
  <si>
    <t>20250120</t>
  </si>
  <si>
    <t>3835.30</t>
  </si>
  <si>
    <t>3858.67</t>
  </si>
  <si>
    <t>3821.98</t>
  </si>
  <si>
    <t>3829.68</t>
  </si>
  <si>
    <t>17.33</t>
  </si>
  <si>
    <t>13958.13</t>
  </si>
  <si>
    <t>2921.75</t>
  </si>
  <si>
    <t>20250121</t>
  </si>
  <si>
    <t>3850.36</t>
  </si>
  <si>
    <t>3850.91</t>
  </si>
  <si>
    <t>3817.12</t>
  </si>
  <si>
    <t>3832.61</t>
  </si>
  <si>
    <t>2.94</t>
  </si>
  <si>
    <t>0.08</t>
  </si>
  <si>
    <t>14121.84</t>
  </si>
  <si>
    <t>2850.73</t>
  </si>
  <si>
    <t>20250122</t>
  </si>
  <si>
    <t>3823.94</t>
  </si>
  <si>
    <t>3783.14</t>
  </si>
  <si>
    <t>3797.02</t>
  </si>
  <si>
    <t>-35.60</t>
  </si>
  <si>
    <t>-0.93</t>
  </si>
  <si>
    <t>13725.51</t>
  </si>
  <si>
    <t>2987.46</t>
  </si>
  <si>
    <t>20250123</t>
  </si>
  <si>
    <t>3829.05</t>
  </si>
  <si>
    <t>3864.26</t>
  </si>
  <si>
    <t>3801.85</t>
  </si>
  <si>
    <t>3803.74</t>
  </si>
  <si>
    <t>6.73</t>
  </si>
  <si>
    <t>0.18</t>
  </si>
  <si>
    <t>18056.96</t>
  </si>
  <si>
    <t>3451.98</t>
  </si>
  <si>
    <t>20250124</t>
  </si>
  <si>
    <t>3793.85</t>
  </si>
  <si>
    <t>3847.60</t>
  </si>
  <si>
    <t>3793.48</t>
  </si>
  <si>
    <t>3832.86</t>
  </si>
  <si>
    <t>29.12</t>
  </si>
  <si>
    <t>0.77</t>
  </si>
  <si>
    <t>14897.17</t>
  </si>
  <si>
    <t>2964.74</t>
  </si>
  <si>
    <t>20250127</t>
  </si>
  <si>
    <t>3836.96</t>
  </si>
  <si>
    <t>3852.00</t>
  </si>
  <si>
    <t>3817.08</t>
  </si>
  <si>
    <t>-15.78</t>
  </si>
  <si>
    <t>-0.41</t>
  </si>
  <si>
    <t>14667.08</t>
  </si>
  <si>
    <t>2829.40</t>
  </si>
  <si>
    <t>20250205</t>
  </si>
  <si>
    <t>3844.70</t>
  </si>
  <si>
    <t>3785.16</t>
  </si>
  <si>
    <t>3795.08</t>
  </si>
  <si>
    <t>-22.00</t>
  </si>
  <si>
    <t>-0.58</t>
  </si>
  <si>
    <t>15716.83</t>
  </si>
  <si>
    <t>3460.16</t>
  </si>
  <si>
    <t>20250206</t>
  </si>
  <si>
    <t>3789.61</t>
  </si>
  <si>
    <t>3843.49</t>
  </si>
  <si>
    <t>3788.32</t>
  </si>
  <si>
    <t>3842.83</t>
  </si>
  <si>
    <t>47.75</t>
  </si>
  <si>
    <t>1.26</t>
  </si>
  <si>
    <t>16728.82</t>
  </si>
  <si>
    <t>3718.92</t>
  </si>
  <si>
    <t>20250207</t>
  </si>
  <si>
    <t>3844.06</t>
  </si>
  <si>
    <t>3919.35</t>
  </si>
  <si>
    <t>3833.87</t>
  </si>
  <si>
    <t>3892.70</t>
  </si>
  <si>
    <t>49.87</t>
  </si>
  <si>
    <t>1.30</t>
  </si>
  <si>
    <t>22185.77</t>
  </si>
  <si>
    <t>4873.82</t>
  </si>
  <si>
    <t>20250210</t>
  </si>
  <si>
    <t>3898.10</t>
  </si>
  <si>
    <t>3906.37</t>
  </si>
  <si>
    <t>3878.83</t>
  </si>
  <si>
    <t>3901.06</t>
  </si>
  <si>
    <t>8.36</t>
  </si>
  <si>
    <t>0.21</t>
  </si>
  <si>
    <t>18890.30</t>
  </si>
  <si>
    <t>3849.68</t>
  </si>
  <si>
    <t>20250211</t>
  </si>
  <si>
    <t>3905.16</t>
  </si>
  <si>
    <t>3872.91</t>
  </si>
  <si>
    <t>3883.14</t>
  </si>
  <si>
    <t>-17.93</t>
  </si>
  <si>
    <t>16657.49</t>
  </si>
  <si>
    <t>3378.66</t>
  </si>
  <si>
    <t>20250212</t>
  </si>
  <si>
    <t>3875.96</t>
  </si>
  <si>
    <t>3920.72</t>
  </si>
  <si>
    <t>3867.35</t>
  </si>
  <si>
    <t>3919.86</t>
  </si>
  <si>
    <t>36.73</t>
  </si>
  <si>
    <t>0.95</t>
  </si>
  <si>
    <t>16422.85</t>
  </si>
  <si>
    <t>3548.31</t>
  </si>
  <si>
    <t>20250213</t>
  </si>
  <si>
    <t>3913.90</t>
  </si>
  <si>
    <t>3939.20</t>
  </si>
  <si>
    <t>3904.98</t>
  </si>
  <si>
    <t>3905.14</t>
  </si>
  <si>
    <t>-14.72</t>
  </si>
  <si>
    <t>-0.38</t>
  </si>
  <si>
    <t>17248.59</t>
  </si>
  <si>
    <t>3764.73</t>
  </si>
  <si>
    <t>20250214</t>
  </si>
  <si>
    <t>3900.83</t>
  </si>
  <si>
    <t>3942.04</t>
  </si>
  <si>
    <t>3939.01</t>
  </si>
  <si>
    <t>33.87</t>
  </si>
  <si>
    <t>0.87</t>
  </si>
  <si>
    <t>17297.65</t>
  </si>
  <si>
    <t>3609.74</t>
  </si>
  <si>
    <t>20250217</t>
  </si>
  <si>
    <t>3954.41</t>
  </si>
  <si>
    <t>3955.90</t>
  </si>
  <si>
    <t>3921.70</t>
  </si>
  <si>
    <t>3947.40</t>
  </si>
  <si>
    <t>8.39</t>
  </si>
  <si>
    <t>21358.82</t>
  </si>
  <si>
    <t>4309.30</t>
  </si>
  <si>
    <t>20250218</t>
  </si>
  <si>
    <t>3942.58</t>
  </si>
  <si>
    <t>3965.42</t>
  </si>
  <si>
    <t>3901.87</t>
  </si>
  <si>
    <t>3912.78</t>
  </si>
  <si>
    <t>-34.62</t>
  </si>
  <si>
    <t>20942.51</t>
  </si>
  <si>
    <t>4001.86</t>
  </si>
  <si>
    <t>20250219</t>
  </si>
  <si>
    <t>3906.22</t>
  </si>
  <si>
    <t>3943.67</t>
  </si>
  <si>
    <t>3904.15</t>
  </si>
  <si>
    <t>3940.16</t>
  </si>
  <si>
    <t>27.38</t>
  </si>
  <si>
    <t>18282.95</t>
  </si>
  <si>
    <t>3636.80</t>
  </si>
  <si>
    <t>20250220</t>
  </si>
  <si>
    <t>3934.65</t>
  </si>
  <si>
    <t>3940.68</t>
  </si>
  <si>
    <t>3916.18</t>
  </si>
  <si>
    <t>3928.90</t>
  </si>
  <si>
    <t>-11.26</t>
  </si>
  <si>
    <t>-0.29</t>
  </si>
  <si>
    <t>16389.52</t>
  </si>
  <si>
    <t>3259.72</t>
  </si>
  <si>
    <t>20250221</t>
  </si>
  <si>
    <t>3938.05</t>
  </si>
  <si>
    <t>3981.05</t>
  </si>
  <si>
    <t>3927.79</t>
  </si>
  <si>
    <t>3978.44</t>
  </si>
  <si>
    <t>49.55</t>
  </si>
  <si>
    <t>22740.03</t>
  </si>
  <si>
    <t>5046.45</t>
  </si>
  <si>
    <t>20250224</t>
  </si>
  <si>
    <t>3972.48</t>
  </si>
  <si>
    <t>3995.95</t>
  </si>
  <si>
    <t>3949.23</t>
  </si>
  <si>
    <t>3969.72</t>
  </si>
  <si>
    <t>-8.73</t>
  </si>
  <si>
    <t>-0.22</t>
  </si>
  <si>
    <t>22081.06</t>
  </si>
  <si>
    <t>4550.89</t>
  </si>
  <si>
    <t>20250225</t>
  </si>
  <si>
    <t>3933.64</t>
  </si>
  <si>
    <t>3955.43</t>
  </si>
  <si>
    <t>3915.65</t>
  </si>
  <si>
    <t>3925.65</t>
  </si>
  <si>
    <t>-44.07</t>
  </si>
  <si>
    <t>-1.11</t>
  </si>
  <si>
    <t>17810.86</t>
  </si>
  <si>
    <t>3779.81</t>
  </si>
  <si>
    <t>20250226</t>
  </si>
  <si>
    <t>3931.84</t>
  </si>
  <si>
    <t>3960.33</t>
  </si>
  <si>
    <t>3925.37</t>
  </si>
  <si>
    <t>3959.94</t>
  </si>
  <si>
    <t>34.29</t>
  </si>
  <si>
    <t>19106.25</t>
  </si>
  <si>
    <t>3864.58</t>
  </si>
  <si>
    <t>20250227</t>
  </si>
  <si>
    <t>3961.06</t>
  </si>
  <si>
    <t>3973.93</t>
  </si>
  <si>
    <t>3933.46</t>
  </si>
  <si>
    <t>3968.12</t>
  </si>
  <si>
    <t>8.17</t>
  </si>
  <si>
    <t>20288.80</t>
  </si>
  <si>
    <t>4282.73</t>
  </si>
  <si>
    <t>20250228</t>
  </si>
  <si>
    <t>3950.19</t>
  </si>
  <si>
    <t>3886.40</t>
  </si>
  <si>
    <t>3890.05</t>
  </si>
  <si>
    <t>-78.07</t>
  </si>
  <si>
    <t>-1.97</t>
  </si>
  <si>
    <t>19810.41</t>
  </si>
  <si>
    <t>4203.08</t>
  </si>
  <si>
    <t>20250303</t>
  </si>
  <si>
    <t>3899.70</t>
  </si>
  <si>
    <t>3930.00</t>
  </si>
  <si>
    <t>3872.59</t>
  </si>
  <si>
    <t>3888.47</t>
  </si>
  <si>
    <t>-1.57</t>
  </si>
  <si>
    <t>-0.04</t>
  </si>
  <si>
    <t>17762.32</t>
  </si>
  <si>
    <t>3560.58</t>
  </si>
  <si>
    <t>20250304</t>
  </si>
  <si>
    <t>3865.99</t>
  </si>
  <si>
    <t>3890.42</t>
  </si>
  <si>
    <t>3855.73</t>
  </si>
  <si>
    <t>3885.22</t>
  </si>
  <si>
    <t>-3.25</t>
  </si>
  <si>
    <t>-0.08</t>
  </si>
  <si>
    <t>14985.10</t>
  </si>
  <si>
    <t>2977.39</t>
  </si>
  <si>
    <t>20250305</t>
  </si>
  <si>
    <t>3887.80</t>
  </si>
  <si>
    <t>3906.42</t>
  </si>
  <si>
    <t>3877.02</t>
  </si>
  <si>
    <t>3902.57</t>
  </si>
  <si>
    <t>17.35</t>
  </si>
  <si>
    <t>15865.28</t>
  </si>
  <si>
    <t>2908.60</t>
  </si>
  <si>
    <t>20250306</t>
  </si>
  <si>
    <t>3923.38</t>
  </si>
  <si>
    <t>3964.49</t>
  </si>
  <si>
    <t>3917.08</t>
  </si>
  <si>
    <t>3956.24</t>
  </si>
  <si>
    <t>53.67</t>
  </si>
  <si>
    <t>1.38</t>
  </si>
  <si>
    <t>19396.09</t>
  </si>
  <si>
    <t>3974.19</t>
  </si>
  <si>
    <t>20250307</t>
  </si>
  <si>
    <t>3944.91</t>
  </si>
  <si>
    <t>3967.07</t>
  </si>
  <si>
    <t>3935.05</t>
  </si>
  <si>
    <t>3944.01</t>
  </si>
  <si>
    <t>-12.22</t>
  </si>
  <si>
    <t>-0.31</t>
  </si>
  <si>
    <t>16673.24</t>
  </si>
  <si>
    <t>3406.27</t>
  </si>
  <si>
    <t>20250310</t>
  </si>
  <si>
    <t>3945.58</t>
  </si>
  <si>
    <t>3949.14</t>
  </si>
  <si>
    <t>3905.13</t>
  </si>
  <si>
    <t>3928.80</t>
  </si>
  <si>
    <t>-15.21</t>
  </si>
  <si>
    <t>-0.39</t>
  </si>
  <si>
    <t>15276.52</t>
  </si>
  <si>
    <t>2925.75</t>
  </si>
  <si>
    <t>20250311</t>
  </si>
  <si>
    <t>3890.43</t>
  </si>
  <si>
    <t>3941.42</t>
  </si>
  <si>
    <t>3889.43</t>
  </si>
  <si>
    <t>12.61</t>
  </si>
  <si>
    <t>0.32</t>
  </si>
  <si>
    <t>14475.44</t>
  </si>
  <si>
    <t>2874.80</t>
  </si>
  <si>
    <t>20250312</t>
  </si>
  <si>
    <t>3946.86</t>
  </si>
  <si>
    <t>3953.61</t>
  </si>
  <si>
    <t>3921.47</t>
  </si>
  <si>
    <t>3927.23</t>
  </si>
  <si>
    <t>-14.18</t>
  </si>
  <si>
    <t>-0.36</t>
  </si>
  <si>
    <t>15673.22</t>
  </si>
  <si>
    <t>3096.27</t>
  </si>
  <si>
    <t>20250313</t>
  </si>
  <si>
    <t>3925.74</t>
  </si>
  <si>
    <t>3939.29</t>
  </si>
  <si>
    <t>3897.38</t>
  </si>
  <si>
    <t>3911.58</t>
  </si>
  <si>
    <t>-15.65</t>
  </si>
  <si>
    <t>-0.40</t>
  </si>
  <si>
    <t>15653.64</t>
  </si>
  <si>
    <t>2951.73</t>
  </si>
  <si>
    <t>20250314</t>
  </si>
  <si>
    <t>3919.62</t>
  </si>
  <si>
    <t>4014.16</t>
  </si>
  <si>
    <t>4006.56</t>
  </si>
  <si>
    <t>94.98</t>
  </si>
  <si>
    <t>2.43</t>
  </si>
  <si>
    <t>21613.90</t>
  </si>
  <si>
    <t>4508.95</t>
  </si>
  <si>
    <t>20250317</t>
  </si>
  <si>
    <t>4020.64</t>
  </si>
  <si>
    <t>4021.73</t>
  </si>
  <si>
    <t>3992.26</t>
  </si>
  <si>
    <t>3996.79</t>
  </si>
  <si>
    <t>-9.77</t>
  </si>
  <si>
    <t>-0.24</t>
  </si>
  <si>
    <t>16220.29</t>
  </si>
  <si>
    <t>3189.04</t>
  </si>
  <si>
    <t>20250318</t>
  </si>
  <si>
    <t>4011.78</t>
  </si>
  <si>
    <t>4016.87</t>
  </si>
  <si>
    <t>3995.96</t>
  </si>
  <si>
    <t>4007.72</t>
  </si>
  <si>
    <t>10.94</t>
  </si>
  <si>
    <t>0.27</t>
  </si>
  <si>
    <t>14020.85</t>
  </si>
  <si>
    <t>2927.39</t>
  </si>
  <si>
    <t>20250319</t>
  </si>
  <si>
    <t>4004.83</t>
  </si>
  <si>
    <t>4025.30</t>
  </si>
  <si>
    <t>3989.51</t>
  </si>
  <si>
    <t>4010.17</t>
  </si>
  <si>
    <t>2.45</t>
  </si>
  <si>
    <t>0.06</t>
  </si>
  <si>
    <t>14441.94</t>
  </si>
  <si>
    <t>2860.75</t>
  </si>
  <si>
    <t>20250320</t>
  </si>
  <si>
    <t>4011.06</t>
  </si>
  <si>
    <t>4012.04</t>
  </si>
  <si>
    <t>3969.93</t>
  </si>
  <si>
    <t>3974.99</t>
  </si>
  <si>
    <t>-35.18</t>
  </si>
  <si>
    <t>13375.47</t>
  </si>
  <si>
    <t>2600.21</t>
  </si>
  <si>
    <t>20250321</t>
  </si>
  <si>
    <t>3966.51</t>
  </si>
  <si>
    <t>3983.15</t>
  </si>
  <si>
    <t>3904.77</t>
  </si>
  <si>
    <t>3914.70</t>
  </si>
  <si>
    <t>-60.30</t>
  </si>
  <si>
    <t>-1.52</t>
  </si>
  <si>
    <t>16590.53</t>
  </si>
  <si>
    <t>3093.49</t>
  </si>
  <si>
    <t>20250324</t>
  </si>
  <si>
    <t>3916.11</t>
  </si>
  <si>
    <t>3938.18</t>
  </si>
  <si>
    <t>3907.20</t>
  </si>
  <si>
    <t>3934.85</t>
  </si>
  <si>
    <t>20.15</t>
  </si>
  <si>
    <t>15223.47</t>
  </si>
  <si>
    <t>2660.51</t>
  </si>
  <si>
    <t>20250325</t>
  </si>
  <si>
    <t>3937.90</t>
  </si>
  <si>
    <t>3946.36</t>
  </si>
  <si>
    <t>3921.53</t>
  </si>
  <si>
    <t>3932.30</t>
  </si>
  <si>
    <t>-2.55</t>
  </si>
  <si>
    <t>-0.06</t>
  </si>
  <si>
    <t>14047.54</t>
  </si>
  <si>
    <t>2392.46</t>
  </si>
  <si>
    <t>20250326</t>
  </si>
  <si>
    <t>3930.21</t>
  </si>
  <si>
    <t>3942.03</t>
  </si>
  <si>
    <t>3916.86</t>
  </si>
  <si>
    <t>3919.36</t>
  </si>
  <si>
    <t>-12.94</t>
  </si>
  <si>
    <t>-0.33</t>
  </si>
  <si>
    <t>13116.42</t>
  </si>
  <si>
    <t>2209.43</t>
  </si>
  <si>
    <t>20250327</t>
  </si>
  <si>
    <t>3911.38</t>
  </si>
  <si>
    <t>3952.99</t>
  </si>
  <si>
    <t>3903.65</t>
  </si>
  <si>
    <t>3932.41</t>
  </si>
  <si>
    <t>13.06</t>
  </si>
  <si>
    <t>0.33</t>
  </si>
  <si>
    <t>12679.37</t>
  </si>
  <si>
    <t>2321.74</t>
  </si>
  <si>
    <t>20250328</t>
  </si>
  <si>
    <t>3934.23</t>
  </si>
  <si>
    <t>3907.38</t>
  </si>
  <si>
    <t>3915.17</t>
  </si>
  <si>
    <t>-17.25</t>
  </si>
  <si>
    <t>-0.44</t>
  </si>
  <si>
    <t>12635.62</t>
  </si>
  <si>
    <t>2133.79</t>
  </si>
  <si>
    <t>20250331</t>
  </si>
  <si>
    <t>3905.98</t>
  </si>
  <si>
    <t>3928.45</t>
  </si>
  <si>
    <t>3872.40</t>
  </si>
  <si>
    <t>3887.31</t>
  </si>
  <si>
    <t>-27.86</t>
  </si>
  <si>
    <t>-0.71</t>
  </si>
  <si>
    <t>16679.85</t>
  </si>
  <si>
    <t>2684.80</t>
  </si>
  <si>
    <t>20250401</t>
  </si>
  <si>
    <t>3892.78</t>
  </si>
  <si>
    <t>3905.26</t>
  </si>
  <si>
    <t>3882.40</t>
  </si>
  <si>
    <t>3887.68</t>
  </si>
  <si>
    <t>0.38</t>
  </si>
  <si>
    <t>0.01</t>
  </si>
  <si>
    <t>14038.03</t>
  </si>
  <si>
    <t>2460.42</t>
  </si>
  <si>
    <t>20250402</t>
  </si>
  <si>
    <t>3884.42</t>
  </si>
  <si>
    <t>3900.49</t>
  </si>
  <si>
    <t>3877.16</t>
  </si>
  <si>
    <t>3884.39</t>
  </si>
  <si>
    <t>-3.30</t>
  </si>
  <si>
    <t>11304.32</t>
  </si>
  <si>
    <t>1982.68</t>
  </si>
  <si>
    <t>20250403</t>
  </si>
  <si>
    <t>3843.42</t>
  </si>
  <si>
    <t>3883.70</t>
  </si>
  <si>
    <t>3861.50</t>
  </si>
  <si>
    <t>-22.88</t>
  </si>
  <si>
    <t>-0.59</t>
  </si>
  <si>
    <t>14259.98</t>
  </si>
  <si>
    <t>2636.85</t>
  </si>
  <si>
    <t>20250407</t>
  </si>
  <si>
    <t>3675.20</t>
  </si>
  <si>
    <t>3707.78</t>
  </si>
  <si>
    <t>3514.12</t>
  </si>
  <si>
    <t>3589.44</t>
  </si>
  <si>
    <t>-272.06</t>
  </si>
  <si>
    <t>31257.86</t>
  </si>
  <si>
    <t>5129.72</t>
  </si>
  <si>
    <t>20250408</t>
  </si>
  <si>
    <t>3597.99</t>
  </si>
  <si>
    <t>3650.76</t>
  </si>
  <si>
    <t>3583.87</t>
  </si>
  <si>
    <t>61.32</t>
  </si>
  <si>
    <t>1.71</t>
  </si>
  <si>
    <t>28019.73</t>
  </si>
  <si>
    <t>4640.21</t>
  </si>
  <si>
    <t>20250409</t>
  </si>
  <si>
    <t>3606.10</t>
  </si>
  <si>
    <t>3686.79</t>
  </si>
  <si>
    <t>3587.34</t>
  </si>
  <si>
    <t>36.04</t>
  </si>
  <si>
    <t>26230.57</t>
  </si>
  <si>
    <t>4550.31</t>
  </si>
  <si>
    <t>20250410</t>
  </si>
  <si>
    <t>3749.13</t>
  </si>
  <si>
    <t>3756.14</t>
  </si>
  <si>
    <t>3708.82</t>
  </si>
  <si>
    <t>3735.12</t>
  </si>
  <si>
    <t>48.32</t>
  </si>
  <si>
    <t>22725.22</t>
  </si>
  <si>
    <t>4038.43</t>
  </si>
  <si>
    <t>20250411</t>
  </si>
  <si>
    <t>3730.31</t>
  </si>
  <si>
    <t>3762.37</t>
  </si>
  <si>
    <t>3708.46</t>
  </si>
  <si>
    <t>3750.52</t>
  </si>
  <si>
    <t>15.40</t>
  </si>
  <si>
    <t>0.41</t>
  </si>
  <si>
    <t>16875.97</t>
  </si>
  <si>
    <t>3185.35</t>
  </si>
  <si>
    <t>20250414</t>
  </si>
  <si>
    <t>3772.04</t>
  </si>
  <si>
    <t>3776.63</t>
  </si>
  <si>
    <t>3754.03</t>
  </si>
  <si>
    <t>3759.14</t>
  </si>
  <si>
    <t>8.63</t>
  </si>
  <si>
    <t>0.23</t>
  </si>
  <si>
    <t>16446.24</t>
  </si>
  <si>
    <t>2925.71</t>
  </si>
  <si>
    <t>20250415</t>
  </si>
  <si>
    <t>3756.48</t>
  </si>
  <si>
    <t>3764.49</t>
  </si>
  <si>
    <t>3737.85</t>
  </si>
  <si>
    <t>3761.23</t>
  </si>
  <si>
    <t>2.09</t>
  </si>
  <si>
    <t>13400.60</t>
  </si>
  <si>
    <t>2286.05</t>
  </si>
  <si>
    <t>20250416</t>
  </si>
  <si>
    <t>3757.88</t>
  </si>
  <si>
    <t>3775.17</t>
  </si>
  <si>
    <t>3721.60</t>
  </si>
  <si>
    <t>3772.82</t>
  </si>
  <si>
    <t>11.59</t>
  </si>
  <si>
    <t>15635.90</t>
  </si>
  <si>
    <t>2617.11</t>
  </si>
  <si>
    <t>20250417</t>
  </si>
  <si>
    <t>3755.09</t>
  </si>
  <si>
    <t>3779.13</t>
  </si>
  <si>
    <t>3749.50</t>
  </si>
  <si>
    <t>3772.22</t>
  </si>
  <si>
    <t>-0.60</t>
  </si>
  <si>
    <t>-0.02</t>
  </si>
  <si>
    <t>12237.10</t>
  </si>
  <si>
    <t>2090.12</t>
  </si>
  <si>
    <t>20250418</t>
  </si>
  <si>
    <t>3760.04</t>
  </si>
  <si>
    <t>3782.04</t>
  </si>
  <si>
    <t>3754.41</t>
  </si>
  <si>
    <t>3772.52</t>
  </si>
  <si>
    <t>0.30</t>
  </si>
  <si>
    <t>10294.85</t>
  </si>
  <si>
    <t>1731.09</t>
  </si>
  <si>
    <t>20250421</t>
  </si>
  <si>
    <t>3768.14</t>
  </si>
  <si>
    <t>3790.18</t>
  </si>
  <si>
    <t>3763.14</t>
  </si>
  <si>
    <t>3784.88</t>
  </si>
  <si>
    <t>12.36</t>
  </si>
  <si>
    <t>12135.57</t>
  </si>
  <si>
    <t>2080.86</t>
  </si>
  <si>
    <t>20250422</t>
  </si>
  <si>
    <t>3780.11</t>
  </si>
  <si>
    <t>3799.23</t>
  </si>
  <si>
    <t>3778.08</t>
  </si>
  <si>
    <t>3783.95</t>
  </si>
  <si>
    <t>12568.83</t>
  </si>
  <si>
    <t>2102.01</t>
  </si>
  <si>
    <t>20250423</t>
  </si>
  <si>
    <t>3803.43</t>
  </si>
  <si>
    <t>3807.95</t>
  </si>
  <si>
    <t>3780.52</t>
  </si>
  <si>
    <t>3786.88</t>
  </si>
  <si>
    <t>2.93</t>
  </si>
  <si>
    <t>13198.69</t>
  </si>
  <si>
    <t>2471.17</t>
  </si>
  <si>
    <t>20250424</t>
  </si>
  <si>
    <t>3787.46</t>
  </si>
  <si>
    <t>3807.26</t>
  </si>
  <si>
    <t>3775.21</t>
  </si>
  <si>
    <t>3784.36</t>
  </si>
  <si>
    <t>-2.53</t>
  </si>
  <si>
    <t>-0.07</t>
  </si>
  <si>
    <t>11716.46</t>
  </si>
  <si>
    <t>2054.83</t>
  </si>
  <si>
    <t>20250425</t>
  </si>
  <si>
    <t>3792.08</t>
  </si>
  <si>
    <t>3801.58</t>
  </si>
  <si>
    <t>3780.78</t>
  </si>
  <si>
    <t>3786.99</t>
  </si>
  <si>
    <t>2.64</t>
  </si>
  <si>
    <t>0.07</t>
  </si>
  <si>
    <t>12459.11</t>
  </si>
  <si>
    <t>2205.35</t>
  </si>
  <si>
    <t>20250428</t>
  </si>
  <si>
    <t>3786.39</t>
  </si>
  <si>
    <t>3792.01</t>
  </si>
  <si>
    <t>3772.80</t>
  </si>
  <si>
    <t>3781.62</t>
  </si>
  <si>
    <t>-5.37</t>
  </si>
  <si>
    <t>-0.14</t>
  </si>
  <si>
    <t>12514.51</t>
  </si>
  <si>
    <t>2106.35</t>
  </si>
  <si>
    <t>20250429</t>
  </si>
  <si>
    <t>3776.00</t>
  </si>
  <si>
    <t>3785.32</t>
  </si>
  <si>
    <t>3768.03</t>
  </si>
  <si>
    <t>3775.08</t>
  </si>
  <si>
    <t>-6.54</t>
  </si>
  <si>
    <t>11151.47</t>
  </si>
  <si>
    <t>1974.63</t>
  </si>
  <si>
    <t>20250430</t>
  </si>
  <si>
    <t>3775.83</t>
  </si>
  <si>
    <t>3787.56</t>
  </si>
  <si>
    <t>3768.76</t>
  </si>
  <si>
    <t>3770.57</t>
  </si>
  <si>
    <t>-4.51</t>
  </si>
  <si>
    <t>-0.12</t>
  </si>
  <si>
    <t>14368.17</t>
  </si>
  <si>
    <t>2448.20</t>
  </si>
  <si>
    <t>20250506</t>
  </si>
  <si>
    <t>3794.38</t>
  </si>
  <si>
    <t>3809.09</t>
  </si>
  <si>
    <t>3782.78</t>
  </si>
  <si>
    <t>3808.54</t>
  </si>
  <si>
    <t>37.97</t>
  </si>
  <si>
    <t>1.01</t>
  </si>
  <si>
    <t>15852.05</t>
  </si>
  <si>
    <t>2679.37</t>
  </si>
  <si>
    <t>20250507</t>
  </si>
  <si>
    <t>3861.58</t>
  </si>
  <si>
    <t>3863.68</t>
  </si>
  <si>
    <t>3814.99</t>
  </si>
  <si>
    <t>3831.63</t>
  </si>
  <si>
    <t>23.08</t>
  </si>
  <si>
    <t>0.61</t>
  </si>
  <si>
    <t>16117.23</t>
  </si>
  <si>
    <t>2860.11</t>
  </si>
  <si>
    <t>20250508</t>
  </si>
  <si>
    <t>3820.55</t>
  </si>
  <si>
    <t>3867.33</t>
  </si>
  <si>
    <t>3816.26</t>
  </si>
  <si>
    <t>3852.90</t>
  </si>
  <si>
    <t>21.27</t>
  </si>
  <si>
    <t>0.56</t>
  </si>
  <si>
    <t>12495.98</t>
  </si>
  <si>
    <t>2469.87</t>
  </si>
  <si>
    <t>20250509</t>
  </si>
  <si>
    <t>3848.62</t>
  </si>
  <si>
    <t>3853.66</t>
  </si>
  <si>
    <t>3836.53</t>
  </si>
  <si>
    <t>3846.16</t>
  </si>
  <si>
    <t>-6.74</t>
  </si>
  <si>
    <t>11938.95</t>
  </si>
  <si>
    <t>2166.98</t>
  </si>
  <si>
    <t>20250512</t>
  </si>
  <si>
    <t>3866.53</t>
  </si>
  <si>
    <t>3890.73</t>
  </si>
  <si>
    <t>3859.03</t>
  </si>
  <si>
    <t>3890.61</t>
  </si>
  <si>
    <t>44.45</t>
  </si>
  <si>
    <t>1.16</t>
  </si>
  <si>
    <t>15333.25</t>
  </si>
  <si>
    <t>2961.23</t>
  </si>
  <si>
    <t>20250513</t>
  </si>
  <si>
    <t>3915.59</t>
  </si>
  <si>
    <t>3890.69</t>
  </si>
  <si>
    <t>3896.26</t>
  </si>
  <si>
    <t>5.65</t>
  </si>
  <si>
    <t>14732.03</t>
  </si>
  <si>
    <t>2675.86</t>
  </si>
  <si>
    <t>20250514</t>
  </si>
  <si>
    <t>3894.84</t>
  </si>
  <si>
    <t>3960.52</t>
  </si>
  <si>
    <t>3890.65</t>
  </si>
  <si>
    <t>3943.21</t>
  </si>
  <si>
    <t>46.95</t>
  </si>
  <si>
    <t>1.21</t>
  </si>
  <si>
    <t>17203.38</t>
  </si>
  <si>
    <t>3194.65</t>
  </si>
  <si>
    <t>20250515</t>
  </si>
  <si>
    <t>3934.03</t>
  </si>
  <si>
    <t>3936.47</t>
  </si>
  <si>
    <t>3904.91</t>
  </si>
  <si>
    <t>-36.01</t>
  </si>
  <si>
    <t>-0.91</t>
  </si>
  <si>
    <t>13808.17</t>
  </si>
  <si>
    <t>2414.65</t>
  </si>
  <si>
    <t>20250516</t>
  </si>
  <si>
    <t>3898.67</t>
  </si>
  <si>
    <t>3903.85</t>
  </si>
  <si>
    <t>3874.86</t>
  </si>
  <si>
    <t>3889.09</t>
  </si>
  <si>
    <t>-18.11</t>
  </si>
  <si>
    <t>11840.53</t>
  </si>
  <si>
    <t>2088.36</t>
  </si>
  <si>
    <t>20250519</t>
  </si>
  <si>
    <t>3882.57</t>
  </si>
  <si>
    <t>3885.59</t>
  </si>
  <si>
    <t>3866.57</t>
  </si>
  <si>
    <t>3877.15</t>
  </si>
  <si>
    <t>-11.94</t>
  </si>
  <si>
    <t>9864.34</t>
  </si>
  <si>
    <t>1848.88</t>
  </si>
  <si>
    <t>20250520</t>
  </si>
  <si>
    <t>3883.10</t>
  </si>
  <si>
    <t>3911.47</t>
  </si>
  <si>
    <t>3881.74</t>
  </si>
  <si>
    <t>3898.17</t>
  </si>
  <si>
    <t>21.03</t>
  </si>
  <si>
    <t>0.54</t>
  </si>
  <si>
    <t>10488.52</t>
  </si>
  <si>
    <t>2016.37</t>
  </si>
  <si>
    <t>20250521</t>
  </si>
  <si>
    <t>3899.44</t>
  </si>
  <si>
    <t>3928.63</t>
  </si>
  <si>
    <t>3916.38</t>
  </si>
  <si>
    <t>18.21</t>
  </si>
  <si>
    <t>0.47</t>
  </si>
  <si>
    <t>10979.13</t>
  </si>
  <si>
    <t>2170.38</t>
  </si>
  <si>
    <t>20250522</t>
  </si>
  <si>
    <t>3912.60</t>
  </si>
  <si>
    <t>3923.02</t>
  </si>
  <si>
    <t>3903.09</t>
  </si>
  <si>
    <t>3913.87</t>
  </si>
  <si>
    <t>-2.52</t>
  </si>
  <si>
    <t>10759.71</t>
  </si>
  <si>
    <t>1975.11</t>
  </si>
  <si>
    <t>20250523</t>
  </si>
  <si>
    <t>3910.37</t>
  </si>
  <si>
    <t>3931.55</t>
  </si>
  <si>
    <t>3882.27</t>
  </si>
  <si>
    <t>-31.59</t>
  </si>
  <si>
    <t>12027.74</t>
  </si>
  <si>
    <t>2329.45</t>
  </si>
  <si>
    <t>20250526</t>
  </si>
  <si>
    <t>3875.79</t>
  </si>
  <si>
    <t>3884.54</t>
  </si>
  <si>
    <t>3849.04</t>
  </si>
  <si>
    <t>3860.11</t>
  </si>
  <si>
    <t>-22.17</t>
  </si>
  <si>
    <t>10960.12</t>
  </si>
  <si>
    <t>2088.77</t>
  </si>
  <si>
    <t>20250527</t>
  </si>
  <si>
    <t>3857.63</t>
  </si>
  <si>
    <t>3865.43</t>
  </si>
  <si>
    <t>3834.85</t>
  </si>
  <si>
    <t>3839.40</t>
  </si>
  <si>
    <t>-20.71</t>
  </si>
  <si>
    <t>9857.24</t>
  </si>
  <si>
    <t>1784.67</t>
  </si>
  <si>
    <t>20250528</t>
  </si>
  <si>
    <t>3843.07</t>
  </si>
  <si>
    <t>3849.74</t>
  </si>
  <si>
    <t>3833.96</t>
  </si>
  <si>
    <t>3836.24</t>
  </si>
  <si>
    <t>-3.16</t>
  </si>
  <si>
    <t>8903.10</t>
  </si>
  <si>
    <t>1624.96</t>
  </si>
  <si>
    <t>20250529</t>
  </si>
  <si>
    <t>3838.01</t>
  </si>
  <si>
    <t>3869.79</t>
  </si>
  <si>
    <t>3831.46</t>
  </si>
  <si>
    <t>3858.70</t>
  </si>
  <si>
    <t>22.46</t>
  </si>
  <si>
    <t>0.59</t>
  </si>
  <si>
    <t>10847.19</t>
  </si>
  <si>
    <t>2094.60</t>
  </si>
  <si>
    <t>20250530</t>
  </si>
  <si>
    <t>3850.49</t>
  </si>
  <si>
    <t>3858.61</t>
  </si>
  <si>
    <t>3829.25</t>
  </si>
  <si>
    <t>3840.23</t>
  </si>
  <si>
    <t>-18.47</t>
  </si>
  <si>
    <t>-0.48</t>
  </si>
  <si>
    <t>11167.22</t>
  </si>
  <si>
    <t>1993.90</t>
  </si>
  <si>
    <t>20250603</t>
  </si>
  <si>
    <t>3833.46</t>
  </si>
  <si>
    <t>3863.30</t>
  </si>
  <si>
    <t>3832.72</t>
  </si>
  <si>
    <t>3852.01</t>
  </si>
  <si>
    <t>11.78</t>
  </si>
  <si>
    <t>13140.31</t>
  </si>
  <si>
    <t>2267.83</t>
  </si>
  <si>
    <t>20250604</t>
  </si>
  <si>
    <t>3855.49</t>
  </si>
  <si>
    <t>3875.86</t>
  </si>
  <si>
    <t>3868.74</t>
  </si>
  <si>
    <t>16.73</t>
  </si>
  <si>
    <t>0.43</t>
  </si>
  <si>
    <t>11680.39</t>
  </si>
  <si>
    <t>2117.36</t>
  </si>
  <si>
    <t>20250605</t>
  </si>
  <si>
    <t>3872.64</t>
  </si>
  <si>
    <t>3883.13</t>
  </si>
  <si>
    <t>3861.27</t>
  </si>
  <si>
    <t>3877.56</t>
  </si>
  <si>
    <t>8.81</t>
  </si>
  <si>
    <t>12287.82</t>
  </si>
  <si>
    <t>2317.49</t>
  </si>
  <si>
    <t>20250606</t>
  </si>
  <si>
    <t>3878.10</t>
  </si>
  <si>
    <t>3889.46</t>
  </si>
  <si>
    <t>3869.39</t>
  </si>
  <si>
    <t>3873.98</t>
  </si>
  <si>
    <t>-3.57</t>
  </si>
  <si>
    <t>11098.80</t>
  </si>
  <si>
    <t>2020.35</t>
  </si>
  <si>
    <t>20250609</t>
  </si>
  <si>
    <t>3877.80</t>
  </si>
  <si>
    <t>3894.65</t>
  </si>
  <si>
    <t>3871.99</t>
  </si>
  <si>
    <t>3885.25</t>
  </si>
  <si>
    <t>11.26</t>
  </si>
  <si>
    <t>0.29</t>
  </si>
  <si>
    <t>13630.63</t>
  </si>
  <si>
    <t>2620.24</t>
  </si>
  <si>
    <t>20250610</t>
  </si>
  <si>
    <t>3887.55</t>
  </si>
  <si>
    <t>3897.46</t>
  </si>
  <si>
    <t>3850.47</t>
  </si>
  <si>
    <t>3865.47</t>
  </si>
  <si>
    <t>-19.78</t>
  </si>
  <si>
    <t>-0.51</t>
  </si>
  <si>
    <t>14556.39</t>
  </si>
  <si>
    <t>2636.48</t>
  </si>
  <si>
    <t>20250611</t>
  </si>
  <si>
    <t>3870.67</t>
  </si>
  <si>
    <t>3911.61</t>
  </si>
  <si>
    <t>3894.63</t>
  </si>
  <si>
    <t>29.16</t>
  </si>
  <si>
    <t>0.75</t>
  </si>
  <si>
    <t>14241.48</t>
  </si>
  <si>
    <t>2572.18</t>
  </si>
  <si>
    <t>20250612</t>
  </si>
  <si>
    <t>3885.52</t>
  </si>
  <si>
    <t>3900.04</t>
  </si>
  <si>
    <t>3870.38</t>
  </si>
  <si>
    <t>3892.20</t>
  </si>
  <si>
    <t>-2.43</t>
  </si>
  <si>
    <t>13399.87</t>
  </si>
  <si>
    <t>2602.40</t>
  </si>
  <si>
    <t>20250613</t>
  </si>
  <si>
    <t>3881.49</t>
  </si>
  <si>
    <t>3889.16</t>
  </si>
  <si>
    <t>3853.82</t>
  </si>
  <si>
    <t>3864.18</t>
  </si>
  <si>
    <t>-28.02</t>
  </si>
  <si>
    <t>-0.72</t>
  </si>
  <si>
    <t>17253.95</t>
  </si>
  <si>
    <t>3091.72</t>
  </si>
  <si>
    <t>20250616</t>
  </si>
  <si>
    <t>3853.62</t>
  </si>
  <si>
    <t>3876.17</t>
  </si>
  <si>
    <t>3873.80</t>
  </si>
  <si>
    <t>9.61</t>
  </si>
  <si>
    <t>13734.18</t>
  </si>
  <si>
    <t>2468.61</t>
  </si>
  <si>
    <t>20250617</t>
  </si>
  <si>
    <t>3875.18</t>
  </si>
  <si>
    <t>3880.42</t>
  </si>
  <si>
    <t>3860.41</t>
  </si>
  <si>
    <t>-3.42</t>
  </si>
  <si>
    <t>12234.25</t>
  </si>
  <si>
    <t>2204.00</t>
  </si>
  <si>
    <t>20250618</t>
  </si>
  <si>
    <t>3871.65</t>
  </si>
  <si>
    <t>3881.35</t>
  </si>
  <si>
    <t>3854.66</t>
  </si>
  <si>
    <t>3874.97</t>
  </si>
  <si>
    <t>4.59</t>
  </si>
  <si>
    <t>0.12</t>
  </si>
  <si>
    <t>12752.86</t>
  </si>
  <si>
    <t>2305.54</t>
  </si>
  <si>
    <t>20250619</t>
  </si>
  <si>
    <t>3870.05</t>
  </si>
  <si>
    <t>3872.94</t>
  </si>
  <si>
    <t>3834.95</t>
  </si>
  <si>
    <t>3843.09</t>
  </si>
  <si>
    <t>-31.88</t>
  </si>
  <si>
    <t>-0.82</t>
  </si>
  <si>
    <t>13028.07</t>
  </si>
  <si>
    <t>2348.40</t>
  </si>
  <si>
    <t>20250620</t>
  </si>
  <si>
    <t>3839.78</t>
  </si>
  <si>
    <t>3856.48</t>
  </si>
  <si>
    <t>3846.64</t>
  </si>
  <si>
    <t>3.55</t>
  </si>
  <si>
    <t>11815.10</t>
  </si>
  <si>
    <t>2135.23</t>
  </si>
  <si>
    <t>20250623</t>
  </si>
  <si>
    <t>3831.17</t>
  </si>
  <si>
    <t>3867.59</t>
  </si>
  <si>
    <t>3827.08</t>
  </si>
  <si>
    <t>3857.90</t>
  </si>
  <si>
    <t>13380.09</t>
  </si>
  <si>
    <t>2324.82</t>
  </si>
  <si>
    <t>20250624</t>
  </si>
  <si>
    <t>3862.39</t>
  </si>
  <si>
    <t>3914.16</t>
  </si>
  <si>
    <t>3904.03</t>
  </si>
  <si>
    <t>46.13</t>
  </si>
  <si>
    <t>1.20</t>
  </si>
  <si>
    <t>16365.62</t>
  </si>
  <si>
    <t>2942.29</t>
  </si>
  <si>
    <t>20250625</t>
  </si>
  <si>
    <t>3907.07</t>
  </si>
  <si>
    <t>3963.04</t>
  </si>
  <si>
    <t>3902.18</t>
  </si>
  <si>
    <t>3960.07</t>
  </si>
  <si>
    <t>56.03</t>
  </si>
  <si>
    <t>1.44</t>
  </si>
  <si>
    <t>18721.37</t>
  </si>
  <si>
    <t>3617.27</t>
  </si>
  <si>
    <t>20250626</t>
  </si>
  <si>
    <t>3953.16</t>
  </si>
  <si>
    <t>3964.48</t>
  </si>
  <si>
    <t>3945.26</t>
  </si>
  <si>
    <t>3946.02</t>
  </si>
  <si>
    <t>-14.05</t>
  </si>
  <si>
    <t>-0.35</t>
  </si>
  <si>
    <t>16531.63</t>
  </si>
  <si>
    <t>3281.03</t>
  </si>
  <si>
    <t>20250627</t>
  </si>
  <si>
    <t>3949.79</t>
  </si>
  <si>
    <t>3969.26</t>
  </si>
  <si>
    <t>3918.20</t>
  </si>
  <si>
    <t>3921.76</t>
  </si>
  <si>
    <t>-24.26</t>
  </si>
  <si>
    <t>-0.61</t>
  </si>
  <si>
    <t>19455.79</t>
  </si>
  <si>
    <t>3434.68</t>
  </si>
  <si>
    <t>20250630</t>
  </si>
  <si>
    <t>3920.31</t>
  </si>
  <si>
    <t>3940.36</t>
  </si>
  <si>
    <t>3911.60</t>
  </si>
  <si>
    <t>3936.08</t>
  </si>
  <si>
    <t>14.32</t>
  </si>
  <si>
    <t>14517.02</t>
  </si>
  <si>
    <t>2888.21</t>
  </si>
  <si>
    <t>20250701</t>
  </si>
  <si>
    <t>3935.91</t>
  </si>
  <si>
    <t>3946.25</t>
  </si>
  <si>
    <t>3924.72</t>
  </si>
  <si>
    <t>3942.76</t>
  </si>
  <si>
    <t>6.68</t>
  </si>
  <si>
    <t>12895.94</t>
  </si>
  <si>
    <t>2360.70</t>
  </si>
  <si>
    <t>20250702</t>
  </si>
  <si>
    <t>3943.32</t>
  </si>
  <si>
    <t>3952.14</t>
  </si>
  <si>
    <t>3929.70</t>
  </si>
  <si>
    <t>3943.68</t>
  </si>
  <si>
    <t>0.92</t>
  </si>
  <si>
    <t>0.02</t>
  </si>
  <si>
    <t>14706.31</t>
  </si>
  <si>
    <t>2466.38</t>
  </si>
  <si>
    <t>20250703</t>
  </si>
  <si>
    <t>3949.40</t>
  </si>
  <si>
    <t>3971.62</t>
  </si>
  <si>
    <t>3945.14</t>
  </si>
  <si>
    <t>3968.07</t>
  </si>
  <si>
    <t>24.38</t>
  </si>
  <si>
    <t>14100.40</t>
  </si>
  <si>
    <t>2696.10</t>
  </si>
  <si>
    <t>20250704</t>
  </si>
  <si>
    <t>3967.46</t>
  </si>
  <si>
    <t>4013.85</t>
  </si>
  <si>
    <t>3958.38</t>
  </si>
  <si>
    <t>3982.20</t>
  </si>
  <si>
    <t>14.14</t>
  </si>
  <si>
    <t>0.36</t>
  </si>
  <si>
    <t>15719.71</t>
  </si>
  <si>
    <t>2905.13</t>
  </si>
  <si>
    <t>20250707</t>
  </si>
  <si>
    <t>3977.29</t>
  </si>
  <si>
    <t>3979.75</t>
  </si>
  <si>
    <t>3956.57</t>
  </si>
  <si>
    <t>3965.17</t>
  </si>
  <si>
    <t>-17.03</t>
  </si>
  <si>
    <t>13113.53</t>
  </si>
  <si>
    <t>2251.07</t>
  </si>
  <si>
    <t>20250708</t>
  </si>
  <si>
    <t>3965.43</t>
  </si>
  <si>
    <t>4002.27</t>
  </si>
  <si>
    <t>3998.45</t>
  </si>
  <si>
    <t>33.28</t>
  </si>
  <si>
    <t>0.84</t>
  </si>
  <si>
    <t>15640.29</t>
  </si>
  <si>
    <t>2920.90</t>
  </si>
  <si>
    <t>20250709</t>
  </si>
  <si>
    <t>3997.50</t>
  </si>
  <si>
    <t>4016.74</t>
  </si>
  <si>
    <t>3987.43</t>
  </si>
  <si>
    <t>3991.40</t>
  </si>
  <si>
    <t>17329.38</t>
  </si>
  <si>
    <t>3053.99</t>
  </si>
  <si>
    <t>20250710</t>
  </si>
  <si>
    <t>3993.42</t>
  </si>
  <si>
    <t>4032.98</t>
  </si>
  <si>
    <t>3992.52</t>
  </si>
  <si>
    <t>4010.02</t>
  </si>
  <si>
    <t>18.62</t>
  </si>
  <si>
    <t>20977.89</t>
  </si>
  <si>
    <t>3478.37</t>
  </si>
  <si>
    <t>20250711</t>
  </si>
  <si>
    <t>4011.47</t>
  </si>
  <si>
    <t>4065.94</t>
  </si>
  <si>
    <t>4010.11</t>
  </si>
  <si>
    <t>4014.81</t>
  </si>
  <si>
    <t>4.78</t>
  </si>
  <si>
    <t>26205.28</t>
  </si>
  <si>
    <t>4437.81</t>
  </si>
  <si>
    <t>20250714</t>
  </si>
  <si>
    <t>4021.21</t>
  </si>
  <si>
    <t>4034.92</t>
  </si>
  <si>
    <t>4017.67</t>
  </si>
  <si>
    <t>2.86</t>
  </si>
  <si>
    <t>20791.72</t>
  </si>
  <si>
    <t>3214.16</t>
  </si>
  <si>
    <t>20250715</t>
  </si>
  <si>
    <t>4023.99</t>
  </si>
  <si>
    <t>4042.66</t>
  </si>
  <si>
    <t>3994.26</t>
  </si>
  <si>
    <t>4019.06</t>
  </si>
  <si>
    <t>1.40</t>
  </si>
  <si>
    <t>0.03</t>
  </si>
  <si>
    <t>19104.29</t>
  </si>
  <si>
    <t>3535.25</t>
  </si>
  <si>
    <t>20250716</t>
  </si>
  <si>
    <t>4019.39</t>
  </si>
  <si>
    <t>4027.86</t>
  </si>
  <si>
    <t>3993.92</t>
  </si>
  <si>
    <t>4007.20</t>
  </si>
  <si>
    <t>-11.86</t>
  </si>
  <si>
    <t>15102.73</t>
  </si>
  <si>
    <t>3006.57</t>
  </si>
  <si>
    <t>20250717</t>
  </si>
  <si>
    <t>4005.07</t>
  </si>
  <si>
    <t>4034.59</t>
  </si>
  <si>
    <t>4034.49</t>
  </si>
  <si>
    <t>27.29</t>
  </si>
  <si>
    <t>0.68</t>
  </si>
  <si>
    <t>16124.90</t>
  </si>
  <si>
    <t>3255.17</t>
  </si>
  <si>
    <t>20250718</t>
  </si>
  <si>
    <t>4039.87</t>
  </si>
  <si>
    <t>4064.64</t>
  </si>
  <si>
    <t>4039.32</t>
  </si>
  <si>
    <t>4058.55</t>
  </si>
  <si>
    <t>24.06</t>
  </si>
  <si>
    <t>0.60</t>
  </si>
  <si>
    <t>18621.11</t>
  </si>
  <si>
    <t>3542.44</t>
  </si>
  <si>
    <t>20250721</t>
  </si>
  <si>
    <t>4069.77</t>
  </si>
  <si>
    <t>4086.12</t>
  </si>
  <si>
    <t>4063.44</t>
  </si>
  <si>
    <t>4085.61</t>
  </si>
  <si>
    <t>27.06</t>
  </si>
  <si>
    <t>22326.85</t>
  </si>
  <si>
    <t>3779.39</t>
  </si>
  <si>
    <t>20250722</t>
  </si>
  <si>
    <t>4087.34</t>
  </si>
  <si>
    <t>4119.20</t>
  </si>
  <si>
    <t>4068.34</t>
  </si>
  <si>
    <t>4118.96</t>
  </si>
  <si>
    <t>33.35</t>
  </si>
  <si>
    <t>0.82</t>
  </si>
  <si>
    <t>25759.70</t>
  </si>
  <si>
    <t>4508.74</t>
  </si>
  <si>
    <t>20250723</t>
  </si>
  <si>
    <t>4129.15</t>
  </si>
  <si>
    <t>4155.68</t>
  </si>
  <si>
    <t>4113.91</t>
  </si>
  <si>
    <t>4119.77</t>
  </si>
  <si>
    <t>0.81</t>
  </si>
  <si>
    <t>30050.62</t>
  </si>
  <si>
    <t>4703.31</t>
  </si>
  <si>
    <t>20250724</t>
  </si>
  <si>
    <t>4116.83</t>
  </si>
  <si>
    <t>4152.43</t>
  </si>
  <si>
    <t>4111.88</t>
  </si>
  <si>
    <t>4149.04</t>
  </si>
  <si>
    <t>29.27</t>
  </si>
  <si>
    <t>0.71</t>
  </si>
  <si>
    <t>31963.24</t>
  </si>
  <si>
    <t>4870.00</t>
  </si>
  <si>
    <t>20250725</t>
  </si>
  <si>
    <t>4145.32</t>
  </si>
  <si>
    <t>4150.50</t>
  </si>
  <si>
    <t>4117.80</t>
  </si>
  <si>
    <t>4127.16</t>
  </si>
  <si>
    <t>-21.87</t>
  </si>
  <si>
    <t>-0.53</t>
  </si>
  <si>
    <t>27359.50</t>
  </si>
  <si>
    <t>4304.46</t>
  </si>
  <si>
    <t>20250728</t>
  </si>
  <si>
    <t>4128.20</t>
  </si>
  <si>
    <t>4146.12</t>
  </si>
  <si>
    <t>4112.97</t>
  </si>
  <si>
    <t>4135.82</t>
  </si>
  <si>
    <t>8.66</t>
  </si>
  <si>
    <t>22275.98</t>
  </si>
  <si>
    <t>4067.93</t>
  </si>
  <si>
    <t>20250729</t>
  </si>
  <si>
    <t>4132.68</t>
  </si>
  <si>
    <t>4153.33</t>
  </si>
  <si>
    <t>4117.58</t>
  </si>
  <si>
    <t>4152.02</t>
  </si>
  <si>
    <t>16.20</t>
  </si>
  <si>
    <t>23080.79</t>
  </si>
  <si>
    <t>4287.64</t>
  </si>
  <si>
    <t>20250730</t>
  </si>
  <si>
    <t>4148.94</t>
  </si>
  <si>
    <t>4185.21</t>
  </si>
  <si>
    <t>4127.43</t>
  </si>
  <si>
    <t>4151.24</t>
  </si>
  <si>
    <t>-0.79</t>
  </si>
  <si>
    <t>24985.30</t>
  </si>
  <si>
    <t>4451.68</t>
  </si>
  <si>
    <t>20250731</t>
  </si>
  <si>
    <t>4141.56</t>
  </si>
  <si>
    <t>4141.82</t>
  </si>
  <si>
    <t>4063.67</t>
  </si>
  <si>
    <t>4075.59</t>
  </si>
  <si>
    <t>-75.65</t>
  </si>
  <si>
    <t>-1.82</t>
  </si>
  <si>
    <t>26708.74</t>
  </si>
  <si>
    <t>4921.43</t>
  </si>
  <si>
    <t>20250801</t>
  </si>
  <si>
    <t>4069.93</t>
  </si>
  <si>
    <t>4085.35</t>
  </si>
  <si>
    <t>4040.46</t>
  </si>
  <si>
    <t>4054.93</t>
  </si>
  <si>
    <t>-20.66</t>
  </si>
  <si>
    <t>19622.18</t>
  </si>
  <si>
    <t>3596.85</t>
  </si>
  <si>
    <t>20250804</t>
  </si>
  <si>
    <t>4037.94</t>
  </si>
  <si>
    <t>4070.70</t>
  </si>
  <si>
    <t>15.77</t>
  </si>
  <si>
    <t>16227.59</t>
  </si>
  <si>
    <t>2959.77</t>
  </si>
  <si>
    <t>20250805</t>
  </si>
  <si>
    <t>4080.39</t>
  </si>
  <si>
    <t>4106.30</t>
  </si>
  <si>
    <t>4075.58</t>
  </si>
  <si>
    <t>4103.45</t>
  </si>
  <si>
    <t>32.75</t>
  </si>
  <si>
    <t>0.80</t>
  </si>
  <si>
    <t>17885.20</t>
  </si>
  <si>
    <t>3069.34</t>
  </si>
  <si>
    <t>20250806</t>
  </si>
  <si>
    <t>4100.43</t>
  </si>
  <si>
    <t>4116.71</t>
  </si>
  <si>
    <t>4098.35</t>
  </si>
  <si>
    <t>4113.49</t>
  </si>
  <si>
    <t>10.04</t>
  </si>
  <si>
    <t>0.24</t>
  </si>
  <si>
    <t>17667.62</t>
  </si>
  <si>
    <t>3076.75</t>
  </si>
  <si>
    <t>20250807</t>
  </si>
  <si>
    <t>4120.28</t>
  </si>
  <si>
    <t>4129.74</t>
  </si>
  <si>
    <t>4094.82</t>
  </si>
  <si>
    <t>4114.67</t>
  </si>
  <si>
    <t>1.18</t>
  </si>
  <si>
    <t>19864.19</t>
  </si>
  <si>
    <t>3581.08</t>
  </si>
  <si>
    <t>20250808</t>
  </si>
  <si>
    <t>4109.27</t>
  </si>
  <si>
    <t>4122.21</t>
  </si>
  <si>
    <t>4097.42</t>
  </si>
  <si>
    <t>4104.97</t>
  </si>
  <si>
    <t>-9.70</t>
  </si>
  <si>
    <t>17317.12</t>
  </si>
  <si>
    <t>3085.08</t>
  </si>
  <si>
    <t>20250811</t>
  </si>
  <si>
    <t>4110.29</t>
  </si>
  <si>
    <t>4134.25</t>
  </si>
  <si>
    <t>4103.61</t>
  </si>
  <si>
    <t>4122.51</t>
  </si>
  <si>
    <t>17.54</t>
  </si>
  <si>
    <t>19044.37</t>
  </si>
  <si>
    <t>3606.86</t>
  </si>
  <si>
    <t>20250812</t>
  </si>
  <si>
    <t>4123.58</t>
  </si>
  <si>
    <t>4153.29</t>
  </si>
  <si>
    <t>4121.22</t>
  </si>
  <si>
    <t>4143.83</t>
  </si>
  <si>
    <t>21.31</t>
  </si>
  <si>
    <t>0.52</t>
  </si>
  <si>
    <t>17728.78</t>
  </si>
  <si>
    <t>3830.88</t>
  </si>
  <si>
    <t>20250813</t>
  </si>
  <si>
    <t>4186.75</t>
  </si>
  <si>
    <t>4147.20</t>
  </si>
  <si>
    <t>4176.58</t>
  </si>
  <si>
    <t>21393.50</t>
  </si>
  <si>
    <t>4627.77</t>
  </si>
  <si>
    <t>20250814</t>
  </si>
  <si>
    <t>4179.97</t>
  </si>
  <si>
    <t>4220.31</t>
  </si>
  <si>
    <t>4165.94</t>
  </si>
  <si>
    <t>4173.31</t>
  </si>
  <si>
    <t>-3.26</t>
  </si>
  <si>
    <t>22110.36</t>
  </si>
  <si>
    <t>4850.76</t>
  </si>
  <si>
    <t>20250815</t>
  </si>
  <si>
    <t>4162.42</t>
  </si>
  <si>
    <t>4214.73</t>
  </si>
  <si>
    <t>4157.50</t>
  </si>
  <si>
    <t>4202.35</t>
  </si>
  <si>
    <t>29.04</t>
  </si>
  <si>
    <t>26132.76</t>
  </si>
  <si>
    <t>5186.87</t>
  </si>
  <si>
    <t>20250818</t>
  </si>
  <si>
    <t>4218.25</t>
  </si>
  <si>
    <t>4272.96</t>
  </si>
  <si>
    <t>4203.42</t>
  </si>
  <si>
    <t>4239.41</t>
  </si>
  <si>
    <t>37.06</t>
  </si>
  <si>
    <t>0.88</t>
  </si>
  <si>
    <t>30147.91</t>
  </si>
  <si>
    <t>6353.66</t>
  </si>
  <si>
    <t>20250819</t>
  </si>
  <si>
    <t>4241.77</t>
  </si>
  <si>
    <t>4264.23</t>
  </si>
  <si>
    <t>4215.21</t>
  </si>
  <si>
    <t>4223.37</t>
  </si>
  <si>
    <t>-16.04</t>
  </si>
  <si>
    <t>25081.88</t>
  </si>
  <si>
    <t>5535.36</t>
  </si>
  <si>
    <t>20250820</t>
  </si>
  <si>
    <t>4208.40</t>
  </si>
  <si>
    <t>4272.15</t>
  </si>
  <si>
    <t>4190.56</t>
  </si>
  <si>
    <t>4271.40</t>
  </si>
  <si>
    <t>48.02</t>
  </si>
  <si>
    <t>24648.18</t>
  </si>
  <si>
    <t>5388.15</t>
  </si>
  <si>
    <t>20250821</t>
  </si>
  <si>
    <t>4284.37</t>
  </si>
  <si>
    <t>4308.45</t>
  </si>
  <si>
    <t>4273.65</t>
  </si>
  <si>
    <t>4288.07</t>
  </si>
  <si>
    <t>16.67</t>
  </si>
  <si>
    <t>25903.00</t>
  </si>
  <si>
    <t>5585.21</t>
  </si>
  <si>
    <t>Index</t>
  </si>
  <si>
    <t>bmk</t>
  </si>
  <si>
    <t>RS</t>
  </si>
  <si>
    <t>SMA_10(RS)</t>
  </si>
  <si>
    <t>SMA_30(RS)</t>
  </si>
  <si>
    <t>RS_Ratio</t>
  </si>
  <si>
    <t>SMA_9(RS_Ratio)</t>
  </si>
  <si>
    <t>RS_Momentum</t>
  </si>
  <si>
    <t>Log-Version</t>
  </si>
  <si>
    <t>SMA_30(RS)</t>
    <phoneticPr fontId="4" type="noConversion"/>
  </si>
  <si>
    <t>RS_Ratio</t>
    <phoneticPr fontId="4" type="noConversion"/>
  </si>
  <si>
    <t>RS_Momentum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</si>
</sst>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yyyy\-mm\-dd;@"/>
  </numFmts>
  <fonts count="5">
    <font>
      <sz val="11"/>
      <color theme="1"/>
      <name val="新細明體"/>
      <family val="2"/>
      <scheme val="minor"/>
    </font>
    <font>
      <sz val="11"/>
      <color indexed="8"/>
      <name val="新細明體"/>
      <family val="2"/>
      <scheme val="minor"/>
    </font>
    <font>
      <b/>
      <sz val="11"/>
      <name val="宋体"/>
    </font>
    <font>
      <sz val="10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1" fillId="0" borderId="0" xfId="1" applyFont="1"/>
    <xf numFmtId="0" fontId="1" fillId="0" borderId="0" xfId="1"/>
    <xf numFmtId="176" fontId="1" fillId="0" borderId="0" xfId="1" applyNumberFormat="1" applyFont="1"/>
    <xf numFmtId="176" fontId="1" fillId="0" borderId="0" xfId="1" applyNumberFormat="1"/>
    <xf numFmtId="176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vertical="top"/>
    </xf>
    <xf numFmtId="0" fontId="0" fillId="0" borderId="0" xfId="0" applyFont="1" applyFill="1" applyBorder="1"/>
    <xf numFmtId="176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/>
    </xf>
    <xf numFmtId="0" fontId="0" fillId="0" borderId="0" xfId="0" applyNumberFormat="1" applyFill="1" applyBorder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3"/>
          <c:order val="0"/>
          <c:tx>
            <c:strRef>
              <c:f>stock!$O$1</c:f>
              <c:strCache>
                <c:ptCount val="1"/>
                <c:pt idx="0">
                  <c:v>RS_Momentum</c:v>
                </c:pt>
              </c:strCache>
            </c:strRef>
          </c:tx>
          <c:spPr>
            <a:ln w="19050">
              <a:noFill/>
            </a:ln>
          </c:spPr>
          <c:xVal>
            <c:numRef>
              <c:f>stock!$M$2:$M$201</c:f>
              <c:numCache>
                <c:formatCode>General</c:formatCode>
                <c:ptCount val="164"/>
                <c:pt idx="0">
                  <c:v>1.0106281817257021</c:v>
                </c:pt>
                <c:pt idx="1">
                  <c:v>1.0110084557354724</c:v>
                </c:pt>
                <c:pt idx="2">
                  <c:v>1.0109592204622353</c:v>
                </c:pt>
                <c:pt idx="3">
                  <c:v>1.0105860218567846</c:v>
                </c:pt>
                <c:pt idx="4">
                  <c:v>1.0099457483293883</c:v>
                </c:pt>
                <c:pt idx="5">
                  <c:v>1.00909222330187</c:v>
                </c:pt>
                <c:pt idx="6">
                  <c:v>1.0088880821685826</c:v>
                </c:pt>
                <c:pt idx="7">
                  <c:v>1.0086570689832819</c:v>
                </c:pt>
                <c:pt idx="8">
                  <c:v>1.0087430757426461</c:v>
                </c:pt>
                <c:pt idx="9">
                  <c:v>1.0096235045583644</c:v>
                </c:pt>
                <c:pt idx="10">
                  <c:v>1.0103487246445493</c:v>
                </c:pt>
                <c:pt idx="11">
                  <c:v>1.0107679497555881</c:v>
                </c:pt>
                <c:pt idx="12">
                  <c:v>1.0121291130778771</c:v>
                </c:pt>
                <c:pt idx="13">
                  <c:v>1.0133926632765529</c:v>
                </c:pt>
                <c:pt idx="14">
                  <c:v>1.0136371512303526</c:v>
                </c:pt>
                <c:pt idx="15">
                  <c:v>1.0144465546443853</c:v>
                </c:pt>
                <c:pt idx="16">
                  <c:v>1.0141482646163589</c:v>
                </c:pt>
                <c:pt idx="17">
                  <c:v>1.0148108197890287</c:v>
                </c:pt>
                <c:pt idx="18">
                  <c:v>1.0148864666164961</c:v>
                </c:pt>
                <c:pt idx="19">
                  <c:v>1.0135012573512632</c:v>
                </c:pt>
                <c:pt idx="20">
                  <c:v>1.0138840461441654</c:v>
                </c:pt>
                <c:pt idx="21">
                  <c:v>1.0141882674901139</c:v>
                </c:pt>
                <c:pt idx="22">
                  <c:v>1.012840780750262</c:v>
                </c:pt>
                <c:pt idx="23">
                  <c:v>1.0105183283793624</c:v>
                </c:pt>
                <c:pt idx="24">
                  <c:v>1.0078175673120917</c:v>
                </c:pt>
                <c:pt idx="25">
                  <c:v>1.0043269602274321</c:v>
                </c:pt>
                <c:pt idx="26">
                  <c:v>1.002592293493789</c:v>
                </c:pt>
                <c:pt idx="27">
                  <c:v>1.0000944425586831</c:v>
                </c:pt>
                <c:pt idx="28">
                  <c:v>0.99923246766656015</c:v>
                </c:pt>
                <c:pt idx="29">
                  <c:v>0.99938612186999853</c:v>
                </c:pt>
                <c:pt idx="30">
                  <c:v>0.99692698569712968</c:v>
                </c:pt>
                <c:pt idx="31">
                  <c:v>0.99323306245361187</c:v>
                </c:pt>
                <c:pt idx="32">
                  <c:v>0.99085926771373356</c:v>
                </c:pt>
                <c:pt idx="33">
                  <c:v>0.98967869906945427</c:v>
                </c:pt>
                <c:pt idx="34">
                  <c:v>0.98900221376809083</c:v>
                </c:pt>
                <c:pt idx="35">
                  <c:v>0.99016766896530473</c:v>
                </c:pt>
                <c:pt idx="36">
                  <c:v>0.98934637077524945</c:v>
                </c:pt>
                <c:pt idx="37">
                  <c:v>0.9900955244737949</c:v>
                </c:pt>
                <c:pt idx="38">
                  <c:v>0.99002782282445312</c:v>
                </c:pt>
                <c:pt idx="39">
                  <c:v>0.98940226465017178</c:v>
                </c:pt>
                <c:pt idx="40">
                  <c:v>0.98985331618203587</c:v>
                </c:pt>
                <c:pt idx="41">
                  <c:v>0.99066340474999526</c:v>
                </c:pt>
                <c:pt idx="42">
                  <c:v>0.99136688338962387</c:v>
                </c:pt>
                <c:pt idx="43">
                  <c:v>0.9919855440517531</c:v>
                </c:pt>
                <c:pt idx="44">
                  <c:v>0.99321156232062602</c:v>
                </c:pt>
                <c:pt idx="45">
                  <c:v>0.99384502955938248</c:v>
                </c:pt>
                <c:pt idx="46">
                  <c:v>0.99549758106119868</c:v>
                </c:pt>
                <c:pt idx="47">
                  <c:v>0.99543582395727503</c:v>
                </c:pt>
                <c:pt idx="48">
                  <c:v>0.99406886035663489</c:v>
                </c:pt>
                <c:pt idx="49">
                  <c:v>0.9945006874097686</c:v>
                </c:pt>
                <c:pt idx="50">
                  <c:v>0.99449856391115365</c:v>
                </c:pt>
                <c:pt idx="51">
                  <c:v>0.99657943723688303</c:v>
                </c:pt>
                <c:pt idx="52">
                  <c:v>0.99820957224877749</c:v>
                </c:pt>
                <c:pt idx="53">
                  <c:v>0.99942622787872792</c:v>
                </c:pt>
                <c:pt idx="54">
                  <c:v>1.0024007072719634</c:v>
                </c:pt>
                <c:pt idx="55">
                  <c:v>1.0045335428263473</c:v>
                </c:pt>
                <c:pt idx="56">
                  <c:v>1.0052011647803929</c:v>
                </c:pt>
                <c:pt idx="57">
                  <c:v>1.0033241055258093</c:v>
                </c:pt>
                <c:pt idx="58">
                  <c:v>1.0016498332325041</c:v>
                </c:pt>
                <c:pt idx="59">
                  <c:v>0.99914156273516141</c:v>
                </c:pt>
                <c:pt idx="60">
                  <c:v>0.99821633111190589</c:v>
                </c:pt>
                <c:pt idx="61">
                  <c:v>0.99687002647357215</c:v>
                </c:pt>
                <c:pt idx="62">
                  <c:v>0.99533013139081405</c:v>
                </c:pt>
                <c:pt idx="63">
                  <c:v>0.9943923948333786</c:v>
                </c:pt>
                <c:pt idx="64">
                  <c:v>0.99063271776387263</c:v>
                </c:pt>
                <c:pt idx="65">
                  <c:v>0.98673874103540982</c:v>
                </c:pt>
                <c:pt idx="66">
                  <c:v>0.98409529153743236</c:v>
                </c:pt>
                <c:pt idx="67">
                  <c:v>0.98573161494697925</c:v>
                </c:pt>
                <c:pt idx="68">
                  <c:v>0.98815891969792369</c:v>
                </c:pt>
                <c:pt idx="69">
                  <c:v>0.99051955122062341</c:v>
                </c:pt>
                <c:pt idx="70">
                  <c:v>0.99244364488086168</c:v>
                </c:pt>
                <c:pt idx="71">
                  <c:v>0.99399570389477654</c:v>
                </c:pt>
                <c:pt idx="72">
                  <c:v>0.99594014401142938</c:v>
                </c:pt>
                <c:pt idx="73">
                  <c:v>0.99662777820915127</c:v>
                </c:pt>
                <c:pt idx="74">
                  <c:v>0.9970260881229589</c:v>
                </c:pt>
                <c:pt idx="75">
                  <c:v>0.99755044655709946</c:v>
                </c:pt>
                <c:pt idx="76">
                  <c:v>0.9984837026092046</c:v>
                </c:pt>
                <c:pt idx="77">
                  <c:v>0.99953873375866331</c:v>
                </c:pt>
                <c:pt idx="78">
                  <c:v>1.0006428029575456</c:v>
                </c:pt>
                <c:pt idx="79">
                  <c:v>1.0014452385391066</c:v>
                </c:pt>
                <c:pt idx="80">
                  <c:v>1.0020904986813186</c:v>
                </c:pt>
                <c:pt idx="81">
                  <c:v>1.0002589491882956</c:v>
                </c:pt>
                <c:pt idx="82">
                  <c:v>0.99904924470116074</c:v>
                </c:pt>
                <c:pt idx="83">
                  <c:v>0.99873311571947609</c:v>
                </c:pt>
                <c:pt idx="84">
                  <c:v>0.99978115159231673</c:v>
                </c:pt>
                <c:pt idx="85">
                  <c:v>1.0012760650699764</c:v>
                </c:pt>
                <c:pt idx="86">
                  <c:v>1.0022211137226156</c:v>
                </c:pt>
                <c:pt idx="87">
                  <c:v>1.0017690852970544</c:v>
                </c:pt>
                <c:pt idx="88">
                  <c:v>1.0007062158221423</c:v>
                </c:pt>
                <c:pt idx="89">
                  <c:v>0.99878825275722205</c:v>
                </c:pt>
                <c:pt idx="90">
                  <c:v>0.99601208317968082</c:v>
                </c:pt>
                <c:pt idx="91">
                  <c:v>0.9952545217027412</c:v>
                </c:pt>
                <c:pt idx="92">
                  <c:v>0.99453786296531899</c:v>
                </c:pt>
                <c:pt idx="93">
                  <c:v>0.99363528034947357</c:v>
                </c:pt>
                <c:pt idx="94">
                  <c:v>0.99311913608610791</c:v>
                </c:pt>
                <c:pt idx="95">
                  <c:v>0.99279627880650889</c:v>
                </c:pt>
                <c:pt idx="96">
                  <c:v>0.99282992720108132</c:v>
                </c:pt>
                <c:pt idx="97">
                  <c:v>0.99309815966871395</c:v>
                </c:pt>
                <c:pt idx="98">
                  <c:v>0.9940575828835575</c:v>
                </c:pt>
                <c:pt idx="99">
                  <c:v>0.99563161750426454</c:v>
                </c:pt>
                <c:pt idx="100">
                  <c:v>0.9974985577525628</c:v>
                </c:pt>
                <c:pt idx="101">
                  <c:v>1.0004247005980231</c:v>
                </c:pt>
                <c:pt idx="102">
                  <c:v>1.0023765778276708</c:v>
                </c:pt>
                <c:pt idx="103">
                  <c:v>1.0051327440808142</c:v>
                </c:pt>
                <c:pt idx="104">
                  <c:v>1.0075358445270164</c:v>
                </c:pt>
                <c:pt idx="105">
                  <c:v>1.010024516844477</c:v>
                </c:pt>
                <c:pt idx="106">
                  <c:v>1.0111813114171779</c:v>
                </c:pt>
                <c:pt idx="107">
                  <c:v>1.0129164317041908</c:v>
                </c:pt>
                <c:pt idx="108">
                  <c:v>1.0157359079146004</c:v>
                </c:pt>
                <c:pt idx="109">
                  <c:v>1.0189753663861978</c:v>
                </c:pt>
                <c:pt idx="110">
                  <c:v>1.0211109424713991</c:v>
                </c:pt>
                <c:pt idx="111">
                  <c:v>1.0222049154972033</c:v>
                </c:pt>
                <c:pt idx="112">
                  <c:v>1.0231987477798012</c:v>
                </c:pt>
                <c:pt idx="113">
                  <c:v>1.024771836967471</c:v>
                </c:pt>
                <c:pt idx="114">
                  <c:v>1.0249840697798882</c:v>
                </c:pt>
                <c:pt idx="115">
                  <c:v>1.023744150701092</c:v>
                </c:pt>
                <c:pt idx="116">
                  <c:v>1.0236369854367589</c:v>
                </c:pt>
                <c:pt idx="117">
                  <c:v>1.0232059332389569</c:v>
                </c:pt>
                <c:pt idx="118">
                  <c:v>1.0206132448946228</c:v>
                </c:pt>
                <c:pt idx="119">
                  <c:v>1.0180120681456124</c:v>
                </c:pt>
                <c:pt idx="120">
                  <c:v>1.0172918791718695</c:v>
                </c:pt>
                <c:pt idx="121">
                  <c:v>1.0169326011482891</c:v>
                </c:pt>
                <c:pt idx="122">
                  <c:v>1.0173621496155694</c:v>
                </c:pt>
                <c:pt idx="123">
                  <c:v>1.0152608882790646</c:v>
                </c:pt>
                <c:pt idx="124">
                  <c:v>1.0136869848011589</c:v>
                </c:pt>
                <c:pt idx="125">
                  <c:v>1.0157082281558163</c:v>
                </c:pt>
                <c:pt idx="126">
                  <c:v>1.0172935895699624</c:v>
                </c:pt>
                <c:pt idx="127">
                  <c:v>1.0164788286882684</c:v>
                </c:pt>
                <c:pt idx="128">
                  <c:v>1.0170665235696033</c:v>
                </c:pt>
                <c:pt idx="129">
                  <c:v>1.0176605338058966</c:v>
                </c:pt>
                <c:pt idx="130">
                  <c:v>1.0178742354168899</c:v>
                </c:pt>
                <c:pt idx="131">
                  <c:v>1.0183266253432857</c:v>
                </c:pt>
                <c:pt idx="132">
                  <c:v>1.0195912822486803</c:v>
                </c:pt>
                <c:pt idx="133">
                  <c:v>1.0210518925513927</c:v>
                </c:pt>
                <c:pt idx="134">
                  <c:v>1.0241510442856663</c:v>
                </c:pt>
                <c:pt idx="135">
                  <c:v>1.0256383815240258</c:v>
                </c:pt>
                <c:pt idx="136">
                  <c:v>1.0263101997427586</c:v>
                </c:pt>
                <c:pt idx="137">
                  <c:v>1.0291779243988628</c:v>
                </c:pt>
                <c:pt idx="138">
                  <c:v>1.0295958041288664</c:v>
                </c:pt>
                <c:pt idx="139">
                  <c:v>1.029534960653069</c:v>
                </c:pt>
                <c:pt idx="140">
                  <c:v>1.0285746213176108</c:v>
                </c:pt>
                <c:pt idx="141">
                  <c:v>1.0262509253866638</c:v>
                </c:pt>
                <c:pt idx="142">
                  <c:v>1.021065026548027</c:v>
                </c:pt>
                <c:pt idx="143">
                  <c:v>1.0167716076732327</c:v>
                </c:pt>
                <c:pt idx="144">
                  <c:v>1.0111455581958764</c:v>
                </c:pt>
                <c:pt idx="145">
                  <c:v>1.0014383373496167</c:v>
                </c:pt>
                <c:pt idx="146">
                  <c:v>0.99430975572775149</c:v>
                </c:pt>
                <c:pt idx="147">
                  <c:v>0.98762736708529619</c:v>
                </c:pt>
                <c:pt idx="148">
                  <c:v>0.98204441483037475</c:v>
                </c:pt>
                <c:pt idx="149">
                  <c:v>0.9776606912557656</c:v>
                </c:pt>
                <c:pt idx="150">
                  <c:v>0.97426054937549333</c:v>
                </c:pt>
                <c:pt idx="151">
                  <c:v>0.97153215415255301</c:v>
                </c:pt>
                <c:pt idx="152">
                  <c:v>0.97017998942853922</c:v>
                </c:pt>
                <c:pt idx="153">
                  <c:v>0.97056882073722062</c:v>
                </c:pt>
                <c:pt idx="154">
                  <c:v>0.97034022428557731</c:v>
                </c:pt>
                <c:pt idx="155">
                  <c:v>0.97327939678275877</c:v>
                </c:pt>
                <c:pt idx="156">
                  <c:v>0.97514129519431214</c:v>
                </c:pt>
                <c:pt idx="157">
                  <c:v>0.97507194052736079</c:v>
                </c:pt>
                <c:pt idx="158">
                  <c:v>0.97670230029620408</c:v>
                </c:pt>
                <c:pt idx="159">
                  <c:v>0.97631484323271633</c:v>
                </c:pt>
                <c:pt idx="160">
                  <c:v>0.97579602051018777</c:v>
                </c:pt>
                <c:pt idx="161">
                  <c:v>0.9738483298228654</c:v>
                </c:pt>
                <c:pt idx="162">
                  <c:v>0.97218133925549044</c:v>
                </c:pt>
                <c:pt idx="163">
                  <c:v>0.96954174924826664</c:v>
                </c:pt>
              </c:numCache>
            </c:numRef>
          </c:xVal>
          <c:yVal>
            <c:numRef>
              <c:f>stock!$O$2:$O$201</c:f>
              <c:numCache>
                <c:formatCode>General</c:formatCode>
                <c:ptCount val="164"/>
                <c:pt idx="0">
                  <c:v>1.0033904395116242</c:v>
                </c:pt>
                <c:pt idx="1">
                  <c:v>1.0030566589716989</c:v>
                </c:pt>
                <c:pt idx="2">
                  <c:v>1.0023224135997828</c:v>
                </c:pt>
                <c:pt idx="3">
                  <c:v>1.0014416301400644</c:v>
                </c:pt>
                <c:pt idx="4">
                  <c:v>1.0004151212692916</c:v>
                </c:pt>
                <c:pt idx="5">
                  <c:v>0.99933007413725772</c:v>
                </c:pt>
                <c:pt idx="6">
                  <c:v>0.99893960107962987</c:v>
                </c:pt>
                <c:pt idx="7">
                  <c:v>0.99867377759965348</c:v>
                </c:pt>
                <c:pt idx="8">
                  <c:v>0.9989194709915491</c:v>
                </c:pt>
                <c:pt idx="9">
                  <c:v>0.99990185862123193</c:v>
                </c:pt>
                <c:pt idx="10">
                  <c:v>1.0006927434851765</c:v>
                </c:pt>
                <c:pt idx="11">
                  <c:v>1.0011290349854236</c:v>
                </c:pt>
                <c:pt idx="12">
                  <c:v>1.0023070066175976</c:v>
                </c:pt>
                <c:pt idx="13">
                  <c:v>1.0031778157005113</c:v>
                </c:pt>
                <c:pt idx="14">
                  <c:v>1.0029184785517544</c:v>
                </c:pt>
                <c:pt idx="15">
                  <c:v>1.0031063475610911</c:v>
                </c:pt>
                <c:pt idx="16">
                  <c:v>1.0022067483252208</c:v>
                </c:pt>
                <c:pt idx="17">
                  <c:v>1.0021937851379181</c:v>
                </c:pt>
                <c:pt idx="18">
                  <c:v>1.0016900123343215</c:v>
                </c:pt>
                <c:pt idx="19">
                  <c:v>0.99997709596534123</c:v>
                </c:pt>
                <c:pt idx="20">
                  <c:v>1.0000131595292865</c:v>
                </c:pt>
                <c:pt idx="21">
                  <c:v>1.0000875342829425</c:v>
                </c:pt>
                <c:pt idx="22">
                  <c:v>0.99881917859526193</c:v>
                </c:pt>
                <c:pt idx="23">
                  <c:v>0.99686954656519211</c:v>
                </c:pt>
                <c:pt idx="24">
                  <c:v>0.99492818441636055</c:v>
                </c:pt>
                <c:pt idx="25">
                  <c:v>0.99255149536671106</c:v>
                </c:pt>
                <c:pt idx="26">
                  <c:v>0.9921683558193134</c:v>
                </c:pt>
                <c:pt idx="27">
                  <c:v>0.99130880921924092</c:v>
                </c:pt>
                <c:pt idx="28">
                  <c:v>0.99201334910081629</c:v>
                </c:pt>
                <c:pt idx="29">
                  <c:v>0.99375514857826586</c:v>
                </c:pt>
                <c:pt idx="30">
                  <c:v>0.99320402134456498</c:v>
                </c:pt>
                <c:pt idx="31">
                  <c:v>0.99167632568956798</c:v>
                </c:pt>
                <c:pt idx="32">
                  <c:v>0.99146856160962105</c:v>
                </c:pt>
                <c:pt idx="33">
                  <c:v>0.99228838436131128</c:v>
                </c:pt>
                <c:pt idx="34">
                  <c:v>0.99330592643707172</c:v>
                </c:pt>
                <c:pt idx="35">
                  <c:v>0.99585723039599228</c:v>
                </c:pt>
                <c:pt idx="36">
                  <c:v>0.99622777450220612</c:v>
                </c:pt>
                <c:pt idx="37">
                  <c:v>0.99800237406532399</c:v>
                </c:pt>
                <c:pt idx="38">
                  <c:v>0.99898117879239068</c:v>
                </c:pt>
                <c:pt idx="39">
                  <c:v>0.999192923715151</c:v>
                </c:pt>
                <c:pt idx="40">
                  <c:v>1.0000276925483889</c:v>
                </c:pt>
                <c:pt idx="41">
                  <c:v>1.0008681130782215</c:v>
                </c:pt>
                <c:pt idx="42">
                  <c:v>1.0013890666953247</c:v>
                </c:pt>
                <c:pt idx="43">
                  <c:v>1.0016785873993561</c:v>
                </c:pt>
                <c:pt idx="44">
                  <c:v>1.0025741912566311</c:v>
                </c:pt>
                <c:pt idx="45">
                  <c:v>1.0027077008638854</c:v>
                </c:pt>
                <c:pt idx="46">
                  <c:v>1.0037671267072834</c:v>
                </c:pt>
                <c:pt idx="47">
                  <c:v>1.0030970995499788</c:v>
                </c:pt>
                <c:pt idx="48">
                  <c:v>1.0011964887781608</c:v>
                </c:pt>
                <c:pt idx="49">
                  <c:v>1.001110757352079</c:v>
                </c:pt>
                <c:pt idx="50">
                  <c:v>1.0006793672046355</c:v>
                </c:pt>
                <c:pt idx="51">
                  <c:v>1.0021891251810882</c:v>
                </c:pt>
                <c:pt idx="52">
                  <c:v>1.0031308073717282</c:v>
                </c:pt>
                <c:pt idx="53">
                  <c:v>1.0036570008196835</c:v>
                </c:pt>
                <c:pt idx="54">
                  <c:v>1.0056839904649901</c:v>
                </c:pt>
                <c:pt idx="55">
                  <c:v>1.0068096684201986</c:v>
                </c:pt>
                <c:pt idx="56">
                  <c:v>1.0063843637291912</c:v>
                </c:pt>
                <c:pt idx="57">
                  <c:v>1.003471949379531</c:v>
                </c:pt>
                <c:pt idx="58">
                  <c:v>1.00100216760031</c:v>
                </c:pt>
                <c:pt idx="59">
                  <c:v>0.99798100466616035</c:v>
                </c:pt>
                <c:pt idx="60">
                  <c:v>0.99687574948314672</c:v>
                </c:pt>
                <c:pt idx="61">
                  <c:v>0.99567924920387718</c:v>
                </c:pt>
                <c:pt idx="62">
                  <c:v>0.99459331397068929</c:v>
                </c:pt>
                <c:pt idx="63">
                  <c:v>0.99454057111151295</c:v>
                </c:pt>
                <c:pt idx="64">
                  <c:v>0.99231322580823278</c:v>
                </c:pt>
                <c:pt idx="65">
                  <c:v>0.99044787543564328</c:v>
                </c:pt>
                <c:pt idx="66">
                  <c:v>0.9899174326096436</c:v>
                </c:pt>
                <c:pt idx="67">
                  <c:v>0.99333072614053575</c:v>
                </c:pt>
                <c:pt idx="68">
                  <c:v>0.99700275858049425</c:v>
                </c:pt>
                <c:pt idx="69">
                  <c:v>1.0002475825710384</c:v>
                </c:pt>
                <c:pt idx="70">
                  <c:v>1.0026885587104613</c:v>
                </c:pt>
                <c:pt idx="71">
                  <c:v>1.0044070999842416</c:v>
                </c:pt>
                <c:pt idx="72">
                  <c:v>1.0061970564243765</c:v>
                </c:pt>
                <c:pt idx="73">
                  <c:v>1.006214612088844</c:v>
                </c:pt>
                <c:pt idx="74">
                  <c:v>1.0054564227936189</c:v>
                </c:pt>
                <c:pt idx="75">
                  <c:v>1.0044708161537128</c:v>
                </c:pt>
                <c:pt idx="76">
                  <c:v>1.0039781426443719</c:v>
                </c:pt>
                <c:pt idx="77">
                  <c:v>1.0037628137945291</c:v>
                </c:pt>
                <c:pt idx="78">
                  <c:v>1.0037377675817976</c:v>
                </c:pt>
                <c:pt idx="79">
                  <c:v>1.0035358670489973</c:v>
                </c:pt>
                <c:pt idx="80">
                  <c:v>1.0032782203001949</c:v>
                </c:pt>
                <c:pt idx="81">
                  <c:v>1.0009636010241632</c:v>
                </c:pt>
                <c:pt idx="82">
                  <c:v>0.99948394191017265</c:v>
                </c:pt>
                <c:pt idx="83">
                  <c:v>0.99897811702161599</c:v>
                </c:pt>
                <c:pt idx="84">
                  <c:v>0.99977854797489996</c:v>
                </c:pt>
                <c:pt idx="85">
                  <c:v>1.000962897121779</c:v>
                </c:pt>
                <c:pt idx="86">
                  <c:v>1.0016092217267487</c:v>
                </c:pt>
                <c:pt idx="87">
                  <c:v>1.0010322741001212</c:v>
                </c:pt>
                <c:pt idx="88">
                  <c:v>1.0000522439029531</c:v>
                </c:pt>
                <c:pt idx="89">
                  <c:v>0.99850166127157314</c:v>
                </c:pt>
                <c:pt idx="90">
                  <c:v>0.99619623250371991</c:v>
                </c:pt>
                <c:pt idx="91">
                  <c:v>0.99585849827873241</c:v>
                </c:pt>
                <c:pt idx="92">
                  <c:v>0.99560577714428888</c:v>
                </c:pt>
                <c:pt idx="93">
                  <c:v>0.99538267675467518</c:v>
                </c:pt>
                <c:pt idx="94">
                  <c:v>0.99576970333444703</c:v>
                </c:pt>
                <c:pt idx="95">
                  <c:v>0.99649230008540934</c:v>
                </c:pt>
                <c:pt idx="96">
                  <c:v>0.9975205393411789</c:v>
                </c:pt>
                <c:pt idx="97">
                  <c:v>0.99863821582936818</c:v>
                </c:pt>
                <c:pt idx="98">
                  <c:v>1.0001316230572803</c:v>
                </c:pt>
                <c:pt idx="99">
                  <c:v>1.001757882620512</c:v>
                </c:pt>
                <c:pt idx="100">
                  <c:v>1.0033845897769571</c:v>
                </c:pt>
                <c:pt idx="101">
                  <c:v>1.0056663182768031</c:v>
                </c:pt>
                <c:pt idx="102">
                  <c:v>1.006645589712353</c:v>
                </c:pt>
                <c:pt idx="103">
                  <c:v>1.0080621563178653</c:v>
                </c:pt>
                <c:pt idx="104">
                  <c:v>1.0088152787588458</c:v>
                </c:pt>
                <c:pt idx="105">
                  <c:v>1.009376239158019</c:v>
                </c:pt>
                <c:pt idx="106">
                  <c:v>1.0085072596360942</c:v>
                </c:pt>
                <c:pt idx="107">
                  <c:v>1.0081309124203863</c:v>
                </c:pt>
                <c:pt idx="108">
                  <c:v>1.0086944815460368</c:v>
                </c:pt>
                <c:pt idx="109">
                  <c:v>1.0095191554437997</c:v>
                </c:pt>
                <c:pt idx="110">
                  <c:v>1.0093365113416448</c:v>
                </c:pt>
                <c:pt idx="111">
                  <c:v>1.00822221975159</c:v>
                </c:pt>
                <c:pt idx="112">
                  <c:v>1.0072083103742289</c:v>
                </c:pt>
                <c:pt idx="113">
                  <c:v>1.0068587044583031</c:v>
                </c:pt>
                <c:pt idx="114">
                  <c:v>1.0054252497690892</c:v>
                </c:pt>
                <c:pt idx="115">
                  <c:v>1.0028358730195381</c:v>
                </c:pt>
                <c:pt idx="116">
                  <c:v>1.0015622286396841</c:v>
                </c:pt>
                <c:pt idx="117">
                  <c:v>1.0003281018576831</c:v>
                </c:pt>
                <c:pt idx="118">
                  <c:v>0.99761589006051765</c:v>
                </c:pt>
                <c:pt idx="119">
                  <c:v>0.99540834080268947</c:v>
                </c:pt>
                <c:pt idx="120">
                  <c:v>0.99523537156164033</c:v>
                </c:pt>
                <c:pt idx="121">
                  <c:v>0.99556200330255384</c:v>
                </c:pt>
                <c:pt idx="122">
                  <c:v>0.99678593155003148</c:v>
                </c:pt>
                <c:pt idx="123">
                  <c:v>0.99578120603619968</c:v>
                </c:pt>
                <c:pt idx="124">
                  <c:v>0.99532840292975044</c:v>
                </c:pt>
                <c:pt idx="125">
                  <c:v>0.99817648076552634</c:v>
                </c:pt>
                <c:pt idx="126">
                  <c:v>1.0003803115031149</c:v>
                </c:pt>
                <c:pt idx="127">
                  <c:v>1.0000308526212367</c:v>
                </c:pt>
                <c:pt idx="128">
                  <c:v>1.0007124719511431</c:v>
                </c:pt>
                <c:pt idx="129">
                  <c:v>1.0012565771015689</c:v>
                </c:pt>
                <c:pt idx="130">
                  <c:v>1.0013637540785019</c:v>
                </c:pt>
                <c:pt idx="131">
                  <c:v>1.0017032007186353</c:v>
                </c:pt>
                <c:pt idx="132">
                  <c:v>1.0024727423009954</c:v>
                </c:pt>
                <c:pt idx="133">
                  <c:v>1.0031017501506607</c:v>
                </c:pt>
                <c:pt idx="134">
                  <c:v>1.0052200088894481</c:v>
                </c:pt>
                <c:pt idx="135">
                  <c:v>1.0057645470006311</c:v>
                </c:pt>
                <c:pt idx="136">
                  <c:v>1.0053464126764777</c:v>
                </c:pt>
                <c:pt idx="137">
                  <c:v>1.0068283356559502</c:v>
                </c:pt>
                <c:pt idx="138">
                  <c:v>1.0059321020400414</c:v>
                </c:pt>
                <c:pt idx="139">
                  <c:v>1.0046009748784521</c:v>
                </c:pt>
                <c:pt idx="140">
                  <c:v>1.0025499712382651</c:v>
                </c:pt>
                <c:pt idx="141">
                  <c:v>0.99956414491757428</c:v>
                </c:pt>
                <c:pt idx="142">
                  <c:v>0.99451168737417739</c:v>
                </c:pt>
                <c:pt idx="143">
                  <c:v>0.99112144509158162</c:v>
                </c:pt>
                <c:pt idx="144">
                  <c:v>0.98718690194672298</c:v>
                </c:pt>
                <c:pt idx="145">
                  <c:v>0.9803547448066493</c:v>
                </c:pt>
                <c:pt idx="146">
                  <c:v>0.97708199825287756</c:v>
                </c:pt>
                <c:pt idx="147">
                  <c:v>0.97498311868719101</c:v>
                </c:pt>
                <c:pt idx="148">
                  <c:v>0.97454823161766935</c:v>
                </c:pt>
                <c:pt idx="149">
                  <c:v>0.97567533460954792</c:v>
                </c:pt>
                <c:pt idx="150">
                  <c:v>0.97791978307491567</c:v>
                </c:pt>
                <c:pt idx="151">
                  <c:v>0.98059828258591897</c:v>
                </c:pt>
                <c:pt idx="152">
                  <c:v>0.98437702295099017</c:v>
                </c:pt>
                <c:pt idx="153">
                  <c:v>0.9892970851467926</c:v>
                </c:pt>
                <c:pt idx="154">
                  <c:v>0.99255989430104385</c:v>
                </c:pt>
                <c:pt idx="155">
                  <c:v>0.99795168897958531</c:v>
                </c:pt>
                <c:pt idx="156">
                  <c:v>1.0012851239043317</c:v>
                </c:pt>
                <c:pt idx="157">
                  <c:v>1.0020109993717208</c:v>
                </c:pt>
                <c:pt idx="158">
                  <c:v>1.0037962476675288</c:v>
                </c:pt>
                <c:pt idx="159">
                  <c:v>1.003162713809058</c:v>
                </c:pt>
                <c:pt idx="160">
                  <c:v>1.0021417902489602</c:v>
                </c:pt>
                <c:pt idx="161">
                  <c:v>0.99972303119802541</c:v>
                </c:pt>
                <c:pt idx="162">
                  <c:v>0.99782821975843194</c:v>
                </c:pt>
                <c:pt idx="163">
                  <c:v>0.99520961908949523</c:v>
                </c:pt>
              </c:numCache>
            </c:numRef>
          </c:yVal>
        </c:ser>
        <c:axId val="53441664"/>
        <c:axId val="53435776"/>
      </c:scatterChart>
      <c:valAx>
        <c:axId val="53441664"/>
        <c:scaling>
          <c:orientation val="minMax"/>
          <c:max val="1.05"/>
          <c:min val="0.95000000000000007"/>
        </c:scaling>
        <c:axPos val="b"/>
        <c:numFmt formatCode="General" sourceLinked="1"/>
        <c:tickLblPos val="nextTo"/>
        <c:crossAx val="53435776"/>
        <c:crossesAt val="1"/>
        <c:crossBetween val="midCat"/>
      </c:valAx>
      <c:valAx>
        <c:axId val="53435776"/>
        <c:scaling>
          <c:orientation val="minMax"/>
          <c:max val="1.05"/>
          <c:min val="0.95000000000000007"/>
        </c:scaling>
        <c:axPos val="l"/>
        <c:numFmt formatCode="General" sourceLinked="1"/>
        <c:tickLblPos val="nextTo"/>
        <c:crossAx val="53441664"/>
        <c:crossesAt val="1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342900</xdr:colOff>
      <xdr:row>39</xdr:row>
      <xdr:rowOff>9525</xdr:rowOff>
    </xdr:from>
    <xdr:to>
      <xdr:col>34</xdr:col>
      <xdr:colOff>323850</xdr:colOff>
      <xdr:row>62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1"/>
  <sheetViews>
    <sheetView tabSelected="1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38" sqref="Y38"/>
    </sheetView>
  </sheetViews>
  <sheetFormatPr defaultRowHeight="15.75" outlineLevelRow="1"/>
  <cols>
    <col min="1" max="1" width="12.42578125" style="6" bestFit="1" customWidth="1"/>
    <col min="2" max="6" width="9.140625" style="7"/>
    <col min="7" max="8" width="11.28515625" style="7" bestFit="1" customWidth="1"/>
    <col min="9" max="9" width="9.140625" style="11"/>
    <col min="10" max="10" width="9.140625" style="8"/>
    <col min="11" max="12" width="11.5703125" style="8" bestFit="1" customWidth="1"/>
    <col min="13" max="13" width="12" style="8" bestFit="1" customWidth="1"/>
    <col min="14" max="14" width="16.28515625" style="8" bestFit="1" customWidth="1"/>
    <col min="15" max="15" width="14.7109375" style="8" bestFit="1" customWidth="1"/>
    <col min="16" max="17" width="9.140625" style="8"/>
    <col min="18" max="18" width="12.7109375" style="8" bestFit="1" customWidth="1"/>
    <col min="19" max="19" width="11.5703125" style="8" bestFit="1" customWidth="1"/>
    <col min="20" max="20" width="13.85546875" style="8" bestFit="1" customWidth="1"/>
    <col min="21" max="21" width="9.140625" style="8"/>
    <col min="22" max="22" width="18.140625" style="8" bestFit="1" customWidth="1"/>
    <col min="23" max="23" width="15.140625" style="8" bestFit="1" customWidth="1"/>
    <col min="24" max="16384" width="9.140625" style="8"/>
  </cols>
  <sheetData>
    <row r="1" spans="1:2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2054</v>
      </c>
      <c r="J1" s="7" t="s">
        <v>2055</v>
      </c>
      <c r="K1" s="7" t="s">
        <v>2056</v>
      </c>
      <c r="L1" s="7" t="s">
        <v>2057</v>
      </c>
      <c r="M1" s="7" t="s">
        <v>2058</v>
      </c>
      <c r="N1" s="7" t="s">
        <v>2059</v>
      </c>
      <c r="O1" s="7" t="s">
        <v>2060</v>
      </c>
      <c r="Q1" s="7" t="s">
        <v>2061</v>
      </c>
      <c r="R1" s="7" t="s">
        <v>2055</v>
      </c>
      <c r="S1" s="7" t="s">
        <v>2056</v>
      </c>
      <c r="T1" s="12" t="s">
        <v>2062</v>
      </c>
      <c r="U1" s="12" t="s">
        <v>2063</v>
      </c>
      <c r="V1" s="7" t="s">
        <v>2059</v>
      </c>
      <c r="W1" s="7" t="s">
        <v>2064</v>
      </c>
    </row>
    <row r="2" spans="1:23" hidden="1" outlineLevel="1">
      <c r="A2" s="9">
        <v>45593</v>
      </c>
      <c r="B2" s="10">
        <v>1</v>
      </c>
      <c r="C2" s="10">
        <v>11.68</v>
      </c>
      <c r="D2" s="10">
        <v>11.68</v>
      </c>
      <c r="E2" s="10">
        <v>11.53</v>
      </c>
      <c r="F2" s="10">
        <v>11.64</v>
      </c>
      <c r="G2" s="10">
        <v>116948698</v>
      </c>
      <c r="H2" s="10">
        <v>11.284414999999999</v>
      </c>
      <c r="I2" s="11" t="str">
        <f>VLOOKUP($A2,'000300perf'!$A:$G,7,FALSE)</f>
        <v>3964.16</v>
      </c>
      <c r="J2" s="8">
        <f>F2/I2</f>
        <v>2.936309331611237E-3</v>
      </c>
      <c r="K2" s="8" t="e">
        <f t="shared" ref="K2:K65" ca="1" si="0">AVERAGE(OFFSET($J2,0,0,-10,1))</f>
        <v>#REF!</v>
      </c>
      <c r="L2" s="8" t="e">
        <f t="shared" ref="L2:L65" ca="1" si="1">AVERAGE(OFFSET($J2,0,0,-30,1))</f>
        <v>#REF!</v>
      </c>
      <c r="M2" s="8" t="e">
        <f t="shared" ref="M2:M65" ca="1" si="2">K2/L2</f>
        <v>#REF!</v>
      </c>
      <c r="N2" s="8" t="e">
        <f t="shared" ref="N2:N65" ca="1" si="3">AVERAGE(OFFSET($M2,0,0,-9,1))</f>
        <v>#REF!</v>
      </c>
      <c r="O2" s="8" t="e">
        <f t="shared" ref="O2:O65" ca="1" si="4">M2/N2</f>
        <v>#REF!</v>
      </c>
      <c r="R2" s="8">
        <f>LN($F2)-LN($I2)</f>
        <v>-5.8306018156014359</v>
      </c>
      <c r="S2" s="8" t="e">
        <f t="shared" ref="S2:S65" ca="1" si="5">AVERAGE(OFFSET($R2,0,0,-10,1))</f>
        <v>#REF!</v>
      </c>
      <c r="T2" s="8" t="e">
        <f t="shared" ref="T2:T65" ca="1" si="6">AVERAGE(OFFSET($R2,0,0,-30,1))</f>
        <v>#REF!</v>
      </c>
      <c r="U2" s="8" t="e">
        <f t="shared" ref="U2:U65" ca="1" si="7">EXP(S2-T2)</f>
        <v>#REF!</v>
      </c>
      <c r="V2" s="8" t="e">
        <f t="shared" ref="V2:V65" ca="1" si="8">AVERAGE(OFFSET($U2,0,0,-9,1))</f>
        <v>#REF!</v>
      </c>
      <c r="W2" s="8" t="e">
        <f t="shared" ref="W2:W65" ca="1" si="9">EXP(U2-V2)</f>
        <v>#REF!</v>
      </c>
    </row>
    <row r="3" spans="1:23" hidden="1" outlineLevel="1">
      <c r="A3" s="9">
        <v>45594</v>
      </c>
      <c r="B3" s="10">
        <v>1</v>
      </c>
      <c r="C3" s="10">
        <v>11.62</v>
      </c>
      <c r="D3" s="10">
        <v>11.74</v>
      </c>
      <c r="E3" s="10">
        <v>11.53</v>
      </c>
      <c r="F3" s="10">
        <v>11.54</v>
      </c>
      <c r="G3" s="10">
        <v>119802482</v>
      </c>
      <c r="H3" s="10">
        <v>11.187469999999999</v>
      </c>
      <c r="I3" s="11" t="str">
        <f>VLOOKUP($A3,'000300perf'!$A:$G,7,FALSE)</f>
        <v>3924.65</v>
      </c>
      <c r="J3" s="8">
        <f t="shared" ref="J3:J66" si="10">F3/I3</f>
        <v>2.9403895888805366E-3</v>
      </c>
      <c r="K3" s="8" t="e">
        <f t="shared" ca="1" si="0"/>
        <v>#REF!</v>
      </c>
      <c r="L3" s="8" t="e">
        <f t="shared" ca="1" si="1"/>
        <v>#REF!</v>
      </c>
      <c r="M3" s="8" t="e">
        <f t="shared" ca="1" si="2"/>
        <v>#REF!</v>
      </c>
      <c r="N3" s="8" t="e">
        <f t="shared" ca="1" si="3"/>
        <v>#REF!</v>
      </c>
      <c r="O3" s="8" t="e">
        <f t="shared" ca="1" si="4"/>
        <v>#REF!</v>
      </c>
      <c r="R3" s="8">
        <f t="shared" ref="R3:R66" si="11">LN($F3)-LN($I3)</f>
        <v>-5.8292131931859759</v>
      </c>
      <c r="S3" s="8" t="e">
        <f t="shared" ca="1" si="5"/>
        <v>#REF!</v>
      </c>
      <c r="T3" s="8" t="e">
        <f t="shared" ca="1" si="6"/>
        <v>#REF!</v>
      </c>
      <c r="U3" s="8" t="e">
        <f t="shared" ca="1" si="7"/>
        <v>#REF!</v>
      </c>
      <c r="V3" s="8" t="e">
        <f t="shared" ca="1" si="8"/>
        <v>#REF!</v>
      </c>
      <c r="W3" s="8" t="e">
        <f t="shared" ca="1" si="9"/>
        <v>#REF!</v>
      </c>
    </row>
    <row r="4" spans="1:23" hidden="1" outlineLevel="1">
      <c r="A4" s="9">
        <v>45595</v>
      </c>
      <c r="B4" s="10">
        <v>1</v>
      </c>
      <c r="C4" s="10">
        <v>11.5</v>
      </c>
      <c r="D4" s="10">
        <v>11.58</v>
      </c>
      <c r="E4" s="10">
        <v>11.27</v>
      </c>
      <c r="F4" s="10">
        <v>11.32</v>
      </c>
      <c r="G4" s="10">
        <v>148240279</v>
      </c>
      <c r="H4" s="10">
        <v>10.974190999999999</v>
      </c>
      <c r="I4" s="11" t="str">
        <f>VLOOKUP($A4,'000300perf'!$A:$G,7,FALSE)</f>
        <v>3889.45</v>
      </c>
      <c r="J4" s="8">
        <f t="shared" si="10"/>
        <v>2.9104372083456533E-3</v>
      </c>
      <c r="K4" s="8" t="e">
        <f t="shared" ca="1" si="0"/>
        <v>#REF!</v>
      </c>
      <c r="L4" s="8" t="e">
        <f t="shared" ca="1" si="1"/>
        <v>#REF!</v>
      </c>
      <c r="M4" s="8" t="e">
        <f t="shared" ca="1" si="2"/>
        <v>#REF!</v>
      </c>
      <c r="N4" s="8" t="e">
        <f t="shared" ca="1" si="3"/>
        <v>#REF!</v>
      </c>
      <c r="O4" s="8" t="e">
        <f t="shared" ca="1" si="4"/>
        <v>#REF!</v>
      </c>
      <c r="R4" s="8">
        <f t="shared" si="11"/>
        <v>-5.839451965666397</v>
      </c>
      <c r="S4" s="8" t="e">
        <f t="shared" ca="1" si="5"/>
        <v>#REF!</v>
      </c>
      <c r="T4" s="8" t="e">
        <f t="shared" ca="1" si="6"/>
        <v>#REF!</v>
      </c>
      <c r="U4" s="8" t="e">
        <f t="shared" ca="1" si="7"/>
        <v>#REF!</v>
      </c>
      <c r="V4" s="8" t="e">
        <f t="shared" ca="1" si="8"/>
        <v>#REF!</v>
      </c>
      <c r="W4" s="8" t="e">
        <f t="shared" ca="1" si="9"/>
        <v>#REF!</v>
      </c>
    </row>
    <row r="5" spans="1:23" hidden="1" outlineLevel="1">
      <c r="A5" s="9">
        <v>45596</v>
      </c>
      <c r="B5" s="10">
        <v>1</v>
      </c>
      <c r="C5" s="10">
        <v>11.33</v>
      </c>
      <c r="D5" s="10">
        <v>11.44</v>
      </c>
      <c r="E5" s="10">
        <v>11.24</v>
      </c>
      <c r="F5" s="10">
        <v>11.38</v>
      </c>
      <c r="G5" s="10">
        <v>125020539</v>
      </c>
      <c r="H5" s="10">
        <v>11.032358</v>
      </c>
      <c r="I5" s="11" t="str">
        <f>VLOOKUP($A5,'000300perf'!$A:$G,7,FALSE)</f>
        <v>3891.04</v>
      </c>
      <c r="J5" s="8">
        <f t="shared" si="10"/>
        <v>2.9246679550968381E-3</v>
      </c>
      <c r="K5" s="8" t="e">
        <f t="shared" ca="1" si="0"/>
        <v>#REF!</v>
      </c>
      <c r="L5" s="8" t="e">
        <f t="shared" ca="1" si="1"/>
        <v>#REF!</v>
      </c>
      <c r="M5" s="8" t="e">
        <f t="shared" ca="1" si="2"/>
        <v>#REF!</v>
      </c>
      <c r="N5" s="8" t="e">
        <f t="shared" ca="1" si="3"/>
        <v>#REF!</v>
      </c>
      <c r="O5" s="8" t="e">
        <f t="shared" ca="1" si="4"/>
        <v>#REF!</v>
      </c>
      <c r="R5" s="8">
        <f t="shared" si="11"/>
        <v>-5.8345743243671695</v>
      </c>
      <c r="S5" s="8" t="e">
        <f t="shared" ca="1" si="5"/>
        <v>#REF!</v>
      </c>
      <c r="T5" s="8" t="e">
        <f t="shared" ca="1" si="6"/>
        <v>#REF!</v>
      </c>
      <c r="U5" s="8" t="e">
        <f t="shared" ca="1" si="7"/>
        <v>#REF!</v>
      </c>
      <c r="V5" s="8" t="e">
        <f t="shared" ca="1" si="8"/>
        <v>#REF!</v>
      </c>
      <c r="W5" s="8" t="e">
        <f t="shared" ca="1" si="9"/>
        <v>#REF!</v>
      </c>
    </row>
    <row r="6" spans="1:23" hidden="1" outlineLevel="1">
      <c r="A6" s="9">
        <v>45597</v>
      </c>
      <c r="B6" s="10">
        <v>1</v>
      </c>
      <c r="C6" s="10">
        <v>11.38</v>
      </c>
      <c r="D6" s="10">
        <v>11.55</v>
      </c>
      <c r="E6" s="10">
        <v>11.34</v>
      </c>
      <c r="F6" s="10">
        <v>11.43</v>
      </c>
      <c r="G6" s="10">
        <v>158981111</v>
      </c>
      <c r="H6" s="10">
        <v>11.080831</v>
      </c>
      <c r="I6" s="11" t="str">
        <f>VLOOKUP($A6,'000300perf'!$A:$G,7,FALSE)</f>
        <v>3890.02</v>
      </c>
      <c r="J6" s="8">
        <f t="shared" si="10"/>
        <v>2.938288235021928E-3</v>
      </c>
      <c r="K6" s="8" t="e">
        <f t="shared" ca="1" si="0"/>
        <v>#REF!</v>
      </c>
      <c r="L6" s="8" t="e">
        <f t="shared" ca="1" si="1"/>
        <v>#REF!</v>
      </c>
      <c r="M6" s="8" t="e">
        <f t="shared" ca="1" si="2"/>
        <v>#REF!</v>
      </c>
      <c r="N6" s="8" t="e">
        <f t="shared" ca="1" si="3"/>
        <v>#REF!</v>
      </c>
      <c r="O6" s="8" t="e">
        <f t="shared" ca="1" si="4"/>
        <v>#REF!</v>
      </c>
      <c r="R6" s="8">
        <f t="shared" si="11"/>
        <v>-5.8299281001807302</v>
      </c>
      <c r="S6" s="8" t="e">
        <f t="shared" ca="1" si="5"/>
        <v>#REF!</v>
      </c>
      <c r="T6" s="8" t="e">
        <f t="shared" ca="1" si="6"/>
        <v>#REF!</v>
      </c>
      <c r="U6" s="8" t="e">
        <f t="shared" ca="1" si="7"/>
        <v>#REF!</v>
      </c>
      <c r="V6" s="8" t="e">
        <f t="shared" ca="1" si="8"/>
        <v>#REF!</v>
      </c>
      <c r="W6" s="8" t="e">
        <f t="shared" ca="1" si="9"/>
        <v>#REF!</v>
      </c>
    </row>
    <row r="7" spans="1:23" hidden="1" outlineLevel="1">
      <c r="A7" s="9">
        <v>45600</v>
      </c>
      <c r="B7" s="10">
        <v>1</v>
      </c>
      <c r="C7" s="10">
        <v>11.43</v>
      </c>
      <c r="D7" s="10">
        <v>11.46</v>
      </c>
      <c r="E7" s="10">
        <v>11.26</v>
      </c>
      <c r="F7" s="10">
        <v>11.46</v>
      </c>
      <c r="G7" s="10">
        <v>113151611</v>
      </c>
      <c r="H7" s="10">
        <v>11.109914</v>
      </c>
      <c r="I7" s="11" t="str">
        <f>VLOOKUP($A7,'000300perf'!$A:$G,7,FALSE)</f>
        <v>3944.76</v>
      </c>
      <c r="J7" s="8">
        <f t="shared" si="10"/>
        <v>2.9051197030998083E-3</v>
      </c>
      <c r="K7" s="8" t="e">
        <f t="shared" ca="1" si="0"/>
        <v>#REF!</v>
      </c>
      <c r="L7" s="8" t="e">
        <f t="shared" ca="1" si="1"/>
        <v>#REF!</v>
      </c>
      <c r="M7" s="8" t="e">
        <f t="shared" ca="1" si="2"/>
        <v>#REF!</v>
      </c>
      <c r="N7" s="8" t="e">
        <f t="shared" ca="1" si="3"/>
        <v>#REF!</v>
      </c>
      <c r="O7" s="8" t="e">
        <f t="shared" ca="1" si="4"/>
        <v>#REF!</v>
      </c>
      <c r="R7" s="8">
        <f t="shared" si="11"/>
        <v>-5.8412806836408651</v>
      </c>
      <c r="S7" s="8" t="e">
        <f t="shared" ca="1" si="5"/>
        <v>#REF!</v>
      </c>
      <c r="T7" s="8" t="e">
        <f t="shared" ca="1" si="6"/>
        <v>#REF!</v>
      </c>
      <c r="U7" s="8" t="e">
        <f t="shared" ca="1" si="7"/>
        <v>#REF!</v>
      </c>
      <c r="V7" s="8" t="e">
        <f t="shared" ca="1" si="8"/>
        <v>#REF!</v>
      </c>
      <c r="W7" s="8" t="e">
        <f t="shared" ca="1" si="9"/>
        <v>#REF!</v>
      </c>
    </row>
    <row r="8" spans="1:23" hidden="1" outlineLevel="1">
      <c r="A8" s="9">
        <v>45601</v>
      </c>
      <c r="B8" s="10">
        <v>1</v>
      </c>
      <c r="C8" s="10">
        <v>11.42</v>
      </c>
      <c r="D8" s="10">
        <v>11.66</v>
      </c>
      <c r="E8" s="10">
        <v>11.39</v>
      </c>
      <c r="F8" s="10">
        <v>11.65</v>
      </c>
      <c r="G8" s="10">
        <v>166541840</v>
      </c>
      <c r="H8" s="10">
        <v>11.294109000000001</v>
      </c>
      <c r="I8" s="11" t="str">
        <f>VLOOKUP($A8,'000300perf'!$A:$G,7,FALSE)</f>
        <v>4044.57</v>
      </c>
      <c r="J8" s="8">
        <f t="shared" si="10"/>
        <v>2.8804050863256167E-3</v>
      </c>
      <c r="K8" s="8" t="e">
        <f t="shared" ca="1" si="0"/>
        <v>#REF!</v>
      </c>
      <c r="L8" s="8" t="e">
        <f t="shared" ca="1" si="1"/>
        <v>#REF!</v>
      </c>
      <c r="M8" s="8" t="e">
        <f t="shared" ca="1" si="2"/>
        <v>#REF!</v>
      </c>
      <c r="N8" s="8" t="e">
        <f t="shared" ca="1" si="3"/>
        <v>#REF!</v>
      </c>
      <c r="O8" s="8" t="e">
        <f t="shared" ca="1" si="4"/>
        <v>#REF!</v>
      </c>
      <c r="R8" s="8">
        <f t="shared" si="11"/>
        <v>-5.8498243397510938</v>
      </c>
      <c r="S8" s="8" t="e">
        <f t="shared" ca="1" si="5"/>
        <v>#REF!</v>
      </c>
      <c r="T8" s="8" t="e">
        <f t="shared" ca="1" si="6"/>
        <v>#REF!</v>
      </c>
      <c r="U8" s="8" t="e">
        <f t="shared" ca="1" si="7"/>
        <v>#REF!</v>
      </c>
      <c r="V8" s="8" t="e">
        <f t="shared" ca="1" si="8"/>
        <v>#REF!</v>
      </c>
      <c r="W8" s="8" t="e">
        <f t="shared" ca="1" si="9"/>
        <v>#REF!</v>
      </c>
    </row>
    <row r="9" spans="1:23" hidden="1" outlineLevel="1">
      <c r="A9" s="9">
        <v>45602</v>
      </c>
      <c r="B9" s="10">
        <v>1</v>
      </c>
      <c r="C9" s="10">
        <v>11.62</v>
      </c>
      <c r="D9" s="10">
        <v>11.64</v>
      </c>
      <c r="E9" s="10">
        <v>11.47</v>
      </c>
      <c r="F9" s="10">
        <v>11.55</v>
      </c>
      <c r="G9" s="10">
        <v>146228636</v>
      </c>
      <c r="H9" s="10">
        <v>11.197165</v>
      </c>
      <c r="I9" s="11" t="str">
        <f>VLOOKUP($A9,'000300perf'!$A:$G,7,FALSE)</f>
        <v>4024.28</v>
      </c>
      <c r="J9" s="8">
        <f t="shared" si="10"/>
        <v>2.8700786227598479E-3</v>
      </c>
      <c r="K9" s="8" t="e">
        <f t="shared" ca="1" si="0"/>
        <v>#REF!</v>
      </c>
      <c r="L9" s="8" t="e">
        <f t="shared" ca="1" si="1"/>
        <v>#REF!</v>
      </c>
      <c r="M9" s="8" t="e">
        <f t="shared" ca="1" si="2"/>
        <v>#REF!</v>
      </c>
      <c r="N9" s="8" t="e">
        <f t="shared" ca="1" si="3"/>
        <v>#REF!</v>
      </c>
      <c r="O9" s="8" t="e">
        <f t="shared" ca="1" si="4"/>
        <v>#REF!</v>
      </c>
      <c r="R9" s="8">
        <f t="shared" si="11"/>
        <v>-5.8534158548959923</v>
      </c>
      <c r="S9" s="8" t="e">
        <f t="shared" ca="1" si="5"/>
        <v>#REF!</v>
      </c>
      <c r="T9" s="8" t="e">
        <f t="shared" ca="1" si="6"/>
        <v>#REF!</v>
      </c>
      <c r="U9" s="8" t="e">
        <f t="shared" ca="1" si="7"/>
        <v>#REF!</v>
      </c>
      <c r="V9" s="8" t="e">
        <f t="shared" ca="1" si="8"/>
        <v>#REF!</v>
      </c>
      <c r="W9" s="8" t="e">
        <f t="shared" ca="1" si="9"/>
        <v>#REF!</v>
      </c>
    </row>
    <row r="10" spans="1:23" hidden="1" outlineLevel="1">
      <c r="A10" s="9">
        <v>45603</v>
      </c>
      <c r="B10" s="10">
        <v>1</v>
      </c>
      <c r="C10" s="10">
        <v>11.5</v>
      </c>
      <c r="D10" s="10">
        <v>11.93</v>
      </c>
      <c r="E10" s="10">
        <v>11.48</v>
      </c>
      <c r="F10" s="10">
        <v>11.91</v>
      </c>
      <c r="G10" s="10">
        <v>224284379</v>
      </c>
      <c r="H10" s="10">
        <v>11.546167000000001</v>
      </c>
      <c r="I10" s="11" t="str">
        <f>VLOOKUP($A10,'000300perf'!$A:$G,7,FALSE)</f>
        <v>4145.70</v>
      </c>
      <c r="J10" s="8">
        <f t="shared" si="10"/>
        <v>2.8728562124611043E-3</v>
      </c>
      <c r="K10" s="8">
        <f t="shared" ca="1" si="0"/>
        <v>2.9087279937336187E-3</v>
      </c>
      <c r="L10" s="8" t="e">
        <f t="shared" ca="1" si="1"/>
        <v>#REF!</v>
      </c>
      <c r="M10" s="8" t="e">
        <f t="shared" ca="1" si="2"/>
        <v>#REF!</v>
      </c>
      <c r="N10" s="8" t="e">
        <f t="shared" ca="1" si="3"/>
        <v>#REF!</v>
      </c>
      <c r="O10" s="8" t="e">
        <f t="shared" ca="1" si="4"/>
        <v>#REF!</v>
      </c>
      <c r="R10" s="8">
        <f t="shared" si="11"/>
        <v>-5.8524485481103392</v>
      </c>
      <c r="S10" s="8">
        <f t="shared" ca="1" si="5"/>
        <v>-5.8400820917111114</v>
      </c>
      <c r="T10" s="8" t="e">
        <f t="shared" ca="1" si="6"/>
        <v>#REF!</v>
      </c>
      <c r="U10" s="8" t="e">
        <f t="shared" ca="1" si="7"/>
        <v>#REF!</v>
      </c>
      <c r="V10" s="8" t="e">
        <f t="shared" ca="1" si="8"/>
        <v>#REF!</v>
      </c>
      <c r="W10" s="8" t="e">
        <f t="shared" ca="1" si="9"/>
        <v>#REF!</v>
      </c>
    </row>
    <row r="11" spans="1:23" hidden="1" outlineLevel="1">
      <c r="A11" s="9">
        <v>45604</v>
      </c>
      <c r="B11" s="10">
        <v>1</v>
      </c>
      <c r="C11" s="10">
        <v>11.94</v>
      </c>
      <c r="D11" s="10">
        <v>12.01</v>
      </c>
      <c r="E11" s="10">
        <v>11.7</v>
      </c>
      <c r="F11" s="10">
        <v>11.72</v>
      </c>
      <c r="G11" s="10">
        <v>189510415</v>
      </c>
      <c r="H11" s="10">
        <v>11.361972</v>
      </c>
      <c r="I11" s="11" t="str">
        <f>VLOOKUP($A11,'000300perf'!$A:$G,7,FALSE)</f>
        <v>4104.05</v>
      </c>
      <c r="J11" s="8">
        <f t="shared" si="10"/>
        <v>2.8557156954715462E-3</v>
      </c>
      <c r="K11" s="8">
        <f t="shared" ca="1" si="0"/>
        <v>2.9034267639074115E-3</v>
      </c>
      <c r="L11" s="8" t="e">
        <f t="shared" ca="1" si="1"/>
        <v>#REF!</v>
      </c>
      <c r="M11" s="8" t="e">
        <f t="shared" ca="1" si="2"/>
        <v>#REF!</v>
      </c>
      <c r="N11" s="8" t="e">
        <f t="shared" ca="1" si="3"/>
        <v>#REF!</v>
      </c>
      <c r="O11" s="8" t="e">
        <f t="shared" ca="1" si="4"/>
        <v>#REF!</v>
      </c>
      <c r="R11" s="8">
        <f t="shared" si="11"/>
        <v>-5.8584327858633918</v>
      </c>
      <c r="S11" s="8">
        <f t="shared" ca="1" si="5"/>
        <v>-5.8419171611263394</v>
      </c>
      <c r="T11" s="8" t="e">
        <f t="shared" ca="1" si="6"/>
        <v>#REF!</v>
      </c>
      <c r="U11" s="8" t="e">
        <f t="shared" ca="1" si="7"/>
        <v>#REF!</v>
      </c>
      <c r="V11" s="8" t="e">
        <f t="shared" ca="1" si="8"/>
        <v>#REF!</v>
      </c>
      <c r="W11" s="8" t="e">
        <f t="shared" ca="1" si="9"/>
        <v>#REF!</v>
      </c>
    </row>
    <row r="12" spans="1:23" hidden="1" outlineLevel="1">
      <c r="A12" s="9">
        <v>45607</v>
      </c>
      <c r="B12" s="10">
        <v>1</v>
      </c>
      <c r="C12" s="10">
        <v>11.63</v>
      </c>
      <c r="D12" s="10">
        <v>11.68</v>
      </c>
      <c r="E12" s="10">
        <v>11.47</v>
      </c>
      <c r="F12" s="10">
        <v>11.6</v>
      </c>
      <c r="G12" s="10">
        <v>148695164</v>
      </c>
      <c r="H12" s="10">
        <v>11.245638</v>
      </c>
      <c r="I12" s="11" t="str">
        <f>VLOOKUP($A12,'000300perf'!$A:$G,7,FALSE)</f>
        <v>4131.13</v>
      </c>
      <c r="J12" s="8">
        <f t="shared" si="10"/>
        <v>2.8079484305746851E-3</v>
      </c>
      <c r="K12" s="8">
        <f t="shared" ca="1" si="0"/>
        <v>2.8905906738037569E-3</v>
      </c>
      <c r="L12" s="8" t="e">
        <f t="shared" ca="1" si="1"/>
        <v>#REF!</v>
      </c>
      <c r="M12" s="8" t="e">
        <f t="shared" ca="1" si="2"/>
        <v>#REF!</v>
      </c>
      <c r="N12" s="8" t="e">
        <f t="shared" ca="1" si="3"/>
        <v>#REF!</v>
      </c>
      <c r="O12" s="8" t="e">
        <f t="shared" ca="1" si="4"/>
        <v>#REF!</v>
      </c>
      <c r="R12" s="8">
        <f t="shared" si="11"/>
        <v>-5.8753011581671704</v>
      </c>
      <c r="S12" s="8">
        <f t="shared" ca="1" si="5"/>
        <v>-5.8463870953829122</v>
      </c>
      <c r="T12" s="8" t="e">
        <f t="shared" ca="1" si="6"/>
        <v>#REF!</v>
      </c>
      <c r="U12" s="8" t="e">
        <f t="shared" ca="1" si="7"/>
        <v>#REF!</v>
      </c>
      <c r="V12" s="8" t="e">
        <f t="shared" ca="1" si="8"/>
        <v>#REF!</v>
      </c>
      <c r="W12" s="8" t="e">
        <f t="shared" ca="1" si="9"/>
        <v>#REF!</v>
      </c>
    </row>
    <row r="13" spans="1:23" hidden="1" outlineLevel="1">
      <c r="A13" s="9">
        <v>45608</v>
      </c>
      <c r="B13" s="10">
        <v>1</v>
      </c>
      <c r="C13" s="10">
        <v>11.58</v>
      </c>
      <c r="D13" s="10">
        <v>11.84</v>
      </c>
      <c r="E13" s="10">
        <v>11.51</v>
      </c>
      <c r="F13" s="10">
        <v>11.54</v>
      </c>
      <c r="G13" s="10">
        <v>171766255</v>
      </c>
      <c r="H13" s="10">
        <v>11.187469999999999</v>
      </c>
      <c r="I13" s="11" t="str">
        <f>VLOOKUP($A13,'000300perf'!$A:$G,7,FALSE)</f>
        <v>4085.74</v>
      </c>
      <c r="J13" s="8">
        <f t="shared" si="10"/>
        <v>2.8244577481680183E-3</v>
      </c>
      <c r="K13" s="8">
        <f t="shared" ca="1" si="0"/>
        <v>2.8789974897325049E-3</v>
      </c>
      <c r="L13" s="8" t="e">
        <f t="shared" ca="1" si="1"/>
        <v>#REF!</v>
      </c>
      <c r="M13" s="8" t="e">
        <f t="shared" ca="1" si="2"/>
        <v>#REF!</v>
      </c>
      <c r="N13" s="8" t="e">
        <f t="shared" ca="1" si="3"/>
        <v>#REF!</v>
      </c>
      <c r="O13" s="8" t="e">
        <f t="shared" ca="1" si="4"/>
        <v>#REF!</v>
      </c>
      <c r="R13" s="8">
        <f t="shared" si="11"/>
        <v>-5.8694388803591648</v>
      </c>
      <c r="S13" s="8">
        <f t="shared" ca="1" si="5"/>
        <v>-5.8504096641002308</v>
      </c>
      <c r="T13" s="8" t="e">
        <f t="shared" ca="1" si="6"/>
        <v>#REF!</v>
      </c>
      <c r="U13" s="8" t="e">
        <f t="shared" ca="1" si="7"/>
        <v>#REF!</v>
      </c>
      <c r="V13" s="8" t="e">
        <f t="shared" ca="1" si="8"/>
        <v>#REF!</v>
      </c>
      <c r="W13" s="8" t="e">
        <f t="shared" ca="1" si="9"/>
        <v>#REF!</v>
      </c>
    </row>
    <row r="14" spans="1:23" hidden="1" outlineLevel="1">
      <c r="A14" s="9">
        <v>45609</v>
      </c>
      <c r="B14" s="10">
        <v>1</v>
      </c>
      <c r="C14" s="10">
        <v>11.5</v>
      </c>
      <c r="D14" s="10">
        <v>11.7</v>
      </c>
      <c r="E14" s="10">
        <v>11.48</v>
      </c>
      <c r="F14" s="10">
        <v>11.61</v>
      </c>
      <c r="G14" s="10">
        <v>108626328</v>
      </c>
      <c r="H14" s="10">
        <v>11.255331</v>
      </c>
      <c r="I14" s="11" t="str">
        <f>VLOOKUP($A14,'000300perf'!$A:$G,7,FALSE)</f>
        <v>4110.89</v>
      </c>
      <c r="J14" s="8">
        <f t="shared" si="10"/>
        <v>2.8242059505362584E-3</v>
      </c>
      <c r="K14" s="8">
        <f t="shared" ca="1" si="0"/>
        <v>2.8703743639515653E-3</v>
      </c>
      <c r="L14" s="8" t="e">
        <f t="shared" ca="1" si="1"/>
        <v>#REF!</v>
      </c>
      <c r="M14" s="8" t="e">
        <f t="shared" ca="1" si="2"/>
        <v>#REF!</v>
      </c>
      <c r="N14" s="8" t="e">
        <f t="shared" ca="1" si="3"/>
        <v>#REF!</v>
      </c>
      <c r="O14" s="8" t="e">
        <f t="shared" ca="1" si="4"/>
        <v>#REF!</v>
      </c>
      <c r="R14" s="8">
        <f t="shared" si="11"/>
        <v>-5.869528033350158</v>
      </c>
      <c r="S14" s="8">
        <f t="shared" ca="1" si="5"/>
        <v>-5.853417270868607</v>
      </c>
      <c r="T14" s="8" t="e">
        <f t="shared" ca="1" si="6"/>
        <v>#REF!</v>
      </c>
      <c r="U14" s="8" t="e">
        <f t="shared" ca="1" si="7"/>
        <v>#REF!</v>
      </c>
      <c r="V14" s="8" t="e">
        <f t="shared" ca="1" si="8"/>
        <v>#REF!</v>
      </c>
      <c r="W14" s="8" t="e">
        <f t="shared" ca="1" si="9"/>
        <v>#REF!</v>
      </c>
    </row>
    <row r="15" spans="1:23" hidden="1" outlineLevel="1">
      <c r="A15" s="9">
        <v>45610</v>
      </c>
      <c r="B15" s="10">
        <v>1</v>
      </c>
      <c r="C15" s="10">
        <v>11.59</v>
      </c>
      <c r="D15" s="10">
        <v>11.7</v>
      </c>
      <c r="E15" s="10">
        <v>11.53</v>
      </c>
      <c r="F15" s="10">
        <v>11.54</v>
      </c>
      <c r="G15" s="10">
        <v>115978311</v>
      </c>
      <c r="H15" s="10">
        <v>11.187469999999999</v>
      </c>
      <c r="I15" s="11" t="str">
        <f>VLOOKUP($A15,'000300perf'!$A:$G,7,FALSE)</f>
        <v>4039.62</v>
      </c>
      <c r="J15" s="8">
        <f t="shared" si="10"/>
        <v>2.8567043434778519E-3</v>
      </c>
      <c r="K15" s="8">
        <f t="shared" ca="1" si="0"/>
        <v>2.8635780027896668E-3</v>
      </c>
      <c r="L15" s="8" t="e">
        <f t="shared" ca="1" si="1"/>
        <v>#REF!</v>
      </c>
      <c r="M15" s="8" t="e">
        <f t="shared" ca="1" si="2"/>
        <v>#REF!</v>
      </c>
      <c r="N15" s="8" t="e">
        <f t="shared" ca="1" si="3"/>
        <v>#REF!</v>
      </c>
      <c r="O15" s="8" t="e">
        <f t="shared" ca="1" si="4"/>
        <v>#REF!</v>
      </c>
      <c r="R15" s="8">
        <f t="shared" si="11"/>
        <v>-5.8580866460454386</v>
      </c>
      <c r="S15" s="8">
        <f t="shared" ca="1" si="5"/>
        <v>-5.8557685030364333</v>
      </c>
      <c r="T15" s="8" t="e">
        <f t="shared" ca="1" si="6"/>
        <v>#REF!</v>
      </c>
      <c r="U15" s="8" t="e">
        <f t="shared" ca="1" si="7"/>
        <v>#REF!</v>
      </c>
      <c r="V15" s="8" t="e">
        <f t="shared" ca="1" si="8"/>
        <v>#REF!</v>
      </c>
      <c r="W15" s="8" t="e">
        <f t="shared" ca="1" si="9"/>
        <v>#REF!</v>
      </c>
    </row>
    <row r="16" spans="1:23" hidden="1" outlineLevel="1">
      <c r="A16" s="9">
        <v>45611</v>
      </c>
      <c r="B16" s="10">
        <v>1</v>
      </c>
      <c r="C16" s="10">
        <v>11.5</v>
      </c>
      <c r="D16" s="10">
        <v>11.61</v>
      </c>
      <c r="E16" s="10">
        <v>11.42</v>
      </c>
      <c r="F16" s="10">
        <v>11.44</v>
      </c>
      <c r="G16" s="10">
        <v>121578351</v>
      </c>
      <c r="H16" s="10">
        <v>11.090525</v>
      </c>
      <c r="I16" s="11" t="str">
        <f>VLOOKUP($A16,'000300perf'!$A:$G,7,FALSE)</f>
        <v>3968.83</v>
      </c>
      <c r="J16" s="8">
        <f t="shared" si="10"/>
        <v>2.8824615818767749E-3</v>
      </c>
      <c r="K16" s="8">
        <f t="shared" ca="1" si="0"/>
        <v>2.8579953374751514E-3</v>
      </c>
      <c r="L16" s="8" t="e">
        <f t="shared" ca="1" si="1"/>
        <v>#REF!</v>
      </c>
      <c r="M16" s="8" t="e">
        <f t="shared" ca="1" si="2"/>
        <v>#REF!</v>
      </c>
      <c r="N16" s="8" t="e">
        <f t="shared" ca="1" si="3"/>
        <v>#REF!</v>
      </c>
      <c r="O16" s="8" t="e">
        <f t="shared" ca="1" si="4"/>
        <v>#REF!</v>
      </c>
      <c r="R16" s="8">
        <f t="shared" si="11"/>
        <v>-5.8491106339665055</v>
      </c>
      <c r="S16" s="8">
        <f t="shared" ca="1" si="5"/>
        <v>-5.8576867564150117</v>
      </c>
      <c r="T16" s="8" t="e">
        <f t="shared" ca="1" si="6"/>
        <v>#REF!</v>
      </c>
      <c r="U16" s="8" t="e">
        <f t="shared" ca="1" si="7"/>
        <v>#REF!</v>
      </c>
      <c r="V16" s="8" t="e">
        <f t="shared" ca="1" si="8"/>
        <v>#REF!</v>
      </c>
      <c r="W16" s="8" t="e">
        <f t="shared" ca="1" si="9"/>
        <v>#REF!</v>
      </c>
    </row>
    <row r="17" spans="1:23" hidden="1" outlineLevel="1">
      <c r="A17" s="9">
        <v>45614</v>
      </c>
      <c r="B17" s="10">
        <v>1</v>
      </c>
      <c r="C17" s="10">
        <v>11.63</v>
      </c>
      <c r="D17" s="10">
        <v>12.04</v>
      </c>
      <c r="E17" s="10">
        <v>11.62</v>
      </c>
      <c r="F17" s="10">
        <v>11.75</v>
      </c>
      <c r="G17" s="10">
        <v>379732445</v>
      </c>
      <c r="H17" s="10">
        <v>11.391055</v>
      </c>
      <c r="I17" s="11" t="str">
        <f>VLOOKUP($A17,'000300perf'!$A:$G,7,FALSE)</f>
        <v>3950.38</v>
      </c>
      <c r="J17" s="8">
        <f t="shared" si="10"/>
        <v>2.974397399743822E-3</v>
      </c>
      <c r="K17" s="8">
        <f t="shared" ca="1" si="0"/>
        <v>2.8649231071395526E-3</v>
      </c>
      <c r="L17" s="8" t="e">
        <f t="shared" ca="1" si="1"/>
        <v>#REF!</v>
      </c>
      <c r="M17" s="8" t="e">
        <f t="shared" ca="1" si="2"/>
        <v>#REF!</v>
      </c>
      <c r="N17" s="8" t="e">
        <f t="shared" ca="1" si="3"/>
        <v>#REF!</v>
      </c>
      <c r="O17" s="8" t="e">
        <f t="shared" ca="1" si="4"/>
        <v>#REF!</v>
      </c>
      <c r="R17" s="8">
        <f t="shared" si="11"/>
        <v>-5.8177138152094781</v>
      </c>
      <c r="S17" s="8">
        <f t="shared" ca="1" si="5"/>
        <v>-5.8553300695718722</v>
      </c>
      <c r="T17" s="8" t="e">
        <f t="shared" ca="1" si="6"/>
        <v>#REF!</v>
      </c>
      <c r="U17" s="8" t="e">
        <f t="shared" ca="1" si="7"/>
        <v>#REF!</v>
      </c>
      <c r="V17" s="8" t="e">
        <f t="shared" ca="1" si="8"/>
        <v>#REF!</v>
      </c>
      <c r="W17" s="8" t="e">
        <f t="shared" ca="1" si="9"/>
        <v>#REF!</v>
      </c>
    </row>
    <row r="18" spans="1:23" hidden="1" outlineLevel="1">
      <c r="A18" s="9">
        <v>45615</v>
      </c>
      <c r="B18" s="10">
        <v>1</v>
      </c>
      <c r="C18" s="10">
        <v>11.75</v>
      </c>
      <c r="D18" s="10">
        <v>11.96</v>
      </c>
      <c r="E18" s="10">
        <v>11.55</v>
      </c>
      <c r="F18" s="10">
        <v>11.68</v>
      </c>
      <c r="G18" s="10">
        <v>243003665</v>
      </c>
      <c r="H18" s="10">
        <v>11.323194000000001</v>
      </c>
      <c r="I18" s="11" t="str">
        <f>VLOOKUP($A18,'000300perf'!$A:$G,7,FALSE)</f>
        <v>3976.89</v>
      </c>
      <c r="J18" s="8">
        <f t="shared" si="10"/>
        <v>2.9369683345528792E-3</v>
      </c>
      <c r="K18" s="8">
        <f t="shared" ca="1" si="0"/>
        <v>2.8705794319622787E-3</v>
      </c>
      <c r="L18" s="8" t="e">
        <f t="shared" ca="1" si="1"/>
        <v>#REF!</v>
      </c>
      <c r="M18" s="8" t="e">
        <f t="shared" ca="1" si="2"/>
        <v>#REF!</v>
      </c>
      <c r="N18" s="8" t="e">
        <f t="shared" ca="1" si="3"/>
        <v>#REF!</v>
      </c>
      <c r="O18" s="8" t="e">
        <f t="shared" ca="1" si="4"/>
        <v>#REF!</v>
      </c>
      <c r="R18" s="8">
        <f t="shared" si="11"/>
        <v>-5.8303774083856137</v>
      </c>
      <c r="S18" s="8">
        <f t="shared" ca="1" si="5"/>
        <v>-5.853385376435325</v>
      </c>
      <c r="T18" s="8" t="e">
        <f t="shared" ca="1" si="6"/>
        <v>#REF!</v>
      </c>
      <c r="U18" s="8" t="e">
        <f t="shared" ca="1" si="7"/>
        <v>#REF!</v>
      </c>
      <c r="V18" s="8" t="e">
        <f t="shared" ca="1" si="8"/>
        <v>#REF!</v>
      </c>
      <c r="W18" s="8" t="e">
        <f t="shared" ca="1" si="9"/>
        <v>#REF!</v>
      </c>
    </row>
    <row r="19" spans="1:23" hidden="1" outlineLevel="1">
      <c r="A19" s="9">
        <v>45616</v>
      </c>
      <c r="B19" s="10">
        <v>1</v>
      </c>
      <c r="C19" s="10">
        <v>11.67</v>
      </c>
      <c r="D19" s="10">
        <v>11.75</v>
      </c>
      <c r="E19" s="10">
        <v>11.61</v>
      </c>
      <c r="F19" s="10">
        <v>11.64</v>
      </c>
      <c r="G19" s="10">
        <v>128657248</v>
      </c>
      <c r="H19" s="10">
        <v>11.284414999999999</v>
      </c>
      <c r="I19" s="11" t="str">
        <f>VLOOKUP($A19,'000300perf'!$A:$G,7,FALSE)</f>
        <v>3985.77</v>
      </c>
      <c r="J19" s="8">
        <f t="shared" si="10"/>
        <v>2.9203892848809641E-3</v>
      </c>
      <c r="K19" s="8">
        <f t="shared" ca="1" si="0"/>
        <v>2.8756104981743904E-3</v>
      </c>
      <c r="L19" s="8" t="e">
        <f t="shared" ca="1" si="1"/>
        <v>#REF!</v>
      </c>
      <c r="M19" s="8" t="e">
        <f t="shared" ca="1" si="2"/>
        <v>#REF!</v>
      </c>
      <c r="N19" s="8" t="e">
        <f t="shared" ca="1" si="3"/>
        <v>#REF!</v>
      </c>
      <c r="O19" s="8" t="e">
        <f t="shared" ca="1" si="4"/>
        <v>#REF!</v>
      </c>
      <c r="R19" s="8">
        <f t="shared" si="11"/>
        <v>-5.8360383548477772</v>
      </c>
      <c r="S19" s="8">
        <f t="shared" ca="1" si="5"/>
        <v>-5.8516476264305037</v>
      </c>
      <c r="T19" s="8" t="e">
        <f t="shared" ca="1" si="6"/>
        <v>#REF!</v>
      </c>
      <c r="U19" s="8" t="e">
        <f t="shared" ca="1" si="7"/>
        <v>#REF!</v>
      </c>
      <c r="V19" s="8" t="e">
        <f t="shared" ca="1" si="8"/>
        <v>#REF!</v>
      </c>
      <c r="W19" s="8" t="e">
        <f t="shared" ca="1" si="9"/>
        <v>#REF!</v>
      </c>
    </row>
    <row r="20" spans="1:23" hidden="1" outlineLevel="1">
      <c r="A20" s="9">
        <v>45617</v>
      </c>
      <c r="B20" s="10">
        <v>1</v>
      </c>
      <c r="C20" s="10">
        <v>11.62</v>
      </c>
      <c r="D20" s="10">
        <v>11.65</v>
      </c>
      <c r="E20" s="10">
        <v>11.56</v>
      </c>
      <c r="F20" s="10">
        <v>11.59</v>
      </c>
      <c r="G20" s="10">
        <v>88340806</v>
      </c>
      <c r="H20" s="10">
        <v>11.235943000000001</v>
      </c>
      <c r="I20" s="11" t="str">
        <f>VLOOKUP($A20,'000300perf'!$A:$G,7,FALSE)</f>
        <v>3989.30</v>
      </c>
      <c r="J20" s="8">
        <f t="shared" si="10"/>
        <v>2.9052716015341034E-3</v>
      </c>
      <c r="K20" s="8">
        <f t="shared" ca="1" si="0"/>
        <v>2.8788520370816905E-3</v>
      </c>
      <c r="L20" s="8" t="e">
        <f t="shared" ca="1" si="1"/>
        <v>#REF!</v>
      </c>
      <c r="M20" s="8" t="e">
        <f t="shared" ca="1" si="2"/>
        <v>#REF!</v>
      </c>
      <c r="N20" s="8" t="e">
        <f t="shared" ca="1" si="3"/>
        <v>#REF!</v>
      </c>
      <c r="O20" s="8" t="e">
        <f t="shared" ca="1" si="4"/>
        <v>#REF!</v>
      </c>
      <c r="R20" s="8">
        <f t="shared" si="11"/>
        <v>-5.8412283985446063</v>
      </c>
      <c r="S20" s="8">
        <f t="shared" ca="1" si="5"/>
        <v>-5.8505256114739312</v>
      </c>
      <c r="T20" s="8" t="e">
        <f t="shared" ca="1" si="6"/>
        <v>#REF!</v>
      </c>
      <c r="U20" s="8" t="e">
        <f t="shared" ca="1" si="7"/>
        <v>#REF!</v>
      </c>
      <c r="V20" s="8" t="e">
        <f t="shared" ca="1" si="8"/>
        <v>#REF!</v>
      </c>
      <c r="W20" s="8" t="e">
        <f t="shared" ca="1" si="9"/>
        <v>#REF!</v>
      </c>
    </row>
    <row r="21" spans="1:23" hidden="1" outlineLevel="1">
      <c r="A21" s="9">
        <v>45618</v>
      </c>
      <c r="B21" s="10">
        <v>1</v>
      </c>
      <c r="C21" s="10">
        <v>11.59</v>
      </c>
      <c r="D21" s="10">
        <v>11.61</v>
      </c>
      <c r="E21" s="10">
        <v>11.28</v>
      </c>
      <c r="F21" s="10">
        <v>11.28</v>
      </c>
      <c r="G21" s="10">
        <v>162531744</v>
      </c>
      <c r="H21" s="10">
        <v>10.935411999999999</v>
      </c>
      <c r="I21" s="11" t="str">
        <f>VLOOKUP($A21,'000300perf'!$A:$G,7,FALSE)</f>
        <v>3865.70</v>
      </c>
      <c r="J21" s="8">
        <f t="shared" si="10"/>
        <v>2.9179708720283521E-3</v>
      </c>
      <c r="K21" s="8">
        <f t="shared" ca="1" si="0"/>
        <v>2.8850775547373713E-3</v>
      </c>
      <c r="L21" s="8" t="e">
        <f t="shared" ca="1" si="1"/>
        <v>#REF!</v>
      </c>
      <c r="M21" s="8" t="e">
        <f t="shared" ca="1" si="2"/>
        <v>#REF!</v>
      </c>
      <c r="N21" s="8" t="e">
        <f t="shared" ca="1" si="3"/>
        <v>#REF!</v>
      </c>
      <c r="O21" s="8" t="e">
        <f t="shared" ca="1" si="4"/>
        <v>#REF!</v>
      </c>
      <c r="R21" s="8">
        <f t="shared" si="11"/>
        <v>-5.8368668111012241</v>
      </c>
      <c r="S21" s="8">
        <f t="shared" ca="1" si="5"/>
        <v>-5.848369013997714</v>
      </c>
      <c r="T21" s="8" t="e">
        <f t="shared" ca="1" si="6"/>
        <v>#REF!</v>
      </c>
      <c r="U21" s="8" t="e">
        <f t="shared" ca="1" si="7"/>
        <v>#REF!</v>
      </c>
      <c r="V21" s="8" t="e">
        <f t="shared" ca="1" si="8"/>
        <v>#REF!</v>
      </c>
      <c r="W21" s="8" t="e">
        <f t="shared" ca="1" si="9"/>
        <v>#REF!</v>
      </c>
    </row>
    <row r="22" spans="1:23" hidden="1" outlineLevel="1">
      <c r="A22" s="9">
        <v>45621</v>
      </c>
      <c r="B22" s="10">
        <v>1</v>
      </c>
      <c r="C22" s="10">
        <v>11.28</v>
      </c>
      <c r="D22" s="10">
        <v>11.34</v>
      </c>
      <c r="E22" s="10">
        <v>11.14</v>
      </c>
      <c r="F22" s="10">
        <v>11.18</v>
      </c>
      <c r="G22" s="10">
        <v>116602032</v>
      </c>
      <c r="H22" s="10">
        <v>10.838468000000001</v>
      </c>
      <c r="I22" s="11" t="str">
        <f>VLOOKUP($A22,'000300perf'!$A:$G,7,FALSE)</f>
        <v>3848.09</v>
      </c>
      <c r="J22" s="8">
        <f t="shared" si="10"/>
        <v>2.9053374531260961E-3</v>
      </c>
      <c r="K22" s="8">
        <f t="shared" ca="1" si="0"/>
        <v>2.8948164569925121E-3</v>
      </c>
      <c r="L22" s="8" t="e">
        <f t="shared" ca="1" si="1"/>
        <v>#REF!</v>
      </c>
      <c r="M22" s="8" t="e">
        <f t="shared" ca="1" si="2"/>
        <v>#REF!</v>
      </c>
      <c r="N22" s="8" t="e">
        <f t="shared" ca="1" si="3"/>
        <v>#REF!</v>
      </c>
      <c r="O22" s="8" t="e">
        <f t="shared" ca="1" si="4"/>
        <v>#REF!</v>
      </c>
      <c r="R22" s="8">
        <f t="shared" si="11"/>
        <v>-5.8412057325585192</v>
      </c>
      <c r="S22" s="8">
        <f t="shared" ca="1" si="5"/>
        <v>-5.8449594714368498</v>
      </c>
      <c r="T22" s="8" t="e">
        <f t="shared" ca="1" si="6"/>
        <v>#REF!</v>
      </c>
      <c r="U22" s="8" t="e">
        <f t="shared" ca="1" si="7"/>
        <v>#REF!</v>
      </c>
      <c r="V22" s="8" t="e">
        <f t="shared" ca="1" si="8"/>
        <v>#REF!</v>
      </c>
      <c r="W22" s="8" t="e">
        <f t="shared" ca="1" si="9"/>
        <v>#REF!</v>
      </c>
    </row>
    <row r="23" spans="1:23" hidden="1" outlineLevel="1">
      <c r="A23" s="9">
        <v>45622</v>
      </c>
      <c r="B23" s="10">
        <v>1</v>
      </c>
      <c r="C23" s="10">
        <v>11.18</v>
      </c>
      <c r="D23" s="10">
        <v>11.31</v>
      </c>
      <c r="E23" s="10">
        <v>11.14</v>
      </c>
      <c r="F23" s="10">
        <v>11.27</v>
      </c>
      <c r="G23" s="10">
        <v>83107820</v>
      </c>
      <c r="H23" s="10">
        <v>10.925718</v>
      </c>
      <c r="I23" s="11" t="str">
        <f>VLOOKUP($A23,'000300perf'!$A:$G,7,FALSE)</f>
        <v>3840.18</v>
      </c>
      <c r="J23" s="8">
        <f t="shared" si="10"/>
        <v>2.9347582665395894E-3</v>
      </c>
      <c r="K23" s="8">
        <f t="shared" ca="1" si="0"/>
        <v>2.9058465088296691E-3</v>
      </c>
      <c r="L23" s="8" t="e">
        <f t="shared" ca="1" si="1"/>
        <v>#REF!</v>
      </c>
      <c r="M23" s="8" t="e">
        <f t="shared" ca="1" si="2"/>
        <v>#REF!</v>
      </c>
      <c r="N23" s="8" t="e">
        <f t="shared" ca="1" si="3"/>
        <v>#REF!</v>
      </c>
      <c r="O23" s="8" t="e">
        <f t="shared" ca="1" si="4"/>
        <v>#REF!</v>
      </c>
      <c r="R23" s="8">
        <f t="shared" si="11"/>
        <v>-5.8311301914314893</v>
      </c>
      <c r="S23" s="8">
        <f t="shared" ca="1" si="5"/>
        <v>-5.8411286025440825</v>
      </c>
      <c r="T23" s="8" t="e">
        <f t="shared" ca="1" si="6"/>
        <v>#REF!</v>
      </c>
      <c r="U23" s="8" t="e">
        <f t="shared" ca="1" si="7"/>
        <v>#REF!</v>
      </c>
      <c r="V23" s="8" t="e">
        <f t="shared" ca="1" si="8"/>
        <v>#REF!</v>
      </c>
      <c r="W23" s="8" t="e">
        <f t="shared" ca="1" si="9"/>
        <v>#REF!</v>
      </c>
    </row>
    <row r="24" spans="1:23" hidden="1" outlineLevel="1">
      <c r="A24" s="9">
        <v>45623</v>
      </c>
      <c r="B24" s="10">
        <v>1</v>
      </c>
      <c r="C24" s="10">
        <v>11.24</v>
      </c>
      <c r="D24" s="10">
        <v>11.39</v>
      </c>
      <c r="E24" s="10">
        <v>11.15</v>
      </c>
      <c r="F24" s="10">
        <v>11.39</v>
      </c>
      <c r="G24" s="10">
        <v>89517805</v>
      </c>
      <c r="H24" s="10">
        <v>11.042052999999999</v>
      </c>
      <c r="I24" s="11" t="str">
        <f>VLOOKUP($A24,'000300perf'!$A:$G,7,FALSE)</f>
        <v>3907.04</v>
      </c>
      <c r="J24" s="8">
        <f t="shared" si="10"/>
        <v>2.915250419755109E-3</v>
      </c>
      <c r="K24" s="8">
        <f t="shared" ca="1" si="0"/>
        <v>2.9149509557515546E-3</v>
      </c>
      <c r="L24" s="8" t="e">
        <f t="shared" ca="1" si="1"/>
        <v>#REF!</v>
      </c>
      <c r="M24" s="8" t="e">
        <f t="shared" ca="1" si="2"/>
        <v>#REF!</v>
      </c>
      <c r="N24" s="8" t="e">
        <f t="shared" ca="1" si="3"/>
        <v>#REF!</v>
      </c>
      <c r="O24" s="8" t="e">
        <f t="shared" ca="1" si="4"/>
        <v>#REF!</v>
      </c>
      <c r="R24" s="8">
        <f t="shared" si="11"/>
        <v>-5.8377995555778694</v>
      </c>
      <c r="S24" s="8">
        <f t="shared" ca="1" si="5"/>
        <v>-5.8379557547668517</v>
      </c>
      <c r="T24" s="8" t="e">
        <f t="shared" ca="1" si="6"/>
        <v>#REF!</v>
      </c>
      <c r="U24" s="8" t="e">
        <f t="shared" ca="1" si="7"/>
        <v>#REF!</v>
      </c>
      <c r="V24" s="8" t="e">
        <f t="shared" ca="1" si="8"/>
        <v>#REF!</v>
      </c>
      <c r="W24" s="8" t="e">
        <f t="shared" ca="1" si="9"/>
        <v>#REF!</v>
      </c>
    </row>
    <row r="25" spans="1:23" hidden="1" outlineLevel="1">
      <c r="A25" s="9">
        <v>45624</v>
      </c>
      <c r="B25" s="10">
        <v>1</v>
      </c>
      <c r="C25" s="10">
        <v>11.39</v>
      </c>
      <c r="D25" s="10">
        <v>11.42</v>
      </c>
      <c r="E25" s="10">
        <v>11.32</v>
      </c>
      <c r="F25" s="10">
        <v>11.34</v>
      </c>
      <c r="G25" s="10">
        <v>73316854</v>
      </c>
      <c r="H25" s="10">
        <v>10.99358</v>
      </c>
      <c r="I25" s="11" t="str">
        <f>VLOOKUP($A25,'000300perf'!$A:$G,7,FALSE)</f>
        <v>3872.55</v>
      </c>
      <c r="J25" s="8">
        <f t="shared" si="10"/>
        <v>2.9283030561258086E-3</v>
      </c>
      <c r="K25" s="8">
        <f t="shared" ca="1" si="0"/>
        <v>2.9221108270163503E-3</v>
      </c>
      <c r="L25" s="8" t="e">
        <f t="shared" ca="1" si="1"/>
        <v>#REF!</v>
      </c>
      <c r="M25" s="8" t="e">
        <f t="shared" ca="1" si="2"/>
        <v>#REF!</v>
      </c>
      <c r="N25" s="8" t="e">
        <f t="shared" ca="1" si="3"/>
        <v>#REF!</v>
      </c>
      <c r="O25" s="8" t="e">
        <f t="shared" ca="1" si="4"/>
        <v>#REF!</v>
      </c>
      <c r="R25" s="8">
        <f t="shared" si="11"/>
        <v>-5.8333321854639069</v>
      </c>
      <c r="S25" s="8">
        <f t="shared" ca="1" si="5"/>
        <v>-5.835480308708699</v>
      </c>
      <c r="T25" s="8" t="e">
        <f t="shared" ca="1" si="6"/>
        <v>#REF!</v>
      </c>
      <c r="U25" s="8" t="e">
        <f t="shared" ca="1" si="7"/>
        <v>#REF!</v>
      </c>
      <c r="V25" s="8" t="e">
        <f t="shared" ca="1" si="8"/>
        <v>#REF!</v>
      </c>
      <c r="W25" s="8" t="e">
        <f t="shared" ca="1" si="9"/>
        <v>#REF!</v>
      </c>
    </row>
    <row r="26" spans="1:23" hidden="1" outlineLevel="1">
      <c r="A26" s="9">
        <v>45625</v>
      </c>
      <c r="B26" s="10">
        <v>1</v>
      </c>
      <c r="C26" s="10">
        <v>11.37</v>
      </c>
      <c r="D26" s="10">
        <v>11.46</v>
      </c>
      <c r="E26" s="10">
        <v>11.34</v>
      </c>
      <c r="F26" s="10">
        <v>11.38</v>
      </c>
      <c r="G26" s="10">
        <v>102848758</v>
      </c>
      <c r="H26" s="10">
        <v>11.032358</v>
      </c>
      <c r="I26" s="11" t="str">
        <f>VLOOKUP($A26,'000300perf'!$A:$G,7,FALSE)</f>
        <v>3916.58</v>
      </c>
      <c r="J26" s="8">
        <f t="shared" si="10"/>
        <v>2.9055962089373894E-3</v>
      </c>
      <c r="K26" s="8">
        <f t="shared" ca="1" si="0"/>
        <v>2.9244242897224115E-3</v>
      </c>
      <c r="L26" s="8" t="e">
        <f t="shared" ca="1" si="1"/>
        <v>#REF!</v>
      </c>
      <c r="M26" s="8" t="e">
        <f t="shared" ca="1" si="2"/>
        <v>#REF!</v>
      </c>
      <c r="N26" s="8" t="e">
        <f t="shared" ca="1" si="3"/>
        <v>#REF!</v>
      </c>
      <c r="O26" s="8" t="e">
        <f t="shared" ca="1" si="4"/>
        <v>#REF!</v>
      </c>
      <c r="R26" s="8">
        <f t="shared" si="11"/>
        <v>-5.841116674301615</v>
      </c>
      <c r="S26" s="8">
        <f t="shared" ca="1" si="5"/>
        <v>-5.8346809127422103</v>
      </c>
      <c r="T26" s="8" t="e">
        <f t="shared" ca="1" si="6"/>
        <v>#REF!</v>
      </c>
      <c r="U26" s="8" t="e">
        <f t="shared" ca="1" si="7"/>
        <v>#REF!</v>
      </c>
      <c r="V26" s="8" t="e">
        <f t="shared" ca="1" si="8"/>
        <v>#REF!</v>
      </c>
      <c r="W26" s="8" t="e">
        <f t="shared" ca="1" si="9"/>
        <v>#REF!</v>
      </c>
    </row>
    <row r="27" spans="1:23" hidden="1" outlineLevel="1">
      <c r="A27" s="9">
        <v>45628</v>
      </c>
      <c r="B27" s="10">
        <v>1</v>
      </c>
      <c r="C27" s="10">
        <v>11.39</v>
      </c>
      <c r="D27" s="10">
        <v>11.4</v>
      </c>
      <c r="E27" s="10">
        <v>11.31</v>
      </c>
      <c r="F27" s="10">
        <v>11.39</v>
      </c>
      <c r="G27" s="10">
        <v>97543366</v>
      </c>
      <c r="H27" s="10">
        <v>11.042052999999999</v>
      </c>
      <c r="I27" s="11" t="str">
        <f>VLOOKUP($A27,'000300perf'!$A:$G,7,FALSE)</f>
        <v>3947.63</v>
      </c>
      <c r="J27" s="8">
        <f t="shared" si="10"/>
        <v>2.885275469078916E-3</v>
      </c>
      <c r="K27" s="8">
        <f t="shared" ca="1" si="0"/>
        <v>2.9155120966559206E-3</v>
      </c>
      <c r="L27" s="8" t="e">
        <f t="shared" ca="1" si="1"/>
        <v>#REF!</v>
      </c>
      <c r="M27" s="8" t="e">
        <f t="shared" ca="1" si="2"/>
        <v>#REF!</v>
      </c>
      <c r="N27" s="8" t="e">
        <f t="shared" ca="1" si="3"/>
        <v>#REF!</v>
      </c>
      <c r="O27" s="8" t="e">
        <f t="shared" ca="1" si="4"/>
        <v>#REF!</v>
      </c>
      <c r="R27" s="8">
        <f t="shared" si="11"/>
        <v>-5.8481349003640437</v>
      </c>
      <c r="S27" s="8">
        <f t="shared" ca="1" si="5"/>
        <v>-5.8377230212576672</v>
      </c>
      <c r="T27" s="8" t="e">
        <f t="shared" ca="1" si="6"/>
        <v>#REF!</v>
      </c>
      <c r="U27" s="8" t="e">
        <f t="shared" ca="1" si="7"/>
        <v>#REF!</v>
      </c>
      <c r="V27" s="8" t="e">
        <f t="shared" ca="1" si="8"/>
        <v>#REF!</v>
      </c>
      <c r="W27" s="8" t="e">
        <f t="shared" ca="1" si="9"/>
        <v>#REF!</v>
      </c>
    </row>
    <row r="28" spans="1:23" hidden="1" outlineLevel="1">
      <c r="A28" s="9">
        <v>45629</v>
      </c>
      <c r="B28" s="10">
        <v>1</v>
      </c>
      <c r="C28" s="10">
        <v>11.37</v>
      </c>
      <c r="D28" s="10">
        <v>11.5</v>
      </c>
      <c r="E28" s="10">
        <v>11.35</v>
      </c>
      <c r="F28" s="10">
        <v>11.49</v>
      </c>
      <c r="G28" s="10">
        <v>108255936</v>
      </c>
      <c r="H28" s="10">
        <v>11.138997</v>
      </c>
      <c r="I28" s="11" t="str">
        <f>VLOOKUP($A28,'000300perf'!$A:$G,7,FALSE)</f>
        <v>3951.89</v>
      </c>
      <c r="J28" s="8">
        <f t="shared" si="10"/>
        <v>2.9074695904997357E-3</v>
      </c>
      <c r="K28" s="8">
        <f t="shared" ca="1" si="0"/>
        <v>2.9125622222506064E-3</v>
      </c>
      <c r="L28" s="8" t="e">
        <f t="shared" ca="1" si="1"/>
        <v>#REF!</v>
      </c>
      <c r="M28" s="8" t="e">
        <f t="shared" ca="1" si="2"/>
        <v>#REF!</v>
      </c>
      <c r="N28" s="8" t="e">
        <f t="shared" ca="1" si="3"/>
        <v>#REF!</v>
      </c>
      <c r="O28" s="8" t="e">
        <f t="shared" ca="1" si="4"/>
        <v>#REF!</v>
      </c>
      <c r="R28" s="8">
        <f t="shared" si="11"/>
        <v>-5.8404721326116249</v>
      </c>
      <c r="S28" s="8">
        <f t="shared" ca="1" si="5"/>
        <v>-5.8387324936802676</v>
      </c>
      <c r="T28" s="8" t="e">
        <f t="shared" ca="1" si="6"/>
        <v>#REF!</v>
      </c>
      <c r="U28" s="8" t="e">
        <f t="shared" ca="1" si="7"/>
        <v>#REF!</v>
      </c>
      <c r="V28" s="8" t="e">
        <f t="shared" ca="1" si="8"/>
        <v>#REF!</v>
      </c>
      <c r="W28" s="8" t="e">
        <f t="shared" ca="1" si="9"/>
        <v>#REF!</v>
      </c>
    </row>
    <row r="29" spans="1:23" hidden="1" outlineLevel="1">
      <c r="A29" s="9">
        <v>45630</v>
      </c>
      <c r="B29" s="10">
        <v>1</v>
      </c>
      <c r="C29" s="10">
        <v>11.44</v>
      </c>
      <c r="D29" s="10">
        <v>11.53</v>
      </c>
      <c r="E29" s="10">
        <v>11.37</v>
      </c>
      <c r="F29" s="10">
        <v>11.46</v>
      </c>
      <c r="G29" s="10">
        <v>100747059</v>
      </c>
      <c r="H29" s="10">
        <v>11.109914</v>
      </c>
      <c r="I29" s="11" t="str">
        <f>VLOOKUP($A29,'000300perf'!$A:$G,7,FALSE)</f>
        <v>3930.56</v>
      </c>
      <c r="J29" s="8">
        <f t="shared" si="10"/>
        <v>2.9156150777497358E-3</v>
      </c>
      <c r="K29" s="8">
        <f t="shared" ca="1" si="0"/>
        <v>2.9120848015374836E-3</v>
      </c>
      <c r="L29" s="8" t="e">
        <f t="shared" ca="1" si="1"/>
        <v>#REF!</v>
      </c>
      <c r="M29" s="8" t="e">
        <f t="shared" ca="1" si="2"/>
        <v>#REF!</v>
      </c>
      <c r="N29" s="8" t="e">
        <f t="shared" ca="1" si="3"/>
        <v>#REF!</v>
      </c>
      <c r="O29" s="8" t="e">
        <f t="shared" ca="1" si="4"/>
        <v>#REF!</v>
      </c>
      <c r="R29" s="8">
        <f t="shared" si="11"/>
        <v>-5.8376744770641364</v>
      </c>
      <c r="S29" s="8">
        <f t="shared" ca="1" si="5"/>
        <v>-5.8388961059019033</v>
      </c>
      <c r="T29" s="8" t="e">
        <f t="shared" ca="1" si="6"/>
        <v>#REF!</v>
      </c>
      <c r="U29" s="8" t="e">
        <f t="shared" ca="1" si="7"/>
        <v>#REF!</v>
      </c>
      <c r="V29" s="8" t="e">
        <f t="shared" ca="1" si="8"/>
        <v>#REF!</v>
      </c>
      <c r="W29" s="8" t="e">
        <f t="shared" ca="1" si="9"/>
        <v>#REF!</v>
      </c>
    </row>
    <row r="30" spans="1:23" hidden="1" outlineLevel="1">
      <c r="A30" s="9">
        <v>45631</v>
      </c>
      <c r="B30" s="10">
        <v>1</v>
      </c>
      <c r="C30" s="10">
        <v>11.44</v>
      </c>
      <c r="D30" s="10">
        <v>11.48</v>
      </c>
      <c r="E30" s="10">
        <v>11.41</v>
      </c>
      <c r="F30" s="10">
        <v>11.44</v>
      </c>
      <c r="G30" s="10">
        <v>68710883</v>
      </c>
      <c r="H30" s="10">
        <v>11.090525</v>
      </c>
      <c r="I30" s="11" t="str">
        <f>VLOOKUP($A30,'000300perf'!$A:$G,7,FALSE)</f>
        <v>3921.59</v>
      </c>
      <c r="J30" s="8">
        <f t="shared" si="10"/>
        <v>2.9171841013466474E-3</v>
      </c>
      <c r="K30" s="8">
        <f t="shared" ca="1" si="0"/>
        <v>2.9132760515187379E-3</v>
      </c>
      <c r="L30" s="8">
        <f t="shared" ca="1" si="1"/>
        <v>2.8999942355036842E-3</v>
      </c>
      <c r="M30" s="8">
        <f t="shared" ca="1" si="2"/>
        <v>1.0045799456607356</v>
      </c>
      <c r="N30" s="8" t="e">
        <f t="shared" ca="1" si="3"/>
        <v>#REF!</v>
      </c>
      <c r="O30" s="8" t="e">
        <f t="shared" ca="1" si="4"/>
        <v>#REF!</v>
      </c>
      <c r="R30" s="8">
        <f t="shared" si="11"/>
        <v>-5.8371364768393459</v>
      </c>
      <c r="S30" s="8">
        <f t="shared" ca="1" si="5"/>
        <v>-5.8384869137313773</v>
      </c>
      <c r="T30" s="8">
        <f t="shared" ca="1" si="6"/>
        <v>-5.8431332440501063</v>
      </c>
      <c r="U30" s="8">
        <f t="shared" ca="1" si="7"/>
        <v>1.0046571412486764</v>
      </c>
      <c r="V30" s="8" t="e">
        <f t="shared" ca="1" si="8"/>
        <v>#REF!</v>
      </c>
      <c r="W30" s="8" t="e">
        <f t="shared" ca="1" si="9"/>
        <v>#REF!</v>
      </c>
    </row>
    <row r="31" spans="1:23" hidden="1" outlineLevel="1">
      <c r="A31" s="9">
        <v>45632</v>
      </c>
      <c r="B31" s="10">
        <v>1</v>
      </c>
      <c r="C31" s="10">
        <v>11.44</v>
      </c>
      <c r="D31" s="10">
        <v>11.7</v>
      </c>
      <c r="E31" s="10">
        <v>11.43</v>
      </c>
      <c r="F31" s="10">
        <v>11.66</v>
      </c>
      <c r="G31" s="10">
        <v>172626927</v>
      </c>
      <c r="H31" s="10">
        <v>11.303804</v>
      </c>
      <c r="I31" s="11" t="str">
        <f>VLOOKUP($A31,'000300perf'!$A:$G,7,FALSE)</f>
        <v>3973.14</v>
      </c>
      <c r="J31" s="8">
        <f t="shared" si="10"/>
        <v>2.9347065545135588E-3</v>
      </c>
      <c r="K31" s="8">
        <f t="shared" ca="1" si="0"/>
        <v>2.9149496197672588E-3</v>
      </c>
      <c r="L31" s="8">
        <f t="shared" ca="1" si="1"/>
        <v>2.9011513128040134E-3</v>
      </c>
      <c r="M31" s="8">
        <f t="shared" ca="1" si="2"/>
        <v>1.0047561486718557</v>
      </c>
      <c r="N31" s="8" t="e">
        <f t="shared" ca="1" si="3"/>
        <v>#REF!</v>
      </c>
      <c r="O31" s="8" t="e">
        <f t="shared" ca="1" si="4"/>
        <v>#REF!</v>
      </c>
      <c r="R31" s="8">
        <f t="shared" si="11"/>
        <v>-5.8311478121269378</v>
      </c>
      <c r="S31" s="8">
        <f t="shared" ca="1" si="5"/>
        <v>-5.837915013833948</v>
      </c>
      <c r="T31" s="8">
        <f t="shared" ca="1" si="6"/>
        <v>-5.8427337296526671</v>
      </c>
      <c r="U31" s="8">
        <f t="shared" ca="1" si="7"/>
        <v>1.0048303445007249</v>
      </c>
      <c r="V31" s="8" t="e">
        <f t="shared" ca="1" si="8"/>
        <v>#REF!</v>
      </c>
      <c r="W31" s="8" t="e">
        <f t="shared" ca="1" si="9"/>
        <v>#REF!</v>
      </c>
    </row>
    <row r="32" spans="1:23" hidden="1" outlineLevel="1">
      <c r="A32" s="9">
        <v>45635</v>
      </c>
      <c r="B32" s="10">
        <v>1</v>
      </c>
      <c r="C32" s="10">
        <v>11.63</v>
      </c>
      <c r="D32" s="10">
        <v>11.72</v>
      </c>
      <c r="E32" s="10">
        <v>11.59</v>
      </c>
      <c r="F32" s="10">
        <v>11.67</v>
      </c>
      <c r="G32" s="10">
        <v>96406316</v>
      </c>
      <c r="H32" s="10">
        <v>11.313497999999999</v>
      </c>
      <c r="I32" s="11" t="str">
        <f>VLOOKUP($A32,'000300perf'!$A:$G,7,FALSE)</f>
        <v>3966.57</v>
      </c>
      <c r="J32" s="8">
        <f t="shared" si="10"/>
        <v>2.9420885046778449E-3</v>
      </c>
      <c r="K32" s="8">
        <f t="shared" ca="1" si="0"/>
        <v>2.9186247249224336E-3</v>
      </c>
      <c r="L32" s="8">
        <f t="shared" ca="1" si="1"/>
        <v>2.9013439519062342E-3</v>
      </c>
      <c r="M32" s="8">
        <f t="shared" ca="1" si="2"/>
        <v>1.0059561269889583</v>
      </c>
      <c r="N32" s="8" t="e">
        <f t="shared" ca="1" si="3"/>
        <v>#REF!</v>
      </c>
      <c r="O32" s="8" t="e">
        <f t="shared" ca="1" si="4"/>
        <v>#REF!</v>
      </c>
      <c r="R32" s="8">
        <f t="shared" si="11"/>
        <v>-5.8286355740882012</v>
      </c>
      <c r="S32" s="8">
        <f t="shared" ca="1" si="5"/>
        <v>-5.8366579979869169</v>
      </c>
      <c r="T32" s="8">
        <f t="shared" ca="1" si="6"/>
        <v>-5.8426681882688918</v>
      </c>
      <c r="U32" s="8">
        <f t="shared" ca="1" si="7"/>
        <v>1.0060282877137576</v>
      </c>
      <c r="V32" s="8" t="e">
        <f t="shared" ca="1" si="8"/>
        <v>#REF!</v>
      </c>
      <c r="W32" s="8" t="e">
        <f t="shared" ca="1" si="9"/>
        <v>#REF!</v>
      </c>
    </row>
    <row r="33" spans="1:23" hidden="1" outlineLevel="1">
      <c r="A33" s="9">
        <v>45636</v>
      </c>
      <c r="B33" s="10">
        <v>1</v>
      </c>
      <c r="C33" s="10">
        <v>11.9</v>
      </c>
      <c r="D33" s="10">
        <v>11.95</v>
      </c>
      <c r="E33" s="10">
        <v>11.75</v>
      </c>
      <c r="F33" s="10">
        <v>11.79</v>
      </c>
      <c r="G33" s="10">
        <v>216780724</v>
      </c>
      <c r="H33" s="10">
        <v>11.429833</v>
      </c>
      <c r="I33" s="11" t="str">
        <f>VLOOKUP($A33,'000300perf'!$A:$G,7,FALSE)</f>
        <v>3995.64</v>
      </c>
      <c r="J33" s="8">
        <f t="shared" si="10"/>
        <v>2.9507162807460132E-3</v>
      </c>
      <c r="K33" s="8">
        <f t="shared" ca="1" si="0"/>
        <v>2.9202205263430753E-3</v>
      </c>
      <c r="L33" s="8">
        <f t="shared" ca="1" si="1"/>
        <v>2.9016881749684164E-3</v>
      </c>
      <c r="M33" s="8">
        <f t="shared" ca="1" si="2"/>
        <v>1.0063867480780773</v>
      </c>
      <c r="N33" s="8" t="e">
        <f t="shared" ca="1" si="3"/>
        <v>#REF!</v>
      </c>
      <c r="O33" s="8" t="e">
        <f t="shared" ca="1" si="4"/>
        <v>#REF!</v>
      </c>
      <c r="R33" s="8">
        <f t="shared" si="11"/>
        <v>-5.8257073310707188</v>
      </c>
      <c r="S33" s="8">
        <f t="shared" ca="1" si="5"/>
        <v>-5.83611571195084</v>
      </c>
      <c r="T33" s="8">
        <f t="shared" ca="1" si="6"/>
        <v>-5.8425513261983841</v>
      </c>
      <c r="U33" s="8">
        <f t="shared" ca="1" si="7"/>
        <v>1.0064563673085947</v>
      </c>
      <c r="V33" s="8" t="e">
        <f t="shared" ca="1" si="8"/>
        <v>#REF!</v>
      </c>
      <c r="W33" s="8" t="e">
        <f t="shared" ca="1" si="9"/>
        <v>#REF!</v>
      </c>
    </row>
    <row r="34" spans="1:23" hidden="1" outlineLevel="1">
      <c r="A34" s="9">
        <v>45637</v>
      </c>
      <c r="B34" s="10">
        <v>1</v>
      </c>
      <c r="C34" s="10">
        <v>11.79</v>
      </c>
      <c r="D34" s="10">
        <v>11.83</v>
      </c>
      <c r="E34" s="10">
        <v>11.72</v>
      </c>
      <c r="F34" s="10">
        <v>11.73</v>
      </c>
      <c r="G34" s="10">
        <v>96769145</v>
      </c>
      <c r="H34" s="10">
        <v>11.371665999999999</v>
      </c>
      <c r="I34" s="11" t="str">
        <f>VLOOKUP($A34,'000300perf'!$A:$G,7,FALSE)</f>
        <v>3988.83</v>
      </c>
      <c r="J34" s="8">
        <f t="shared" si="10"/>
        <v>2.9407119380871084E-3</v>
      </c>
      <c r="K34" s="8">
        <f t="shared" ca="1" si="0"/>
        <v>2.9227666781762758E-3</v>
      </c>
      <c r="L34" s="8">
        <f t="shared" ca="1" si="1"/>
        <v>2.9026973326264647E-3</v>
      </c>
      <c r="M34" s="8">
        <f t="shared" ca="1" si="2"/>
        <v>1.0069140331388433</v>
      </c>
      <c r="N34" s="8" t="e">
        <f t="shared" ca="1" si="3"/>
        <v>#REF!</v>
      </c>
      <c r="O34" s="8" t="e">
        <f t="shared" ca="1" si="4"/>
        <v>#REF!</v>
      </c>
      <c r="R34" s="8">
        <f t="shared" si="11"/>
        <v>-5.829103571134592</v>
      </c>
      <c r="S34" s="8">
        <f t="shared" ca="1" si="5"/>
        <v>-5.8352461135065123</v>
      </c>
      <c r="T34" s="8">
        <f t="shared" ca="1" si="6"/>
        <v>-5.8422063797139892</v>
      </c>
      <c r="U34" s="8">
        <f t="shared" ca="1" si="7"/>
        <v>1.0069845451569461</v>
      </c>
      <c r="V34" s="8" t="e">
        <f t="shared" ca="1" si="8"/>
        <v>#REF!</v>
      </c>
      <c r="W34" s="8" t="e">
        <f t="shared" ca="1" si="9"/>
        <v>#REF!</v>
      </c>
    </row>
    <row r="35" spans="1:23" hidden="1" outlineLevel="1">
      <c r="A35" s="9">
        <v>45638</v>
      </c>
      <c r="B35" s="10">
        <v>1</v>
      </c>
      <c r="C35" s="10">
        <v>11.73</v>
      </c>
      <c r="D35" s="10">
        <v>11.87</v>
      </c>
      <c r="E35" s="10">
        <v>11.71</v>
      </c>
      <c r="F35" s="10">
        <v>11.85</v>
      </c>
      <c r="G35" s="10">
        <v>98623459</v>
      </c>
      <c r="H35" s="10">
        <v>11.488001000000001</v>
      </c>
      <c r="I35" s="11" t="str">
        <f>VLOOKUP($A35,'000300perf'!$A:$G,7,FALSE)</f>
        <v>4028.50</v>
      </c>
      <c r="J35" s="8">
        <f t="shared" si="10"/>
        <v>2.9415415166935584E-3</v>
      </c>
      <c r="K35" s="8">
        <f t="shared" ca="1" si="0"/>
        <v>2.9240905242330505E-3</v>
      </c>
      <c r="L35" s="8">
        <f t="shared" ca="1" si="1"/>
        <v>2.9032597846796889E-3</v>
      </c>
      <c r="M35" s="8">
        <f t="shared" ca="1" si="2"/>
        <v>1.0071749485400114</v>
      </c>
      <c r="N35" s="8" t="e">
        <f t="shared" ca="1" si="3"/>
        <v>#REF!</v>
      </c>
      <c r="O35" s="8" t="e">
        <f t="shared" ca="1" si="4"/>
        <v>#REF!</v>
      </c>
      <c r="R35" s="8">
        <f t="shared" si="11"/>
        <v>-5.8288215096361098</v>
      </c>
      <c r="S35" s="8">
        <f t="shared" ca="1" si="5"/>
        <v>-5.8347950459237321</v>
      </c>
      <c r="T35" s="8">
        <f t="shared" ca="1" si="6"/>
        <v>-5.8420146192229536</v>
      </c>
      <c r="U35" s="8">
        <f t="shared" ca="1" si="7"/>
        <v>1.0072456972486139</v>
      </c>
      <c r="V35" s="8" t="e">
        <f t="shared" ca="1" si="8"/>
        <v>#REF!</v>
      </c>
      <c r="W35" s="8" t="e">
        <f t="shared" ca="1" si="9"/>
        <v>#REF!</v>
      </c>
    </row>
    <row r="36" spans="1:23" hidden="1" outlineLevel="1">
      <c r="A36" s="9">
        <v>45639</v>
      </c>
      <c r="B36" s="10">
        <v>1</v>
      </c>
      <c r="C36" s="10">
        <v>11.79</v>
      </c>
      <c r="D36" s="10">
        <v>11.8</v>
      </c>
      <c r="E36" s="10">
        <v>11.56</v>
      </c>
      <c r="F36" s="10">
        <v>11.56</v>
      </c>
      <c r="G36" s="10">
        <v>134379289</v>
      </c>
      <c r="H36" s="10">
        <v>11.206860000000001</v>
      </c>
      <c r="I36" s="11" t="str">
        <f>VLOOKUP($A36,'000300perf'!$A:$G,7,FALSE)</f>
        <v>3933.18</v>
      </c>
      <c r="J36" s="8">
        <f t="shared" si="10"/>
        <v>2.9390976258396517E-3</v>
      </c>
      <c r="K36" s="8">
        <f t="shared" ca="1" si="0"/>
        <v>2.9274406659232774E-3</v>
      </c>
      <c r="L36" s="8">
        <f t="shared" ca="1" si="1"/>
        <v>2.9032867643736123E-3</v>
      </c>
      <c r="M36" s="8">
        <f t="shared" ca="1" si="2"/>
        <v>1.0083195025190275</v>
      </c>
      <c r="N36" s="8" t="e">
        <f t="shared" ca="1" si="3"/>
        <v>#REF!</v>
      </c>
      <c r="O36" s="8" t="e">
        <f t="shared" ca="1" si="4"/>
        <v>#REF!</v>
      </c>
      <c r="R36" s="8">
        <f t="shared" si="11"/>
        <v>-5.829652674730708</v>
      </c>
      <c r="S36" s="8">
        <f t="shared" ca="1" si="5"/>
        <v>-5.8336486459666412</v>
      </c>
      <c r="T36" s="8">
        <f t="shared" ca="1" si="6"/>
        <v>-5.8420054383746196</v>
      </c>
      <c r="U36" s="8">
        <f t="shared" ca="1" si="7"/>
        <v>1.0083918078686682</v>
      </c>
      <c r="V36" s="8" t="e">
        <f t="shared" ca="1" si="8"/>
        <v>#REF!</v>
      </c>
      <c r="W36" s="8" t="e">
        <f t="shared" ca="1" si="9"/>
        <v>#REF!</v>
      </c>
    </row>
    <row r="37" spans="1:23" hidden="1" outlineLevel="1">
      <c r="A37" s="9">
        <v>45642</v>
      </c>
      <c r="B37" s="10">
        <v>1</v>
      </c>
      <c r="C37" s="10">
        <v>11.56</v>
      </c>
      <c r="D37" s="10">
        <v>11.66</v>
      </c>
      <c r="E37" s="10">
        <v>11.53</v>
      </c>
      <c r="F37" s="10">
        <v>11.57</v>
      </c>
      <c r="G37" s="10">
        <v>80571778</v>
      </c>
      <c r="H37" s="10">
        <v>11.216554</v>
      </c>
      <c r="I37" s="11" t="str">
        <f>VLOOKUP($A37,'000300perf'!$A:$G,7,FALSE)</f>
        <v>3911.84</v>
      </c>
      <c r="J37" s="8">
        <f t="shared" si="10"/>
        <v>2.9576874309787723E-3</v>
      </c>
      <c r="K37" s="8">
        <f t="shared" ca="1" si="0"/>
        <v>2.9346818621132629E-3</v>
      </c>
      <c r="L37" s="8">
        <f t="shared" ca="1" si="1"/>
        <v>2.9050390219695775E-3</v>
      </c>
      <c r="M37" s="8">
        <f t="shared" ca="1" si="2"/>
        <v>1.0102039387145954</v>
      </c>
      <c r="N37" s="8" t="e">
        <f t="shared" ca="1" si="3"/>
        <v>#REF!</v>
      </c>
      <c r="O37" s="8" t="e">
        <f t="shared" ca="1" si="4"/>
        <v>#REF!</v>
      </c>
      <c r="R37" s="8">
        <f t="shared" si="11"/>
        <v>-5.8233475893172022</v>
      </c>
      <c r="S37" s="8">
        <f t="shared" ca="1" si="5"/>
        <v>-5.8311699148619569</v>
      </c>
      <c r="T37" s="8">
        <f t="shared" ca="1" si="6"/>
        <v>-5.8414076685638312</v>
      </c>
      <c r="U37" s="8">
        <f t="shared" ca="1" si="7"/>
        <v>1.0102903388001969</v>
      </c>
      <c r="V37" s="8" t="e">
        <f t="shared" ca="1" si="8"/>
        <v>#REF!</v>
      </c>
      <c r="W37" s="8" t="e">
        <f t="shared" ca="1" si="9"/>
        <v>#REF!</v>
      </c>
    </row>
    <row r="38" spans="1:23" collapsed="1">
      <c r="A38" s="9">
        <v>45643</v>
      </c>
      <c r="B38" s="10">
        <v>1</v>
      </c>
      <c r="C38" s="10">
        <v>11.57</v>
      </c>
      <c r="D38" s="10">
        <v>11.65</v>
      </c>
      <c r="E38" s="10">
        <v>11.52</v>
      </c>
      <c r="F38" s="10">
        <v>11.53</v>
      </c>
      <c r="G38" s="10">
        <v>80211995</v>
      </c>
      <c r="H38" s="10">
        <v>11.177775</v>
      </c>
      <c r="I38" s="11" t="str">
        <f>VLOOKUP($A38,'000300perf'!$A:$G,7,FALSE)</f>
        <v>3922.03</v>
      </c>
      <c r="J38" s="8">
        <f t="shared" si="10"/>
        <v>2.9398041320438648E-3</v>
      </c>
      <c r="K38" s="8">
        <f t="shared" ca="1" si="0"/>
        <v>2.9379153162676758E-3</v>
      </c>
      <c r="L38" s="8">
        <f t="shared" ca="1" si="1"/>
        <v>2.907018990160186E-3</v>
      </c>
      <c r="M38" s="8">
        <f t="shared" ca="1" si="2"/>
        <v>1.0106281817257021</v>
      </c>
      <c r="N38" s="8">
        <f t="shared" ca="1" si="3"/>
        <v>1.0072132860042007</v>
      </c>
      <c r="O38" s="8">
        <f t="shared" ca="1" si="4"/>
        <v>1.0033904395116242</v>
      </c>
      <c r="R38" s="8">
        <f t="shared" si="11"/>
        <v>-5.8294123216046607</v>
      </c>
      <c r="S38" s="8">
        <f t="shared" ca="1" si="5"/>
        <v>-5.8300639337612612</v>
      </c>
      <c r="T38" s="8">
        <f t="shared" ca="1" si="6"/>
        <v>-5.8407272679589513</v>
      </c>
      <c r="U38" s="8">
        <f t="shared" ca="1" si="7"/>
        <v>1.0107203901677477</v>
      </c>
      <c r="V38" s="8">
        <f t="shared" ca="1" si="8"/>
        <v>1.0072894355571029</v>
      </c>
      <c r="W38" s="8">
        <f t="shared" ca="1" si="9"/>
        <v>1.0034368470724107</v>
      </c>
    </row>
    <row r="39" spans="1:23">
      <c r="A39" s="9">
        <v>45644</v>
      </c>
      <c r="B39" s="10">
        <v>1</v>
      </c>
      <c r="C39" s="10">
        <v>11.58</v>
      </c>
      <c r="D39" s="10">
        <v>11.74</v>
      </c>
      <c r="E39" s="10">
        <v>11.57</v>
      </c>
      <c r="F39" s="10">
        <v>11.65</v>
      </c>
      <c r="G39" s="10">
        <v>101658966</v>
      </c>
      <c r="H39" s="10">
        <v>11.294109000000001</v>
      </c>
      <c r="I39" s="11" t="str">
        <f>VLOOKUP($A39,'000300perf'!$A:$G,7,FALSE)</f>
        <v>3941.89</v>
      </c>
      <c r="J39" s="8">
        <f t="shared" si="10"/>
        <v>2.9554350831707634E-3</v>
      </c>
      <c r="K39" s="8">
        <f t="shared" ca="1" si="0"/>
        <v>2.9418973168097791E-3</v>
      </c>
      <c r="L39" s="8">
        <f t="shared" ca="1" si="1"/>
        <v>2.9098642055072174E-3</v>
      </c>
      <c r="M39" s="8">
        <f t="shared" ca="1" si="2"/>
        <v>1.0110084557354724</v>
      </c>
      <c r="N39" s="8">
        <f t="shared" ca="1" si="3"/>
        <v>1.0079275649013939</v>
      </c>
      <c r="O39" s="8">
        <f t="shared" ca="1" si="4"/>
        <v>1.0030566589716989</v>
      </c>
      <c r="R39" s="8">
        <f t="shared" si="11"/>
        <v>-5.8241094026946696</v>
      </c>
      <c r="S39" s="8">
        <f t="shared" ca="1" si="5"/>
        <v>-5.828707426324315</v>
      </c>
      <c r="T39" s="8">
        <f t="shared" ca="1" si="6"/>
        <v>-5.8397503862189071</v>
      </c>
      <c r="U39" s="8">
        <f t="shared" ca="1" si="7"/>
        <v>1.0111041584397782</v>
      </c>
      <c r="V39" s="8">
        <f t="shared" ca="1" si="8"/>
        <v>1.0080057708005588</v>
      </c>
      <c r="W39" s="8">
        <f t="shared" ca="1" si="9"/>
        <v>1.0031031926034666</v>
      </c>
    </row>
    <row r="40" spans="1:23">
      <c r="A40" s="9">
        <v>45645</v>
      </c>
      <c r="B40" s="10">
        <v>1</v>
      </c>
      <c r="C40" s="10">
        <v>11.59</v>
      </c>
      <c r="D40" s="10">
        <v>11.64</v>
      </c>
      <c r="E40" s="10">
        <v>11.54</v>
      </c>
      <c r="F40" s="10">
        <v>11.59</v>
      </c>
      <c r="G40" s="10">
        <v>69737904</v>
      </c>
      <c r="H40" s="10">
        <v>11.235943000000001</v>
      </c>
      <c r="I40" s="11" t="str">
        <f>VLOOKUP($A40,'000300perf'!$A:$G,7,FALSE)</f>
        <v>3945.46</v>
      </c>
      <c r="J40" s="8">
        <f t="shared" si="10"/>
        <v>2.9375535425527062E-3</v>
      </c>
      <c r="K40" s="8">
        <f t="shared" ca="1" si="0"/>
        <v>2.9439342609303846E-3</v>
      </c>
      <c r="L40" s="8">
        <f t="shared" ca="1" si="1"/>
        <v>2.9120207831769373E-3</v>
      </c>
      <c r="M40" s="8">
        <f t="shared" ca="1" si="2"/>
        <v>1.0109592204622353</v>
      </c>
      <c r="N40" s="8">
        <f t="shared" ca="1" si="3"/>
        <v>1.0086167951003249</v>
      </c>
      <c r="O40" s="8">
        <f t="shared" ca="1" si="4"/>
        <v>1.0023224135997828</v>
      </c>
      <c r="R40" s="8">
        <f t="shared" si="11"/>
        <v>-5.8301781724259882</v>
      </c>
      <c r="S40" s="8">
        <f t="shared" ca="1" si="5"/>
        <v>-5.8280115958829786</v>
      </c>
      <c r="T40" s="8">
        <f t="shared" ca="1" si="6"/>
        <v>-5.8390080403627618</v>
      </c>
      <c r="U40" s="8">
        <f t="shared" ca="1" si="7"/>
        <v>1.0110571276042712</v>
      </c>
      <c r="V40" s="8">
        <f t="shared" ca="1" si="8"/>
        <v>1.0086976355898416</v>
      </c>
      <c r="W40" s="8">
        <f t="shared" ca="1" si="9"/>
        <v>1.0023622778062997</v>
      </c>
    </row>
    <row r="41" spans="1:23">
      <c r="A41" s="9">
        <v>45646</v>
      </c>
      <c r="B41" s="10">
        <v>1</v>
      </c>
      <c r="C41" s="10">
        <v>11.59</v>
      </c>
      <c r="D41" s="10">
        <v>11.7</v>
      </c>
      <c r="E41" s="10">
        <v>11.58</v>
      </c>
      <c r="F41" s="10">
        <v>11.62</v>
      </c>
      <c r="G41" s="10">
        <v>71464627</v>
      </c>
      <c r="H41" s="10">
        <v>11.265026000000001</v>
      </c>
      <c r="I41" s="11" t="str">
        <f>VLOOKUP($A41,'000300perf'!$A:$G,7,FALSE)</f>
        <v>3927.74</v>
      </c>
      <c r="J41" s="8">
        <f t="shared" si="10"/>
        <v>2.9584442962110528E-3</v>
      </c>
      <c r="K41" s="8">
        <f t="shared" ca="1" si="0"/>
        <v>2.9463080351001337E-3</v>
      </c>
      <c r="L41" s="8">
        <f t="shared" ca="1" si="1"/>
        <v>2.9154450698682536E-3</v>
      </c>
      <c r="M41" s="8">
        <f t="shared" ca="1" si="2"/>
        <v>1.0105860218567846</v>
      </c>
      <c r="N41" s="8">
        <f t="shared" ca="1" si="3"/>
        <v>1.0091312278634166</v>
      </c>
      <c r="O41" s="8">
        <f t="shared" ca="1" si="4"/>
        <v>1.0014416301400644</v>
      </c>
      <c r="R41" s="8">
        <f t="shared" si="11"/>
        <v>-5.8230917244138123</v>
      </c>
      <c r="S41" s="8">
        <f t="shared" ca="1" si="5"/>
        <v>-5.8272059871116664</v>
      </c>
      <c r="T41" s="8">
        <f t="shared" ca="1" si="6"/>
        <v>-5.83783000498111</v>
      </c>
      <c r="U41" s="8">
        <f t="shared" ca="1" si="7"/>
        <v>1.0106806531342849</v>
      </c>
      <c r="V41" s="8">
        <f t="shared" ca="1" si="8"/>
        <v>1.0092145650810114</v>
      </c>
      <c r="W41" s="8">
        <f t="shared" ca="1" si="9"/>
        <v>1.0014671632857612</v>
      </c>
    </row>
    <row r="42" spans="1:23">
      <c r="A42" s="9">
        <v>45649</v>
      </c>
      <c r="B42" s="10">
        <v>1</v>
      </c>
      <c r="C42" s="10">
        <v>11.64</v>
      </c>
      <c r="D42" s="10">
        <v>11.84</v>
      </c>
      <c r="E42" s="10">
        <v>11.64</v>
      </c>
      <c r="F42" s="10">
        <v>11.73</v>
      </c>
      <c r="G42" s="10">
        <v>165940476</v>
      </c>
      <c r="H42" s="10">
        <v>11.371665999999999</v>
      </c>
      <c r="I42" s="11" t="str">
        <f>VLOOKUP($A42,'000300perf'!$A:$G,7,FALSE)</f>
        <v>3933.57</v>
      </c>
      <c r="J42" s="8">
        <f t="shared" si="10"/>
        <v>2.9820239629649403E-3</v>
      </c>
      <c r="K42" s="8">
        <f t="shared" ca="1" si="0"/>
        <v>2.9503015809288434E-3</v>
      </c>
      <c r="L42" s="8">
        <f t="shared" ca="1" si="1"/>
        <v>2.921247587614596E-3</v>
      </c>
      <c r="M42" s="8">
        <f t="shared" ca="1" si="2"/>
        <v>1.0099457483293883</v>
      </c>
      <c r="N42" s="8">
        <f t="shared" ca="1" si="3"/>
        <v>1.0095266723357845</v>
      </c>
      <c r="O42" s="8">
        <f t="shared" ca="1" si="4"/>
        <v>1.0004151212692916</v>
      </c>
      <c r="R42" s="8">
        <f t="shared" si="11"/>
        <v>-5.815153026801676</v>
      </c>
      <c r="S42" s="8">
        <f t="shared" ca="1" si="5"/>
        <v>-5.8258577323830139</v>
      </c>
      <c r="T42" s="8">
        <f t="shared" ca="1" si="6"/>
        <v>-5.8358250672689262</v>
      </c>
      <c r="U42" s="8">
        <f t="shared" ca="1" si="7"/>
        <v>1.0100171742190869</v>
      </c>
      <c r="V42" s="8">
        <f t="shared" ca="1" si="8"/>
        <v>1.0096102102932882</v>
      </c>
      <c r="W42" s="8">
        <f t="shared" ca="1" si="9"/>
        <v>1.0004070467468518</v>
      </c>
    </row>
    <row r="43" spans="1:23">
      <c r="A43" s="9">
        <v>45650</v>
      </c>
      <c r="B43" s="10">
        <v>1</v>
      </c>
      <c r="C43" s="10">
        <v>11.72</v>
      </c>
      <c r="D43" s="10">
        <v>11.87</v>
      </c>
      <c r="E43" s="10">
        <v>11.72</v>
      </c>
      <c r="F43" s="10">
        <v>11.86</v>
      </c>
      <c r="G43" s="10">
        <v>135083691</v>
      </c>
      <c r="H43" s="10">
        <v>11.497693999999999</v>
      </c>
      <c r="I43" s="11" t="str">
        <f>VLOOKUP($A43,'000300perf'!$A:$G,7,FALSE)</f>
        <v>3983.69</v>
      </c>
      <c r="J43" s="8">
        <f t="shared" si="10"/>
        <v>2.9771392854363666E-3</v>
      </c>
      <c r="K43" s="8">
        <f t="shared" ca="1" si="0"/>
        <v>2.9529438813978787E-3</v>
      </c>
      <c r="L43" s="8">
        <f t="shared" ca="1" si="1"/>
        <v>2.9263369721902075E-3</v>
      </c>
      <c r="M43" s="8">
        <f t="shared" ca="1" si="2"/>
        <v>1.00909222330187</v>
      </c>
      <c r="N43" s="8">
        <f t="shared" ca="1" si="3"/>
        <v>1.0097686934650096</v>
      </c>
      <c r="O43" s="8">
        <f t="shared" ca="1" si="4"/>
        <v>0.99933007413725772</v>
      </c>
      <c r="R43" s="8">
        <f t="shared" si="11"/>
        <v>-5.8167924108624778</v>
      </c>
      <c r="S43" s="8">
        <f t="shared" ca="1" si="5"/>
        <v>-5.8249662403621896</v>
      </c>
      <c r="T43" s="8">
        <f t="shared" ca="1" si="6"/>
        <v>-5.8340701849523704</v>
      </c>
      <c r="U43" s="8">
        <f t="shared" ca="1" si="7"/>
        <v>1.0091455115390413</v>
      </c>
      <c r="V43" s="8">
        <f t="shared" ca="1" si="8"/>
        <v>1.0098503176690765</v>
      </c>
      <c r="W43" s="8">
        <f t="shared" ca="1" si="9"/>
        <v>0.99929544218746325</v>
      </c>
    </row>
    <row r="44" spans="1:23">
      <c r="A44" s="9">
        <v>45651</v>
      </c>
      <c r="B44" s="10">
        <v>1</v>
      </c>
      <c r="C44" s="10">
        <v>11.86</v>
      </c>
      <c r="D44" s="10">
        <v>12.02</v>
      </c>
      <c r="E44" s="10">
        <v>11.84</v>
      </c>
      <c r="F44" s="10">
        <v>11.92</v>
      </c>
      <c r="G44" s="10">
        <v>147528294</v>
      </c>
      <c r="H44" s="10">
        <v>11.555861</v>
      </c>
      <c r="I44" s="11" t="str">
        <f>VLOOKUP($A44,'000300perf'!$A:$G,7,FALSE)</f>
        <v>3985.63</v>
      </c>
      <c r="J44" s="8">
        <f t="shared" si="10"/>
        <v>2.990744248713503E-3</v>
      </c>
      <c r="K44" s="8">
        <f t="shared" ca="1" si="0"/>
        <v>2.9579471124605177E-3</v>
      </c>
      <c r="L44" s="8">
        <f t="shared" ca="1" si="1"/>
        <v>2.9318882487961158E-3</v>
      </c>
      <c r="M44" s="8">
        <f t="shared" ca="1" si="2"/>
        <v>1.0088880821685826</v>
      </c>
      <c r="N44" s="8">
        <f t="shared" ca="1" si="3"/>
        <v>1.0099590416459621</v>
      </c>
      <c r="O44" s="8">
        <f t="shared" ca="1" si="4"/>
        <v>0.99893960107962987</v>
      </c>
      <c r="R44" s="8">
        <f t="shared" si="11"/>
        <v>-5.8122330099399351</v>
      </c>
      <c r="S44" s="8">
        <f t="shared" ca="1" si="5"/>
        <v>-5.8232791842427236</v>
      </c>
      <c r="T44" s="8">
        <f t="shared" ca="1" si="6"/>
        <v>-5.8321603508386968</v>
      </c>
      <c r="U44" s="8">
        <f t="shared" ca="1" si="7"/>
        <v>1.0089207211662208</v>
      </c>
      <c r="V44" s="8">
        <f t="shared" ca="1" si="8"/>
        <v>1.0100364314376995</v>
      </c>
      <c r="W44" s="8">
        <f t="shared" ca="1" si="9"/>
        <v>0.99888491190181639</v>
      </c>
    </row>
    <row r="45" spans="1:23">
      <c r="A45" s="9">
        <v>45652</v>
      </c>
      <c r="B45" s="10">
        <v>1</v>
      </c>
      <c r="C45" s="10">
        <v>11.92</v>
      </c>
      <c r="D45" s="10">
        <v>11.93</v>
      </c>
      <c r="E45" s="10">
        <v>11.78</v>
      </c>
      <c r="F45" s="10">
        <v>11.86</v>
      </c>
      <c r="G45" s="10">
        <v>100007470</v>
      </c>
      <c r="H45" s="10">
        <v>11.497693999999999</v>
      </c>
      <c r="I45" s="11" t="str">
        <f>VLOOKUP($A45,'000300perf'!$A:$G,7,FALSE)</f>
        <v>3987.48</v>
      </c>
      <c r="J45" s="8">
        <f t="shared" si="10"/>
        <v>2.9743095890136123E-3</v>
      </c>
      <c r="K45" s="8">
        <f t="shared" ca="1" si="0"/>
        <v>2.9612239196925233E-3</v>
      </c>
      <c r="L45" s="8">
        <f t="shared" ca="1" si="1"/>
        <v>2.9358084236473085E-3</v>
      </c>
      <c r="M45" s="8">
        <f t="shared" ca="1" si="2"/>
        <v>1.0086570689832819</v>
      </c>
      <c r="N45" s="8">
        <f t="shared" ca="1" si="3"/>
        <v>1.0099965490308793</v>
      </c>
      <c r="O45" s="8">
        <f t="shared" ca="1" si="4"/>
        <v>0.99867377759965348</v>
      </c>
      <c r="R45" s="8">
        <f t="shared" si="11"/>
        <v>-5.8177433378369603</v>
      </c>
      <c r="S45" s="8">
        <f t="shared" ca="1" si="5"/>
        <v>-5.8221713670628095</v>
      </c>
      <c r="T45" s="8">
        <f t="shared" ca="1" si="6"/>
        <v>-5.8308155738984153</v>
      </c>
      <c r="U45" s="8">
        <f t="shared" ca="1" si="7"/>
        <v>1.0086816758770794</v>
      </c>
      <c r="V45" s="8">
        <f t="shared" ca="1" si="8"/>
        <v>1.0100686389941897</v>
      </c>
      <c r="W45" s="8">
        <f t="shared" ca="1" si="9"/>
        <v>0.99861399827171204</v>
      </c>
    </row>
    <row r="46" spans="1:23">
      <c r="A46" s="9">
        <v>45653</v>
      </c>
      <c r="B46" s="10">
        <v>1</v>
      </c>
      <c r="C46" s="10">
        <v>11.87</v>
      </c>
      <c r="D46" s="10">
        <v>11.9</v>
      </c>
      <c r="E46" s="10">
        <v>11.66</v>
      </c>
      <c r="F46" s="10">
        <v>11.83</v>
      </c>
      <c r="G46" s="10">
        <v>129001228</v>
      </c>
      <c r="H46" s="10">
        <v>11.468610999999999</v>
      </c>
      <c r="I46" s="11" t="str">
        <f>VLOOKUP($A46,'000300perf'!$A:$G,7,FALSE)</f>
        <v>3981.03</v>
      </c>
      <c r="J46" s="8">
        <f t="shared" si="10"/>
        <v>2.9715927787532371E-3</v>
      </c>
      <c r="K46" s="8">
        <f t="shared" ca="1" si="0"/>
        <v>2.9644734349838818E-3</v>
      </c>
      <c r="L46" s="8">
        <f t="shared" ca="1" si="1"/>
        <v>2.9387794635431907E-3</v>
      </c>
      <c r="M46" s="8">
        <f t="shared" ca="1" si="2"/>
        <v>1.0087430757426461</v>
      </c>
      <c r="N46" s="8">
        <f t="shared" ca="1" si="3"/>
        <v>1.0098342309228849</v>
      </c>
      <c r="O46" s="8">
        <f t="shared" ca="1" si="4"/>
        <v>0.9989194709915491</v>
      </c>
      <c r="R46" s="8">
        <f t="shared" si="11"/>
        <v>-5.8186571807766541</v>
      </c>
      <c r="S46" s="8">
        <f t="shared" ca="1" si="5"/>
        <v>-5.8210718176674039</v>
      </c>
      <c r="T46" s="8">
        <f t="shared" ca="1" si="6"/>
        <v>-5.8298004587920866</v>
      </c>
      <c r="U46" s="8">
        <f t="shared" ca="1" si="7"/>
        <v>1.0087668467929092</v>
      </c>
      <c r="V46" s="8">
        <f t="shared" ca="1" si="8"/>
        <v>1.0098993621044912</v>
      </c>
      <c r="W46" s="8">
        <f t="shared" ca="1" si="9"/>
        <v>0.99886812574185968</v>
      </c>
    </row>
    <row r="47" spans="1:23">
      <c r="A47" s="9">
        <v>45656</v>
      </c>
      <c r="B47" s="10">
        <v>1</v>
      </c>
      <c r="C47" s="10">
        <v>11.78</v>
      </c>
      <c r="D47" s="10">
        <v>11.97</v>
      </c>
      <c r="E47" s="10">
        <v>11.78</v>
      </c>
      <c r="F47" s="10">
        <v>11.95</v>
      </c>
      <c r="G47" s="10">
        <v>135184636</v>
      </c>
      <c r="H47" s="10">
        <v>11.584944999999999</v>
      </c>
      <c r="I47" s="11" t="str">
        <f>VLOOKUP($A47,'000300perf'!$A:$G,7,FALSE)</f>
        <v>3999.05</v>
      </c>
      <c r="J47" s="8">
        <f t="shared" si="10"/>
        <v>2.9882096998037032E-3</v>
      </c>
      <c r="K47" s="8">
        <f t="shared" ca="1" si="0"/>
        <v>2.967525661866375E-3</v>
      </c>
      <c r="L47" s="8">
        <f t="shared" ca="1" si="1"/>
        <v>2.9392398735451864E-3</v>
      </c>
      <c r="M47" s="8">
        <f t="shared" ca="1" si="2"/>
        <v>1.0096235045583644</v>
      </c>
      <c r="N47" s="8">
        <f t="shared" ca="1" si="3"/>
        <v>1.009722600126514</v>
      </c>
      <c r="O47" s="8">
        <f t="shared" ca="1" si="4"/>
        <v>0.99990185862123193</v>
      </c>
      <c r="R47" s="8">
        <f t="shared" si="11"/>
        <v>-5.8130808335169162</v>
      </c>
      <c r="S47" s="8">
        <f t="shared" ca="1" si="5"/>
        <v>-5.8200451420873751</v>
      </c>
      <c r="T47" s="8">
        <f t="shared" ca="1" si="6"/>
        <v>-5.8296460260690015</v>
      </c>
      <c r="U47" s="8">
        <f t="shared" ca="1" si="7"/>
        <v>1.009647120319684</v>
      </c>
      <c r="V47" s="8">
        <f t="shared" ca="1" si="8"/>
        <v>1.0097801098991508</v>
      </c>
      <c r="W47" s="8">
        <f t="shared" ca="1" si="9"/>
        <v>0.99986701926325527</v>
      </c>
    </row>
    <row r="48" spans="1:23">
      <c r="A48" s="9">
        <v>45657</v>
      </c>
      <c r="B48" s="10">
        <v>1</v>
      </c>
      <c r="C48" s="10">
        <v>11.93</v>
      </c>
      <c r="D48" s="10">
        <v>11.99</v>
      </c>
      <c r="E48" s="10">
        <v>11.7</v>
      </c>
      <c r="F48" s="10">
        <v>11.7</v>
      </c>
      <c r="G48" s="10">
        <v>147536733</v>
      </c>
      <c r="H48" s="10">
        <v>11.342582</v>
      </c>
      <c r="I48" s="11" t="str">
        <f>VLOOKUP($A48,'000300perf'!$A:$G,7,FALSE)</f>
        <v>3934.91</v>
      </c>
      <c r="J48" s="8">
        <f t="shared" si="10"/>
        <v>2.9733843976101106E-3</v>
      </c>
      <c r="K48" s="8">
        <f t="shared" ca="1" si="0"/>
        <v>2.9708836884230001E-3</v>
      </c>
      <c r="L48" s="8">
        <f t="shared" ca="1" si="1"/>
        <v>2.9404537423137604E-3</v>
      </c>
      <c r="M48" s="8">
        <f t="shared" ca="1" si="2"/>
        <v>1.0103487246445493</v>
      </c>
      <c r="N48" s="8">
        <f t="shared" ca="1" si="3"/>
        <v>1.0096492966719668</v>
      </c>
      <c r="O48" s="8">
        <f t="shared" ca="1" si="4"/>
        <v>1.0006927434851765</v>
      </c>
      <c r="R48" s="8">
        <f t="shared" si="11"/>
        <v>-5.8180544471216828</v>
      </c>
      <c r="S48" s="8">
        <f t="shared" ca="1" si="5"/>
        <v>-5.8189093546390769</v>
      </c>
      <c r="T48" s="8">
        <f t="shared" ca="1" si="6"/>
        <v>-5.8292352606935367</v>
      </c>
      <c r="U48" s="8">
        <f t="shared" ca="1" si="7"/>
        <v>1.010379402195873</v>
      </c>
      <c r="V48" s="8">
        <f t="shared" ca="1" si="8"/>
        <v>1.0096995814276057</v>
      </c>
      <c r="W48" s="8">
        <f t="shared" ca="1" si="9"/>
        <v>1.0006800518987786</v>
      </c>
    </row>
    <row r="49" spans="1:23">
      <c r="A49" s="9">
        <v>45659</v>
      </c>
      <c r="B49" s="10">
        <v>1</v>
      </c>
      <c r="C49" s="10">
        <v>11.73</v>
      </c>
      <c r="D49" s="10">
        <v>11.77</v>
      </c>
      <c r="E49" s="10">
        <v>11.39</v>
      </c>
      <c r="F49" s="10">
        <v>11.43</v>
      </c>
      <c r="G49" s="10">
        <v>181959699</v>
      </c>
      <c r="H49" s="10">
        <v>11.080831</v>
      </c>
      <c r="I49" s="11" t="str">
        <f>VLOOKUP($A49,'000300perf'!$A:$G,7,FALSE)</f>
        <v>3820.40</v>
      </c>
      <c r="J49" s="8">
        <f t="shared" si="10"/>
        <v>2.9918333158831536E-3</v>
      </c>
      <c r="K49" s="8">
        <f t="shared" ca="1" si="0"/>
        <v>2.9745235116942384E-3</v>
      </c>
      <c r="L49" s="8">
        <f t="shared" ca="1" si="1"/>
        <v>2.9428352100138336E-3</v>
      </c>
      <c r="M49" s="8">
        <f t="shared" ca="1" si="2"/>
        <v>1.0107679497555881</v>
      </c>
      <c r="N49" s="8">
        <f t="shared" ca="1" si="3"/>
        <v>1.0096280443712282</v>
      </c>
      <c r="O49" s="8">
        <f t="shared" ca="1" si="4"/>
        <v>1.0011290349854236</v>
      </c>
      <c r="R49" s="8">
        <f t="shared" si="11"/>
        <v>-5.8118689303538638</v>
      </c>
      <c r="S49" s="8">
        <f t="shared" ca="1" si="5"/>
        <v>-5.8176853074049957</v>
      </c>
      <c r="T49" s="8">
        <f t="shared" ca="1" si="6"/>
        <v>-5.8284296132104059</v>
      </c>
      <c r="U49" s="8">
        <f t="shared" ca="1" si="7"/>
        <v>1.0108022331361288</v>
      </c>
      <c r="V49" s="8">
        <f t="shared" ca="1" si="8"/>
        <v>1.0096712598200344</v>
      </c>
      <c r="W49" s="8">
        <f t="shared" ca="1" si="9"/>
        <v>1.0011316131075882</v>
      </c>
    </row>
    <row r="50" spans="1:23">
      <c r="A50" s="9">
        <v>45660</v>
      </c>
      <c r="B50" s="10">
        <v>1</v>
      </c>
      <c r="C50" s="10">
        <v>11.44</v>
      </c>
      <c r="D50" s="10">
        <v>11.54</v>
      </c>
      <c r="E50" s="10">
        <v>11.36</v>
      </c>
      <c r="F50" s="10">
        <v>11.38</v>
      </c>
      <c r="G50" s="10">
        <v>115468044</v>
      </c>
      <c r="H50" s="10">
        <v>11.032358</v>
      </c>
      <c r="I50" s="11" t="str">
        <f>VLOOKUP($A50,'000300perf'!$A:$G,7,FALSE)</f>
        <v>3775.16</v>
      </c>
      <c r="J50" s="8">
        <f t="shared" si="10"/>
        <v>3.0144417720043659E-3</v>
      </c>
      <c r="K50" s="8">
        <f t="shared" ca="1" si="0"/>
        <v>2.9822123346394044E-3</v>
      </c>
      <c r="L50" s="8">
        <f t="shared" ca="1" si="1"/>
        <v>2.9464742156961759E-3</v>
      </c>
      <c r="M50" s="8">
        <f t="shared" ca="1" si="2"/>
        <v>1.0121291130778771</v>
      </c>
      <c r="N50" s="8">
        <f t="shared" ca="1" si="3"/>
        <v>1.0097994989513497</v>
      </c>
      <c r="O50" s="8">
        <f t="shared" ca="1" si="4"/>
        <v>1.0023070066175976</v>
      </c>
      <c r="R50" s="8">
        <f t="shared" si="11"/>
        <v>-5.8043406161927198</v>
      </c>
      <c r="S50" s="8">
        <f t="shared" ca="1" si="5"/>
        <v>-5.8151015517816687</v>
      </c>
      <c r="T50" s="8">
        <f t="shared" ca="1" si="6"/>
        <v>-5.8272000204653427</v>
      </c>
      <c r="U50" s="8">
        <f t="shared" ca="1" si="7"/>
        <v>1.0121719511988743</v>
      </c>
      <c r="V50" s="8">
        <f t="shared" ca="1" si="8"/>
        <v>1.0098369596049888</v>
      </c>
      <c r="W50" s="8">
        <f t="shared" ca="1" si="9"/>
        <v>1.0023377198097978</v>
      </c>
    </row>
    <row r="51" spans="1:23">
      <c r="A51" s="9">
        <v>45663</v>
      </c>
      <c r="B51" s="10">
        <v>1</v>
      </c>
      <c r="C51" s="10">
        <v>11.38</v>
      </c>
      <c r="D51" s="10">
        <v>11.48</v>
      </c>
      <c r="E51" s="10">
        <v>11.22</v>
      </c>
      <c r="F51" s="10">
        <v>11.44</v>
      </c>
      <c r="G51" s="10">
        <v>108553630</v>
      </c>
      <c r="H51" s="10">
        <v>11.090525</v>
      </c>
      <c r="I51" s="11" t="str">
        <f>VLOOKUP($A51,'000300perf'!$A:$G,7,FALSE)</f>
        <v>3768.97</v>
      </c>
      <c r="J51" s="8">
        <f t="shared" si="10"/>
        <v>3.0353120348530233E-3</v>
      </c>
      <c r="K51" s="8">
        <f t="shared" ca="1" si="0"/>
        <v>2.9898991085036014E-3</v>
      </c>
      <c r="L51" s="8">
        <f t="shared" ca="1" si="1"/>
        <v>2.950385587790331E-3</v>
      </c>
      <c r="M51" s="8">
        <f t="shared" ca="1" si="2"/>
        <v>1.0133926632765529</v>
      </c>
      <c r="N51" s="8">
        <f t="shared" ca="1" si="3"/>
        <v>1.0101824895010347</v>
      </c>
      <c r="O51" s="8">
        <f t="shared" ca="1" si="4"/>
        <v>1.0031778157005113</v>
      </c>
      <c r="R51" s="8">
        <f t="shared" si="11"/>
        <v>-5.7974410476128053</v>
      </c>
      <c r="S51" s="8">
        <f t="shared" ca="1" si="5"/>
        <v>-5.8125364841015683</v>
      </c>
      <c r="T51" s="8">
        <f t="shared" ca="1" si="6"/>
        <v>-5.8258858283490618</v>
      </c>
      <c r="U51" s="8">
        <f t="shared" ca="1" si="7"/>
        <v>1.0134388445567928</v>
      </c>
      <c r="V51" s="8">
        <f t="shared" ca="1" si="8"/>
        <v>1.0102171451980673</v>
      </c>
      <c r="W51" s="8">
        <f t="shared" ca="1" si="9"/>
        <v>1.0032268946097853</v>
      </c>
    </row>
    <row r="52" spans="1:23">
      <c r="A52" s="9">
        <v>45664</v>
      </c>
      <c r="B52" s="10">
        <v>1</v>
      </c>
      <c r="C52" s="10">
        <v>11.42</v>
      </c>
      <c r="D52" s="10">
        <v>11.53</v>
      </c>
      <c r="E52" s="10">
        <v>11.37</v>
      </c>
      <c r="F52" s="10">
        <v>11.51</v>
      </c>
      <c r="G52" s="10">
        <v>74786288</v>
      </c>
      <c r="H52" s="10">
        <v>11.158386999999999</v>
      </c>
      <c r="I52" s="11" t="str">
        <f>VLOOKUP($A52,'000300perf'!$A:$G,7,FALSE)</f>
        <v>3796.11</v>
      </c>
      <c r="J52" s="8">
        <f t="shared" si="10"/>
        <v>3.0320512313921355E-3</v>
      </c>
      <c r="K52" s="8">
        <f t="shared" ca="1" si="0"/>
        <v>2.9949018353463211E-3</v>
      </c>
      <c r="L52" s="8">
        <f t="shared" ca="1" si="1"/>
        <v>2.9546093803991991E-3</v>
      </c>
      <c r="M52" s="8">
        <f t="shared" ca="1" si="2"/>
        <v>1.0136371512303526</v>
      </c>
      <c r="N52" s="8">
        <f t="shared" ca="1" si="3"/>
        <v>1.0106874814930884</v>
      </c>
      <c r="O52" s="8">
        <f t="shared" ca="1" si="4"/>
        <v>1.0029184785517544</v>
      </c>
      <c r="R52" s="8">
        <f t="shared" si="11"/>
        <v>-5.7985159144476199</v>
      </c>
      <c r="S52" s="8">
        <f t="shared" ca="1" si="5"/>
        <v>-5.8108727728661638</v>
      </c>
      <c r="T52" s="8">
        <f t="shared" ca="1" si="6"/>
        <v>-5.8244628344120324</v>
      </c>
      <c r="U52" s="8">
        <f t="shared" ca="1" si="7"/>
        <v>1.0136828261816435</v>
      </c>
      <c r="V52" s="8">
        <f t="shared" ca="1" si="8"/>
        <v>1.0107212912694674</v>
      </c>
      <c r="W52" s="8">
        <f t="shared" ca="1" si="9"/>
        <v>1.0029659245890181</v>
      </c>
    </row>
    <row r="53" spans="1:23">
      <c r="A53" s="9">
        <v>45665</v>
      </c>
      <c r="B53" s="10">
        <v>1</v>
      </c>
      <c r="C53" s="10">
        <v>11.5</v>
      </c>
      <c r="D53" s="10">
        <v>11.63</v>
      </c>
      <c r="E53" s="10">
        <v>11.4</v>
      </c>
      <c r="F53" s="10">
        <v>11.5</v>
      </c>
      <c r="G53" s="10">
        <v>106238601</v>
      </c>
      <c r="H53" s="10">
        <v>11.148692</v>
      </c>
      <c r="I53" s="11" t="str">
        <f>VLOOKUP($A53,'000300perf'!$A:$G,7,FALSE)</f>
        <v>3789.22</v>
      </c>
      <c r="J53" s="8">
        <f t="shared" si="10"/>
        <v>3.0349253936166284E-3</v>
      </c>
      <c r="K53" s="8">
        <f t="shared" ca="1" si="0"/>
        <v>3.0006804461643476E-3</v>
      </c>
      <c r="L53" s="8">
        <f t="shared" ca="1" si="1"/>
        <v>2.9579482846351008E-3</v>
      </c>
      <c r="M53" s="8">
        <f t="shared" ca="1" si="2"/>
        <v>1.0144465546443853</v>
      </c>
      <c r="N53" s="8">
        <f t="shared" ca="1" si="3"/>
        <v>1.0113050895459552</v>
      </c>
      <c r="O53" s="8">
        <f t="shared" ca="1" si="4"/>
        <v>1.0031063475610911</v>
      </c>
      <c r="R53" s="8">
        <f t="shared" si="11"/>
        <v>-5.7975684367772242</v>
      </c>
      <c r="S53" s="8">
        <f t="shared" ca="1" si="5"/>
        <v>-5.8089503754576386</v>
      </c>
      <c r="T53" s="8">
        <f t="shared" ca="1" si="6"/>
        <v>-5.8233441092568903</v>
      </c>
      <c r="U53" s="8">
        <f t="shared" ca="1" si="7"/>
        <v>1.0144978223938315</v>
      </c>
      <c r="V53" s="8">
        <f t="shared" ca="1" si="8"/>
        <v>1.0113409691836464</v>
      </c>
      <c r="W53" s="8">
        <f t="shared" ca="1" si="9"/>
        <v>1.0031618413188081</v>
      </c>
    </row>
    <row r="54" spans="1:23">
      <c r="A54" s="9">
        <v>45666</v>
      </c>
      <c r="B54" s="10">
        <v>1</v>
      </c>
      <c r="C54" s="10">
        <v>11.5</v>
      </c>
      <c r="D54" s="10">
        <v>11.5</v>
      </c>
      <c r="E54" s="10">
        <v>11.35</v>
      </c>
      <c r="F54" s="10">
        <v>11.4</v>
      </c>
      <c r="G54" s="10">
        <v>75148330</v>
      </c>
      <c r="H54" s="10">
        <v>11.051746</v>
      </c>
      <c r="I54" s="11" t="str">
        <f>VLOOKUP($A54,'000300perf'!$A:$G,7,FALSE)</f>
        <v>3779.88</v>
      </c>
      <c r="J54" s="8">
        <f t="shared" si="10"/>
        <v>3.0159687609130448E-3</v>
      </c>
      <c r="K54" s="8">
        <f t="shared" ca="1" si="0"/>
        <v>3.0032028973843014E-3</v>
      </c>
      <c r="L54" s="8">
        <f t="shared" ca="1" si="1"/>
        <v>2.9613055626736984E-3</v>
      </c>
      <c r="M54" s="8">
        <f t="shared" ca="1" si="2"/>
        <v>1.0141482646163589</v>
      </c>
      <c r="N54" s="8">
        <f t="shared" ca="1" si="3"/>
        <v>1.0119152223940753</v>
      </c>
      <c r="O54" s="8">
        <f t="shared" ca="1" si="4"/>
        <v>1.0022067483252208</v>
      </c>
      <c r="R54" s="8">
        <f t="shared" si="11"/>
        <v>-5.8038341866775216</v>
      </c>
      <c r="S54" s="8">
        <f t="shared" ca="1" si="5"/>
        <v>-5.8081104931313963</v>
      </c>
      <c r="T54" s="8">
        <f t="shared" ca="1" si="6"/>
        <v>-5.8222119302935456</v>
      </c>
      <c r="U54" s="8">
        <f t="shared" ca="1" si="7"/>
        <v>1.0142013314257654</v>
      </c>
      <c r="V54" s="8">
        <f t="shared" ca="1" si="8"/>
        <v>1.0119542642446113</v>
      </c>
      <c r="W54" s="8">
        <f t="shared" ca="1" si="9"/>
        <v>1.0022495937286986</v>
      </c>
    </row>
    <row r="55" spans="1:23">
      <c r="A55" s="9">
        <v>45667</v>
      </c>
      <c r="B55" s="10">
        <v>1</v>
      </c>
      <c r="C55" s="10">
        <v>11.4</v>
      </c>
      <c r="D55" s="10">
        <v>11.46</v>
      </c>
      <c r="E55" s="10">
        <v>11.28</v>
      </c>
      <c r="F55" s="10">
        <v>11.3</v>
      </c>
      <c r="G55" s="10">
        <v>79813351</v>
      </c>
      <c r="H55" s="10">
        <v>10.954802000000001</v>
      </c>
      <c r="I55" s="11" t="str">
        <f>VLOOKUP($A55,'000300perf'!$A:$G,7,FALSE)</f>
        <v>3732.48</v>
      </c>
      <c r="J55" s="8">
        <f t="shared" si="10"/>
        <v>3.0274777091906725E-3</v>
      </c>
      <c r="K55" s="8">
        <f t="shared" ca="1" si="0"/>
        <v>3.0085197094020079E-3</v>
      </c>
      <c r="L55" s="8">
        <f t="shared" ca="1" si="1"/>
        <v>2.9646113844425271E-3</v>
      </c>
      <c r="M55" s="8">
        <f t="shared" ca="1" si="2"/>
        <v>1.0148108197890287</v>
      </c>
      <c r="N55" s="8">
        <f t="shared" ca="1" si="3"/>
        <v>1.0125894161770064</v>
      </c>
      <c r="O55" s="8">
        <f t="shared" ca="1" si="4"/>
        <v>1.0021937851379181</v>
      </c>
      <c r="R55" s="8">
        <f t="shared" si="11"/>
        <v>-5.8000254453417801</v>
      </c>
      <c r="S55" s="8">
        <f t="shared" ca="1" si="5"/>
        <v>-5.8063387038818792</v>
      </c>
      <c r="T55" s="8">
        <f t="shared" ca="1" si="6"/>
        <v>-5.8211017056228069</v>
      </c>
      <c r="U55" s="8">
        <f t="shared" ca="1" si="7"/>
        <v>1.0148725130929155</v>
      </c>
      <c r="V55" s="8">
        <f t="shared" ca="1" si="8"/>
        <v>1.0126326716112788</v>
      </c>
      <c r="W55" s="8">
        <f t="shared" ca="1" si="9"/>
        <v>1.0022423518004571</v>
      </c>
    </row>
    <row r="56" spans="1:23">
      <c r="A56" s="9">
        <v>45670</v>
      </c>
      <c r="B56" s="10">
        <v>1</v>
      </c>
      <c r="C56" s="10">
        <v>11.25</v>
      </c>
      <c r="D56" s="10">
        <v>11.26</v>
      </c>
      <c r="E56" s="10">
        <v>11.08</v>
      </c>
      <c r="F56" s="10">
        <v>11.2</v>
      </c>
      <c r="G56" s="10">
        <v>93496618</v>
      </c>
      <c r="H56" s="10">
        <v>10.857856999999999</v>
      </c>
      <c r="I56" s="11" t="str">
        <f>VLOOKUP($A56,'000300perf'!$A:$G,7,FALSE)</f>
        <v>3722.51</v>
      </c>
      <c r="J56" s="8">
        <f t="shared" si="10"/>
        <v>3.0087226092072282E-3</v>
      </c>
      <c r="K56" s="8">
        <f t="shared" ca="1" si="0"/>
        <v>3.0122326924474068E-3</v>
      </c>
      <c r="L56" s="8">
        <f t="shared" ca="1" si="1"/>
        <v>2.9680489311181891E-3</v>
      </c>
      <c r="M56" s="8">
        <f t="shared" ca="1" si="2"/>
        <v>1.0148864666164961</v>
      </c>
      <c r="N56" s="8">
        <f t="shared" ca="1" si="3"/>
        <v>1.013174189739021</v>
      </c>
      <c r="O56" s="8">
        <f t="shared" ca="1" si="4"/>
        <v>1.0016900123343215</v>
      </c>
      <c r="R56" s="8">
        <f t="shared" si="11"/>
        <v>-5.8062396726201975</v>
      </c>
      <c r="S56" s="8">
        <f t="shared" ca="1" si="5"/>
        <v>-5.8050969530662329</v>
      </c>
      <c r="T56" s="8">
        <f t="shared" ca="1" si="6"/>
        <v>-5.8199391389000938</v>
      </c>
      <c r="U56" s="8">
        <f t="shared" ca="1" si="7"/>
        <v>1.0149528780340782</v>
      </c>
      <c r="V56" s="8">
        <f t="shared" ca="1" si="8"/>
        <v>1.0132222002462115</v>
      </c>
      <c r="W56" s="8">
        <f t="shared" ca="1" si="9"/>
        <v>1.0017321762750109</v>
      </c>
    </row>
    <row r="57" spans="1:23">
      <c r="A57" s="9">
        <v>45671</v>
      </c>
      <c r="B57" s="10">
        <v>1</v>
      </c>
      <c r="C57" s="10">
        <v>11.2</v>
      </c>
      <c r="D57" s="10">
        <v>11.4</v>
      </c>
      <c r="E57" s="10">
        <v>11.19</v>
      </c>
      <c r="F57" s="10">
        <v>11.38</v>
      </c>
      <c r="G57" s="10">
        <v>82462895</v>
      </c>
      <c r="H57" s="10">
        <v>11.032358</v>
      </c>
      <c r="I57" s="11" t="str">
        <f>VLOOKUP($A57,'000300perf'!$A:$G,7,FALSE)</f>
        <v>3820.54</v>
      </c>
      <c r="J57" s="8">
        <f t="shared" si="10"/>
        <v>2.978636527820675E-3</v>
      </c>
      <c r="K57" s="8">
        <f t="shared" ca="1" si="0"/>
        <v>3.0112753752491042E-3</v>
      </c>
      <c r="L57" s="8">
        <f t="shared" ca="1" si="1"/>
        <v>2.9711609664095804E-3</v>
      </c>
      <c r="M57" s="8">
        <f t="shared" ca="1" si="2"/>
        <v>1.0135012573512632</v>
      </c>
      <c r="N57" s="8">
        <f t="shared" ca="1" si="3"/>
        <v>1.013524471150878</v>
      </c>
      <c r="O57" s="8">
        <f t="shared" ca="1" si="4"/>
        <v>0.99997709596534123</v>
      </c>
      <c r="R57" s="8">
        <f t="shared" si="11"/>
        <v>-5.8162896241684194</v>
      </c>
      <c r="S57" s="8">
        <f t="shared" ca="1" si="5"/>
        <v>-5.8054178321313845</v>
      </c>
      <c r="T57" s="8">
        <f t="shared" ca="1" si="6"/>
        <v>-5.8188776296935734</v>
      </c>
      <c r="U57" s="8">
        <f t="shared" ca="1" si="7"/>
        <v>1.0135507884185866</v>
      </c>
      <c r="V57" s="8">
        <f t="shared" ca="1" si="8"/>
        <v>1.0135745764931796</v>
      </c>
      <c r="W57" s="8">
        <f t="shared" ca="1" si="9"/>
        <v>0.99997621220834099</v>
      </c>
    </row>
    <row r="58" spans="1:23">
      <c r="A58" s="9">
        <v>45672</v>
      </c>
      <c r="B58" s="10">
        <v>1</v>
      </c>
      <c r="C58" s="10">
        <v>11.38</v>
      </c>
      <c r="D58" s="10">
        <v>11.58</v>
      </c>
      <c r="E58" s="10">
        <v>11.36</v>
      </c>
      <c r="F58" s="10">
        <v>11.48</v>
      </c>
      <c r="G58" s="10">
        <v>103163082</v>
      </c>
      <c r="H58" s="10">
        <v>11.129303</v>
      </c>
      <c r="I58" s="11" t="str">
        <f>VLOOKUP($A58,'000300perf'!$A:$G,7,FALSE)</f>
        <v>3796.03</v>
      </c>
      <c r="J58" s="8">
        <f t="shared" si="10"/>
        <v>3.0242121374172491E-3</v>
      </c>
      <c r="K58" s="8">
        <f t="shared" ca="1" si="0"/>
        <v>3.0163581492298175E-3</v>
      </c>
      <c r="L58" s="8">
        <f t="shared" ca="1" si="1"/>
        <v>2.9750523846401645E-3</v>
      </c>
      <c r="M58" s="8">
        <f t="shared" ca="1" si="2"/>
        <v>1.0138840461441654</v>
      </c>
      <c r="N58" s="8">
        <f t="shared" ca="1" si="3"/>
        <v>1.0138707040829422</v>
      </c>
      <c r="O58" s="8">
        <f t="shared" ca="1" si="4"/>
        <v>1.0000131595292865</v>
      </c>
      <c r="R58" s="8">
        <f t="shared" si="11"/>
        <v>-5.8011046718630181</v>
      </c>
      <c r="S58" s="8">
        <f t="shared" ca="1" si="5"/>
        <v>-5.8037228546055157</v>
      </c>
      <c r="T58" s="8">
        <f t="shared" ca="1" si="6"/>
        <v>-5.8175653810019528</v>
      </c>
      <c r="U58" s="8">
        <f t="shared" ca="1" si="7"/>
        <v>1.0139387777729099</v>
      </c>
      <c r="V58" s="8">
        <f t="shared" ca="1" si="8"/>
        <v>1.0139230814528222</v>
      </c>
      <c r="W58" s="8">
        <f t="shared" ca="1" si="9"/>
        <v>1.0000156964432756</v>
      </c>
    </row>
    <row r="59" spans="1:23">
      <c r="A59" s="9">
        <v>45673</v>
      </c>
      <c r="B59" s="10">
        <v>1</v>
      </c>
      <c r="C59" s="10">
        <v>11.56</v>
      </c>
      <c r="D59" s="10">
        <v>11.59</v>
      </c>
      <c r="E59" s="10">
        <v>11.5</v>
      </c>
      <c r="F59" s="10">
        <v>11.57</v>
      </c>
      <c r="G59" s="10">
        <v>87296399</v>
      </c>
      <c r="H59" s="10">
        <v>11.216554</v>
      </c>
      <c r="I59" s="11" t="str">
        <f>VLOOKUP($A59,'000300perf'!$A:$G,7,FALSE)</f>
        <v>3800.38</v>
      </c>
      <c r="J59" s="8">
        <f t="shared" si="10"/>
        <v>3.0444323988653766E-3</v>
      </c>
      <c r="K59" s="8">
        <f t="shared" ca="1" si="0"/>
        <v>3.0216180575280403E-3</v>
      </c>
      <c r="L59" s="8">
        <f t="shared" ca="1" si="1"/>
        <v>2.9793462953440191E-3</v>
      </c>
      <c r="M59" s="8">
        <f t="shared" ca="1" si="2"/>
        <v>1.0141882674901139</v>
      </c>
      <c r="N59" s="8">
        <f t="shared" ca="1" si="3"/>
        <v>1.0140994990176351</v>
      </c>
      <c r="O59" s="8">
        <f t="shared" ca="1" si="4"/>
        <v>1.0000875342829425</v>
      </c>
      <c r="R59" s="8">
        <f t="shared" si="11"/>
        <v>-5.7944407995092257</v>
      </c>
      <c r="S59" s="8">
        <f t="shared" ca="1" si="5"/>
        <v>-5.8019800415210536</v>
      </c>
      <c r="T59" s="8">
        <f t="shared" ca="1" si="6"/>
        <v>-5.8161242584167896</v>
      </c>
      <c r="U59" s="8">
        <f t="shared" ca="1" si="7"/>
        <v>1.014244719616588</v>
      </c>
      <c r="V59" s="8">
        <f t="shared" ca="1" si="8"/>
        <v>1.0141533890547902</v>
      </c>
      <c r="W59" s="8">
        <f t="shared" ca="1" si="9"/>
        <v>1.0000913347325604</v>
      </c>
    </row>
    <row r="60" spans="1:23">
      <c r="A60" s="9">
        <v>45674</v>
      </c>
      <c r="B60" s="10">
        <v>1</v>
      </c>
      <c r="C60" s="10">
        <v>11.53</v>
      </c>
      <c r="D60" s="10">
        <v>11.55</v>
      </c>
      <c r="E60" s="10">
        <v>11.42</v>
      </c>
      <c r="F60" s="10">
        <v>11.45</v>
      </c>
      <c r="G60" s="10">
        <v>68976486</v>
      </c>
      <c r="H60" s="10">
        <v>11.10022</v>
      </c>
      <c r="I60" s="11" t="str">
        <f>VLOOKUP($A60,'000300perf'!$A:$G,7,FALSE)</f>
        <v>3812.34</v>
      </c>
      <c r="J60" s="8">
        <f t="shared" si="10"/>
        <v>3.0034047330510915E-3</v>
      </c>
      <c r="K60" s="8">
        <f t="shared" ca="1" si="0"/>
        <v>3.0205143536327127E-3</v>
      </c>
      <c r="L60" s="8">
        <f t="shared" ca="1" si="1"/>
        <v>2.9822203164008329E-3</v>
      </c>
      <c r="M60" s="8">
        <f t="shared" ca="1" si="2"/>
        <v>1.012840780750262</v>
      </c>
      <c r="N60" s="8">
        <f t="shared" ca="1" si="3"/>
        <v>1.0140381787369361</v>
      </c>
      <c r="O60" s="8">
        <f t="shared" ca="1" si="4"/>
        <v>0.99881917859526193</v>
      </c>
      <c r="R60" s="8">
        <f t="shared" si="11"/>
        <v>-5.8080087228216559</v>
      </c>
      <c r="S60" s="8">
        <f t="shared" ca="1" si="5"/>
        <v>-5.8023468521839465</v>
      </c>
      <c r="T60" s="8">
        <f t="shared" ca="1" si="6"/>
        <v>-5.8151533332828658</v>
      </c>
      <c r="U60" s="8">
        <f t="shared" ca="1" si="7"/>
        <v>1.0128888352581464</v>
      </c>
      <c r="V60" s="8">
        <f t="shared" ca="1" si="8"/>
        <v>1.0140922769104961</v>
      </c>
      <c r="W60" s="8">
        <f t="shared" ca="1" si="9"/>
        <v>0.99879728219315789</v>
      </c>
    </row>
    <row r="61" spans="1:23">
      <c r="A61" s="9">
        <v>45677</v>
      </c>
      <c r="B61" s="10">
        <v>1</v>
      </c>
      <c r="C61" s="10">
        <v>11.5</v>
      </c>
      <c r="D61" s="10">
        <v>11.52</v>
      </c>
      <c r="E61" s="10">
        <v>11.4</v>
      </c>
      <c r="F61" s="10">
        <v>11.42</v>
      </c>
      <c r="G61" s="10">
        <v>83202913</v>
      </c>
      <c r="H61" s="10">
        <v>11.071135999999999</v>
      </c>
      <c r="I61" s="11" t="str">
        <f>VLOOKUP($A61,'000300perf'!$A:$G,7,FALSE)</f>
        <v>3829.68</v>
      </c>
      <c r="J61" s="8">
        <f t="shared" si="10"/>
        <v>2.9819723841156441E-3</v>
      </c>
      <c r="K61" s="8">
        <f t="shared" ca="1" si="0"/>
        <v>3.015180388558975E-3</v>
      </c>
      <c r="L61" s="8">
        <f t="shared" ca="1" si="1"/>
        <v>2.9837958440542358E-3</v>
      </c>
      <c r="M61" s="8">
        <f t="shared" ca="1" si="2"/>
        <v>1.0105183283793624</v>
      </c>
      <c r="N61" s="8">
        <f t="shared" ca="1" si="3"/>
        <v>1.0136916428646039</v>
      </c>
      <c r="O61" s="8">
        <f t="shared" ca="1" si="4"/>
        <v>0.99686954656519211</v>
      </c>
      <c r="R61" s="8">
        <f t="shared" si="11"/>
        <v>-5.815170323542417</v>
      </c>
      <c r="S61" s="8">
        <f t="shared" ca="1" si="5"/>
        <v>-5.804119779776908</v>
      </c>
      <c r="T61" s="8">
        <f t="shared" ca="1" si="6"/>
        <v>-5.8146207503300475</v>
      </c>
      <c r="U61" s="8">
        <f t="shared" ca="1" si="7"/>
        <v>1.0105562992431394</v>
      </c>
      <c r="V61" s="8">
        <f t="shared" ca="1" si="8"/>
        <v>1.0137448850284401</v>
      </c>
      <c r="W61" s="8">
        <f t="shared" ca="1" si="9"/>
        <v>0.99681649235555803</v>
      </c>
    </row>
    <row r="62" spans="1:23">
      <c r="A62" s="9">
        <v>45678</v>
      </c>
      <c r="B62" s="10">
        <v>1</v>
      </c>
      <c r="C62" s="10">
        <v>11.45</v>
      </c>
      <c r="D62" s="10">
        <v>11.45</v>
      </c>
      <c r="E62" s="10">
        <v>11.32</v>
      </c>
      <c r="F62" s="10">
        <v>11.33</v>
      </c>
      <c r="G62" s="10">
        <v>90206894</v>
      </c>
      <c r="H62" s="10">
        <v>10.983885000000001</v>
      </c>
      <c r="I62" s="11" t="str">
        <f>VLOOKUP($A62,'000300perf'!$A:$G,7,FALSE)</f>
        <v>3832.61</v>
      </c>
      <c r="J62" s="8">
        <f t="shared" si="10"/>
        <v>2.9562099978865577E-3</v>
      </c>
      <c r="K62" s="8">
        <f t="shared" ca="1" si="0"/>
        <v>3.0075962652084168E-3</v>
      </c>
      <c r="L62" s="8">
        <f t="shared" ca="1" si="1"/>
        <v>2.9842665604945264E-3</v>
      </c>
      <c r="M62" s="8">
        <f t="shared" ca="1" si="2"/>
        <v>1.0078175673120917</v>
      </c>
      <c r="N62" s="8">
        <f t="shared" ca="1" si="3"/>
        <v>1.0129550887165713</v>
      </c>
      <c r="O62" s="8">
        <f t="shared" ca="1" si="4"/>
        <v>0.99492818441636055</v>
      </c>
      <c r="R62" s="8">
        <f t="shared" si="11"/>
        <v>-5.8238472371858787</v>
      </c>
      <c r="S62" s="8">
        <f t="shared" ca="1" si="5"/>
        <v>-5.8066529120507342</v>
      </c>
      <c r="T62" s="8">
        <f t="shared" ca="1" si="6"/>
        <v>-5.8144611390999703</v>
      </c>
      <c r="U62" s="8">
        <f t="shared" ca="1" si="7"/>
        <v>1.0078387907517166</v>
      </c>
      <c r="V62" s="8">
        <f t="shared" ca="1" si="8"/>
        <v>1.0130049926237605</v>
      </c>
      <c r="W62" s="8">
        <f t="shared" ca="1" si="9"/>
        <v>0.99484711999781794</v>
      </c>
    </row>
    <row r="63" spans="1:23">
      <c r="A63" s="9">
        <v>45679</v>
      </c>
      <c r="B63" s="10">
        <v>1</v>
      </c>
      <c r="C63" s="10">
        <v>11.32</v>
      </c>
      <c r="D63" s="10">
        <v>11.33</v>
      </c>
      <c r="E63" s="10">
        <v>11.08</v>
      </c>
      <c r="F63" s="10">
        <v>11.09</v>
      </c>
      <c r="G63" s="10">
        <v>134712922</v>
      </c>
      <c r="H63" s="10">
        <v>10.751217</v>
      </c>
      <c r="I63" s="11" t="str">
        <f>VLOOKUP($A63,'000300perf'!$A:$G,7,FALSE)</f>
        <v>3797.02</v>
      </c>
      <c r="J63" s="8">
        <f t="shared" si="10"/>
        <v>2.9207115053383969E-3</v>
      </c>
      <c r="K63" s="8">
        <f t="shared" ca="1" si="0"/>
        <v>2.9961748763805938E-3</v>
      </c>
      <c r="L63" s="8">
        <f t="shared" ca="1" si="1"/>
        <v>2.9832664013142727E-3</v>
      </c>
      <c r="M63" s="8">
        <f t="shared" ca="1" si="2"/>
        <v>1.0043269602274321</v>
      </c>
      <c r="N63" s="8">
        <f t="shared" ca="1" si="3"/>
        <v>1.0118638326733571</v>
      </c>
      <c r="O63" s="8">
        <f t="shared" ca="1" si="4"/>
        <v>0.99255149536671106</v>
      </c>
      <c r="R63" s="8">
        <f t="shared" si="11"/>
        <v>-5.8359280261719571</v>
      </c>
      <c r="S63" s="8">
        <f t="shared" ca="1" si="5"/>
        <v>-5.8104888709902074</v>
      </c>
      <c r="T63" s="8">
        <f t="shared" ca="1" si="6"/>
        <v>-5.8148018289366785</v>
      </c>
      <c r="U63" s="8">
        <f t="shared" ca="1" si="7"/>
        <v>1.0043222721353493</v>
      </c>
      <c r="V63" s="8">
        <f t="shared" ca="1" si="8"/>
        <v>1.01190731936927</v>
      </c>
      <c r="W63" s="8">
        <f t="shared" ca="1" si="9"/>
        <v>0.99244364664287921</v>
      </c>
    </row>
    <row r="64" spans="1:23">
      <c r="A64" s="9">
        <v>45680</v>
      </c>
      <c r="B64" s="10">
        <v>1</v>
      </c>
      <c r="C64" s="10">
        <v>11.17</v>
      </c>
      <c r="D64" s="10">
        <v>11.4</v>
      </c>
      <c r="E64" s="10">
        <v>11.17</v>
      </c>
      <c r="F64" s="10">
        <v>11.32</v>
      </c>
      <c r="G64" s="10">
        <v>151492027</v>
      </c>
      <c r="H64" s="10">
        <v>10.974190999999999</v>
      </c>
      <c r="I64" s="11" t="str">
        <f>VLOOKUP($A64,'000300perf'!$A:$G,7,FALSE)</f>
        <v>3803.74</v>
      </c>
      <c r="J64" s="8">
        <f t="shared" si="10"/>
        <v>2.976018339844469E-3</v>
      </c>
      <c r="K64" s="8">
        <f t="shared" ca="1" si="0"/>
        <v>2.9921798342737358E-3</v>
      </c>
      <c r="L64" s="8">
        <f t="shared" ca="1" si="1"/>
        <v>2.9844432813728506E-3</v>
      </c>
      <c r="M64" s="8">
        <f t="shared" ca="1" si="2"/>
        <v>1.002592293493789</v>
      </c>
      <c r="N64" s="8">
        <f t="shared" ca="1" si="3"/>
        <v>1.0105062186405529</v>
      </c>
      <c r="O64" s="8">
        <f t="shared" ca="1" si="4"/>
        <v>0.9921683558193134</v>
      </c>
      <c r="R64" s="8">
        <f t="shared" si="11"/>
        <v>-5.8171689994481337</v>
      </c>
      <c r="S64" s="8">
        <f t="shared" ca="1" si="5"/>
        <v>-5.811822352267269</v>
      </c>
      <c r="T64" s="8">
        <f t="shared" ca="1" si="6"/>
        <v>-5.8144040098804632</v>
      </c>
      <c r="U64" s="8">
        <f t="shared" ca="1" si="7"/>
        <v>1.0025849929608344</v>
      </c>
      <c r="V64" s="8">
        <f t="shared" ca="1" si="8"/>
        <v>1.0105420393545943</v>
      </c>
      <c r="W64" s="8">
        <f t="shared" ca="1" si="9"/>
        <v>0.99207452710047672</v>
      </c>
    </row>
    <row r="65" spans="1:23">
      <c r="A65" s="9">
        <v>45681</v>
      </c>
      <c r="B65" s="10">
        <v>1</v>
      </c>
      <c r="C65" s="10">
        <v>11.32</v>
      </c>
      <c r="D65" s="10">
        <v>11.39</v>
      </c>
      <c r="E65" s="10">
        <v>11.22</v>
      </c>
      <c r="F65" s="10">
        <v>11.34</v>
      </c>
      <c r="G65" s="10">
        <v>94494421</v>
      </c>
      <c r="H65" s="10">
        <v>10.99358</v>
      </c>
      <c r="I65" s="11" t="str">
        <f>VLOOKUP($A65,'000300perf'!$A:$G,7,FALSE)</f>
        <v>3832.86</v>
      </c>
      <c r="J65" s="8">
        <f t="shared" si="10"/>
        <v>2.9586261955824107E-3</v>
      </c>
      <c r="K65" s="8">
        <f t="shared" ca="1" si="0"/>
        <v>2.9852946829129097E-3</v>
      </c>
      <c r="L65" s="8">
        <f t="shared" ca="1" si="1"/>
        <v>2.9850127706691461E-3</v>
      </c>
      <c r="M65" s="8">
        <f t="shared" ca="1" si="2"/>
        <v>1.0000944425586831</v>
      </c>
      <c r="N65" s="8">
        <f t="shared" ca="1" si="3"/>
        <v>1.0088626604119071</v>
      </c>
      <c r="O65" s="8">
        <f t="shared" ca="1" si="4"/>
        <v>0.99130880921924092</v>
      </c>
      <c r="R65" s="8">
        <f t="shared" si="11"/>
        <v>-5.8230302414986879</v>
      </c>
      <c r="S65" s="8">
        <f t="shared" ca="1" si="5"/>
        <v>-5.8141228318829592</v>
      </c>
      <c r="T65" s="8">
        <f t="shared" ca="1" si="6"/>
        <v>-5.814210967609216</v>
      </c>
      <c r="U65" s="8">
        <f t="shared" ca="1" si="7"/>
        <v>1.0000881396103241</v>
      </c>
      <c r="V65" s="8">
        <f t="shared" ca="1" si="8"/>
        <v>1.0088904017519549</v>
      </c>
      <c r="W65" s="8">
        <f t="shared" ca="1" si="9"/>
        <v>0.99123636435118523</v>
      </c>
    </row>
    <row r="66" spans="1:23">
      <c r="A66" s="9">
        <v>45684</v>
      </c>
      <c r="B66" s="10">
        <v>1</v>
      </c>
      <c r="C66" s="10">
        <v>11.38</v>
      </c>
      <c r="D66" s="10">
        <v>11.55</v>
      </c>
      <c r="E66" s="10">
        <v>11.38</v>
      </c>
      <c r="F66" s="10">
        <v>11.47</v>
      </c>
      <c r="G66" s="10">
        <v>115193471</v>
      </c>
      <c r="H66" s="10">
        <v>11.119609000000001</v>
      </c>
      <c r="I66" s="11" t="str">
        <f>VLOOKUP($A66,'000300perf'!$A:$G,7,FALSE)</f>
        <v>3817.08</v>
      </c>
      <c r="J66" s="8">
        <f t="shared" si="10"/>
        <v>3.0049147515902211E-3</v>
      </c>
      <c r="K66" s="8">
        <f t="shared" ref="K66:K129" ca="1" si="12">AVERAGE(OFFSET($J66,0,0,-10,1))</f>
        <v>2.9849138971512089E-3</v>
      </c>
      <c r="L66" s="8">
        <f t="shared" ref="L66:L129" ca="1" si="13">AVERAGE(OFFSET($J66,0,0,-30,1))</f>
        <v>2.9872066748608318E-3</v>
      </c>
      <c r="M66" s="8">
        <f t="shared" ref="M66:M129" ca="1" si="14">K66/L66</f>
        <v>0.99923246766656015</v>
      </c>
      <c r="N66" s="8">
        <f t="shared" ref="N66:N129" ca="1" si="15">AVERAGE(OFFSET($M66,0,0,-9,1))</f>
        <v>1.0072772393358289</v>
      </c>
      <c r="O66" s="8">
        <f t="shared" ref="O66:O129" ca="1" si="16">M66/N66</f>
        <v>0.99201334910081629</v>
      </c>
      <c r="R66" s="8">
        <f t="shared" si="11"/>
        <v>-5.8075060802525371</v>
      </c>
      <c r="S66" s="8">
        <f t="shared" ref="S66:S129" ca="1" si="17">AVERAGE(OFFSET($R66,0,0,-10,1))</f>
        <v>-5.8142494726461935</v>
      </c>
      <c r="T66" s="8">
        <f t="shared" ref="T66:T129" ca="1" si="18">AVERAGE(OFFSET($R66,0,0,-30,1))</f>
        <v>-5.8134727477932753</v>
      </c>
      <c r="U66" s="8">
        <f t="shared" ref="U66:U129" ca="1" si="19">EXP(S66-T66)</f>
        <v>0.9992235767197456</v>
      </c>
      <c r="V66" s="8">
        <f t="shared" ref="V66:V129" ca="1" si="20">AVERAGE(OFFSET($U66,0,0,-9,1))</f>
        <v>1.0072984893409727</v>
      </c>
      <c r="W66" s="8">
        <f t="shared" ref="W66:W129" ca="1" si="21">EXP(U66-V66)</f>
        <v>0.99195760190950211</v>
      </c>
    </row>
    <row r="67" spans="1:23">
      <c r="A67" s="9">
        <v>45693</v>
      </c>
      <c r="B67" s="10">
        <v>1</v>
      </c>
      <c r="C67" s="10">
        <v>11.5</v>
      </c>
      <c r="D67" s="10">
        <v>11.52</v>
      </c>
      <c r="E67" s="10">
        <v>11.33</v>
      </c>
      <c r="F67" s="10">
        <v>11.37</v>
      </c>
      <c r="G67" s="10">
        <v>84343370</v>
      </c>
      <c r="H67" s="10">
        <v>11.022663</v>
      </c>
      <c r="I67" s="11" t="str">
        <f>VLOOKUP($A67,'000300perf'!$A:$G,7,FALSE)</f>
        <v>3795.08</v>
      </c>
      <c r="J67" s="8">
        <f t="shared" ref="J67:J130" si="22">F67/I67</f>
        <v>2.9959842743762974E-3</v>
      </c>
      <c r="K67" s="8">
        <f t="shared" ca="1" si="12"/>
        <v>2.9866486718067714E-3</v>
      </c>
      <c r="L67" s="8">
        <f t="shared" ca="1" si="13"/>
        <v>2.9884832363074165E-3</v>
      </c>
      <c r="M67" s="8">
        <f t="shared" ca="1" si="14"/>
        <v>0.99938612186999853</v>
      </c>
      <c r="N67" s="8">
        <f t="shared" ca="1" si="15"/>
        <v>1.0056663588609214</v>
      </c>
      <c r="O67" s="8">
        <f t="shared" ca="1" si="16"/>
        <v>0.99375514857826586</v>
      </c>
      <c r="R67" s="8">
        <f t="shared" ref="R67:R130" si="23">LN($F67)-LN($I67)</f>
        <v>-5.8104824622140043</v>
      </c>
      <c r="S67" s="8">
        <f t="shared" ca="1" si="17"/>
        <v>-5.8136687564507517</v>
      </c>
      <c r="T67" s="8">
        <f t="shared" ca="1" si="18"/>
        <v>-5.8130439102231701</v>
      </c>
      <c r="U67" s="8">
        <f t="shared" ca="1" si="19"/>
        <v>0.99937534894816882</v>
      </c>
      <c r="V67" s="8">
        <f t="shared" ca="1" si="20"/>
        <v>1.005680330582668</v>
      </c>
      <c r="W67" s="8">
        <f t="shared" ca="1" si="21"/>
        <v>0.99371485305453</v>
      </c>
    </row>
    <row r="68" spans="1:23">
      <c r="A68" s="9">
        <v>45694</v>
      </c>
      <c r="B68" s="10">
        <v>1</v>
      </c>
      <c r="C68" s="10">
        <v>11.35</v>
      </c>
      <c r="D68" s="10">
        <v>11.45</v>
      </c>
      <c r="E68" s="10">
        <v>11.3</v>
      </c>
      <c r="F68" s="10">
        <v>11.36</v>
      </c>
      <c r="G68" s="10">
        <v>95560325</v>
      </c>
      <c r="H68" s="10">
        <v>11.012969</v>
      </c>
      <c r="I68" s="11" t="str">
        <f>VLOOKUP($A68,'000300perf'!$A:$G,7,FALSE)</f>
        <v>3842.83</v>
      </c>
      <c r="J68" s="8">
        <f t="shared" si="22"/>
        <v>2.9561547088994308E-3</v>
      </c>
      <c r="K68" s="8">
        <f t="shared" ca="1" si="12"/>
        <v>2.9798429289549897E-3</v>
      </c>
      <c r="L68" s="8">
        <f t="shared" ca="1" si="13"/>
        <v>2.9890282555359352E-3</v>
      </c>
      <c r="M68" s="8">
        <f t="shared" ca="1" si="14"/>
        <v>0.99692698569712968</v>
      </c>
      <c r="N68" s="8">
        <f t="shared" ca="1" si="15"/>
        <v>1.0037484386617008</v>
      </c>
      <c r="O68" s="8">
        <f t="shared" ca="1" si="16"/>
        <v>0.99320402134456498</v>
      </c>
      <c r="R68" s="8">
        <f t="shared" si="23"/>
        <v>-5.8238659400196413</v>
      </c>
      <c r="S68" s="8">
        <f t="shared" ca="1" si="17"/>
        <v>-5.8159448832664138</v>
      </c>
      <c r="T68" s="8">
        <f t="shared" ca="1" si="18"/>
        <v>-5.812859030837001</v>
      </c>
      <c r="U68" s="8">
        <f t="shared" ca="1" si="19"/>
        <v>0.9969189039194738</v>
      </c>
      <c r="V68" s="8">
        <f t="shared" ca="1" si="20"/>
        <v>1.0037552399496554</v>
      </c>
      <c r="W68" s="8">
        <f t="shared" ca="1" si="21"/>
        <v>0.99318697855594207</v>
      </c>
    </row>
    <row r="69" spans="1:23">
      <c r="A69" s="9">
        <v>45695</v>
      </c>
      <c r="B69" s="10">
        <v>1</v>
      </c>
      <c r="C69" s="10">
        <v>11.36</v>
      </c>
      <c r="D69" s="10">
        <v>11.45</v>
      </c>
      <c r="E69" s="10">
        <v>11.31</v>
      </c>
      <c r="F69" s="10">
        <v>11.38</v>
      </c>
      <c r="G69" s="10">
        <v>140749262</v>
      </c>
      <c r="H69" s="10">
        <v>11.032358</v>
      </c>
      <c r="I69" s="11" t="str">
        <f>VLOOKUP($A69,'000300perf'!$A:$G,7,FALSE)</f>
        <v>3892.70</v>
      </c>
      <c r="J69" s="8">
        <f t="shared" si="22"/>
        <v>2.9234207619390144E-3</v>
      </c>
      <c r="K69" s="8">
        <f t="shared" ca="1" si="12"/>
        <v>2.9677417652623538E-3</v>
      </c>
      <c r="L69" s="8">
        <f t="shared" ca="1" si="13"/>
        <v>2.9879611114948762E-3</v>
      </c>
      <c r="M69" s="8">
        <f t="shared" ca="1" si="14"/>
        <v>0.99323306245361187</v>
      </c>
      <c r="N69" s="8">
        <f t="shared" ca="1" si="15"/>
        <v>1.0015698032954063</v>
      </c>
      <c r="O69" s="8">
        <f t="shared" ca="1" si="16"/>
        <v>0.99167632568956798</v>
      </c>
      <c r="R69" s="8">
        <f t="shared" si="23"/>
        <v>-5.8350008545506462</v>
      </c>
      <c r="S69" s="8">
        <f t="shared" ca="1" si="17"/>
        <v>-5.8200008887705561</v>
      </c>
      <c r="T69" s="8">
        <f t="shared" ca="1" si="18"/>
        <v>-5.8132220792322009</v>
      </c>
      <c r="U69" s="8">
        <f t="shared" ca="1" si="19"/>
        <v>0.99324411476195307</v>
      </c>
      <c r="V69" s="8">
        <f t="shared" ca="1" si="20"/>
        <v>1.001572493227856</v>
      </c>
      <c r="W69" s="8">
        <f t="shared" ca="1" si="21"/>
        <v>0.99170620639948504</v>
      </c>
    </row>
    <row r="70" spans="1:23">
      <c r="A70" s="9">
        <v>45698</v>
      </c>
      <c r="B70" s="10">
        <v>1</v>
      </c>
      <c r="C70" s="10">
        <v>11.38</v>
      </c>
      <c r="D70" s="10">
        <v>11.5</v>
      </c>
      <c r="E70" s="10">
        <v>11.36</v>
      </c>
      <c r="F70" s="10">
        <v>11.43</v>
      </c>
      <c r="G70" s="10">
        <v>102659093</v>
      </c>
      <c r="H70" s="10">
        <v>11.080831</v>
      </c>
      <c r="I70" s="11" t="str">
        <f>VLOOKUP($A70,'000300perf'!$A:$G,7,FALSE)</f>
        <v>3901.06</v>
      </c>
      <c r="J70" s="8">
        <f t="shared" si="22"/>
        <v>2.9299728791661755E-3</v>
      </c>
      <c r="K70" s="8">
        <f t="shared" ca="1" si="12"/>
        <v>2.9603985798738615E-3</v>
      </c>
      <c r="L70" s="8">
        <f t="shared" ca="1" si="13"/>
        <v>2.9877084227153258E-3</v>
      </c>
      <c r="M70" s="8">
        <f t="shared" ca="1" si="14"/>
        <v>0.99085926771373356</v>
      </c>
      <c r="N70" s="8">
        <f t="shared" ca="1" si="15"/>
        <v>0.99938546322144772</v>
      </c>
      <c r="O70" s="8">
        <f t="shared" ca="1" si="16"/>
        <v>0.99146856160962105</v>
      </c>
      <c r="R70" s="8">
        <f t="shared" si="23"/>
        <v>-5.8327621122532776</v>
      </c>
      <c r="S70" s="8">
        <f t="shared" ca="1" si="17"/>
        <v>-5.822476227713719</v>
      </c>
      <c r="T70" s="8">
        <f t="shared" ca="1" si="18"/>
        <v>-5.8133082105597778</v>
      </c>
      <c r="U70" s="8">
        <f t="shared" ca="1" si="19"/>
        <v>0.99087388097663598</v>
      </c>
      <c r="V70" s="8">
        <f t="shared" ca="1" si="20"/>
        <v>0.99938555786491123</v>
      </c>
      <c r="W70" s="8">
        <f t="shared" ca="1" si="21"/>
        <v>0.99152444487520441</v>
      </c>
    </row>
    <row r="71" spans="1:23">
      <c r="A71" s="9">
        <v>45699</v>
      </c>
      <c r="B71" s="10">
        <v>1</v>
      </c>
      <c r="C71" s="10">
        <v>11.4</v>
      </c>
      <c r="D71" s="10">
        <v>11.47</v>
      </c>
      <c r="E71" s="10">
        <v>11.37</v>
      </c>
      <c r="F71" s="10">
        <v>11.42</v>
      </c>
      <c r="G71" s="10">
        <v>84452003</v>
      </c>
      <c r="H71" s="10">
        <v>11.071135999999999</v>
      </c>
      <c r="I71" s="11" t="str">
        <f>VLOOKUP($A71,'000300perf'!$A:$G,7,FALSE)</f>
        <v>3883.14</v>
      </c>
      <c r="J71" s="8">
        <f t="shared" si="22"/>
        <v>2.9409189470377068E-3</v>
      </c>
      <c r="K71" s="8">
        <f t="shared" ca="1" si="12"/>
        <v>2.9562932361660681E-3</v>
      </c>
      <c r="L71" s="8">
        <f t="shared" ca="1" si="13"/>
        <v>2.987124244409548E-3</v>
      </c>
      <c r="M71" s="8">
        <f t="shared" ca="1" si="14"/>
        <v>0.98967869906945427</v>
      </c>
      <c r="N71" s="8">
        <f t="shared" ca="1" si="15"/>
        <v>0.99737003341671004</v>
      </c>
      <c r="O71" s="8">
        <f t="shared" ca="1" si="16"/>
        <v>0.99228838436131128</v>
      </c>
      <c r="R71" s="8">
        <f t="shared" si="23"/>
        <v>-5.8290331794508132</v>
      </c>
      <c r="S71" s="8">
        <f t="shared" ca="1" si="17"/>
        <v>-5.8238625133045581</v>
      </c>
      <c r="T71" s="8">
        <f t="shared" ca="1" si="18"/>
        <v>-5.8135062590610111</v>
      </c>
      <c r="U71" s="8">
        <f t="shared" ca="1" si="19"/>
        <v>0.98969718711423182</v>
      </c>
      <c r="V71" s="8">
        <f t="shared" ca="1" si="20"/>
        <v>0.99736982412741293</v>
      </c>
      <c r="W71" s="8">
        <f t="shared" ca="1" si="21"/>
        <v>0.99235672252982887</v>
      </c>
    </row>
    <row r="72" spans="1:23">
      <c r="A72" s="9">
        <v>45700</v>
      </c>
      <c r="B72" s="10">
        <v>1</v>
      </c>
      <c r="C72" s="10">
        <v>11.41</v>
      </c>
      <c r="D72" s="10">
        <v>11.43</v>
      </c>
      <c r="E72" s="10">
        <v>11.34</v>
      </c>
      <c r="F72" s="10">
        <v>11.42</v>
      </c>
      <c r="G72" s="10">
        <v>98880683</v>
      </c>
      <c r="H72" s="10">
        <v>11.071135999999999</v>
      </c>
      <c r="I72" s="11" t="str">
        <f>VLOOKUP($A72,'000300perf'!$A:$G,7,FALSE)</f>
        <v>3919.86</v>
      </c>
      <c r="J72" s="8">
        <f t="shared" si="22"/>
        <v>2.9133693550279856E-3</v>
      </c>
      <c r="K72" s="8">
        <f t="shared" ca="1" si="12"/>
        <v>2.9520091718802108E-3</v>
      </c>
      <c r="L72" s="8">
        <f t="shared" ca="1" si="13"/>
        <v>2.9848357574783161E-3</v>
      </c>
      <c r="M72" s="8">
        <f t="shared" ca="1" si="14"/>
        <v>0.98900221376809083</v>
      </c>
      <c r="N72" s="8">
        <f t="shared" ca="1" si="15"/>
        <v>0.99566728381011671</v>
      </c>
      <c r="O72" s="8">
        <f t="shared" ca="1" si="16"/>
        <v>0.99330592643707172</v>
      </c>
      <c r="R72" s="8">
        <f t="shared" si="23"/>
        <v>-5.8384450136331596</v>
      </c>
      <c r="S72" s="8">
        <f t="shared" ca="1" si="17"/>
        <v>-5.8253222909492859</v>
      </c>
      <c r="T72" s="8">
        <f t="shared" ca="1" si="18"/>
        <v>-5.8142826586220604</v>
      </c>
      <c r="U72" s="8">
        <f t="shared" ca="1" si="19"/>
        <v>0.9890210807915133</v>
      </c>
      <c r="V72" s="8">
        <f t="shared" ca="1" si="20"/>
        <v>0.99566969175587572</v>
      </c>
      <c r="W72" s="8">
        <f t="shared" ca="1" si="21"/>
        <v>0.99337344214825973</v>
      </c>
    </row>
    <row r="73" spans="1:23">
      <c r="A73" s="9">
        <v>45701</v>
      </c>
      <c r="B73" s="10">
        <v>1</v>
      </c>
      <c r="C73" s="10">
        <v>11.42</v>
      </c>
      <c r="D73" s="10">
        <v>11.55</v>
      </c>
      <c r="E73" s="10">
        <v>11.4</v>
      </c>
      <c r="F73" s="10">
        <v>11.5</v>
      </c>
      <c r="G73" s="10">
        <v>135863927</v>
      </c>
      <c r="H73" s="10">
        <v>11.148692</v>
      </c>
      <c r="I73" s="11" t="str">
        <f>VLOOKUP($A73,'000300perf'!$A:$G,7,FALSE)</f>
        <v>3905.14</v>
      </c>
      <c r="J73" s="8">
        <f t="shared" si="22"/>
        <v>2.9448368048264595E-3</v>
      </c>
      <c r="K73" s="8">
        <f t="shared" ca="1" si="12"/>
        <v>2.9544217018290168E-3</v>
      </c>
      <c r="L73" s="8">
        <f t="shared" ca="1" si="13"/>
        <v>2.9837590081246523E-3</v>
      </c>
      <c r="M73" s="8">
        <f t="shared" ca="1" si="14"/>
        <v>0.99016766896530473</v>
      </c>
      <c r="N73" s="8">
        <f t="shared" ca="1" si="15"/>
        <v>0.99428676997361842</v>
      </c>
      <c r="O73" s="8">
        <f t="shared" ca="1" si="16"/>
        <v>0.99585723039599228</v>
      </c>
      <c r="R73" s="8">
        <f t="shared" si="23"/>
        <v>-5.8277018777344054</v>
      </c>
      <c r="S73" s="8">
        <f t="shared" ca="1" si="17"/>
        <v>-5.8244996761055301</v>
      </c>
      <c r="T73" s="8">
        <f t="shared" ca="1" si="18"/>
        <v>-5.8146463075177905</v>
      </c>
      <c r="U73" s="8">
        <f t="shared" ca="1" si="19"/>
        <v>0.99019501679843658</v>
      </c>
      <c r="V73" s="8">
        <f t="shared" ca="1" si="20"/>
        <v>0.99429302773783157</v>
      </c>
      <c r="W73" s="8">
        <f t="shared" ca="1" si="21"/>
        <v>0.99591037444905284</v>
      </c>
    </row>
    <row r="74" spans="1:23">
      <c r="A74" s="9">
        <v>45702</v>
      </c>
      <c r="B74" s="10">
        <v>1</v>
      </c>
      <c r="C74" s="10">
        <v>11.49</v>
      </c>
      <c r="D74" s="10">
        <v>11.55</v>
      </c>
      <c r="E74" s="10">
        <v>11.43</v>
      </c>
      <c r="F74" s="10">
        <v>11.55</v>
      </c>
      <c r="G74" s="10">
        <v>97305774</v>
      </c>
      <c r="H74" s="10">
        <v>11.197165</v>
      </c>
      <c r="I74" s="11" t="str">
        <f>VLOOKUP($A74,'000300perf'!$A:$G,7,FALSE)</f>
        <v>3939.01</v>
      </c>
      <c r="J74" s="8">
        <f t="shared" si="22"/>
        <v>2.9322088545091279E-3</v>
      </c>
      <c r="K74" s="8">
        <f t="shared" ca="1" si="12"/>
        <v>2.950040753295483E-3</v>
      </c>
      <c r="L74" s="8">
        <f t="shared" ca="1" si="13"/>
        <v>2.98180782831784E-3</v>
      </c>
      <c r="M74" s="8">
        <f t="shared" ca="1" si="14"/>
        <v>0.98934637077524945</v>
      </c>
      <c r="N74" s="8">
        <f t="shared" ca="1" si="15"/>
        <v>0.9930925397754593</v>
      </c>
      <c r="O74" s="8">
        <f t="shared" ca="1" si="16"/>
        <v>0.99622777450220612</v>
      </c>
      <c r="R74" s="8">
        <f t="shared" si="23"/>
        <v>-5.8319992647152912</v>
      </c>
      <c r="S74" s="8">
        <f t="shared" ca="1" si="17"/>
        <v>-5.8259827026322473</v>
      </c>
      <c r="T74" s="8">
        <f t="shared" ca="1" si="18"/>
        <v>-5.8153051826769691</v>
      </c>
      <c r="U74" s="8">
        <f t="shared" ca="1" si="19"/>
        <v>0.9893792824116896</v>
      </c>
      <c r="V74" s="8">
        <f t="shared" ca="1" si="20"/>
        <v>0.99310315471576105</v>
      </c>
      <c r="W74" s="8">
        <f t="shared" ca="1" si="21"/>
        <v>0.99628305270977446</v>
      </c>
    </row>
    <row r="75" spans="1:23">
      <c r="A75" s="9">
        <v>45705</v>
      </c>
      <c r="B75" s="10">
        <v>1</v>
      </c>
      <c r="C75" s="10">
        <v>11.6</v>
      </c>
      <c r="D75" s="10">
        <v>11.8</v>
      </c>
      <c r="E75" s="10">
        <v>11.55</v>
      </c>
      <c r="F75" s="10">
        <v>11.78</v>
      </c>
      <c r="G75" s="10">
        <v>206196542</v>
      </c>
      <c r="H75" s="10">
        <v>11.420138</v>
      </c>
      <c r="I75" s="11" t="str">
        <f>VLOOKUP($A75,'000300perf'!$A:$G,7,FALSE)</f>
        <v>3947.40</v>
      </c>
      <c r="J75" s="8">
        <f t="shared" si="22"/>
        <v>2.9842427927243248E-3</v>
      </c>
      <c r="K75" s="8">
        <f t="shared" ca="1" si="12"/>
        <v>2.9526024130096746E-3</v>
      </c>
      <c r="L75" s="8">
        <f t="shared" ca="1" si="13"/>
        <v>2.9821389351081971E-3</v>
      </c>
      <c r="M75" s="8">
        <f t="shared" ca="1" si="14"/>
        <v>0.9900955244737949</v>
      </c>
      <c r="N75" s="8">
        <f t="shared" ca="1" si="15"/>
        <v>0.99207732386515191</v>
      </c>
      <c r="O75" s="8">
        <f t="shared" ca="1" si="16"/>
        <v>0.99800237406532399</v>
      </c>
      <c r="R75" s="8">
        <f t="shared" si="23"/>
        <v>-5.8144092350965657</v>
      </c>
      <c r="S75" s="8">
        <f t="shared" ca="1" si="17"/>
        <v>-5.825120601992035</v>
      </c>
      <c r="T75" s="8">
        <f t="shared" ca="1" si="18"/>
        <v>-5.8151940459189566</v>
      </c>
      <c r="U75" s="8">
        <f t="shared" ca="1" si="19"/>
        <v>0.9901225495670416</v>
      </c>
      <c r="V75" s="8">
        <f t="shared" ca="1" si="20"/>
        <v>0.99209192947657165</v>
      </c>
      <c r="W75" s="8">
        <f t="shared" ca="1" si="21"/>
        <v>0.99803255804668456</v>
      </c>
    </row>
    <row r="76" spans="1:23">
      <c r="A76" s="9">
        <v>45706</v>
      </c>
      <c r="B76" s="10">
        <v>1</v>
      </c>
      <c r="C76" s="10">
        <v>11.76</v>
      </c>
      <c r="D76" s="10">
        <v>11.96</v>
      </c>
      <c r="E76" s="10">
        <v>11.76</v>
      </c>
      <c r="F76" s="10">
        <v>11.81</v>
      </c>
      <c r="G76" s="10">
        <v>199661049</v>
      </c>
      <c r="H76" s="10">
        <v>11.449223</v>
      </c>
      <c r="I76" s="11" t="str">
        <f>VLOOKUP($A76,'000300perf'!$A:$G,7,FALSE)</f>
        <v>3912.78</v>
      </c>
      <c r="J76" s="8">
        <f t="shared" si="22"/>
        <v>3.0183143442769592E-3</v>
      </c>
      <c r="K76" s="8">
        <f t="shared" ca="1" si="12"/>
        <v>2.9539423722783481E-3</v>
      </c>
      <c r="L76" s="8">
        <f t="shared" ca="1" si="13"/>
        <v>2.9836963206256546E-3</v>
      </c>
      <c r="M76" s="8">
        <f t="shared" ca="1" si="14"/>
        <v>0.99002782282445312</v>
      </c>
      <c r="N76" s="8">
        <f t="shared" ca="1" si="15"/>
        <v>0.99103751286009134</v>
      </c>
      <c r="O76" s="8">
        <f t="shared" ca="1" si="16"/>
        <v>0.99898117879239068</v>
      </c>
      <c r="R76" s="8">
        <f t="shared" si="23"/>
        <v>-5.8030567675736577</v>
      </c>
      <c r="S76" s="8">
        <f t="shared" ca="1" si="17"/>
        <v>-5.8246756707241465</v>
      </c>
      <c r="T76" s="8">
        <f t="shared" ca="1" si="18"/>
        <v>-5.8146740321455228</v>
      </c>
      <c r="U76" s="8">
        <f t="shared" ca="1" si="19"/>
        <v>0.99004821147600319</v>
      </c>
      <c r="V76" s="8">
        <f t="shared" ca="1" si="20"/>
        <v>0.99105558086855317</v>
      </c>
      <c r="W76" s="8">
        <f t="shared" ca="1" si="21"/>
        <v>0.99899313783366084</v>
      </c>
    </row>
    <row r="77" spans="1:23">
      <c r="A77" s="9">
        <v>45707</v>
      </c>
      <c r="B77" s="10">
        <v>1</v>
      </c>
      <c r="C77" s="10">
        <v>11.8</v>
      </c>
      <c r="D77" s="10">
        <v>11.81</v>
      </c>
      <c r="E77" s="10">
        <v>11.68</v>
      </c>
      <c r="F77" s="10">
        <v>11.71</v>
      </c>
      <c r="G77" s="10">
        <v>117774895</v>
      </c>
      <c r="H77" s="10">
        <v>11.352277000000001</v>
      </c>
      <c r="I77" s="11" t="str">
        <f>VLOOKUP($A77,'000300perf'!$A:$G,7,FALSE)</f>
        <v>3940.16</v>
      </c>
      <c r="J77" s="8">
        <f t="shared" si="22"/>
        <v>2.971960529521644E-3</v>
      </c>
      <c r="K77" s="8">
        <f t="shared" ca="1" si="12"/>
        <v>2.951539997792883E-3</v>
      </c>
      <c r="L77" s="8">
        <f t="shared" ca="1" si="13"/>
        <v>2.983154681616253E-3</v>
      </c>
      <c r="M77" s="8">
        <f t="shared" ca="1" si="14"/>
        <v>0.98940226465017178</v>
      </c>
      <c r="N77" s="8">
        <f t="shared" ca="1" si="15"/>
        <v>0.99020143274376282</v>
      </c>
      <c r="O77" s="8">
        <f t="shared" ca="1" si="16"/>
        <v>0.999192923715151</v>
      </c>
      <c r="R77" s="8">
        <f t="shared" si="23"/>
        <v>-5.8185334329948795</v>
      </c>
      <c r="S77" s="8">
        <f t="shared" ca="1" si="17"/>
        <v>-5.8254807678022331</v>
      </c>
      <c r="T77" s="8">
        <f t="shared" ca="1" si="18"/>
        <v>-5.8148557854614564</v>
      </c>
      <c r="U77" s="8">
        <f t="shared" ca="1" si="19"/>
        <v>0.9894312634044915</v>
      </c>
      <c r="V77" s="8">
        <f t="shared" ca="1" si="20"/>
        <v>0.99022362081133286</v>
      </c>
      <c r="W77" s="8">
        <f t="shared" ca="1" si="21"/>
        <v>0.99920795642539417</v>
      </c>
    </row>
    <row r="78" spans="1:23">
      <c r="A78" s="9">
        <v>45708</v>
      </c>
      <c r="B78" s="10">
        <v>1</v>
      </c>
      <c r="C78" s="10">
        <v>11.71</v>
      </c>
      <c r="D78" s="10">
        <v>11.76</v>
      </c>
      <c r="E78" s="10">
        <v>11.65</v>
      </c>
      <c r="F78" s="10">
        <v>11.66</v>
      </c>
      <c r="G78" s="10">
        <v>78439627</v>
      </c>
      <c r="H78" s="10">
        <v>11.303804</v>
      </c>
      <c r="I78" s="11" t="str">
        <f>VLOOKUP($A78,'000300perf'!$A:$G,7,FALSE)</f>
        <v>3928.90</v>
      </c>
      <c r="J78" s="8">
        <f t="shared" si="22"/>
        <v>2.9677517880322738E-3</v>
      </c>
      <c r="K78" s="8">
        <f t="shared" ca="1" si="12"/>
        <v>2.9526997057061671E-3</v>
      </c>
      <c r="L78" s="8">
        <f t="shared" ca="1" si="13"/>
        <v>2.9829669279636583E-3</v>
      </c>
      <c r="M78" s="8">
        <f t="shared" ca="1" si="14"/>
        <v>0.98985331618203587</v>
      </c>
      <c r="N78" s="8">
        <f t="shared" ca="1" si="15"/>
        <v>0.9898259053802545</v>
      </c>
      <c r="O78" s="8">
        <f t="shared" ca="1" si="16"/>
        <v>1.0000276925483889</v>
      </c>
      <c r="R78" s="8">
        <f t="shared" si="23"/>
        <v>-5.8199505865433139</v>
      </c>
      <c r="S78" s="8">
        <f t="shared" ca="1" si="17"/>
        <v>-5.8250892324545998</v>
      </c>
      <c r="T78" s="8">
        <f t="shared" ca="1" si="18"/>
        <v>-5.8149189901088425</v>
      </c>
      <c r="U78" s="8">
        <f t="shared" ca="1" si="19"/>
        <v>0.98988129968927796</v>
      </c>
      <c r="V78" s="8">
        <f t="shared" ca="1" si="20"/>
        <v>0.98984997469214675</v>
      </c>
      <c r="W78" s="8">
        <f t="shared" ca="1" si="21"/>
        <v>1.000031325487764</v>
      </c>
    </row>
    <row r="79" spans="1:23">
      <c r="A79" s="9">
        <v>45709</v>
      </c>
      <c r="B79" s="10">
        <v>1</v>
      </c>
      <c r="C79" s="10">
        <v>11.69</v>
      </c>
      <c r="D79" s="10">
        <v>11.71</v>
      </c>
      <c r="E79" s="10">
        <v>11.55</v>
      </c>
      <c r="F79" s="10">
        <v>11.64</v>
      </c>
      <c r="G79" s="10">
        <v>97396897</v>
      </c>
      <c r="H79" s="10">
        <v>11.284414999999999</v>
      </c>
      <c r="I79" s="11" t="str">
        <f>VLOOKUP($A79,'000300perf'!$A:$G,7,FALSE)</f>
        <v>3978.44</v>
      </c>
      <c r="J79" s="8">
        <f t="shared" si="22"/>
        <v>2.925769899759705E-3</v>
      </c>
      <c r="K79" s="8">
        <f t="shared" ca="1" si="12"/>
        <v>2.9529346194882363E-3</v>
      </c>
      <c r="L79" s="8">
        <f t="shared" ca="1" si="13"/>
        <v>2.9807648140928772E-3</v>
      </c>
      <c r="M79" s="8">
        <f t="shared" ca="1" si="14"/>
        <v>0.99066340474999526</v>
      </c>
      <c r="N79" s="8">
        <f t="shared" ca="1" si="15"/>
        <v>0.98980414282872786</v>
      </c>
      <c r="O79" s="8">
        <f t="shared" ca="1" si="16"/>
        <v>1.0008681130782215</v>
      </c>
      <c r="R79" s="8">
        <f t="shared" si="23"/>
        <v>-5.8341976193398759</v>
      </c>
      <c r="S79" s="8">
        <f t="shared" ca="1" si="17"/>
        <v>-5.8250089089335235</v>
      </c>
      <c r="T79" s="8">
        <f t="shared" ca="1" si="18"/>
        <v>-5.8156632797417105</v>
      </c>
      <c r="U79" s="8">
        <f t="shared" ca="1" si="19"/>
        <v>0.99069790547550807</v>
      </c>
      <c r="V79" s="8">
        <f t="shared" ca="1" si="20"/>
        <v>0.98983042185868819</v>
      </c>
      <c r="W79" s="8">
        <f t="shared" ca="1" si="21"/>
        <v>1.0008678599895571</v>
      </c>
    </row>
    <row r="80" spans="1:23">
      <c r="A80" s="9">
        <v>45712</v>
      </c>
      <c r="B80" s="10">
        <v>1</v>
      </c>
      <c r="C80" s="10">
        <v>11.63</v>
      </c>
      <c r="D80" s="10">
        <v>11.69</v>
      </c>
      <c r="E80" s="10">
        <v>11.56</v>
      </c>
      <c r="F80" s="10">
        <v>11.59</v>
      </c>
      <c r="G80" s="10">
        <v>94995617</v>
      </c>
      <c r="H80" s="10">
        <v>11.235943000000001</v>
      </c>
      <c r="I80" s="11" t="str">
        <f>VLOOKUP($A80,'000300perf'!$A:$G,7,FALSE)</f>
        <v>3969.72</v>
      </c>
      <c r="J80" s="8">
        <f t="shared" si="22"/>
        <v>2.9196013824652621E-3</v>
      </c>
      <c r="K80" s="8">
        <f t="shared" ca="1" si="12"/>
        <v>2.9518974698181451E-3</v>
      </c>
      <c r="L80" s="8">
        <f t="shared" ca="1" si="13"/>
        <v>2.9776034677749062E-3</v>
      </c>
      <c r="M80" s="8">
        <f t="shared" ca="1" si="14"/>
        <v>0.99136688338962387</v>
      </c>
      <c r="N80" s="8">
        <f t="shared" ca="1" si="15"/>
        <v>0.98999171886430226</v>
      </c>
      <c r="O80" s="8">
        <f t="shared" ca="1" si="16"/>
        <v>1.0013890666953247</v>
      </c>
      <c r="R80" s="8">
        <f t="shared" si="23"/>
        <v>-5.8363081848750369</v>
      </c>
      <c r="S80" s="8">
        <f t="shared" ca="1" si="17"/>
        <v>-5.8253635161957007</v>
      </c>
      <c r="T80" s="8">
        <f t="shared" ca="1" si="18"/>
        <v>-5.8167288653644542</v>
      </c>
      <c r="U80" s="8">
        <f t="shared" ca="1" si="19"/>
        <v>0.99140252070156754</v>
      </c>
      <c r="V80" s="8">
        <f t="shared" ca="1" si="20"/>
        <v>0.9900199033683923</v>
      </c>
      <c r="W80" s="8">
        <f t="shared" ca="1" si="21"/>
        <v>1.0013835735891814</v>
      </c>
    </row>
    <row r="81" spans="1:23">
      <c r="A81" s="9">
        <v>45713</v>
      </c>
      <c r="B81" s="10">
        <v>1</v>
      </c>
      <c r="C81" s="10">
        <v>11.56</v>
      </c>
      <c r="D81" s="10">
        <v>11.58</v>
      </c>
      <c r="E81" s="10">
        <v>11.46</v>
      </c>
      <c r="F81" s="10">
        <v>11.47</v>
      </c>
      <c r="G81" s="10">
        <v>91715602</v>
      </c>
      <c r="H81" s="10">
        <v>11.119609000000001</v>
      </c>
      <c r="I81" s="11" t="str">
        <f>VLOOKUP($A81,'000300perf'!$A:$G,7,FALSE)</f>
        <v>3925.65</v>
      </c>
      <c r="J81" s="8">
        <f t="shared" si="22"/>
        <v>2.9218091271509179E-3</v>
      </c>
      <c r="K81" s="8">
        <f t="shared" ca="1" si="12"/>
        <v>2.949986487829466E-3</v>
      </c>
      <c r="L81" s="8">
        <f t="shared" ca="1" si="13"/>
        <v>2.9738200375181694E-3</v>
      </c>
      <c r="M81" s="8">
        <f t="shared" ca="1" si="14"/>
        <v>0.9919855440517531</v>
      </c>
      <c r="N81" s="8">
        <f t="shared" ca="1" si="15"/>
        <v>0.99032320000693141</v>
      </c>
      <c r="O81" s="8">
        <f t="shared" ca="1" si="16"/>
        <v>1.0016785873993561</v>
      </c>
      <c r="R81" s="8">
        <f t="shared" si="23"/>
        <v>-5.835552290459761</v>
      </c>
      <c r="S81" s="8">
        <f t="shared" ca="1" si="17"/>
        <v>-5.8260154272965945</v>
      </c>
      <c r="T81" s="8">
        <f t="shared" ca="1" si="18"/>
        <v>-5.817999240126019</v>
      </c>
      <c r="U81" s="8">
        <f t="shared" ca="1" si="19"/>
        <v>0.9920158567772065</v>
      </c>
      <c r="V81" s="8">
        <f t="shared" ca="1" si="20"/>
        <v>0.99035265625569124</v>
      </c>
      <c r="W81" s="8">
        <f t="shared" ca="1" si="21"/>
        <v>1.0016645844066225</v>
      </c>
    </row>
    <row r="82" spans="1:23">
      <c r="A82" s="9">
        <v>45714</v>
      </c>
      <c r="B82" s="10">
        <v>1</v>
      </c>
      <c r="C82" s="10">
        <v>11.47</v>
      </c>
      <c r="D82" s="10">
        <v>11.6</v>
      </c>
      <c r="E82" s="10">
        <v>11.47</v>
      </c>
      <c r="F82" s="10">
        <v>11.52</v>
      </c>
      <c r="G82" s="10">
        <v>84164552</v>
      </c>
      <c r="H82" s="10">
        <v>11.168081000000001</v>
      </c>
      <c r="I82" s="11" t="str">
        <f>VLOOKUP($A82,'000300perf'!$A:$G,7,FALSE)</f>
        <v>3959.94</v>
      </c>
      <c r="J82" s="8">
        <f t="shared" si="22"/>
        <v>2.9091349868937406E-3</v>
      </c>
      <c r="K82" s="8">
        <f t="shared" ca="1" si="12"/>
        <v>2.9495630510160417E-3</v>
      </c>
      <c r="L82" s="8">
        <f t="shared" ca="1" si="13"/>
        <v>2.9697228293682223E-3</v>
      </c>
      <c r="M82" s="8">
        <f t="shared" ca="1" si="14"/>
        <v>0.99321156232062602</v>
      </c>
      <c r="N82" s="8">
        <f t="shared" ca="1" si="15"/>
        <v>0.99066141037974476</v>
      </c>
      <c r="O82" s="8">
        <f t="shared" ca="1" si="16"/>
        <v>1.0025741912566311</v>
      </c>
      <c r="R82" s="8">
        <f t="shared" si="23"/>
        <v>-5.8398994973508449</v>
      </c>
      <c r="S82" s="8">
        <f t="shared" ca="1" si="17"/>
        <v>-5.8261608756683625</v>
      </c>
      <c r="T82" s="8">
        <f t="shared" ca="1" si="18"/>
        <v>-5.81937869288946</v>
      </c>
      <c r="U82" s="8">
        <f t="shared" ca="1" si="19"/>
        <v>0.99324076431628272</v>
      </c>
      <c r="V82" s="8">
        <f t="shared" ca="1" si="20"/>
        <v>0.99069107264656309</v>
      </c>
      <c r="W82" s="8">
        <f t="shared" ca="1" si="21"/>
        <v>1.002552944897847</v>
      </c>
    </row>
    <row r="83" spans="1:23">
      <c r="A83" s="9">
        <v>45715</v>
      </c>
      <c r="B83" s="10">
        <v>1</v>
      </c>
      <c r="C83" s="10">
        <v>11.53</v>
      </c>
      <c r="D83" s="10">
        <v>11.63</v>
      </c>
      <c r="E83" s="10">
        <v>11.46</v>
      </c>
      <c r="F83" s="10">
        <v>11.62</v>
      </c>
      <c r="G83" s="10">
        <v>97730975</v>
      </c>
      <c r="H83" s="10">
        <v>11.265026000000001</v>
      </c>
      <c r="I83" s="11" t="str">
        <f>VLOOKUP($A83,'000300perf'!$A:$G,7,FALSE)</f>
        <v>3968.12</v>
      </c>
      <c r="J83" s="8">
        <f t="shared" si="22"/>
        <v>2.928338860719938E-3</v>
      </c>
      <c r="K83" s="8">
        <f t="shared" ca="1" si="12"/>
        <v>2.9479132566053896E-3</v>
      </c>
      <c r="L83" s="8">
        <f t="shared" ca="1" si="13"/>
        <v>2.9661699449383331E-3</v>
      </c>
      <c r="M83" s="8">
        <f t="shared" ca="1" si="14"/>
        <v>0.99384502955938248</v>
      </c>
      <c r="N83" s="8">
        <f t="shared" ca="1" si="15"/>
        <v>0.99116126135575966</v>
      </c>
      <c r="O83" s="8">
        <f t="shared" ca="1" si="16"/>
        <v>1.0027077008638854</v>
      </c>
      <c r="R83" s="8">
        <f t="shared" si="23"/>
        <v>-5.833319958459203</v>
      </c>
      <c r="S83" s="8">
        <f t="shared" ca="1" si="17"/>
        <v>-5.8267226837408428</v>
      </c>
      <c r="T83" s="8">
        <f t="shared" ca="1" si="18"/>
        <v>-5.8205704102788607</v>
      </c>
      <c r="U83" s="8">
        <f t="shared" ca="1" si="19"/>
        <v>0.9938666130209417</v>
      </c>
      <c r="V83" s="8">
        <f t="shared" ca="1" si="20"/>
        <v>0.99118966493648009</v>
      </c>
      <c r="W83" s="8">
        <f t="shared" ca="1" si="21"/>
        <v>1.002680534309317</v>
      </c>
    </row>
    <row r="84" spans="1:23">
      <c r="A84" s="9">
        <v>45716</v>
      </c>
      <c r="B84" s="10">
        <v>1</v>
      </c>
      <c r="C84" s="10">
        <v>11.58</v>
      </c>
      <c r="D84" s="10">
        <v>11.68</v>
      </c>
      <c r="E84" s="10">
        <v>11.5</v>
      </c>
      <c r="F84" s="10">
        <v>11.53</v>
      </c>
      <c r="G84" s="10">
        <v>94908806</v>
      </c>
      <c r="H84" s="10">
        <v>11.177775</v>
      </c>
      <c r="I84" s="11" t="str">
        <f>VLOOKUP($A84,'000300perf'!$A:$G,7,FALSE)</f>
        <v>3890.05</v>
      </c>
      <c r="J84" s="8">
        <f t="shared" si="22"/>
        <v>2.9639721854474877E-3</v>
      </c>
      <c r="K84" s="8">
        <f t="shared" ca="1" si="12"/>
        <v>2.9510895896992253E-3</v>
      </c>
      <c r="L84" s="8">
        <f t="shared" ca="1" si="13"/>
        <v>2.9644367257561479E-3</v>
      </c>
      <c r="M84" s="8">
        <f t="shared" ca="1" si="14"/>
        <v>0.99549758106119868</v>
      </c>
      <c r="N84" s="8">
        <f t="shared" ca="1" si="15"/>
        <v>0.99176148986547119</v>
      </c>
      <c r="O84" s="8">
        <f t="shared" ca="1" si="16"/>
        <v>1.0037671267072834</v>
      </c>
      <c r="R84" s="8">
        <f t="shared" si="23"/>
        <v>-5.8212249557193552</v>
      </c>
      <c r="S84" s="8">
        <f t="shared" ca="1" si="17"/>
        <v>-5.8256452528412499</v>
      </c>
      <c r="T84" s="8">
        <f t="shared" ca="1" si="18"/>
        <v>-5.8211501025802539</v>
      </c>
      <c r="U84" s="8">
        <f t="shared" ca="1" si="19"/>
        <v>0.99551493780548628</v>
      </c>
      <c r="V84" s="8">
        <f t="shared" ca="1" si="20"/>
        <v>0.99178881918519624</v>
      </c>
      <c r="W84" s="8">
        <f t="shared" ca="1" si="21"/>
        <v>1.0037330692305277</v>
      </c>
    </row>
    <row r="85" spans="1:23">
      <c r="A85" s="9">
        <v>45719</v>
      </c>
      <c r="B85" s="10">
        <v>1</v>
      </c>
      <c r="C85" s="10">
        <v>11.52</v>
      </c>
      <c r="D85" s="10">
        <v>11.56</v>
      </c>
      <c r="E85" s="10">
        <v>11.45</v>
      </c>
      <c r="F85" s="10">
        <v>11.51</v>
      </c>
      <c r="G85" s="10">
        <v>83045695</v>
      </c>
      <c r="H85" s="10">
        <v>11.158386999999999</v>
      </c>
      <c r="I85" s="11" t="str">
        <f>VLOOKUP($A85,'000300perf'!$A:$G,7,FALSE)</f>
        <v>3888.47</v>
      </c>
      <c r="J85" s="8">
        <f t="shared" si="22"/>
        <v>2.9600331235678816E-3</v>
      </c>
      <c r="K85" s="8">
        <f t="shared" ca="1" si="12"/>
        <v>2.9486686227835814E-3</v>
      </c>
      <c r="L85" s="8">
        <f t="shared" ca="1" si="13"/>
        <v>2.9621885729020545E-3</v>
      </c>
      <c r="M85" s="8">
        <f t="shared" ca="1" si="14"/>
        <v>0.99543582395727503</v>
      </c>
      <c r="N85" s="8">
        <f t="shared" ca="1" si="15"/>
        <v>0.99236237888022905</v>
      </c>
      <c r="O85" s="8">
        <f t="shared" ca="1" si="16"/>
        <v>1.0030970995499788</v>
      </c>
      <c r="R85" s="8">
        <f t="shared" si="23"/>
        <v>-5.8225548203142257</v>
      </c>
      <c r="S85" s="8">
        <f t="shared" ca="1" si="17"/>
        <v>-5.8264598113630157</v>
      </c>
      <c r="T85" s="8">
        <f t="shared" ca="1" si="18"/>
        <v>-5.8219010817460024</v>
      </c>
      <c r="U85" s="8">
        <f t="shared" ca="1" si="19"/>
        <v>0.99545164561889454</v>
      </c>
      <c r="V85" s="8">
        <f t="shared" ca="1" si="20"/>
        <v>0.99238920075662862</v>
      </c>
      <c r="W85" s="8">
        <f t="shared" ca="1" si="21"/>
        <v>1.0030671389370918</v>
      </c>
    </row>
    <row r="86" spans="1:23">
      <c r="A86" s="9">
        <v>45720</v>
      </c>
      <c r="B86" s="10">
        <v>1</v>
      </c>
      <c r="C86" s="10">
        <v>11.47</v>
      </c>
      <c r="D86" s="10">
        <v>11.55</v>
      </c>
      <c r="E86" s="10">
        <v>11.44</v>
      </c>
      <c r="F86" s="10">
        <v>11.51</v>
      </c>
      <c r="G86" s="10">
        <v>68317873</v>
      </c>
      <c r="H86" s="10">
        <v>11.158386999999999</v>
      </c>
      <c r="I86" s="11" t="str">
        <f>VLOOKUP($A86,'000300perf'!$A:$G,7,FALSE)</f>
        <v>3885.22</v>
      </c>
      <c r="J86" s="8">
        <f t="shared" si="22"/>
        <v>2.9625092015381368E-3</v>
      </c>
      <c r="K86" s="8">
        <f t="shared" ca="1" si="12"/>
        <v>2.9430881085096986E-3</v>
      </c>
      <c r="L86" s="8">
        <f t="shared" ca="1" si="13"/>
        <v>2.9606481259797516E-3</v>
      </c>
      <c r="M86" s="8">
        <f t="shared" ca="1" si="14"/>
        <v>0.99406886035663489</v>
      </c>
      <c r="N86" s="8">
        <f t="shared" ca="1" si="15"/>
        <v>0.99288088951428066</v>
      </c>
      <c r="O86" s="8">
        <f t="shared" ca="1" si="16"/>
        <v>1.0011964887781608</v>
      </c>
      <c r="R86" s="8">
        <f t="shared" si="23"/>
        <v>-5.8217186665212761</v>
      </c>
      <c r="S86" s="8">
        <f t="shared" ca="1" si="17"/>
        <v>-5.8283260012577767</v>
      </c>
      <c r="T86" s="8">
        <f t="shared" ca="1" si="18"/>
        <v>-5.8224170482093713</v>
      </c>
      <c r="U86" s="8">
        <f t="shared" ca="1" si="19"/>
        <v>0.99410847047949724</v>
      </c>
      <c r="V86" s="8">
        <f t="shared" ca="1" si="20"/>
        <v>0.99290889043162922</v>
      </c>
      <c r="W86" s="8">
        <f t="shared" ca="1" si="21"/>
        <v>1.0012002998317977</v>
      </c>
    </row>
    <row r="87" spans="1:23">
      <c r="A87" s="9">
        <v>45721</v>
      </c>
      <c r="B87" s="10">
        <v>1</v>
      </c>
      <c r="C87" s="10">
        <v>11.52</v>
      </c>
      <c r="D87" s="10">
        <v>11.67</v>
      </c>
      <c r="E87" s="10">
        <v>11.48</v>
      </c>
      <c r="F87" s="10">
        <v>11.66</v>
      </c>
      <c r="G87" s="10">
        <v>108064544</v>
      </c>
      <c r="H87" s="10">
        <v>11.303804</v>
      </c>
      <c r="I87" s="11" t="str">
        <f>VLOOKUP($A87,'000300perf'!$A:$G,7,FALSE)</f>
        <v>3902.57</v>
      </c>
      <c r="J87" s="8">
        <f t="shared" si="22"/>
        <v>2.9877747228108657E-3</v>
      </c>
      <c r="K87" s="8">
        <f t="shared" ca="1" si="12"/>
        <v>2.9446695278386209E-3</v>
      </c>
      <c r="L87" s="8">
        <f t="shared" ca="1" si="13"/>
        <v>2.960952732479425E-3</v>
      </c>
      <c r="M87" s="8">
        <f t="shared" ca="1" si="14"/>
        <v>0.9945006874097686</v>
      </c>
      <c r="N87" s="8">
        <f t="shared" ca="1" si="15"/>
        <v>0.99339726409513984</v>
      </c>
      <c r="O87" s="8">
        <f t="shared" ca="1" si="16"/>
        <v>1.001110757352079</v>
      </c>
      <c r="R87" s="8">
        <f t="shared" si="23"/>
        <v>-5.8132264085261021</v>
      </c>
      <c r="S87" s="8">
        <f t="shared" ca="1" si="17"/>
        <v>-5.8277952988108996</v>
      </c>
      <c r="T87" s="8">
        <f t="shared" ca="1" si="18"/>
        <v>-5.8223149410212942</v>
      </c>
      <c r="U87" s="8">
        <f t="shared" ca="1" si="19"/>
        <v>0.99453463197555236</v>
      </c>
      <c r="V87" s="8">
        <f t="shared" ca="1" si="20"/>
        <v>0.99342592735232627</v>
      </c>
      <c r="W87" s="8">
        <f t="shared" ca="1" si="21"/>
        <v>1.0011093194634013</v>
      </c>
    </row>
    <row r="88" spans="1:23">
      <c r="A88" s="9">
        <v>45722</v>
      </c>
      <c r="B88" s="10">
        <v>1</v>
      </c>
      <c r="C88" s="10">
        <v>11.69</v>
      </c>
      <c r="D88" s="10">
        <v>11.7</v>
      </c>
      <c r="E88" s="10">
        <v>11.6</v>
      </c>
      <c r="F88" s="10">
        <v>11.63</v>
      </c>
      <c r="G88" s="10">
        <v>87740771</v>
      </c>
      <c r="H88" s="10">
        <v>11.274721</v>
      </c>
      <c r="I88" s="11" t="str">
        <f>VLOOKUP($A88,'000300perf'!$A:$G,7,FALSE)</f>
        <v>3956.24</v>
      </c>
      <c r="J88" s="8">
        <f t="shared" si="22"/>
        <v>2.9396598790771039E-3</v>
      </c>
      <c r="K88" s="8">
        <f t="shared" ca="1" si="12"/>
        <v>2.9418603369431038E-3</v>
      </c>
      <c r="L88" s="8">
        <f t="shared" ca="1" si="13"/>
        <v>2.9581343238680867E-3</v>
      </c>
      <c r="M88" s="8">
        <f t="shared" ca="1" si="14"/>
        <v>0.99449856391115365</v>
      </c>
      <c r="N88" s="8">
        <f t="shared" ca="1" si="15"/>
        <v>0.99382339289082411</v>
      </c>
      <c r="O88" s="8">
        <f t="shared" ca="1" si="16"/>
        <v>1.0006793672046355</v>
      </c>
      <c r="R88" s="8">
        <f t="shared" si="23"/>
        <v>-5.8294613917125879</v>
      </c>
      <c r="S88" s="8">
        <f t="shared" ca="1" si="17"/>
        <v>-5.8287463793278267</v>
      </c>
      <c r="T88" s="8">
        <f t="shared" ca="1" si="18"/>
        <v>-5.8232601650162801</v>
      </c>
      <c r="U88" s="8">
        <f t="shared" ca="1" si="19"/>
        <v>0.99452880747871453</v>
      </c>
      <c r="V88" s="8">
        <f t="shared" ca="1" si="20"/>
        <v>0.9938515831304604</v>
      </c>
      <c r="W88" s="8">
        <f t="shared" ca="1" si="21"/>
        <v>1.000677453716438</v>
      </c>
    </row>
    <row r="89" spans="1:23">
      <c r="A89" s="9">
        <v>45723</v>
      </c>
      <c r="B89" s="10">
        <v>1</v>
      </c>
      <c r="C89" s="10">
        <v>11.63</v>
      </c>
      <c r="D89" s="10">
        <v>11.69</v>
      </c>
      <c r="E89" s="10">
        <v>11.6</v>
      </c>
      <c r="F89" s="10">
        <v>11.67</v>
      </c>
      <c r="G89" s="10">
        <v>83553669</v>
      </c>
      <c r="H89" s="10">
        <v>11.313497999999999</v>
      </c>
      <c r="I89" s="11" t="str">
        <f>VLOOKUP($A89,'000300perf'!$A:$G,7,FALSE)</f>
        <v>3944.01</v>
      </c>
      <c r="J89" s="8">
        <f t="shared" si="22"/>
        <v>2.9589174469638766E-3</v>
      </c>
      <c r="K89" s="8">
        <f t="shared" ca="1" si="12"/>
        <v>2.9451750916635209E-3</v>
      </c>
      <c r="L89" s="8">
        <f t="shared" ca="1" si="13"/>
        <v>2.95528382547137E-3</v>
      </c>
      <c r="M89" s="8">
        <f t="shared" ca="1" si="14"/>
        <v>0.99657943723688303</v>
      </c>
      <c r="N89" s="8">
        <f t="shared" ca="1" si="15"/>
        <v>0.99440256554051965</v>
      </c>
      <c r="O89" s="8">
        <f t="shared" ca="1" si="16"/>
        <v>1.0021891251810882</v>
      </c>
      <c r="R89" s="8">
        <f t="shared" si="23"/>
        <v>-5.8229318049178058</v>
      </c>
      <c r="S89" s="8">
        <f t="shared" ca="1" si="17"/>
        <v>-5.8276197978856192</v>
      </c>
      <c r="T89" s="8">
        <f t="shared" ca="1" si="18"/>
        <v>-5.8242098651965657</v>
      </c>
      <c r="U89" s="8">
        <f t="shared" ca="1" si="19"/>
        <v>0.99659587452880249</v>
      </c>
      <c r="V89" s="8">
        <f t="shared" ca="1" si="20"/>
        <v>0.99442862244459762</v>
      </c>
      <c r="W89" s="8">
        <f t="shared" ca="1" si="21"/>
        <v>1.0021696022725133</v>
      </c>
    </row>
    <row r="90" spans="1:23">
      <c r="A90" s="9">
        <v>45726</v>
      </c>
      <c r="B90" s="10">
        <v>1</v>
      </c>
      <c r="C90" s="10">
        <v>11.66</v>
      </c>
      <c r="D90" s="10">
        <v>11.67</v>
      </c>
      <c r="E90" s="10">
        <v>11.55</v>
      </c>
      <c r="F90" s="10">
        <v>11.59</v>
      </c>
      <c r="G90" s="10">
        <v>66383393</v>
      </c>
      <c r="H90" s="10">
        <v>11.235943000000001</v>
      </c>
      <c r="I90" s="11" t="str">
        <f>VLOOKUP($A90,'000300perf'!$A:$G,7,FALSE)</f>
        <v>3928.80</v>
      </c>
      <c r="J90" s="8">
        <f t="shared" si="22"/>
        <v>2.9500101812258194E-3</v>
      </c>
      <c r="K90" s="8">
        <f t="shared" ca="1" si="12"/>
        <v>2.9482159715395763E-3</v>
      </c>
      <c r="L90" s="8">
        <f t="shared" ca="1" si="13"/>
        <v>2.9535040070771943E-3</v>
      </c>
      <c r="M90" s="8">
        <f t="shared" ca="1" si="14"/>
        <v>0.99820957224877749</v>
      </c>
      <c r="N90" s="8">
        <f t="shared" ca="1" si="15"/>
        <v>0.99509412422907773</v>
      </c>
      <c r="O90" s="8">
        <f t="shared" ca="1" si="16"/>
        <v>1.0031308073717282</v>
      </c>
      <c r="R90" s="8">
        <f t="shared" si="23"/>
        <v>-5.8259466573733736</v>
      </c>
      <c r="S90" s="8">
        <f t="shared" ca="1" si="17"/>
        <v>-5.8265836451354529</v>
      </c>
      <c r="T90" s="8">
        <f t="shared" ca="1" si="18"/>
        <v>-5.8248077963482903</v>
      </c>
      <c r="U90" s="8">
        <f t="shared" ca="1" si="19"/>
        <v>0.99822572709931146</v>
      </c>
      <c r="V90" s="8">
        <f t="shared" ca="1" si="20"/>
        <v>0.99511860803594265</v>
      </c>
      <c r="W90" s="8">
        <f t="shared" ca="1" si="21"/>
        <v>1.0031119511611442</v>
      </c>
    </row>
    <row r="91" spans="1:23">
      <c r="A91" s="9">
        <v>45727</v>
      </c>
      <c r="B91" s="10">
        <v>1</v>
      </c>
      <c r="C91" s="10">
        <v>11.54</v>
      </c>
      <c r="D91" s="10">
        <v>11.61</v>
      </c>
      <c r="E91" s="10">
        <v>11.52</v>
      </c>
      <c r="F91" s="10">
        <v>11.61</v>
      </c>
      <c r="G91" s="10">
        <v>60897527</v>
      </c>
      <c r="H91" s="10">
        <v>11.255331</v>
      </c>
      <c r="I91" s="11" t="str">
        <f>VLOOKUP($A91,'000300perf'!$A:$G,7,FALSE)</f>
        <v>3941.42</v>
      </c>
      <c r="J91" s="8">
        <f t="shared" si="22"/>
        <v>2.9456388814183719E-3</v>
      </c>
      <c r="K91" s="8">
        <f t="shared" ca="1" si="12"/>
        <v>2.9505989469663227E-3</v>
      </c>
      <c r="L91" s="8">
        <f t="shared" ca="1" si="13"/>
        <v>2.9522928903206185E-3</v>
      </c>
      <c r="M91" s="8">
        <f t="shared" ca="1" si="14"/>
        <v>0.99942622787872792</v>
      </c>
      <c r="N91" s="8">
        <f t="shared" ca="1" si="15"/>
        <v>0.99578464262442223</v>
      </c>
      <c r="O91" s="8">
        <f t="shared" ca="1" si="16"/>
        <v>1.0036570008196835</v>
      </c>
      <c r="R91" s="8">
        <f t="shared" si="23"/>
        <v>-5.8274295477428746</v>
      </c>
      <c r="S91" s="8">
        <f t="shared" ca="1" si="17"/>
        <v>-5.8257713708637642</v>
      </c>
      <c r="T91" s="8">
        <f t="shared" ca="1" si="18"/>
        <v>-5.8252164371549719</v>
      </c>
      <c r="U91" s="8">
        <f t="shared" ca="1" si="19"/>
        <v>0.99944522023844018</v>
      </c>
      <c r="V91" s="8">
        <f t="shared" ca="1" si="20"/>
        <v>0.99580799202729331</v>
      </c>
      <c r="W91" s="8">
        <f t="shared" ca="1" si="21"/>
        <v>1.0036438509527166</v>
      </c>
    </row>
    <row r="92" spans="1:23">
      <c r="A92" s="9">
        <v>45728</v>
      </c>
      <c r="B92" s="10">
        <v>1</v>
      </c>
      <c r="C92" s="10">
        <v>11.6</v>
      </c>
      <c r="D92" s="10">
        <v>11.87</v>
      </c>
      <c r="E92" s="10">
        <v>11.56</v>
      </c>
      <c r="F92" s="10">
        <v>11.85</v>
      </c>
      <c r="G92" s="10">
        <v>187731840</v>
      </c>
      <c r="H92" s="10">
        <v>11.488001000000001</v>
      </c>
      <c r="I92" s="11" t="str">
        <f>VLOOKUP($A92,'000300perf'!$A:$G,7,FALSE)</f>
        <v>3927.23</v>
      </c>
      <c r="J92" s="8">
        <f t="shared" si="22"/>
        <v>3.0173939392396168E-3</v>
      </c>
      <c r="K92" s="8">
        <f t="shared" ca="1" si="12"/>
        <v>2.96142484220091E-3</v>
      </c>
      <c r="L92" s="8">
        <f t="shared" ca="1" si="13"/>
        <v>2.9543323550323872E-3</v>
      </c>
      <c r="M92" s="8">
        <f t="shared" ca="1" si="14"/>
        <v>1.0024007072719634</v>
      </c>
      <c r="N92" s="8">
        <f t="shared" ca="1" si="15"/>
        <v>0.99673527348137592</v>
      </c>
      <c r="O92" s="8">
        <f t="shared" ca="1" si="16"/>
        <v>1.0056839904649901</v>
      </c>
      <c r="R92" s="8">
        <f t="shared" si="23"/>
        <v>-5.8033617541638778</v>
      </c>
      <c r="S92" s="8">
        <f t="shared" ca="1" si="17"/>
        <v>-5.822117596545068</v>
      </c>
      <c r="T92" s="8">
        <f t="shared" ca="1" si="18"/>
        <v>-5.8245335877209055</v>
      </c>
      <c r="U92" s="8">
        <f t="shared" ca="1" si="19"/>
        <v>1.0024189120343008</v>
      </c>
      <c r="V92" s="8">
        <f t="shared" ca="1" si="20"/>
        <v>0.99675824747322217</v>
      </c>
      <c r="W92" s="8">
        <f t="shared" ca="1" si="21"/>
        <v>1.0056767163964409</v>
      </c>
    </row>
    <row r="93" spans="1:23">
      <c r="A93" s="9">
        <v>45729</v>
      </c>
      <c r="B93" s="10">
        <v>1</v>
      </c>
      <c r="C93" s="10">
        <v>11.81</v>
      </c>
      <c r="D93" s="10">
        <v>11.91</v>
      </c>
      <c r="E93" s="10">
        <v>11.78</v>
      </c>
      <c r="F93" s="10">
        <v>11.84</v>
      </c>
      <c r="G93" s="10">
        <v>131237121</v>
      </c>
      <c r="H93" s="10">
        <v>11.478306</v>
      </c>
      <c r="I93" s="11" t="str">
        <f>VLOOKUP($A93,'000300perf'!$A:$G,7,FALSE)</f>
        <v>3911.58</v>
      </c>
      <c r="J93" s="8">
        <f t="shared" si="22"/>
        <v>3.0269098420587079E-3</v>
      </c>
      <c r="K93" s="8">
        <f t="shared" ca="1" si="12"/>
        <v>2.9712819403347867E-3</v>
      </c>
      <c r="L93" s="8">
        <f t="shared" ca="1" si="13"/>
        <v>2.9578722995897305E-3</v>
      </c>
      <c r="M93" s="8">
        <f t="shared" ca="1" si="14"/>
        <v>1.0045335428263473</v>
      </c>
      <c r="N93" s="8">
        <f t="shared" ca="1" si="15"/>
        <v>0.997739269233059</v>
      </c>
      <c r="O93" s="8">
        <f t="shared" ca="1" si="16"/>
        <v>1.0068096684201986</v>
      </c>
      <c r="R93" s="8">
        <f t="shared" si="23"/>
        <v>-5.80021303397195</v>
      </c>
      <c r="S93" s="8">
        <f t="shared" ca="1" si="17"/>
        <v>-5.818806904096343</v>
      </c>
      <c r="T93" s="8">
        <f t="shared" ca="1" si="18"/>
        <v>-5.8233430879809047</v>
      </c>
      <c r="U93" s="8">
        <f t="shared" ca="1" si="19"/>
        <v>1.0045464879411528</v>
      </c>
      <c r="V93" s="8">
        <f t="shared" ca="1" si="20"/>
        <v>0.99776175304385184</v>
      </c>
      <c r="W93" s="8">
        <f t="shared" ca="1" si="21"/>
        <v>1.0068078033527219</v>
      </c>
    </row>
    <row r="94" spans="1:23">
      <c r="A94" s="9">
        <v>45730</v>
      </c>
      <c r="B94" s="10">
        <v>1</v>
      </c>
      <c r="C94" s="10">
        <v>11.82</v>
      </c>
      <c r="D94" s="10">
        <v>12</v>
      </c>
      <c r="E94" s="10">
        <v>11.82</v>
      </c>
      <c r="F94" s="10">
        <v>11.97</v>
      </c>
      <c r="G94" s="10">
        <v>172241765</v>
      </c>
      <c r="H94" s="10">
        <v>11.604335000000001</v>
      </c>
      <c r="I94" s="11" t="str">
        <f>VLOOKUP($A94,'000300perf'!$A:$G,7,FALSE)</f>
        <v>4006.56</v>
      </c>
      <c r="J94" s="8">
        <f t="shared" si="22"/>
        <v>2.9876003354498623E-3</v>
      </c>
      <c r="K94" s="8">
        <f t="shared" ca="1" si="12"/>
        <v>2.9736447553350242E-3</v>
      </c>
      <c r="L94" s="8">
        <f t="shared" ca="1" si="13"/>
        <v>2.9582583661099107E-3</v>
      </c>
      <c r="M94" s="8">
        <f t="shared" ca="1" si="14"/>
        <v>1.0052011647803929</v>
      </c>
      <c r="N94" s="8">
        <f t="shared" ca="1" si="15"/>
        <v>0.99882430710229442</v>
      </c>
      <c r="O94" s="8">
        <f t="shared" ca="1" si="16"/>
        <v>1.0063843637291912</v>
      </c>
      <c r="R94" s="8">
        <f t="shared" si="23"/>
        <v>-5.8132847772006535</v>
      </c>
      <c r="S94" s="8">
        <f t="shared" ca="1" si="17"/>
        <v>-5.8180128862444729</v>
      </c>
      <c r="T94" s="8">
        <f t="shared" ca="1" si="18"/>
        <v>-5.8232136139059891</v>
      </c>
      <c r="U94" s="8">
        <f t="shared" ca="1" si="19"/>
        <v>1.0052142749206407</v>
      </c>
      <c r="V94" s="8">
        <f t="shared" ca="1" si="20"/>
        <v>0.99884648963293488</v>
      </c>
      <c r="W94" s="8">
        <f t="shared" ca="1" si="21"/>
        <v>1.0063881027352612</v>
      </c>
    </row>
    <row r="95" spans="1:23">
      <c r="A95" s="9">
        <v>45733</v>
      </c>
      <c r="B95" s="10">
        <v>1</v>
      </c>
      <c r="C95" s="10">
        <v>11.63</v>
      </c>
      <c r="D95" s="10">
        <v>11.67</v>
      </c>
      <c r="E95" s="10">
        <v>11.46</v>
      </c>
      <c r="F95" s="10">
        <v>11.5</v>
      </c>
      <c r="G95" s="10">
        <v>460361210</v>
      </c>
      <c r="H95" s="10">
        <v>11.148692</v>
      </c>
      <c r="I95" s="11" t="str">
        <f>VLOOKUP($A95,'000300perf'!$A:$G,7,FALSE)</f>
        <v>3996.79</v>
      </c>
      <c r="J95" s="8">
        <f t="shared" si="22"/>
        <v>2.8773090405050054E-3</v>
      </c>
      <c r="K95" s="8">
        <f t="shared" ca="1" si="12"/>
        <v>2.9653723470287364E-3</v>
      </c>
      <c r="L95" s="8">
        <f t="shared" ca="1" si="13"/>
        <v>2.9555477942739966E-3</v>
      </c>
      <c r="M95" s="8">
        <f t="shared" ca="1" si="14"/>
        <v>1.0033241055258093</v>
      </c>
      <c r="N95" s="8">
        <f t="shared" ca="1" si="15"/>
        <v>0.99985266767664704</v>
      </c>
      <c r="O95" s="8">
        <f t="shared" ca="1" si="16"/>
        <v>1.003471949379531</v>
      </c>
      <c r="R95" s="8">
        <f t="shared" si="23"/>
        <v>-5.8508997825573221</v>
      </c>
      <c r="S95" s="8">
        <f t="shared" ca="1" si="17"/>
        <v>-5.8208473824687825</v>
      </c>
      <c r="T95" s="8">
        <f t="shared" ca="1" si="18"/>
        <v>-5.8241425986079438</v>
      </c>
      <c r="U95" s="8">
        <f t="shared" ca="1" si="19"/>
        <v>1.0033006513322689</v>
      </c>
      <c r="V95" s="8">
        <f t="shared" ca="1" si="20"/>
        <v>0.99986784306102061</v>
      </c>
      <c r="W95" s="8">
        <f t="shared" ca="1" si="21"/>
        <v>1.0034387071054862</v>
      </c>
    </row>
    <row r="96" spans="1:23">
      <c r="A96" s="9">
        <v>45734</v>
      </c>
      <c r="B96" s="10">
        <v>1</v>
      </c>
      <c r="C96" s="10">
        <v>11.52</v>
      </c>
      <c r="D96" s="10">
        <v>11.54</v>
      </c>
      <c r="E96" s="10">
        <v>11.48</v>
      </c>
      <c r="F96" s="10">
        <v>11.49</v>
      </c>
      <c r="G96" s="10">
        <v>160529000</v>
      </c>
      <c r="H96" s="10">
        <v>11.138997</v>
      </c>
      <c r="I96" s="11" t="str">
        <f>VLOOKUP($A96,'000300perf'!$A:$G,7,FALSE)</f>
        <v>4007.72</v>
      </c>
      <c r="J96" s="8">
        <f t="shared" si="22"/>
        <v>2.866966754164463E-3</v>
      </c>
      <c r="K96" s="8">
        <f t="shared" ca="1" si="12"/>
        <v>2.9558181022913692E-3</v>
      </c>
      <c r="L96" s="8">
        <f t="shared" ca="1" si="13"/>
        <v>2.9509495276931388E-3</v>
      </c>
      <c r="M96" s="8">
        <f t="shared" ca="1" si="14"/>
        <v>1.0016498332325041</v>
      </c>
      <c r="N96" s="8">
        <f t="shared" ca="1" si="15"/>
        <v>1.0006470172125068</v>
      </c>
      <c r="O96" s="8">
        <f t="shared" ca="1" si="16"/>
        <v>1.00100216760031</v>
      </c>
      <c r="R96" s="8">
        <f t="shared" si="23"/>
        <v>-5.8545006881842525</v>
      </c>
      <c r="S96" s="8">
        <f t="shared" ca="1" si="17"/>
        <v>-5.8241255846350803</v>
      </c>
      <c r="T96" s="8">
        <f t="shared" ca="1" si="18"/>
        <v>-5.8257090855390015</v>
      </c>
      <c r="U96" s="8">
        <f t="shared" ca="1" si="19"/>
        <v>1.0015847553035044</v>
      </c>
      <c r="V96" s="8">
        <f t="shared" ca="1" si="20"/>
        <v>1.0006511900974595</v>
      </c>
      <c r="W96" s="8">
        <f t="shared" ca="1" si="21"/>
        <v>1.0009340011136807</v>
      </c>
    </row>
    <row r="97" spans="1:23">
      <c r="A97" s="9">
        <v>45735</v>
      </c>
      <c r="B97" s="10">
        <v>1</v>
      </c>
      <c r="C97" s="10">
        <v>11.48</v>
      </c>
      <c r="D97" s="10">
        <v>11.53</v>
      </c>
      <c r="E97" s="10">
        <v>11.46</v>
      </c>
      <c r="F97" s="10">
        <v>11.52</v>
      </c>
      <c r="G97" s="10">
        <v>136245491</v>
      </c>
      <c r="H97" s="10">
        <v>11.168081000000001</v>
      </c>
      <c r="I97" s="11" t="str">
        <f>VLOOKUP($A97,'000300perf'!$A:$G,7,FALSE)</f>
        <v>4010.17</v>
      </c>
      <c r="J97" s="8">
        <f t="shared" si="22"/>
        <v>2.8726961699878061E-3</v>
      </c>
      <c r="K97" s="8">
        <f t="shared" ca="1" si="12"/>
        <v>2.9443102470090633E-3</v>
      </c>
      <c r="L97" s="8">
        <f t="shared" ca="1" si="13"/>
        <v>2.9468399242135223E-3</v>
      </c>
      <c r="M97" s="8">
        <f t="shared" ca="1" si="14"/>
        <v>0.99914156273516141</v>
      </c>
      <c r="N97" s="8">
        <f t="shared" ca="1" si="15"/>
        <v>1.0011629059707297</v>
      </c>
      <c r="O97" s="8">
        <f t="shared" ca="1" si="16"/>
        <v>0.99798100466616035</v>
      </c>
      <c r="R97" s="8">
        <f t="shared" si="23"/>
        <v>-5.8525042581492324</v>
      </c>
      <c r="S97" s="8">
        <f t="shared" ca="1" si="17"/>
        <v>-5.8280533695973933</v>
      </c>
      <c r="T97" s="8">
        <f t="shared" ca="1" si="18"/>
        <v>-5.8271098120701756</v>
      </c>
      <c r="U97" s="8">
        <f t="shared" ca="1" si="19"/>
        <v>0.99905688748321064</v>
      </c>
      <c r="V97" s="8">
        <f t="shared" ca="1" si="20"/>
        <v>1.001154310097959</v>
      </c>
      <c r="W97" s="8">
        <f t="shared" ca="1" si="21"/>
        <v>0.99790477543904632</v>
      </c>
    </row>
    <row r="98" spans="1:23">
      <c r="A98" s="9">
        <v>45736</v>
      </c>
      <c r="B98" s="10">
        <v>1</v>
      </c>
      <c r="C98" s="10">
        <v>11.51</v>
      </c>
      <c r="D98" s="10">
        <v>11.61</v>
      </c>
      <c r="E98" s="10">
        <v>11.49</v>
      </c>
      <c r="F98" s="10">
        <v>11.49</v>
      </c>
      <c r="G98" s="10">
        <v>110115724</v>
      </c>
      <c r="H98" s="10">
        <v>11.138997</v>
      </c>
      <c r="I98" s="11" t="str">
        <f>VLOOKUP($A98,'000300perf'!$A:$G,7,FALSE)</f>
        <v>3974.99</v>
      </c>
      <c r="J98" s="8">
        <f t="shared" si="22"/>
        <v>2.8905733096183891E-3</v>
      </c>
      <c r="K98" s="8">
        <f t="shared" ca="1" si="12"/>
        <v>2.9394015900631922E-3</v>
      </c>
      <c r="L98" s="8">
        <f t="shared" ca="1" si="13"/>
        <v>2.9446538775708209E-3</v>
      </c>
      <c r="M98" s="8">
        <f t="shared" ca="1" si="14"/>
        <v>0.99821633111190589</v>
      </c>
      <c r="N98" s="8">
        <f t="shared" ca="1" si="15"/>
        <v>1.0013447830679543</v>
      </c>
      <c r="O98" s="8">
        <f t="shared" ca="1" si="16"/>
        <v>0.99687574948314672</v>
      </c>
      <c r="R98" s="8">
        <f t="shared" si="23"/>
        <v>-5.8463004195013326</v>
      </c>
      <c r="S98" s="8">
        <f t="shared" ca="1" si="17"/>
        <v>-5.829737272376267</v>
      </c>
      <c r="T98" s="8">
        <f t="shared" ca="1" si="18"/>
        <v>-5.8278576280528984</v>
      </c>
      <c r="U98" s="8">
        <f t="shared" ca="1" si="19"/>
        <v>0.9981221211017256</v>
      </c>
      <c r="V98" s="8">
        <f t="shared" ca="1" si="20"/>
        <v>1.0013238930505062</v>
      </c>
      <c r="W98" s="8">
        <f t="shared" ca="1" si="21"/>
        <v>0.99680334825699068</v>
      </c>
    </row>
    <row r="99" spans="1:23">
      <c r="A99" s="9">
        <v>45737</v>
      </c>
      <c r="B99" s="10">
        <v>1</v>
      </c>
      <c r="C99" s="10">
        <v>11.49</v>
      </c>
      <c r="D99" s="10">
        <v>11.52</v>
      </c>
      <c r="E99" s="10">
        <v>11.39</v>
      </c>
      <c r="F99" s="10">
        <v>11.42</v>
      </c>
      <c r="G99" s="10">
        <v>137638897</v>
      </c>
      <c r="H99" s="10">
        <v>11.071135999999999</v>
      </c>
      <c r="I99" s="11" t="str">
        <f>VLOOKUP($A99,'000300perf'!$A:$G,7,FALSE)</f>
        <v>3914.70</v>
      </c>
      <c r="J99" s="8">
        <f t="shared" si="22"/>
        <v>2.9172094924259841E-3</v>
      </c>
      <c r="K99" s="8">
        <f t="shared" ca="1" si="12"/>
        <v>2.9352307946094022E-3</v>
      </c>
      <c r="L99" s="8">
        <f t="shared" ca="1" si="13"/>
        <v>2.9444468352537207E-3</v>
      </c>
      <c r="M99" s="8">
        <f t="shared" ca="1" si="14"/>
        <v>0.99687002647357215</v>
      </c>
      <c r="N99" s="8">
        <f t="shared" ca="1" si="15"/>
        <v>1.001195944648487</v>
      </c>
      <c r="O99" s="8">
        <f t="shared" ca="1" si="16"/>
        <v>0.99567924920387718</v>
      </c>
      <c r="R99" s="8">
        <f t="shared" si="23"/>
        <v>-5.8371277729084463</v>
      </c>
      <c r="S99" s="8">
        <f t="shared" ca="1" si="17"/>
        <v>-5.8311568691753317</v>
      </c>
      <c r="T99" s="8">
        <f t="shared" ca="1" si="18"/>
        <v>-5.8279285253314921</v>
      </c>
      <c r="U99" s="8">
        <f t="shared" ca="1" si="19"/>
        <v>0.9967768616549274</v>
      </c>
      <c r="V99" s="8">
        <f t="shared" ca="1" si="20"/>
        <v>1.0011629080011302</v>
      </c>
      <c r="W99" s="8">
        <f t="shared" ca="1" si="21"/>
        <v>0.99562355830778926</v>
      </c>
    </row>
    <row r="100" spans="1:23">
      <c r="A100" s="9">
        <v>45740</v>
      </c>
      <c r="B100" s="10">
        <v>1</v>
      </c>
      <c r="C100" s="10">
        <v>11.41</v>
      </c>
      <c r="D100" s="10">
        <v>11.44</v>
      </c>
      <c r="E100" s="10">
        <v>11.34</v>
      </c>
      <c r="F100" s="10">
        <v>11.38</v>
      </c>
      <c r="G100" s="10">
        <v>116457734</v>
      </c>
      <c r="H100" s="10">
        <v>11.032358</v>
      </c>
      <c r="I100" s="11" t="str">
        <f>VLOOKUP($A100,'000300perf'!$A:$G,7,FALSE)</f>
        <v>3934.85</v>
      </c>
      <c r="J100" s="8">
        <f t="shared" si="22"/>
        <v>2.8921051628397528E-3</v>
      </c>
      <c r="K100" s="8">
        <f t="shared" ca="1" si="12"/>
        <v>2.9294402927707965E-3</v>
      </c>
      <c r="L100" s="8">
        <f t="shared" ca="1" si="13"/>
        <v>2.943184578042839E-3</v>
      </c>
      <c r="M100" s="8">
        <f t="shared" ca="1" si="14"/>
        <v>0.99533013139081405</v>
      </c>
      <c r="N100" s="8">
        <f t="shared" ca="1" si="15"/>
        <v>1.0007408228164969</v>
      </c>
      <c r="O100" s="8">
        <f t="shared" ca="1" si="16"/>
        <v>0.99459331397068929</v>
      </c>
      <c r="R100" s="8">
        <f t="shared" si="23"/>
        <v>-5.8457706119858397</v>
      </c>
      <c r="S100" s="8">
        <f t="shared" ca="1" si="17"/>
        <v>-5.8331392646365785</v>
      </c>
      <c r="T100" s="8">
        <f t="shared" ca="1" si="18"/>
        <v>-5.8283621419892437</v>
      </c>
      <c r="U100" s="8">
        <f t="shared" ca="1" si="19"/>
        <v>0.99523426965503115</v>
      </c>
      <c r="V100" s="8">
        <f t="shared" ca="1" si="20"/>
        <v>1.0006950246029735</v>
      </c>
      <c r="W100" s="8">
        <f t="shared" ca="1" si="21"/>
        <v>0.99455412787155817</v>
      </c>
    </row>
    <row r="101" spans="1:23">
      <c r="A101" s="9">
        <v>45741</v>
      </c>
      <c r="B101" s="10">
        <v>1</v>
      </c>
      <c r="C101" s="10">
        <v>11.38</v>
      </c>
      <c r="D101" s="10">
        <v>11.43</v>
      </c>
      <c r="E101" s="10">
        <v>11.36</v>
      </c>
      <c r="F101" s="10">
        <v>11.43</v>
      </c>
      <c r="G101" s="10">
        <v>73560888</v>
      </c>
      <c r="H101" s="10">
        <v>11.080831</v>
      </c>
      <c r="I101" s="11" t="str">
        <f>VLOOKUP($A101,'000300perf'!$A:$G,7,FALSE)</f>
        <v>3932.30</v>
      </c>
      <c r="J101" s="8">
        <f t="shared" si="22"/>
        <v>2.9066958268697705E-3</v>
      </c>
      <c r="K101" s="8">
        <f t="shared" ca="1" si="12"/>
        <v>2.9255459873159364E-3</v>
      </c>
      <c r="L101" s="8">
        <f t="shared" ca="1" si="13"/>
        <v>2.9420438073705741E-3</v>
      </c>
      <c r="M101" s="8">
        <f t="shared" ca="1" si="14"/>
        <v>0.9943923948333786</v>
      </c>
      <c r="N101" s="8">
        <f t="shared" ca="1" si="15"/>
        <v>0.99985101032332069</v>
      </c>
      <c r="O101" s="8">
        <f t="shared" ca="1" si="16"/>
        <v>0.99454057111151295</v>
      </c>
      <c r="R101" s="8">
        <f t="shared" si="23"/>
        <v>-5.8407382975997137</v>
      </c>
      <c r="S101" s="8">
        <f t="shared" ca="1" si="17"/>
        <v>-5.8344701396222618</v>
      </c>
      <c r="T101" s="8">
        <f t="shared" ca="1" si="18"/>
        <v>-5.8287523125942071</v>
      </c>
      <c r="U101" s="8">
        <f t="shared" ca="1" si="19"/>
        <v>0.99429848863338521</v>
      </c>
      <c r="V101" s="8">
        <f t="shared" ca="1" si="20"/>
        <v>0.99979275533620515</v>
      </c>
      <c r="W101" s="8">
        <f t="shared" ca="1" si="21"/>
        <v>0.99452079917586722</v>
      </c>
    </row>
    <row r="102" spans="1:23">
      <c r="A102" s="9">
        <v>45742</v>
      </c>
      <c r="B102" s="10">
        <v>1</v>
      </c>
      <c r="C102" s="10">
        <v>11.42</v>
      </c>
      <c r="D102" s="10">
        <v>11.43</v>
      </c>
      <c r="E102" s="10">
        <v>11.37</v>
      </c>
      <c r="F102" s="10">
        <v>11.38</v>
      </c>
      <c r="G102" s="10">
        <v>74086307</v>
      </c>
      <c r="H102" s="10">
        <v>11.032358</v>
      </c>
      <c r="I102" s="11" t="str">
        <f>VLOOKUP($A102,'000300perf'!$A:$G,7,FALSE)</f>
        <v>3919.36</v>
      </c>
      <c r="J102" s="8">
        <f t="shared" si="22"/>
        <v>2.9035352710646638E-3</v>
      </c>
      <c r="K102" s="8">
        <f t="shared" ca="1" si="12"/>
        <v>2.9141601204984405E-3</v>
      </c>
      <c r="L102" s="8">
        <f t="shared" ca="1" si="13"/>
        <v>2.9417160045717974E-3</v>
      </c>
      <c r="M102" s="8">
        <f t="shared" ca="1" si="14"/>
        <v>0.99063271776387263</v>
      </c>
      <c r="N102" s="8">
        <f t="shared" ca="1" si="15"/>
        <v>0.99830647420526786</v>
      </c>
      <c r="O102" s="8">
        <f t="shared" ca="1" si="16"/>
        <v>0.99231322580823278</v>
      </c>
      <c r="R102" s="8">
        <f t="shared" si="23"/>
        <v>-5.8418262254509692</v>
      </c>
      <c r="S102" s="8">
        <f t="shared" ca="1" si="17"/>
        <v>-5.8383165867509721</v>
      </c>
      <c r="T102" s="8">
        <f t="shared" ca="1" si="18"/>
        <v>-5.8288650196548</v>
      </c>
      <c r="U102" s="8">
        <f t="shared" ca="1" si="19"/>
        <v>0.99059295857457463</v>
      </c>
      <c r="V102" s="8">
        <f t="shared" ca="1" si="20"/>
        <v>0.99824236318436321</v>
      </c>
      <c r="W102" s="8">
        <f t="shared" ca="1" si="21"/>
        <v>0.99237977762932761</v>
      </c>
    </row>
    <row r="103" spans="1:23">
      <c r="A103" s="9">
        <v>45743</v>
      </c>
      <c r="B103" s="10">
        <v>1</v>
      </c>
      <c r="C103" s="10">
        <v>11.37</v>
      </c>
      <c r="D103" s="10">
        <v>11.41</v>
      </c>
      <c r="E103" s="10">
        <v>11.35</v>
      </c>
      <c r="F103" s="10">
        <v>11.39</v>
      </c>
      <c r="G103" s="10">
        <v>55334940</v>
      </c>
      <c r="H103" s="10">
        <v>11.042052999999999</v>
      </c>
      <c r="I103" s="11" t="str">
        <f>VLOOKUP($A103,'000300perf'!$A:$G,7,FALSE)</f>
        <v>3932.41</v>
      </c>
      <c r="J103" s="8">
        <f t="shared" si="22"/>
        <v>2.8964426395009677E-3</v>
      </c>
      <c r="K103" s="8">
        <f t="shared" ca="1" si="12"/>
        <v>2.9011134002426666E-3</v>
      </c>
      <c r="L103" s="8">
        <f t="shared" ca="1" si="13"/>
        <v>2.9401028657276142E-3</v>
      </c>
      <c r="M103" s="8">
        <f t="shared" ca="1" si="14"/>
        <v>0.98673874103540982</v>
      </c>
      <c r="N103" s="8">
        <f t="shared" ca="1" si="15"/>
        <v>0.99625509378915877</v>
      </c>
      <c r="O103" s="8">
        <f t="shared" ca="1" si="16"/>
        <v>0.99044787543564328</v>
      </c>
      <c r="R103" s="8">
        <f t="shared" si="23"/>
        <v>-5.8442719710067434</v>
      </c>
      <c r="S103" s="8">
        <f t="shared" ca="1" si="17"/>
        <v>-5.8427224804544498</v>
      </c>
      <c r="T103" s="8">
        <f t="shared" ca="1" si="18"/>
        <v>-5.8294173560972116</v>
      </c>
      <c r="U103" s="8">
        <f t="shared" ca="1" si="19"/>
        <v>0.98678299755257404</v>
      </c>
      <c r="V103" s="8">
        <f t="shared" ca="1" si="20"/>
        <v>0.99619444347680031</v>
      </c>
      <c r="W103" s="8">
        <f t="shared" ca="1" si="21"/>
        <v>0.99063270312228757</v>
      </c>
    </row>
    <row r="104" spans="1:23">
      <c r="A104" s="9">
        <v>45744</v>
      </c>
      <c r="B104" s="10">
        <v>1</v>
      </c>
      <c r="C104" s="10">
        <v>11.39</v>
      </c>
      <c r="D104" s="10">
        <v>11.4</v>
      </c>
      <c r="E104" s="10">
        <v>11.34</v>
      </c>
      <c r="F104" s="10">
        <v>11.35</v>
      </c>
      <c r="G104" s="10">
        <v>64494555</v>
      </c>
      <c r="H104" s="10">
        <v>11.003275</v>
      </c>
      <c r="I104" s="11" t="str">
        <f>VLOOKUP($A104,'000300perf'!$A:$G,7,FALSE)</f>
        <v>3915.17</v>
      </c>
      <c r="J104" s="8">
        <f t="shared" si="22"/>
        <v>2.8989801209142897E-3</v>
      </c>
      <c r="K104" s="8">
        <f t="shared" ca="1" si="12"/>
        <v>2.8922513787891088E-3</v>
      </c>
      <c r="L104" s="8">
        <f t="shared" ca="1" si="13"/>
        <v>2.9389952412744525E-3</v>
      </c>
      <c r="M104" s="8">
        <f t="shared" ca="1" si="14"/>
        <v>0.98409529153743236</v>
      </c>
      <c r="N104" s="8">
        <f t="shared" ca="1" si="15"/>
        <v>0.99411855890156131</v>
      </c>
      <c r="O104" s="8">
        <f t="shared" ca="1" si="16"/>
        <v>0.9899174326096436</v>
      </c>
      <c r="R104" s="8">
        <f t="shared" si="23"/>
        <v>-5.843396286287831</v>
      </c>
      <c r="S104" s="8">
        <f t="shared" ca="1" si="17"/>
        <v>-5.8457336313631689</v>
      </c>
      <c r="T104" s="8">
        <f t="shared" ca="1" si="18"/>
        <v>-5.8297972568162955</v>
      </c>
      <c r="U104" s="8">
        <f t="shared" ca="1" si="19"/>
        <v>0.98418993759397133</v>
      </c>
      <c r="V104" s="8">
        <f t="shared" ca="1" si="20"/>
        <v>0.99407103083921156</v>
      </c>
      <c r="W104" s="8">
        <f t="shared" ca="1" si="21"/>
        <v>0.99016756436129338</v>
      </c>
    </row>
    <row r="105" spans="1:23">
      <c r="A105" s="9">
        <v>45747</v>
      </c>
      <c r="B105" s="10">
        <v>1</v>
      </c>
      <c r="C105" s="10">
        <v>11.36</v>
      </c>
      <c r="D105" s="10">
        <v>11.38</v>
      </c>
      <c r="E105" s="10">
        <v>11.26</v>
      </c>
      <c r="F105" s="10">
        <v>11.26</v>
      </c>
      <c r="G105" s="10">
        <v>111612564</v>
      </c>
      <c r="H105" s="10">
        <v>10.916024</v>
      </c>
      <c r="I105" s="11" t="str">
        <f>VLOOKUP($A105,'000300perf'!$A:$G,7,FALSE)</f>
        <v>3887.31</v>
      </c>
      <c r="J105" s="8">
        <f t="shared" si="22"/>
        <v>2.8966045928932862E-3</v>
      </c>
      <c r="K105" s="8">
        <f t="shared" ca="1" si="12"/>
        <v>2.8941809340279371E-3</v>
      </c>
      <c r="L105" s="8">
        <f t="shared" ca="1" si="13"/>
        <v>2.9360739679467518E-3</v>
      </c>
      <c r="M105" s="8">
        <f t="shared" ca="1" si="14"/>
        <v>0.98573161494697925</v>
      </c>
      <c r="N105" s="8">
        <f t="shared" ca="1" si="15"/>
        <v>0.99234986798094738</v>
      </c>
      <c r="O105" s="8">
        <f t="shared" ca="1" si="16"/>
        <v>0.99333072614053575</v>
      </c>
      <c r="R105" s="8">
        <f t="shared" si="23"/>
        <v>-5.8442160579834734</v>
      </c>
      <c r="S105" s="8">
        <f t="shared" ca="1" si="17"/>
        <v>-5.8450652589057839</v>
      </c>
      <c r="T105" s="8">
        <f t="shared" ca="1" si="18"/>
        <v>-5.8307908175791932</v>
      </c>
      <c r="U105" s="8">
        <f t="shared" ca="1" si="19"/>
        <v>0.9858269554767376</v>
      </c>
      <c r="V105" s="8">
        <f t="shared" ca="1" si="20"/>
        <v>0.99232016419179303</v>
      </c>
      <c r="W105" s="8">
        <f t="shared" ca="1" si="21"/>
        <v>0.99352782661110706</v>
      </c>
    </row>
    <row r="106" spans="1:23">
      <c r="A106" s="9">
        <v>45748</v>
      </c>
      <c r="B106" s="10">
        <v>1</v>
      </c>
      <c r="C106" s="10">
        <v>11.27</v>
      </c>
      <c r="D106" s="10">
        <v>11.3</v>
      </c>
      <c r="E106" s="10">
        <v>11.22</v>
      </c>
      <c r="F106" s="10">
        <v>11.27</v>
      </c>
      <c r="G106" s="10">
        <v>68147042</v>
      </c>
      <c r="H106" s="10">
        <v>10.925718</v>
      </c>
      <c r="I106" s="11" t="str">
        <f>VLOOKUP($A106,'000300perf'!$A:$G,7,FALSE)</f>
        <v>3887.68</v>
      </c>
      <c r="J106" s="8">
        <f t="shared" si="22"/>
        <v>2.8989011441270885E-3</v>
      </c>
      <c r="K106" s="8">
        <f t="shared" ca="1" si="12"/>
        <v>2.8973743730241995E-3</v>
      </c>
      <c r="L106" s="8">
        <f t="shared" ca="1" si="13"/>
        <v>2.932093527941756E-3</v>
      </c>
      <c r="M106" s="8">
        <f t="shared" ca="1" si="14"/>
        <v>0.98815891969792369</v>
      </c>
      <c r="N106" s="8">
        <f t="shared" ca="1" si="15"/>
        <v>0.99112957431014315</v>
      </c>
      <c r="O106" s="8">
        <f t="shared" ca="1" si="16"/>
        <v>0.99700275858049425</v>
      </c>
      <c r="R106" s="8">
        <f t="shared" si="23"/>
        <v>-5.843423529614693</v>
      </c>
      <c r="S106" s="8">
        <f t="shared" ca="1" si="17"/>
        <v>-5.8439575430488278</v>
      </c>
      <c r="T106" s="8">
        <f t="shared" ca="1" si="18"/>
        <v>-5.832136376313894</v>
      </c>
      <c r="U106" s="8">
        <f t="shared" ca="1" si="19"/>
        <v>0.98824842875333019</v>
      </c>
      <c r="V106" s="8">
        <f t="shared" ca="1" si="20"/>
        <v>0.99111922433291744</v>
      </c>
      <c r="W106" s="8">
        <f t="shared" ca="1" si="21"/>
        <v>0.99713332121360976</v>
      </c>
    </row>
    <row r="107" spans="1:23">
      <c r="A107" s="9">
        <v>45749</v>
      </c>
      <c r="B107" s="10">
        <v>1</v>
      </c>
      <c r="C107" s="10">
        <v>11.25</v>
      </c>
      <c r="D107" s="10">
        <v>11.41</v>
      </c>
      <c r="E107" s="10">
        <v>11.25</v>
      </c>
      <c r="F107" s="10">
        <v>11.37</v>
      </c>
      <c r="G107" s="10">
        <v>93264176</v>
      </c>
      <c r="H107" s="10">
        <v>11.022663</v>
      </c>
      <c r="I107" s="11" t="str">
        <f>VLOOKUP($A107,'000300perf'!$A:$G,7,FALSE)</f>
        <v>3884.39</v>
      </c>
      <c r="J107" s="8">
        <f t="shared" si="22"/>
        <v>2.9271005228620195E-3</v>
      </c>
      <c r="K107" s="8">
        <f t="shared" ca="1" si="12"/>
        <v>2.9028148083116213E-3</v>
      </c>
      <c r="L107" s="8">
        <f t="shared" ca="1" si="13"/>
        <v>2.9305981943864353E-3</v>
      </c>
      <c r="M107" s="8">
        <f t="shared" ca="1" si="14"/>
        <v>0.99051955122062341</v>
      </c>
      <c r="N107" s="8">
        <f t="shared" ca="1" si="15"/>
        <v>0.99027437654444506</v>
      </c>
      <c r="O107" s="8">
        <f t="shared" ca="1" si="16"/>
        <v>1.0002475825710384</v>
      </c>
      <c r="R107" s="8">
        <f t="shared" si="23"/>
        <v>-5.8337429285542761</v>
      </c>
      <c r="S107" s="8">
        <f t="shared" ca="1" si="17"/>
        <v>-5.8420814100893326</v>
      </c>
      <c r="T107" s="8">
        <f t="shared" ca="1" si="18"/>
        <v>-5.8326433594992073</v>
      </c>
      <c r="U107" s="8">
        <f t="shared" ca="1" si="19"/>
        <v>0.99060634802077829</v>
      </c>
      <c r="V107" s="8">
        <f t="shared" ca="1" si="20"/>
        <v>0.99028413843503438</v>
      </c>
      <c r="W107" s="8">
        <f t="shared" ca="1" si="21"/>
        <v>1.0003222615008283</v>
      </c>
    </row>
    <row r="108" spans="1:23">
      <c r="A108" s="9">
        <v>45750</v>
      </c>
      <c r="B108" s="10">
        <v>1</v>
      </c>
      <c r="C108" s="10">
        <v>11.31</v>
      </c>
      <c r="D108" s="10">
        <v>11.39</v>
      </c>
      <c r="E108" s="10">
        <v>11.3</v>
      </c>
      <c r="F108" s="10">
        <v>11.34</v>
      </c>
      <c r="G108" s="10">
        <v>64391391</v>
      </c>
      <c r="H108" s="10">
        <v>10.99358</v>
      </c>
      <c r="I108" s="11" t="str">
        <f>VLOOKUP($A108,'000300perf'!$A:$G,7,FALSE)</f>
        <v>3861.50</v>
      </c>
      <c r="J108" s="8">
        <f t="shared" si="22"/>
        <v>2.9366826362812377E-3</v>
      </c>
      <c r="K108" s="8">
        <f t="shared" ca="1" si="12"/>
        <v>2.9074257409779066E-3</v>
      </c>
      <c r="L108" s="8">
        <f t="shared" ca="1" si="13"/>
        <v>2.9295625559947335E-3</v>
      </c>
      <c r="M108" s="8">
        <f t="shared" ca="1" si="14"/>
        <v>0.99244364488086168</v>
      </c>
      <c r="N108" s="8">
        <f t="shared" ca="1" si="15"/>
        <v>0.98978255636747725</v>
      </c>
      <c r="O108" s="8">
        <f t="shared" ca="1" si="16"/>
        <v>1.0026885587104613</v>
      </c>
      <c r="R108" s="8">
        <f t="shared" si="23"/>
        <v>-5.8304746897097131</v>
      </c>
      <c r="S108" s="8">
        <f t="shared" ca="1" si="17"/>
        <v>-5.8404988371101698</v>
      </c>
      <c r="T108" s="8">
        <f t="shared" ca="1" si="18"/>
        <v>-5.8329941629380881</v>
      </c>
      <c r="U108" s="8">
        <f t="shared" ca="1" si="19"/>
        <v>0.99252341558305657</v>
      </c>
      <c r="V108" s="8">
        <f t="shared" ca="1" si="20"/>
        <v>0.98981153331593752</v>
      </c>
      <c r="W108" s="8">
        <f t="shared" ca="1" si="21"/>
        <v>1.0027155627460909</v>
      </c>
    </row>
    <row r="109" spans="1:23">
      <c r="A109" s="9">
        <v>45754</v>
      </c>
      <c r="B109" s="10">
        <v>1</v>
      </c>
      <c r="C109" s="10">
        <v>11</v>
      </c>
      <c r="D109" s="10">
        <v>11.05</v>
      </c>
      <c r="E109" s="10">
        <v>10.48</v>
      </c>
      <c r="F109" s="10">
        <v>10.7</v>
      </c>
      <c r="G109" s="10">
        <v>254556048</v>
      </c>
      <c r="H109" s="10">
        <v>10.373131000000001</v>
      </c>
      <c r="I109" s="11" t="str">
        <f>VLOOKUP($A109,'000300perf'!$A:$G,7,FALSE)</f>
        <v>3589.44</v>
      </c>
      <c r="J109" s="8">
        <f t="shared" si="22"/>
        <v>2.9809663903004368E-3</v>
      </c>
      <c r="K109" s="8">
        <f t="shared" ca="1" si="12"/>
        <v>2.9138014307653511E-3</v>
      </c>
      <c r="L109" s="8">
        <f t="shared" ca="1" si="13"/>
        <v>2.9314024390127581E-3</v>
      </c>
      <c r="M109" s="8">
        <f t="shared" ca="1" si="14"/>
        <v>0.99399570389477654</v>
      </c>
      <c r="N109" s="8">
        <f t="shared" ca="1" si="15"/>
        <v>0.98963428664569542</v>
      </c>
      <c r="O109" s="8">
        <f t="shared" ca="1" si="16"/>
        <v>1.0044070999842416</v>
      </c>
      <c r="R109" s="8">
        <f t="shared" si="23"/>
        <v>-5.8155077389889982</v>
      </c>
      <c r="S109" s="8">
        <f t="shared" ca="1" si="17"/>
        <v>-5.8383368337182242</v>
      </c>
      <c r="T109" s="8">
        <f t="shared" ca="1" si="18"/>
        <v>-5.832371166926392</v>
      </c>
      <c r="U109" s="8">
        <f t="shared" ca="1" si="19"/>
        <v>0.99405209246548321</v>
      </c>
      <c r="V109" s="8">
        <f t="shared" ca="1" si="20"/>
        <v>0.98968018029487659</v>
      </c>
      <c r="W109" s="8">
        <f t="shared" ca="1" si="21"/>
        <v>1.0043814829210309</v>
      </c>
    </row>
    <row r="110" spans="1:23">
      <c r="A110" s="9">
        <v>45755</v>
      </c>
      <c r="B110" s="10">
        <v>1</v>
      </c>
      <c r="C110" s="10">
        <v>10.68</v>
      </c>
      <c r="D110" s="10">
        <v>10.85</v>
      </c>
      <c r="E110" s="10">
        <v>10.66</v>
      </c>
      <c r="F110" s="10">
        <v>10.82</v>
      </c>
      <c r="G110" s="10">
        <v>146398771</v>
      </c>
      <c r="H110" s="10">
        <v>10.489464999999999</v>
      </c>
      <c r="I110" s="11" t="str">
        <f>VLOOKUP($A110,'000300perf'!$A:$G,7,FALSE)</f>
        <v>3650.76</v>
      </c>
      <c r="J110" s="8">
        <f t="shared" si="22"/>
        <v>2.9637664486298742E-3</v>
      </c>
      <c r="K110" s="8">
        <f t="shared" ca="1" si="12"/>
        <v>2.9209675593443634E-3</v>
      </c>
      <c r="L110" s="8">
        <f t="shared" ca="1" si="13"/>
        <v>2.9328746078849115E-3</v>
      </c>
      <c r="M110" s="8">
        <f t="shared" ca="1" si="14"/>
        <v>0.99594014401142938</v>
      </c>
      <c r="N110" s="8">
        <f t="shared" ca="1" si="15"/>
        <v>0.98980625877658979</v>
      </c>
      <c r="O110" s="8">
        <f t="shared" ca="1" si="16"/>
        <v>1.0061970564243765</v>
      </c>
      <c r="R110" s="8">
        <f t="shared" si="23"/>
        <v>-5.8212943706616791</v>
      </c>
      <c r="S110" s="8">
        <f t="shared" ca="1" si="17"/>
        <v>-5.8358892095858099</v>
      </c>
      <c r="T110" s="8">
        <f t="shared" ca="1" si="18"/>
        <v>-5.8318707064526132</v>
      </c>
      <c r="U110" s="8">
        <f t="shared" ca="1" si="19"/>
        <v>0.99598956024599816</v>
      </c>
      <c r="V110" s="8">
        <f t="shared" ca="1" si="20"/>
        <v>0.98986807714072256</v>
      </c>
      <c r="W110" s="8">
        <f t="shared" ca="1" si="21"/>
        <v>1.0061402576728287</v>
      </c>
    </row>
    <row r="111" spans="1:23">
      <c r="A111" s="9">
        <v>45756</v>
      </c>
      <c r="B111" s="10">
        <v>1</v>
      </c>
      <c r="C111" s="10">
        <v>10.73</v>
      </c>
      <c r="D111" s="10">
        <v>10.83</v>
      </c>
      <c r="E111" s="10">
        <v>10.66</v>
      </c>
      <c r="F111" s="10">
        <v>10.8</v>
      </c>
      <c r="G111" s="10">
        <v>106439405</v>
      </c>
      <c r="H111" s="10">
        <v>10.470077</v>
      </c>
      <c r="I111" s="11" t="str">
        <f>VLOOKUP($A111,'000300perf'!$A:$G,7,FALSE)</f>
        <v>3686.79</v>
      </c>
      <c r="J111" s="8">
        <f t="shared" si="22"/>
        <v>2.9293775886340152E-3</v>
      </c>
      <c r="K111" s="8">
        <f t="shared" ca="1" si="12"/>
        <v>2.9232357355207877E-3</v>
      </c>
      <c r="L111" s="8">
        <f t="shared" ca="1" si="13"/>
        <v>2.9331268899343487E-3</v>
      </c>
      <c r="M111" s="8">
        <f t="shared" ca="1" si="14"/>
        <v>0.99662777820915127</v>
      </c>
      <c r="N111" s="8">
        <f t="shared" ca="1" si="15"/>
        <v>0.99047237660384291</v>
      </c>
      <c r="O111" s="8">
        <f t="shared" ca="1" si="16"/>
        <v>1.006214612088844</v>
      </c>
      <c r="R111" s="8">
        <f t="shared" si="23"/>
        <v>-5.8329653056063568</v>
      </c>
      <c r="S111" s="8">
        <f t="shared" ca="1" si="17"/>
        <v>-5.8351119103864741</v>
      </c>
      <c r="T111" s="8">
        <f t="shared" ca="1" si="18"/>
        <v>-5.8317844736241664</v>
      </c>
      <c r="U111" s="8">
        <f t="shared" ca="1" si="19"/>
        <v>0.99667809302036148</v>
      </c>
      <c r="V111" s="8">
        <f t="shared" ca="1" si="20"/>
        <v>0.99054420319025438</v>
      </c>
      <c r="W111" s="8">
        <f t="shared" ca="1" si="21"/>
        <v>1.0061527406555837</v>
      </c>
    </row>
    <row r="112" spans="1:23">
      <c r="A112" s="9">
        <v>45757</v>
      </c>
      <c r="B112" s="10">
        <v>1</v>
      </c>
      <c r="C112" s="10">
        <v>10.86</v>
      </c>
      <c r="D112" s="10">
        <v>10.93</v>
      </c>
      <c r="E112" s="10">
        <v>10.82</v>
      </c>
      <c r="F112" s="10">
        <v>10.9</v>
      </c>
      <c r="G112" s="10">
        <v>86654805</v>
      </c>
      <c r="H112" s="10">
        <v>10.567019999999999</v>
      </c>
      <c r="I112" s="11" t="str">
        <f>VLOOKUP($A112,'000300perf'!$A:$G,7,FALSE)</f>
        <v>3735.12</v>
      </c>
      <c r="J112" s="8">
        <f t="shared" si="22"/>
        <v>2.9182462678575254E-3</v>
      </c>
      <c r="K112" s="8">
        <f t="shared" ca="1" si="12"/>
        <v>2.924706835200074E-3</v>
      </c>
      <c r="L112" s="8">
        <f t="shared" ca="1" si="13"/>
        <v>2.9334305992998076E-3</v>
      </c>
      <c r="M112" s="8">
        <f t="shared" ca="1" si="14"/>
        <v>0.9970260881229589</v>
      </c>
      <c r="N112" s="8">
        <f t="shared" ca="1" si="15"/>
        <v>0.99161541516912621</v>
      </c>
      <c r="O112" s="8">
        <f t="shared" ca="1" si="16"/>
        <v>1.0054564227936189</v>
      </c>
      <c r="R112" s="8">
        <f t="shared" si="23"/>
        <v>-5.8367724363297651</v>
      </c>
      <c r="S112" s="8">
        <f t="shared" ca="1" si="17"/>
        <v>-5.8346065314743534</v>
      </c>
      <c r="T112" s="8">
        <f t="shared" ca="1" si="18"/>
        <v>-5.8316802382567978</v>
      </c>
      <c r="U112" s="8">
        <f t="shared" ca="1" si="19"/>
        <v>0.99707798420509375</v>
      </c>
      <c r="V112" s="8">
        <f t="shared" ca="1" si="20"/>
        <v>0.99168809059608998</v>
      </c>
      <c r="W112" s="8">
        <f t="shared" ca="1" si="21"/>
        <v>1.0054044452176893</v>
      </c>
    </row>
    <row r="113" spans="1:23">
      <c r="A113" s="9">
        <v>45758</v>
      </c>
      <c r="B113" s="10">
        <v>1</v>
      </c>
      <c r="C113" s="10">
        <v>10.87</v>
      </c>
      <c r="D113" s="10">
        <v>10.9</v>
      </c>
      <c r="E113" s="10">
        <v>10.83</v>
      </c>
      <c r="F113" s="10">
        <v>10.89</v>
      </c>
      <c r="G113" s="10">
        <v>58387902</v>
      </c>
      <c r="H113" s="10">
        <v>10.557327000000001</v>
      </c>
      <c r="I113" s="11" t="str">
        <f>VLOOKUP($A113,'000300perf'!$A:$G,7,FALSE)</f>
        <v>3750.52</v>
      </c>
      <c r="J113" s="8">
        <f t="shared" si="22"/>
        <v>2.9035973678316609E-3</v>
      </c>
      <c r="K113" s="8">
        <f t="shared" ca="1" si="12"/>
        <v>2.9254223080331433E-3</v>
      </c>
      <c r="L113" s="8">
        <f t="shared" ca="1" si="13"/>
        <v>2.9326058828701984E-3</v>
      </c>
      <c r="M113" s="8">
        <f t="shared" ca="1" si="14"/>
        <v>0.99755044655709946</v>
      </c>
      <c r="N113" s="8">
        <f t="shared" ca="1" si="15"/>
        <v>0.9931104323935338</v>
      </c>
      <c r="O113" s="8">
        <f t="shared" ca="1" si="16"/>
        <v>1.0044708161537128</v>
      </c>
      <c r="R113" s="8">
        <f t="shared" si="23"/>
        <v>-5.8418048390729194</v>
      </c>
      <c r="S113" s="8">
        <f t="shared" ca="1" si="17"/>
        <v>-5.8343598182809711</v>
      </c>
      <c r="T113" s="8">
        <f t="shared" ca="1" si="18"/>
        <v>-5.8319630676105882</v>
      </c>
      <c r="U113" s="8">
        <f t="shared" ca="1" si="19"/>
        <v>0.99760611924322484</v>
      </c>
      <c r="V113" s="8">
        <f t="shared" ca="1" si="20"/>
        <v>0.99317877744600702</v>
      </c>
      <c r="W113" s="8">
        <f t="shared" ca="1" si="21"/>
        <v>1.0044371569545856</v>
      </c>
    </row>
    <row r="114" spans="1:23">
      <c r="A114" s="9">
        <v>45761</v>
      </c>
      <c r="B114" s="10">
        <v>1</v>
      </c>
      <c r="C114" s="10">
        <v>10.95</v>
      </c>
      <c r="D114" s="10">
        <v>11.04</v>
      </c>
      <c r="E114" s="10">
        <v>10.92</v>
      </c>
      <c r="F114" s="10">
        <v>10.93</v>
      </c>
      <c r="G114" s="10">
        <v>78599345</v>
      </c>
      <c r="H114" s="10">
        <v>10.596105</v>
      </c>
      <c r="I114" s="11" t="str">
        <f>VLOOKUP($A114,'000300perf'!$A:$G,7,FALSE)</f>
        <v>3759.14</v>
      </c>
      <c r="J114" s="8">
        <f t="shared" si="22"/>
        <v>2.9075799251956566E-3</v>
      </c>
      <c r="K114" s="8">
        <f t="shared" ca="1" si="12"/>
        <v>2.9262822884612801E-3</v>
      </c>
      <c r="L114" s="8">
        <f t="shared" ca="1" si="13"/>
        <v>2.9307261408618047E-3</v>
      </c>
      <c r="M114" s="8">
        <f t="shared" ca="1" si="14"/>
        <v>0.9984837026092046</v>
      </c>
      <c r="N114" s="8">
        <f t="shared" ca="1" si="15"/>
        <v>0.99452733102266988</v>
      </c>
      <c r="O114" s="8">
        <f t="shared" ca="1" si="16"/>
        <v>1.0039781426443719</v>
      </c>
      <c r="R114" s="8">
        <f t="shared" si="23"/>
        <v>-5.8404341846300509</v>
      </c>
      <c r="S114" s="8">
        <f t="shared" ca="1" si="17"/>
        <v>-5.8340636081151924</v>
      </c>
      <c r="T114" s="8">
        <f t="shared" ca="1" si="18"/>
        <v>-5.8326033752409456</v>
      </c>
      <c r="U114" s="8">
        <f t="shared" ca="1" si="19"/>
        <v>0.99854083274702854</v>
      </c>
      <c r="V114" s="8">
        <f t="shared" ca="1" si="20"/>
        <v>0.99459143047603937</v>
      </c>
      <c r="W114" s="8">
        <f t="shared" ca="1" si="21"/>
        <v>1.0039572114372668</v>
      </c>
    </row>
    <row r="115" spans="1:23">
      <c r="A115" s="9">
        <v>45762</v>
      </c>
      <c r="B115" s="10">
        <v>1</v>
      </c>
      <c r="C115" s="10">
        <v>10.92</v>
      </c>
      <c r="D115" s="10">
        <v>10.97</v>
      </c>
      <c r="E115" s="10">
        <v>10.9</v>
      </c>
      <c r="F115" s="10">
        <v>10.95</v>
      </c>
      <c r="G115" s="10">
        <v>72275410</v>
      </c>
      <c r="H115" s="10">
        <v>10.615494</v>
      </c>
      <c r="I115" s="11" t="str">
        <f>VLOOKUP($A115,'000300perf'!$A:$G,7,FALSE)</f>
        <v>3761.23</v>
      </c>
      <c r="J115" s="8">
        <f t="shared" si="22"/>
        <v>2.9112816817902652E-3</v>
      </c>
      <c r="K115" s="8">
        <f t="shared" ca="1" si="12"/>
        <v>2.9277499973509777E-3</v>
      </c>
      <c r="L115" s="8">
        <f t="shared" ca="1" si="13"/>
        <v>2.9291010928025499E-3</v>
      </c>
      <c r="M115" s="8">
        <f t="shared" ca="1" si="14"/>
        <v>0.99953873375866331</v>
      </c>
      <c r="N115" s="8">
        <f t="shared" ca="1" si="15"/>
        <v>0.99579175480719639</v>
      </c>
      <c r="O115" s="8">
        <f t="shared" ca="1" si="16"/>
        <v>1.0037628137945291</v>
      </c>
      <c r="R115" s="8">
        <f t="shared" si="23"/>
        <v>-5.8391618542864183</v>
      </c>
      <c r="S115" s="8">
        <f t="shared" ca="1" si="17"/>
        <v>-5.8335581877454867</v>
      </c>
      <c r="T115" s="8">
        <f t="shared" ca="1" si="18"/>
        <v>-5.8331569430400201</v>
      </c>
      <c r="U115" s="8">
        <f t="shared" ca="1" si="19"/>
        <v>0.9995988357824247</v>
      </c>
      <c r="V115" s="8">
        <f t="shared" ca="1" si="20"/>
        <v>0.99585258681260547</v>
      </c>
      <c r="W115" s="8">
        <f t="shared" ca="1" si="21"/>
        <v>1.0037532749314186</v>
      </c>
    </row>
    <row r="116" spans="1:23">
      <c r="A116" s="9">
        <v>45763</v>
      </c>
      <c r="B116" s="10">
        <v>1</v>
      </c>
      <c r="C116" s="10">
        <v>10.93</v>
      </c>
      <c r="D116" s="10">
        <v>11.01</v>
      </c>
      <c r="E116" s="10">
        <v>10.91</v>
      </c>
      <c r="F116" s="10">
        <v>11</v>
      </c>
      <c r="G116" s="10">
        <v>84282217</v>
      </c>
      <c r="H116" s="10">
        <v>10.663966</v>
      </c>
      <c r="I116" s="11" t="str">
        <f>VLOOKUP($A116,'000300perf'!$A:$G,7,FALSE)</f>
        <v>3772.82</v>
      </c>
      <c r="J116" s="8">
        <f t="shared" si="22"/>
        <v>2.9155909902937325E-3</v>
      </c>
      <c r="K116" s="8">
        <f t="shared" ca="1" si="12"/>
        <v>2.9294189819676422E-3</v>
      </c>
      <c r="L116" s="8">
        <f t="shared" ca="1" si="13"/>
        <v>2.9275371524277371E-3</v>
      </c>
      <c r="M116" s="8">
        <f t="shared" ca="1" si="14"/>
        <v>1.0006428029575456</v>
      </c>
      <c r="N116" s="8">
        <f t="shared" ca="1" si="15"/>
        <v>0.99691656055574329</v>
      </c>
      <c r="O116" s="8">
        <f t="shared" ca="1" si="16"/>
        <v>1.0037377675817976</v>
      </c>
      <c r="R116" s="8">
        <f t="shared" si="23"/>
        <v>-5.8376827386332604</v>
      </c>
      <c r="S116" s="8">
        <f t="shared" ca="1" si="17"/>
        <v>-5.8329841086473433</v>
      </c>
      <c r="T116" s="8">
        <f t="shared" ca="1" si="18"/>
        <v>-5.833689078777085</v>
      </c>
      <c r="U116" s="8">
        <f t="shared" ca="1" si="19"/>
        <v>1.0007052186795868</v>
      </c>
      <c r="V116" s="8">
        <f t="shared" ca="1" si="20"/>
        <v>0.9969746835524731</v>
      </c>
      <c r="W116" s="8">
        <f t="shared" ca="1" si="21"/>
        <v>1.0037375022342663</v>
      </c>
    </row>
    <row r="117" spans="1:23">
      <c r="A117" s="9">
        <v>45764</v>
      </c>
      <c r="B117" s="10">
        <v>1</v>
      </c>
      <c r="C117" s="10">
        <v>10.95</v>
      </c>
      <c r="D117" s="10">
        <v>11.08</v>
      </c>
      <c r="E117" s="10">
        <v>10.93</v>
      </c>
      <c r="F117" s="10">
        <v>11.06</v>
      </c>
      <c r="G117" s="10">
        <v>82391931</v>
      </c>
      <c r="H117" s="10">
        <v>10.722134</v>
      </c>
      <c r="I117" s="11" t="str">
        <f>VLOOKUP($A117,'000300perf'!$A:$G,7,FALSE)</f>
        <v>3772.22</v>
      </c>
      <c r="J117" s="8">
        <f t="shared" si="22"/>
        <v>2.931960490109273E-3</v>
      </c>
      <c r="K117" s="8">
        <f t="shared" ca="1" si="12"/>
        <v>2.9299049786923677E-3</v>
      </c>
      <c r="L117" s="8">
        <f t="shared" ca="1" si="13"/>
        <v>2.9256766780043505E-3</v>
      </c>
      <c r="M117" s="8">
        <f t="shared" ca="1" si="14"/>
        <v>1.0014452385391066</v>
      </c>
      <c r="N117" s="8">
        <f t="shared" ca="1" si="15"/>
        <v>0.99791673762888167</v>
      </c>
      <c r="O117" s="8">
        <f t="shared" ca="1" si="16"/>
        <v>1.0035358670489973</v>
      </c>
      <c r="R117" s="8">
        <f t="shared" si="23"/>
        <v>-5.8320839704546401</v>
      </c>
      <c r="S117" s="8">
        <f t="shared" ca="1" si="17"/>
        <v>-5.8328182128373802</v>
      </c>
      <c r="T117" s="8">
        <f t="shared" ca="1" si="18"/>
        <v>-5.8343176641747032</v>
      </c>
      <c r="U117" s="8">
        <f t="shared" ca="1" si="19"/>
        <v>1.0015005760765732</v>
      </c>
      <c r="V117" s="8">
        <f t="shared" ca="1" si="20"/>
        <v>0.99797214582953053</v>
      </c>
      <c r="W117" s="8">
        <f t="shared" ca="1" si="21"/>
        <v>1.0035346624848964</v>
      </c>
    </row>
    <row r="118" spans="1:23">
      <c r="A118" s="9">
        <v>45765</v>
      </c>
      <c r="B118" s="10">
        <v>1</v>
      </c>
      <c r="C118" s="10">
        <v>11.04</v>
      </c>
      <c r="D118" s="10">
        <v>11.19</v>
      </c>
      <c r="E118" s="10">
        <v>11.03</v>
      </c>
      <c r="F118" s="10">
        <v>11.18</v>
      </c>
      <c r="G118" s="10">
        <v>72709815</v>
      </c>
      <c r="H118" s="10">
        <v>10.838468000000001</v>
      </c>
      <c r="I118" s="11" t="str">
        <f>VLOOKUP($A118,'000300perf'!$A:$G,7,FALSE)</f>
        <v>3772.52</v>
      </c>
      <c r="J118" s="8">
        <f t="shared" si="22"/>
        <v>2.963536309946667E-3</v>
      </c>
      <c r="K118" s="8">
        <f t="shared" ca="1" si="12"/>
        <v>2.9325903460589104E-3</v>
      </c>
      <c r="L118" s="8">
        <f t="shared" ca="1" si="13"/>
        <v>2.926472559033336E-3</v>
      </c>
      <c r="M118" s="8">
        <f t="shared" ca="1" si="14"/>
        <v>1.0020904986813186</v>
      </c>
      <c r="N118" s="8">
        <f t="shared" ca="1" si="15"/>
        <v>0.99881615927183098</v>
      </c>
      <c r="O118" s="8">
        <f t="shared" ca="1" si="16"/>
        <v>1.0032782203001949</v>
      </c>
      <c r="R118" s="8">
        <f t="shared" si="23"/>
        <v>-5.8213720244251856</v>
      </c>
      <c r="S118" s="8">
        <f t="shared" ca="1" si="17"/>
        <v>-5.8319079463089274</v>
      </c>
      <c r="T118" s="8">
        <f t="shared" ca="1" si="18"/>
        <v>-5.8340480185984562</v>
      </c>
      <c r="U118" s="8">
        <f t="shared" ca="1" si="19"/>
        <v>1.0021423638786615</v>
      </c>
      <c r="V118" s="8">
        <f t="shared" ca="1" si="20"/>
        <v>0.99887106487543909</v>
      </c>
      <c r="W118" s="8">
        <f t="shared" ca="1" si="21"/>
        <v>1.0032766555411599</v>
      </c>
    </row>
    <row r="119" spans="1:23">
      <c r="A119" s="9">
        <v>45768</v>
      </c>
      <c r="B119" s="10">
        <v>1</v>
      </c>
      <c r="C119" s="10">
        <v>11</v>
      </c>
      <c r="D119" s="10">
        <v>11.13</v>
      </c>
      <c r="E119" s="10">
        <v>10.97</v>
      </c>
      <c r="F119" s="10">
        <v>11.02</v>
      </c>
      <c r="G119" s="10">
        <v>111418418</v>
      </c>
      <c r="H119" s="10">
        <v>10.683356</v>
      </c>
      <c r="I119" s="11" t="str">
        <f>VLOOKUP($A119,'000300perf'!$A:$G,7,FALSE)</f>
        <v>3784.88</v>
      </c>
      <c r="J119" s="8">
        <f t="shared" si="22"/>
        <v>2.9115850436473543E-3</v>
      </c>
      <c r="K119" s="8">
        <f t="shared" ca="1" si="12"/>
        <v>2.9256522113936022E-3</v>
      </c>
      <c r="L119" s="8">
        <f t="shared" ca="1" si="13"/>
        <v>2.9248948122561186E-3</v>
      </c>
      <c r="M119" s="8">
        <f t="shared" ca="1" si="14"/>
        <v>1.0002589491882956</v>
      </c>
      <c r="N119" s="8">
        <f t="shared" ca="1" si="15"/>
        <v>0.99929602651370486</v>
      </c>
      <c r="O119" s="8">
        <f t="shared" ca="1" si="16"/>
        <v>1.0009636010241632</v>
      </c>
      <c r="R119" s="8">
        <f t="shared" si="23"/>
        <v>-5.8390576575490822</v>
      </c>
      <c r="S119" s="8">
        <f t="shared" ca="1" si="17"/>
        <v>-5.8342629381649367</v>
      </c>
      <c r="T119" s="8">
        <f t="shared" ca="1" si="18"/>
        <v>-5.8345855470194987</v>
      </c>
      <c r="U119" s="8">
        <f t="shared" ca="1" si="19"/>
        <v>1.0003226608983951</v>
      </c>
      <c r="V119" s="8">
        <f t="shared" ca="1" si="20"/>
        <v>0.99935252050348333</v>
      </c>
      <c r="W119" s="8">
        <f t="shared" ca="1" si="21"/>
        <v>1.0009706111333199</v>
      </c>
    </row>
    <row r="120" spans="1:23">
      <c r="A120" s="9">
        <v>45769</v>
      </c>
      <c r="B120" s="10">
        <v>1</v>
      </c>
      <c r="C120" s="10">
        <v>11.02</v>
      </c>
      <c r="D120" s="10">
        <v>11.06</v>
      </c>
      <c r="E120" s="10">
        <v>10.98</v>
      </c>
      <c r="F120" s="10">
        <v>11.04</v>
      </c>
      <c r="G120" s="10">
        <v>83112887</v>
      </c>
      <c r="H120" s="10">
        <v>10.702743999999999</v>
      </c>
      <c r="I120" s="11" t="str">
        <f>VLOOKUP($A120,'000300perf'!$A:$G,7,FALSE)</f>
        <v>3783.95</v>
      </c>
      <c r="J120" s="8">
        <f t="shared" si="22"/>
        <v>2.9175861203240001E-3</v>
      </c>
      <c r="K120" s="8">
        <f t="shared" ca="1" si="12"/>
        <v>2.9210341785630154E-3</v>
      </c>
      <c r="L120" s="8">
        <f t="shared" ca="1" si="13"/>
        <v>2.9238140102260581E-3</v>
      </c>
      <c r="M120" s="8">
        <f t="shared" ca="1" si="14"/>
        <v>0.99904924470116074</v>
      </c>
      <c r="N120" s="8">
        <f t="shared" ca="1" si="15"/>
        <v>0.99956507834615016</v>
      </c>
      <c r="O120" s="8">
        <f t="shared" ca="1" si="16"/>
        <v>0.99948394191017265</v>
      </c>
      <c r="R120" s="8">
        <f t="shared" si="23"/>
        <v>-5.8369986757048657</v>
      </c>
      <c r="S120" s="8">
        <f t="shared" ca="1" si="17"/>
        <v>-5.8358333686692543</v>
      </c>
      <c r="T120" s="8">
        <f t="shared" ca="1" si="18"/>
        <v>-5.8349539476305488</v>
      </c>
      <c r="U120" s="8">
        <f t="shared" ca="1" si="19"/>
        <v>0.99912096553864638</v>
      </c>
      <c r="V120" s="8">
        <f t="shared" ca="1" si="20"/>
        <v>0.9996239507832928</v>
      </c>
      <c r="W120" s="8">
        <f t="shared" ca="1" si="21"/>
        <v>0.99949714123122568</v>
      </c>
    </row>
    <row r="121" spans="1:23">
      <c r="A121" s="9">
        <v>45770</v>
      </c>
      <c r="B121" s="10">
        <v>1</v>
      </c>
      <c r="C121" s="10">
        <v>11.04</v>
      </c>
      <c r="D121" s="10">
        <v>11.05</v>
      </c>
      <c r="E121" s="10">
        <v>10.97</v>
      </c>
      <c r="F121" s="10">
        <v>11.01</v>
      </c>
      <c r="G121" s="10">
        <v>58638293</v>
      </c>
      <c r="H121" s="10">
        <v>10.673660999999999</v>
      </c>
      <c r="I121" s="11" t="str">
        <f>VLOOKUP($A121,'000300perf'!$A:$G,7,FALSE)</f>
        <v>3786.88</v>
      </c>
      <c r="J121" s="8">
        <f t="shared" si="22"/>
        <v>2.9074066249788742E-3</v>
      </c>
      <c r="K121" s="8">
        <f t="shared" ca="1" si="12"/>
        <v>2.9188370821975011E-3</v>
      </c>
      <c r="L121" s="8">
        <f t="shared" ca="1" si="13"/>
        <v>2.9225396016780755E-3</v>
      </c>
      <c r="M121" s="8">
        <f t="shared" ca="1" si="14"/>
        <v>0.99873311571947609</v>
      </c>
      <c r="N121" s="8">
        <f t="shared" ca="1" si="15"/>
        <v>0.9997547480790967</v>
      </c>
      <c r="O121" s="8">
        <f t="shared" ca="1" si="16"/>
        <v>0.99897811702161599</v>
      </c>
      <c r="R121" s="8">
        <f t="shared" si="23"/>
        <v>-5.840493789313685</v>
      </c>
      <c r="S121" s="8">
        <f t="shared" ca="1" si="17"/>
        <v>-5.8365862170399883</v>
      </c>
      <c r="T121" s="8">
        <f t="shared" ca="1" si="18"/>
        <v>-5.835389422349575</v>
      </c>
      <c r="U121" s="8">
        <f t="shared" ca="1" si="19"/>
        <v>0.99880392118273942</v>
      </c>
      <c r="V121" s="8">
        <f t="shared" ca="1" si="20"/>
        <v>0.99981572155858678</v>
      </c>
      <c r="W121" s="8">
        <f t="shared" ca="1" si="21"/>
        <v>0.99898871132155986</v>
      </c>
    </row>
    <row r="122" spans="1:23">
      <c r="A122" s="9">
        <v>45771</v>
      </c>
      <c r="B122" s="10">
        <v>1</v>
      </c>
      <c r="C122" s="10">
        <v>11</v>
      </c>
      <c r="D122" s="10">
        <v>11.06</v>
      </c>
      <c r="E122" s="10">
        <v>10.99</v>
      </c>
      <c r="F122" s="10">
        <v>11.03</v>
      </c>
      <c r="G122" s="10">
        <v>68925613</v>
      </c>
      <c r="H122" s="10">
        <v>10.693049</v>
      </c>
      <c r="I122" s="11" t="str">
        <f>VLOOKUP($A122,'000300perf'!$A:$G,7,FALSE)</f>
        <v>3784.36</v>
      </c>
      <c r="J122" s="8">
        <f t="shared" si="22"/>
        <v>2.9146275724296839E-3</v>
      </c>
      <c r="K122" s="8">
        <f t="shared" ca="1" si="12"/>
        <v>2.918475212654717E-3</v>
      </c>
      <c r="L122" s="8">
        <f t="shared" ca="1" si="13"/>
        <v>2.9191140561177441E-3</v>
      </c>
      <c r="M122" s="8">
        <f t="shared" ca="1" si="14"/>
        <v>0.99978115159231673</v>
      </c>
      <c r="N122" s="8">
        <f t="shared" ca="1" si="15"/>
        <v>1.0000026041941208</v>
      </c>
      <c r="O122" s="8">
        <f t="shared" ca="1" si="16"/>
        <v>0.99977854797489996</v>
      </c>
      <c r="R122" s="8">
        <f t="shared" si="23"/>
        <v>-5.8380132298017999</v>
      </c>
      <c r="S122" s="8">
        <f t="shared" ca="1" si="17"/>
        <v>-5.8367102963871913</v>
      </c>
      <c r="T122" s="8">
        <f t="shared" ca="1" si="18"/>
        <v>-5.8365444715375059</v>
      </c>
      <c r="U122" s="8">
        <f t="shared" ca="1" si="19"/>
        <v>0.99983418889849507</v>
      </c>
      <c r="V122" s="8">
        <f t="shared" ca="1" si="20"/>
        <v>1.0000632848536168</v>
      </c>
      <c r="W122" s="8">
        <f t="shared" ca="1" si="21"/>
        <v>0.99977093028535269</v>
      </c>
    </row>
    <row r="123" spans="1:23">
      <c r="A123" s="9">
        <v>45772</v>
      </c>
      <c r="B123" s="10">
        <v>1</v>
      </c>
      <c r="C123" s="10">
        <v>11.04</v>
      </c>
      <c r="D123" s="10">
        <v>11.05</v>
      </c>
      <c r="E123" s="10">
        <v>10.99</v>
      </c>
      <c r="F123" s="10">
        <v>11.01</v>
      </c>
      <c r="G123" s="10">
        <v>63754686</v>
      </c>
      <c r="H123" s="10">
        <v>10.673660999999999</v>
      </c>
      <c r="I123" s="11" t="str">
        <f>VLOOKUP($A123,'000300perf'!$A:$G,7,FALSE)</f>
        <v>3786.99</v>
      </c>
      <c r="J123" s="8">
        <f t="shared" si="22"/>
        <v>2.907322174074925E-3</v>
      </c>
      <c r="K123" s="8">
        <f t="shared" ca="1" si="12"/>
        <v>2.9188476932790431E-3</v>
      </c>
      <c r="L123" s="8">
        <f t="shared" ca="1" si="13"/>
        <v>2.9151278005182849E-3</v>
      </c>
      <c r="M123" s="8">
        <f t="shared" ca="1" si="14"/>
        <v>1.0012760650699764</v>
      </c>
      <c r="N123" s="8">
        <f t="shared" ca="1" si="15"/>
        <v>1.0003128666897623</v>
      </c>
      <c r="O123" s="8">
        <f t="shared" ca="1" si="16"/>
        <v>1.000962897121779</v>
      </c>
      <c r="R123" s="8">
        <f t="shared" si="23"/>
        <v>-5.8405228365510968</v>
      </c>
      <c r="S123" s="8">
        <f t="shared" ca="1" si="17"/>
        <v>-5.8365820961350092</v>
      </c>
      <c r="T123" s="8">
        <f t="shared" ca="1" si="18"/>
        <v>-5.8378881316234761</v>
      </c>
      <c r="U123" s="8">
        <f t="shared" ca="1" si="19"/>
        <v>1.0013068887242271</v>
      </c>
      <c r="V123" s="8">
        <f t="shared" ca="1" si="20"/>
        <v>1.000370624406639</v>
      </c>
      <c r="W123" s="8">
        <f t="shared" ca="1" si="21"/>
        <v>1.000936702749843</v>
      </c>
    </row>
    <row r="124" spans="1:23">
      <c r="A124" s="9">
        <v>45775</v>
      </c>
      <c r="B124" s="10">
        <v>1</v>
      </c>
      <c r="C124" s="10">
        <v>11</v>
      </c>
      <c r="D124" s="10">
        <v>11.04</v>
      </c>
      <c r="E124" s="10">
        <v>10.96</v>
      </c>
      <c r="F124" s="10">
        <v>11</v>
      </c>
      <c r="G124" s="10">
        <v>64201837</v>
      </c>
      <c r="H124" s="10">
        <v>10.663966</v>
      </c>
      <c r="I124" s="11" t="str">
        <f>VLOOKUP($A124,'000300perf'!$A:$G,7,FALSE)</f>
        <v>3781.62</v>
      </c>
      <c r="J124" s="8">
        <f t="shared" si="22"/>
        <v>2.9088062787905712E-3</v>
      </c>
      <c r="K124" s="8">
        <f t="shared" ca="1" si="12"/>
        <v>2.9189703286385347E-3</v>
      </c>
      <c r="L124" s="8">
        <f t="shared" ca="1" si="13"/>
        <v>2.9125013319629754E-3</v>
      </c>
      <c r="M124" s="8">
        <f t="shared" ca="1" si="14"/>
        <v>1.0022211137226156</v>
      </c>
      <c r="N124" s="8">
        <f t="shared" ca="1" si="15"/>
        <v>1.0006109089079791</v>
      </c>
      <c r="O124" s="8">
        <f t="shared" ca="1" si="16"/>
        <v>1.0016092217267487</v>
      </c>
      <c r="R124" s="8">
        <f t="shared" si="23"/>
        <v>-5.8400124954333297</v>
      </c>
      <c r="S124" s="8">
        <f t="shared" ca="1" si="17"/>
        <v>-5.8365399272153358</v>
      </c>
      <c r="T124" s="8">
        <f t="shared" ca="1" si="18"/>
        <v>-5.8387790555645669</v>
      </c>
      <c r="U124" s="8">
        <f t="shared" ca="1" si="19"/>
        <v>1.0022416370692124</v>
      </c>
      <c r="V124" s="8">
        <f t="shared" ca="1" si="20"/>
        <v>1.0006642689940599</v>
      </c>
      <c r="W124" s="8">
        <f t="shared" ca="1" si="21"/>
        <v>1.0015786127745385</v>
      </c>
    </row>
    <row r="125" spans="1:23">
      <c r="A125" s="9">
        <v>45776</v>
      </c>
      <c r="B125" s="10">
        <v>1</v>
      </c>
      <c r="C125" s="10">
        <v>11</v>
      </c>
      <c r="D125" s="10">
        <v>11.02</v>
      </c>
      <c r="E125" s="10">
        <v>10.95</v>
      </c>
      <c r="F125" s="10">
        <v>10.98</v>
      </c>
      <c r="G125" s="10">
        <v>64904494</v>
      </c>
      <c r="H125" s="10">
        <v>10.644577</v>
      </c>
      <c r="I125" s="11" t="str">
        <f>VLOOKUP($A125,'000300perf'!$A:$G,7,FALSE)</f>
        <v>3775.08</v>
      </c>
      <c r="J125" s="8">
        <f t="shared" si="22"/>
        <v>2.9085476334276363E-3</v>
      </c>
      <c r="K125" s="8">
        <f t="shared" ca="1" si="12"/>
        <v>2.9186969238022718E-3</v>
      </c>
      <c r="L125" s="8">
        <f t="shared" ca="1" si="13"/>
        <v>2.9135426183937298E-3</v>
      </c>
      <c r="M125" s="8">
        <f t="shared" ca="1" si="14"/>
        <v>1.0017690852970544</v>
      </c>
      <c r="N125" s="8">
        <f t="shared" ca="1" si="15"/>
        <v>1.0007360513901469</v>
      </c>
      <c r="O125" s="8">
        <f t="shared" ca="1" si="16"/>
        <v>1.0010322741001212</v>
      </c>
      <c r="R125" s="8">
        <f t="shared" si="23"/>
        <v>-5.8401014174301729</v>
      </c>
      <c r="S125" s="8">
        <f t="shared" ca="1" si="17"/>
        <v>-5.8366338835297116</v>
      </c>
      <c r="T125" s="8">
        <f t="shared" ca="1" si="18"/>
        <v>-5.838419110060328</v>
      </c>
      <c r="U125" s="8">
        <f t="shared" ca="1" si="19"/>
        <v>1.0017868209961855</v>
      </c>
      <c r="V125" s="8">
        <f t="shared" ca="1" si="20"/>
        <v>1.0007844470292373</v>
      </c>
      <c r="W125" s="8">
        <f t="shared" ca="1" si="21"/>
        <v>1.0010028765116317</v>
      </c>
    </row>
    <row r="126" spans="1:23">
      <c r="A126" s="9">
        <v>45777</v>
      </c>
      <c r="B126" s="10">
        <v>1</v>
      </c>
      <c r="C126" s="10">
        <v>10.96</v>
      </c>
      <c r="D126" s="10">
        <v>10.97</v>
      </c>
      <c r="E126" s="10">
        <v>10.89</v>
      </c>
      <c r="F126" s="10">
        <v>10.91</v>
      </c>
      <c r="G126" s="10">
        <v>86983492</v>
      </c>
      <c r="H126" s="10">
        <v>10.576715</v>
      </c>
      <c r="I126" s="11" t="str">
        <f>VLOOKUP($A126,'000300perf'!$A:$G,7,FALSE)</f>
        <v>3770.57</v>
      </c>
      <c r="J126" s="8">
        <f t="shared" si="22"/>
        <v>2.8934617312501823E-3</v>
      </c>
      <c r="K126" s="8">
        <f t="shared" ca="1" si="12"/>
        <v>2.9164839978979167E-3</v>
      </c>
      <c r="L126" s="8">
        <f t="shared" ca="1" si="13"/>
        <v>2.9144257842965869E-3</v>
      </c>
      <c r="M126" s="8">
        <f t="shared" ca="1" si="14"/>
        <v>1.0007062158221423</v>
      </c>
      <c r="N126" s="8">
        <f t="shared" ca="1" si="15"/>
        <v>1.0006539377549286</v>
      </c>
      <c r="O126" s="8">
        <f t="shared" ca="1" si="16"/>
        <v>1.0000522439029531</v>
      </c>
      <c r="R126" s="8">
        <f t="shared" si="23"/>
        <v>-5.8453016628024237</v>
      </c>
      <c r="S126" s="8">
        <f t="shared" ca="1" si="17"/>
        <v>-5.8373957759466277</v>
      </c>
      <c r="T126" s="8">
        <f t="shared" ca="1" si="18"/>
        <v>-5.8381124758809335</v>
      </c>
      <c r="U126" s="8">
        <f t="shared" ca="1" si="19"/>
        <v>1.0007169568250713</v>
      </c>
      <c r="V126" s="8">
        <f t="shared" ca="1" si="20"/>
        <v>1.0006973782235147</v>
      </c>
      <c r="W126" s="8">
        <f t="shared" ca="1" si="21"/>
        <v>1.0000195787932187</v>
      </c>
    </row>
    <row r="127" spans="1:23">
      <c r="A127" s="9">
        <v>45783</v>
      </c>
      <c r="B127" s="10">
        <v>1</v>
      </c>
      <c r="C127" s="10">
        <v>10.92</v>
      </c>
      <c r="D127" s="10">
        <v>11</v>
      </c>
      <c r="E127" s="10">
        <v>10.89</v>
      </c>
      <c r="F127" s="10">
        <v>10.96</v>
      </c>
      <c r="G127" s="10">
        <v>85467127</v>
      </c>
      <c r="H127" s="10">
        <v>10.625188</v>
      </c>
      <c r="I127" s="11" t="str">
        <f>VLOOKUP($A127,'000300perf'!$A:$G,7,FALSE)</f>
        <v>3808.54</v>
      </c>
      <c r="J127" s="8">
        <f t="shared" si="22"/>
        <v>2.8777431771755059E-3</v>
      </c>
      <c r="K127" s="8">
        <f t="shared" ca="1" si="12"/>
        <v>2.9110622666045399E-3</v>
      </c>
      <c r="L127" s="8">
        <f t="shared" ca="1" si="13"/>
        <v>2.9145940178695105E-3</v>
      </c>
      <c r="M127" s="8">
        <f t="shared" ca="1" si="14"/>
        <v>0.99878825275722205</v>
      </c>
      <c r="N127" s="8">
        <f t="shared" ca="1" si="15"/>
        <v>1.0002870215411399</v>
      </c>
      <c r="O127" s="8">
        <f t="shared" ca="1" si="16"/>
        <v>0.99850166127157314</v>
      </c>
      <c r="R127" s="8">
        <f t="shared" si="23"/>
        <v>-5.8507489110604523</v>
      </c>
      <c r="S127" s="8">
        <f t="shared" ca="1" si="17"/>
        <v>-5.8392622700072092</v>
      </c>
      <c r="T127" s="8">
        <f t="shared" ca="1" si="18"/>
        <v>-5.8380539643113085</v>
      </c>
      <c r="U127" s="8">
        <f t="shared" ca="1" si="19"/>
        <v>0.99879242401149393</v>
      </c>
      <c r="V127" s="8">
        <f t="shared" ca="1" si="20"/>
        <v>1.0003251626827183</v>
      </c>
      <c r="W127" s="8">
        <f t="shared" ca="1" si="21"/>
        <v>0.99846843537278196</v>
      </c>
    </row>
    <row r="128" spans="1:23">
      <c r="A128" s="9">
        <v>45784</v>
      </c>
      <c r="B128" s="10">
        <v>1</v>
      </c>
      <c r="C128" s="10">
        <v>11.01</v>
      </c>
      <c r="D128" s="10">
        <v>11.04</v>
      </c>
      <c r="E128" s="10">
        <v>10.97</v>
      </c>
      <c r="F128" s="10">
        <v>11.03</v>
      </c>
      <c r="G128" s="10">
        <v>112627001</v>
      </c>
      <c r="H128" s="10">
        <v>10.693049</v>
      </c>
      <c r="I128" s="11" t="str">
        <f>VLOOKUP($A128,'000300perf'!$A:$G,7,FALSE)</f>
        <v>3831.63</v>
      </c>
      <c r="J128" s="8">
        <f t="shared" si="22"/>
        <v>2.8786704352977712E-3</v>
      </c>
      <c r="K128" s="8">
        <f t="shared" ca="1" si="12"/>
        <v>2.9025756791396505E-3</v>
      </c>
      <c r="L128" s="8">
        <f t="shared" ca="1" si="13"/>
        <v>2.914197255392157E-3</v>
      </c>
      <c r="M128" s="8">
        <f t="shared" ca="1" si="14"/>
        <v>0.99601208317968082</v>
      </c>
      <c r="N128" s="8">
        <f t="shared" ca="1" si="15"/>
        <v>0.99981514754018264</v>
      </c>
      <c r="O128" s="8">
        <f t="shared" ca="1" si="16"/>
        <v>0.99619623250371991</v>
      </c>
      <c r="R128" s="8">
        <f t="shared" si="23"/>
        <v>-5.8504267458399832</v>
      </c>
      <c r="S128" s="8">
        <f t="shared" ca="1" si="17"/>
        <v>-5.8421677421486891</v>
      </c>
      <c r="T128" s="8">
        <f t="shared" ca="1" si="18"/>
        <v>-5.8381915085225957</v>
      </c>
      <c r="U128" s="8">
        <f t="shared" ca="1" si="19"/>
        <v>0.99603166112357533</v>
      </c>
      <c r="V128" s="8">
        <f t="shared" ca="1" si="20"/>
        <v>0.99984838492996075</v>
      </c>
      <c r="W128" s="8">
        <f t="shared" ca="1" si="21"/>
        <v>0.99619055062614559</v>
      </c>
    </row>
    <row r="129" spans="1:23">
      <c r="A129" s="9">
        <v>45785</v>
      </c>
      <c r="B129" s="10">
        <v>1</v>
      </c>
      <c r="C129" s="10">
        <v>11</v>
      </c>
      <c r="D129" s="10">
        <v>11.08</v>
      </c>
      <c r="E129" s="10">
        <v>10.99</v>
      </c>
      <c r="F129" s="10">
        <v>11.08</v>
      </c>
      <c r="G129" s="10">
        <v>105661366</v>
      </c>
      <c r="H129" s="10">
        <v>10.741523000000001</v>
      </c>
      <c r="I129" s="11" t="str">
        <f>VLOOKUP($A129,'000300perf'!$A:$G,7,FALSE)</f>
        <v>3852.90</v>
      </c>
      <c r="J129" s="8">
        <f t="shared" si="22"/>
        <v>2.8757559241091124E-3</v>
      </c>
      <c r="K129" s="8">
        <f t="shared" ca="1" si="12"/>
        <v>2.8989927671858261E-3</v>
      </c>
      <c r="L129" s="8">
        <f t="shared" ca="1" si="13"/>
        <v>2.9128154697815943E-3</v>
      </c>
      <c r="M129" s="8">
        <f t="shared" ca="1" si="14"/>
        <v>0.9952545217027412</v>
      </c>
      <c r="N129" s="8">
        <f t="shared" ca="1" si="15"/>
        <v>0.99939351165146939</v>
      </c>
      <c r="O129" s="8">
        <f t="shared" ca="1" si="16"/>
        <v>0.99585849827873241</v>
      </c>
      <c r="R129" s="8">
        <f t="shared" si="23"/>
        <v>-5.8514397091679822</v>
      </c>
      <c r="S129" s="8">
        <f t="shared" ca="1" si="17"/>
        <v>-5.8434059473105799</v>
      </c>
      <c r="T129" s="8">
        <f t="shared" ca="1" si="18"/>
        <v>-5.83866857306458</v>
      </c>
      <c r="U129" s="8">
        <f t="shared" ca="1" si="19"/>
        <v>0.99527382941241682</v>
      </c>
      <c r="V129" s="8">
        <f t="shared" ca="1" si="20"/>
        <v>0.99942092536037974</v>
      </c>
      <c r="W129" s="8">
        <f t="shared" ca="1" si="21"/>
        <v>0.99586149137951285</v>
      </c>
    </row>
    <row r="130" spans="1:23">
      <c r="A130" s="9">
        <v>45786</v>
      </c>
      <c r="B130" s="10">
        <v>1</v>
      </c>
      <c r="C130" s="10">
        <v>11.07</v>
      </c>
      <c r="D130" s="10">
        <v>11.17</v>
      </c>
      <c r="E130" s="10">
        <v>11.06</v>
      </c>
      <c r="F130" s="10">
        <v>11.15</v>
      </c>
      <c r="G130" s="10">
        <v>99989747</v>
      </c>
      <c r="H130" s="10">
        <v>10.809383</v>
      </c>
      <c r="I130" s="11" t="str">
        <f>VLOOKUP($A130,'000300perf'!$A:$G,7,FALSE)</f>
        <v>3846.16</v>
      </c>
      <c r="J130" s="8">
        <f t="shared" si="22"/>
        <v>2.8989953616074217E-3</v>
      </c>
      <c r="K130" s="8">
        <f t="shared" ref="K130:K193" ca="1" si="24">AVERAGE(OFFSET($J130,0,0,-10,1))</f>
        <v>2.8971336913141683E-3</v>
      </c>
      <c r="L130" s="8">
        <f t="shared" ref="L130:L193" ca="1" si="25">AVERAGE(OFFSET($J130,0,0,-30,1))</f>
        <v>2.9130451430738496E-3</v>
      </c>
      <c r="M130" s="8">
        <f t="shared" ref="M130:M193" ca="1" si="26">K130/L130</f>
        <v>0.99453786296531899</v>
      </c>
      <c r="N130" s="8">
        <f t="shared" ref="N130:N193" ca="1" si="27">AVERAGE(OFFSET($M130,0,0,-9,1))</f>
        <v>0.99892737245656305</v>
      </c>
      <c r="O130" s="8">
        <f t="shared" ref="O130:O193" ca="1" si="28">M130/N130</f>
        <v>0.99560577714428888</v>
      </c>
      <c r="R130" s="8">
        <f t="shared" si="23"/>
        <v>-5.8433910290413387</v>
      </c>
      <c r="S130" s="8">
        <f t="shared" ref="S130:S187" ca="1" si="29">AVERAGE(OFFSET($R130,0,0,-10,1))</f>
        <v>-5.8440451826442255</v>
      </c>
      <c r="T130" s="8">
        <f t="shared" ref="T130:T193" ca="1" si="30">AVERAGE(OFFSET($R130,0,0,-30,1))</f>
        <v>-5.8385892536330966</v>
      </c>
      <c r="U130" s="8">
        <f t="shared" ref="U130:U193" ca="1" si="31">EXP(S130-T130)</f>
        <v>0.99455892753851838</v>
      </c>
      <c r="V130" s="8">
        <f t="shared" ref="V130:V193" ca="1" si="32">AVERAGE(OFFSET($U130,0,0,-9,1))</f>
        <v>0.99894925939991075</v>
      </c>
      <c r="W130" s="8">
        <f t="shared" ref="W130:W193" ca="1" si="33">EXP(U130-V130)</f>
        <v>0.99561929155704965</v>
      </c>
    </row>
    <row r="131" spans="1:23">
      <c r="A131" s="9">
        <v>45789</v>
      </c>
      <c r="B131" s="10">
        <v>1</v>
      </c>
      <c r="C131" s="10">
        <v>11.16</v>
      </c>
      <c r="D131" s="10">
        <v>11.22</v>
      </c>
      <c r="E131" s="10">
        <v>11.13</v>
      </c>
      <c r="F131" s="10">
        <v>11.16</v>
      </c>
      <c r="G131" s="10">
        <v>89560460</v>
      </c>
      <c r="H131" s="10">
        <v>10.819077999999999</v>
      </c>
      <c r="I131" s="11" t="str">
        <f>VLOOKUP($A131,'000300perf'!$A:$G,7,FALSE)</f>
        <v>3890.61</v>
      </c>
      <c r="J131" s="8">
        <f t="shared" ref="J131:J194" si="34">F131/I131</f>
        <v>2.8684447940040252E-3</v>
      </c>
      <c r="K131" s="8">
        <f t="shared" ca="1" si="24"/>
        <v>2.893237508216683E-3</v>
      </c>
      <c r="L131" s="8">
        <f t="shared" ca="1" si="25"/>
        <v>2.9117701086449912E-3</v>
      </c>
      <c r="M131" s="8">
        <f t="shared" ca="1" si="26"/>
        <v>0.99363528034947357</v>
      </c>
      <c r="N131" s="8">
        <f t="shared" ca="1" si="27"/>
        <v>0.99824449787402492</v>
      </c>
      <c r="O131" s="8">
        <f t="shared" ca="1" si="28"/>
        <v>0.99538267675467518</v>
      </c>
      <c r="R131" s="8">
        <f t="shared" ref="R131:R194" si="35">LN($F131)-LN($I131)</f>
        <v>-5.8539852797048901</v>
      </c>
      <c r="S131" s="8">
        <f t="shared" ca="1" si="29"/>
        <v>-5.8453943316833463</v>
      </c>
      <c r="T131" s="8">
        <f t="shared" ca="1" si="30"/>
        <v>-5.8390308197032699</v>
      </c>
      <c r="U131" s="8">
        <f t="shared" ca="1" si="31"/>
        <v>0.99365669228287712</v>
      </c>
      <c r="V131" s="8">
        <f t="shared" ca="1" si="32"/>
        <v>0.99826287088706445</v>
      </c>
      <c r="W131" s="8">
        <f t="shared" ca="1" si="33"/>
        <v>0.99540441356709464</v>
      </c>
    </row>
    <row r="132" spans="1:23">
      <c r="A132" s="9">
        <v>45790</v>
      </c>
      <c r="B132" s="10">
        <v>1</v>
      </c>
      <c r="C132" s="10">
        <v>11.19</v>
      </c>
      <c r="D132" s="10">
        <v>11.33</v>
      </c>
      <c r="E132" s="10">
        <v>11.15</v>
      </c>
      <c r="F132" s="10">
        <v>11.29</v>
      </c>
      <c r="G132" s="10">
        <v>126103062</v>
      </c>
      <c r="H132" s="10">
        <v>10.945107</v>
      </c>
      <c r="I132" s="11" t="str">
        <f>VLOOKUP($A132,'000300perf'!$A:$G,7,FALSE)</f>
        <v>3896.26</v>
      </c>
      <c r="J132" s="8">
        <f t="shared" si="34"/>
        <v>2.8976505674672632E-3</v>
      </c>
      <c r="K132" s="8">
        <f t="shared" ca="1" si="24"/>
        <v>2.8915398077204411E-3</v>
      </c>
      <c r="L132" s="8">
        <f t="shared" ca="1" si="25"/>
        <v>2.9115739518584117E-3</v>
      </c>
      <c r="M132" s="8">
        <f t="shared" ca="1" si="26"/>
        <v>0.99311913608610791</v>
      </c>
      <c r="N132" s="8">
        <f t="shared" ca="1" si="27"/>
        <v>0.99733817243137302</v>
      </c>
      <c r="O132" s="8">
        <f t="shared" ca="1" si="28"/>
        <v>0.99576970333444703</v>
      </c>
      <c r="R132" s="8">
        <f t="shared" si="35"/>
        <v>-5.8438550194871031</v>
      </c>
      <c r="S132" s="8">
        <f t="shared" ca="1" si="29"/>
        <v>-5.8459785106518769</v>
      </c>
      <c r="T132" s="8">
        <f t="shared" ca="1" si="30"/>
        <v>-5.8390984461711408</v>
      </c>
      <c r="U132" s="8">
        <f t="shared" ca="1" si="31"/>
        <v>0.99314354897781998</v>
      </c>
      <c r="V132" s="8">
        <f t="shared" ca="1" si="32"/>
        <v>0.99735583313746345</v>
      </c>
      <c r="W132" s="8">
        <f t="shared" ca="1" si="33"/>
        <v>0.9957965750657205</v>
      </c>
    </row>
    <row r="133" spans="1:23">
      <c r="A133" s="9">
        <v>45791</v>
      </c>
      <c r="B133" s="10">
        <v>1</v>
      </c>
      <c r="C133" s="10">
        <v>11.29</v>
      </c>
      <c r="D133" s="10">
        <v>11.47</v>
      </c>
      <c r="E133" s="10">
        <v>11.25</v>
      </c>
      <c r="F133" s="10">
        <v>11.43</v>
      </c>
      <c r="G133" s="10">
        <v>168351358</v>
      </c>
      <c r="H133" s="10">
        <v>11.080831</v>
      </c>
      <c r="I133" s="11" t="str">
        <f>VLOOKUP($A133,'000300perf'!$A:$G,7,FALSE)</f>
        <v>3943.21</v>
      </c>
      <c r="J133" s="8">
        <f t="shared" si="34"/>
        <v>2.8986536349826664E-3</v>
      </c>
      <c r="K133" s="8">
        <f t="shared" ca="1" si="24"/>
        <v>2.8906729538112153E-3</v>
      </c>
      <c r="L133" s="8">
        <f t="shared" ca="1" si="25"/>
        <v>2.9116476517078013E-3</v>
      </c>
      <c r="M133" s="8">
        <f t="shared" ca="1" si="26"/>
        <v>0.99279627880650889</v>
      </c>
      <c r="N133" s="8">
        <f t="shared" ca="1" si="27"/>
        <v>0.99629096855180554</v>
      </c>
      <c r="O133" s="8">
        <f t="shared" ca="1" si="28"/>
        <v>0.99649230008540934</v>
      </c>
      <c r="R133" s="8">
        <f t="shared" si="35"/>
        <v>-5.8435089135925935</v>
      </c>
      <c r="S133" s="8">
        <f t="shared" ca="1" si="29"/>
        <v>-5.846277118356026</v>
      </c>
      <c r="T133" s="8">
        <f t="shared" ca="1" si="30"/>
        <v>-5.8390730109240021</v>
      </c>
      <c r="U133" s="8">
        <f t="shared" ca="1" si="31"/>
        <v>0.99282177994746534</v>
      </c>
      <c r="V133" s="8">
        <f t="shared" ca="1" si="32"/>
        <v>0.99630918234615828</v>
      </c>
      <c r="W133" s="8">
        <f t="shared" ca="1" si="33"/>
        <v>0.99651867152626061</v>
      </c>
    </row>
    <row r="134" spans="1:23">
      <c r="A134" s="9">
        <v>45792</v>
      </c>
      <c r="B134" s="10">
        <v>1</v>
      </c>
      <c r="C134" s="10">
        <v>11.43</v>
      </c>
      <c r="D134" s="10">
        <v>11.5</v>
      </c>
      <c r="E134" s="10">
        <v>11.38</v>
      </c>
      <c r="F134" s="10">
        <v>11.39</v>
      </c>
      <c r="G134" s="10">
        <v>103546026</v>
      </c>
      <c r="H134" s="10">
        <v>11.042052999999999</v>
      </c>
      <c r="I134" s="11" t="str">
        <f>VLOOKUP($A134,'000300perf'!$A:$G,7,FALSE)</f>
        <v>3907.20</v>
      </c>
      <c r="J134" s="8">
        <f t="shared" si="34"/>
        <v>2.9151310401310405E-3</v>
      </c>
      <c r="K134" s="8">
        <f t="shared" ca="1" si="24"/>
        <v>2.8913054299452624E-3</v>
      </c>
      <c r="L134" s="8">
        <f t="shared" ca="1" si="25"/>
        <v>2.9121860156816931E-3</v>
      </c>
      <c r="M134" s="8">
        <f t="shared" ca="1" si="26"/>
        <v>0.99282992720108132</v>
      </c>
      <c r="N134" s="8">
        <f t="shared" ca="1" si="27"/>
        <v>0.99529772876336409</v>
      </c>
      <c r="O134" s="8">
        <f t="shared" ca="1" si="28"/>
        <v>0.9975205393411789</v>
      </c>
      <c r="R134" s="8">
        <f t="shared" si="35"/>
        <v>-5.8378405064572947</v>
      </c>
      <c r="S134" s="8">
        <f t="shared" ca="1" si="29"/>
        <v>-5.8460599194584235</v>
      </c>
      <c r="T134" s="8">
        <f t="shared" ca="1" si="30"/>
        <v>-5.8388878182629851</v>
      </c>
      <c r="U134" s="8">
        <f t="shared" ca="1" si="31"/>
        <v>0.99285355694476995</v>
      </c>
      <c r="V134" s="8">
        <f t="shared" ca="1" si="32"/>
        <v>0.99531659745155643</v>
      </c>
      <c r="W134" s="8">
        <f t="shared" ca="1" si="33"/>
        <v>0.99753999028864793</v>
      </c>
    </row>
    <row r="135" spans="1:23">
      <c r="A135" s="9">
        <v>45793</v>
      </c>
      <c r="B135" s="10">
        <v>1</v>
      </c>
      <c r="C135" s="10">
        <v>11.37</v>
      </c>
      <c r="D135" s="10">
        <v>11.43</v>
      </c>
      <c r="E135" s="10">
        <v>11.31</v>
      </c>
      <c r="F135" s="10">
        <v>11.38</v>
      </c>
      <c r="G135" s="10">
        <v>91474445</v>
      </c>
      <c r="H135" s="10">
        <v>11.032358</v>
      </c>
      <c r="I135" s="11" t="str">
        <f>VLOOKUP($A135,'000300perf'!$A:$G,7,FALSE)</f>
        <v>3889.09</v>
      </c>
      <c r="J135" s="8">
        <f t="shared" si="34"/>
        <v>2.9261343913357623E-3</v>
      </c>
      <c r="K135" s="8">
        <f t="shared" ca="1" si="24"/>
        <v>2.8930641057360743E-3</v>
      </c>
      <c r="L135" s="8">
        <f t="shared" ca="1" si="25"/>
        <v>2.9131703422964421E-3</v>
      </c>
      <c r="M135" s="8">
        <f t="shared" ca="1" si="26"/>
        <v>0.99309815966871395</v>
      </c>
      <c r="N135" s="8">
        <f t="shared" ca="1" si="27"/>
        <v>0.99445238919076095</v>
      </c>
      <c r="O135" s="8">
        <f t="shared" ca="1" si="28"/>
        <v>0.99863821582936818</v>
      </c>
      <c r="R135" s="8">
        <f t="shared" si="35"/>
        <v>-5.8340730473857221</v>
      </c>
      <c r="S135" s="8">
        <f t="shared" ca="1" si="29"/>
        <v>-5.8454570824539784</v>
      </c>
      <c r="T135" s="8">
        <f t="shared" ca="1" si="30"/>
        <v>-5.8385497179097259</v>
      </c>
      <c r="U135" s="8">
        <f t="shared" ca="1" si="31"/>
        <v>0.99311643646594017</v>
      </c>
      <c r="V135" s="8">
        <f t="shared" ca="1" si="32"/>
        <v>0.99447209518943069</v>
      </c>
      <c r="W135" s="8">
        <f t="shared" ca="1" si="33"/>
        <v>0.99864525976669682</v>
      </c>
    </row>
    <row r="136" spans="1:23">
      <c r="A136" s="9">
        <v>45796</v>
      </c>
      <c r="B136" s="10">
        <v>1</v>
      </c>
      <c r="C136" s="10">
        <v>11.4</v>
      </c>
      <c r="D136" s="10">
        <v>11.47</v>
      </c>
      <c r="E136" s="10">
        <v>11.36</v>
      </c>
      <c r="F136" s="10">
        <v>11.37</v>
      </c>
      <c r="G136" s="10">
        <v>83139060</v>
      </c>
      <c r="H136" s="10">
        <v>11.022663</v>
      </c>
      <c r="I136" s="11" t="str">
        <f>VLOOKUP($A136,'000300perf'!$A:$G,7,FALSE)</f>
        <v>3877.15</v>
      </c>
      <c r="J136" s="8">
        <f t="shared" si="34"/>
        <v>2.9325664470035979E-3</v>
      </c>
      <c r="K136" s="8">
        <f t="shared" ca="1" si="24"/>
        <v>2.8969745773114166E-3</v>
      </c>
      <c r="L136" s="8">
        <f t="shared" ca="1" si="25"/>
        <v>2.914292519058993E-3</v>
      </c>
      <c r="M136" s="8">
        <f t="shared" ca="1" si="26"/>
        <v>0.9940575828835575</v>
      </c>
      <c r="N136" s="8">
        <f t="shared" ca="1" si="27"/>
        <v>0.99392675920479823</v>
      </c>
      <c r="O136" s="8">
        <f t="shared" ca="1" si="28"/>
        <v>1.0001316230572803</v>
      </c>
      <c r="R136" s="8">
        <f t="shared" si="35"/>
        <v>-5.8318773188685942</v>
      </c>
      <c r="S136" s="8">
        <f t="shared" ca="1" si="29"/>
        <v>-5.8441146480605948</v>
      </c>
      <c r="T136" s="8">
        <f t="shared" ca="1" si="30"/>
        <v>-5.8381648442181886</v>
      </c>
      <c r="U136" s="8">
        <f t="shared" ca="1" si="31"/>
        <v>0.99406786118862178</v>
      </c>
      <c r="V136" s="8">
        <f t="shared" ca="1" si="32"/>
        <v>0.99394714376466708</v>
      </c>
      <c r="W136" s="8">
        <f t="shared" ca="1" si="33"/>
        <v>1.0001207247105961</v>
      </c>
    </row>
    <row r="137" spans="1:23">
      <c r="A137" s="9">
        <v>45797</v>
      </c>
      <c r="B137" s="10">
        <v>1</v>
      </c>
      <c r="C137" s="10">
        <v>11.4</v>
      </c>
      <c r="D137" s="10">
        <v>11.47</v>
      </c>
      <c r="E137" s="10">
        <v>11.37</v>
      </c>
      <c r="F137" s="10">
        <v>11.39</v>
      </c>
      <c r="G137" s="10">
        <v>64363480</v>
      </c>
      <c r="H137" s="10">
        <v>11.042052999999999</v>
      </c>
      <c r="I137" s="11" t="str">
        <f>VLOOKUP($A137,'000300perf'!$A:$G,7,FALSE)</f>
        <v>3898.17</v>
      </c>
      <c r="J137" s="8">
        <f t="shared" si="34"/>
        <v>2.9218838583232646E-3</v>
      </c>
      <c r="K137" s="8">
        <f t="shared" ca="1" si="24"/>
        <v>2.9013886454261921E-3</v>
      </c>
      <c r="L137" s="8">
        <f t="shared" ca="1" si="25"/>
        <v>2.9141186302410337E-3</v>
      </c>
      <c r="M137" s="8">
        <f t="shared" ca="1" si="26"/>
        <v>0.99563161750426454</v>
      </c>
      <c r="N137" s="8">
        <f t="shared" ca="1" si="27"/>
        <v>0.99388448524086315</v>
      </c>
      <c r="O137" s="8">
        <f t="shared" ca="1" si="28"/>
        <v>1.001757882620512</v>
      </c>
      <c r="R137" s="8">
        <f t="shared" si="35"/>
        <v>-5.8355267137662077</v>
      </c>
      <c r="S137" s="8">
        <f t="shared" ca="1" si="29"/>
        <v>-5.8425924283311712</v>
      </c>
      <c r="T137" s="8">
        <f t="shared" ca="1" si="30"/>
        <v>-5.8382243037252533</v>
      </c>
      <c r="U137" s="8">
        <f t="shared" ca="1" si="31"/>
        <v>0.99564140177451521</v>
      </c>
      <c r="V137" s="8">
        <f t="shared" ca="1" si="32"/>
        <v>0.99390378161477166</v>
      </c>
      <c r="W137" s="8">
        <f t="shared" ca="1" si="33"/>
        <v>1.0017391306964396</v>
      </c>
    </row>
    <row r="138" spans="1:23">
      <c r="A138" s="9">
        <v>45798</v>
      </c>
      <c r="B138" s="10">
        <v>1</v>
      </c>
      <c r="C138" s="10">
        <v>11.4</v>
      </c>
      <c r="D138" s="10">
        <v>11.59</v>
      </c>
      <c r="E138" s="10">
        <v>11.39</v>
      </c>
      <c r="F138" s="10">
        <v>11.48</v>
      </c>
      <c r="G138" s="10">
        <v>132827810</v>
      </c>
      <c r="H138" s="10">
        <v>11.129303</v>
      </c>
      <c r="I138" s="11" t="str">
        <f>VLOOKUP($A138,'000300perf'!$A:$G,7,FALSE)</f>
        <v>3916.38</v>
      </c>
      <c r="J138" s="8">
        <f t="shared" si="34"/>
        <v>2.9312783744171915E-3</v>
      </c>
      <c r="K138" s="8">
        <f t="shared" ca="1" si="24"/>
        <v>2.9066494393381343E-3</v>
      </c>
      <c r="L138" s="8">
        <f t="shared" ca="1" si="25"/>
        <v>2.9139384881788984E-3</v>
      </c>
      <c r="M138" s="8">
        <f t="shared" ca="1" si="26"/>
        <v>0.9974985577525628</v>
      </c>
      <c r="N138" s="8">
        <f t="shared" ca="1" si="27"/>
        <v>0.99413382257973204</v>
      </c>
      <c r="O138" s="8">
        <f t="shared" ca="1" si="28"/>
        <v>1.0033845897769571</v>
      </c>
      <c r="R138" s="8">
        <f t="shared" si="35"/>
        <v>-5.8323166458447853</v>
      </c>
      <c r="S138" s="8">
        <f t="shared" ca="1" si="29"/>
        <v>-5.8407814183316509</v>
      </c>
      <c r="T138" s="8">
        <f t="shared" ca="1" si="30"/>
        <v>-5.8382857022630894</v>
      </c>
      <c r="U138" s="8">
        <f t="shared" ca="1" si="31"/>
        <v>0.99750739564159929</v>
      </c>
      <c r="V138" s="8">
        <f t="shared" ca="1" si="32"/>
        <v>0.9941519556402364</v>
      </c>
      <c r="W138" s="8">
        <f t="shared" ca="1" si="33"/>
        <v>1.0033610757919202</v>
      </c>
    </row>
    <row r="139" spans="1:23">
      <c r="A139" s="9">
        <v>45799</v>
      </c>
      <c r="B139" s="10">
        <v>1</v>
      </c>
      <c r="C139" s="10">
        <v>11.45</v>
      </c>
      <c r="D139" s="10">
        <v>11.56</v>
      </c>
      <c r="E139" s="10">
        <v>11.44</v>
      </c>
      <c r="F139" s="10">
        <v>11.55</v>
      </c>
      <c r="G139" s="10">
        <v>100296806</v>
      </c>
      <c r="H139" s="10">
        <v>11.197165</v>
      </c>
      <c r="I139" s="11" t="str">
        <f>VLOOKUP($A139,'000300perf'!$A:$G,7,FALSE)</f>
        <v>3913.87</v>
      </c>
      <c r="J139" s="8">
        <f t="shared" si="34"/>
        <v>2.951043340734363E-3</v>
      </c>
      <c r="K139" s="8">
        <f t="shared" ca="1" si="24"/>
        <v>2.9141781810006597E-3</v>
      </c>
      <c r="L139" s="8">
        <f t="shared" ca="1" si="25"/>
        <v>2.9129410531933621E-3</v>
      </c>
      <c r="M139" s="8">
        <f t="shared" ca="1" si="26"/>
        <v>1.0004247005980231</v>
      </c>
      <c r="N139" s="8">
        <f t="shared" ca="1" si="27"/>
        <v>0.99478791565003255</v>
      </c>
      <c r="O139" s="8">
        <f t="shared" ca="1" si="28"/>
        <v>1.0056663182768031</v>
      </c>
      <c r="R139" s="8">
        <f t="shared" si="35"/>
        <v>-5.8255964963333984</v>
      </c>
      <c r="S139" s="8">
        <f t="shared" ca="1" si="29"/>
        <v>-5.8381970970481918</v>
      </c>
      <c r="T139" s="8">
        <f t="shared" ca="1" si="30"/>
        <v>-5.8386219941745701</v>
      </c>
      <c r="U139" s="8">
        <f t="shared" ca="1" si="31"/>
        <v>1.0004249874079487</v>
      </c>
      <c r="V139" s="8">
        <f t="shared" ca="1" si="32"/>
        <v>0.99480374007017303</v>
      </c>
      <c r="W139" s="8">
        <f t="shared" ca="1" si="33"/>
        <v>1.0056370761939986</v>
      </c>
    </row>
    <row r="140" spans="1:23">
      <c r="A140" s="9">
        <v>45800</v>
      </c>
      <c r="B140" s="10">
        <v>1</v>
      </c>
      <c r="C140" s="10">
        <v>11.52</v>
      </c>
      <c r="D140" s="10">
        <v>11.52</v>
      </c>
      <c r="E140" s="10">
        <v>11.43</v>
      </c>
      <c r="F140" s="10">
        <v>11.46</v>
      </c>
      <c r="G140" s="10">
        <v>96264311</v>
      </c>
      <c r="H140" s="10">
        <v>11.109914</v>
      </c>
      <c r="I140" s="11" t="str">
        <f>VLOOKUP($A140,'000300perf'!$A:$G,7,FALSE)</f>
        <v>3882.27</v>
      </c>
      <c r="J140" s="8">
        <f t="shared" si="34"/>
        <v>2.9518812447356831E-3</v>
      </c>
      <c r="K140" s="8">
        <f t="shared" ca="1" si="24"/>
        <v>2.9194667693134852E-3</v>
      </c>
      <c r="L140" s="8">
        <f t="shared" ca="1" si="25"/>
        <v>2.9125448797302227E-3</v>
      </c>
      <c r="M140" s="8">
        <f t="shared" ca="1" si="26"/>
        <v>1.0023765778276708</v>
      </c>
      <c r="N140" s="8">
        <f t="shared" ca="1" si="27"/>
        <v>0.99575917092538779</v>
      </c>
      <c r="O140" s="8">
        <f t="shared" ca="1" si="28"/>
        <v>1.006645589712353</v>
      </c>
      <c r="R140" s="8">
        <f t="shared" si="35"/>
        <v>-5.8253126018011843</v>
      </c>
      <c r="S140" s="8">
        <f t="shared" ca="1" si="29"/>
        <v>-5.8363892543241773</v>
      </c>
      <c r="T140" s="8">
        <f t="shared" ca="1" si="30"/>
        <v>-5.8387559352125527</v>
      </c>
      <c r="U140" s="8">
        <f t="shared" ca="1" si="31"/>
        <v>1.002369483688264</v>
      </c>
      <c r="V140" s="8">
        <f t="shared" ca="1" si="32"/>
        <v>0.99577182800410491</v>
      </c>
      <c r="W140" s="8">
        <f t="shared" ca="1" si="33"/>
        <v>1.0066194681584348</v>
      </c>
    </row>
    <row r="141" spans="1:23">
      <c r="A141" s="9">
        <v>45803</v>
      </c>
      <c r="B141" s="10">
        <v>1</v>
      </c>
      <c r="C141" s="10">
        <v>11.44</v>
      </c>
      <c r="D141" s="10">
        <v>11.5</v>
      </c>
      <c r="E141" s="10">
        <v>11.4</v>
      </c>
      <c r="F141" s="10">
        <v>11.42</v>
      </c>
      <c r="G141" s="10">
        <v>69915858</v>
      </c>
      <c r="H141" s="10">
        <v>11.071135999999999</v>
      </c>
      <c r="I141" s="11" t="str">
        <f>VLOOKUP($A141,'000300perf'!$A:$G,7,FALSE)</f>
        <v>3860.11</v>
      </c>
      <c r="J141" s="8">
        <f t="shared" si="34"/>
        <v>2.9584649142122893E-3</v>
      </c>
      <c r="K141" s="8">
        <f t="shared" ca="1" si="24"/>
        <v>2.9284687813343124E-3</v>
      </c>
      <c r="L141" s="8">
        <f t="shared" ca="1" si="25"/>
        <v>2.9135144572494985E-3</v>
      </c>
      <c r="M141" s="8">
        <f t="shared" ca="1" si="26"/>
        <v>1.0051327440808142</v>
      </c>
      <c r="N141" s="8">
        <f t="shared" ca="1" si="27"/>
        <v>0.99709401625813299</v>
      </c>
      <c r="O141" s="8">
        <f t="shared" ca="1" si="28"/>
        <v>1.0080621563178653</v>
      </c>
      <c r="R141" s="8">
        <f t="shared" si="35"/>
        <v>-5.8230847552342953</v>
      </c>
      <c r="S141" s="8">
        <f t="shared" ca="1" si="29"/>
        <v>-5.8332992018771179</v>
      </c>
      <c r="T141" s="8">
        <f t="shared" ca="1" si="30"/>
        <v>-5.8384265835334856</v>
      </c>
      <c r="U141" s="8">
        <f t="shared" ca="1" si="31"/>
        <v>1.0051405491730347</v>
      </c>
      <c r="V141" s="8">
        <f t="shared" ca="1" si="32"/>
        <v>0.99710482802579548</v>
      </c>
      <c r="W141" s="8">
        <f t="shared" ca="1" si="33"/>
        <v>1.008068094209954</v>
      </c>
    </row>
    <row r="142" spans="1:23">
      <c r="A142" s="9">
        <v>45804</v>
      </c>
      <c r="B142" s="10">
        <v>1</v>
      </c>
      <c r="C142" s="10">
        <v>11.45</v>
      </c>
      <c r="D142" s="10">
        <v>11.54</v>
      </c>
      <c r="E142" s="10">
        <v>11.42</v>
      </c>
      <c r="F142" s="10">
        <v>11.49</v>
      </c>
      <c r="G142" s="10">
        <v>80191514</v>
      </c>
      <c r="H142" s="10">
        <v>11.138997</v>
      </c>
      <c r="I142" s="11" t="str">
        <f>VLOOKUP($A142,'000300perf'!$A:$G,7,FALSE)</f>
        <v>3839.40</v>
      </c>
      <c r="J142" s="8">
        <f t="shared" si="34"/>
        <v>2.9926551023597438E-3</v>
      </c>
      <c r="K142" s="8">
        <f t="shared" ca="1" si="24"/>
        <v>2.9379692348235602E-3</v>
      </c>
      <c r="L142" s="8">
        <f t="shared" ca="1" si="25"/>
        <v>2.9159947517329054E-3</v>
      </c>
      <c r="M142" s="8">
        <f t="shared" ca="1" si="26"/>
        <v>1.0075358445270164</v>
      </c>
      <c r="N142" s="8">
        <f t="shared" ca="1" si="27"/>
        <v>0.9987317457826338</v>
      </c>
      <c r="O142" s="8">
        <f t="shared" ca="1" si="28"/>
        <v>1.0088152787588458</v>
      </c>
      <c r="R142" s="8">
        <f t="shared" si="35"/>
        <v>-5.8115942915128063</v>
      </c>
      <c r="S142" s="8">
        <f t="shared" ca="1" si="29"/>
        <v>-5.8300731290796879</v>
      </c>
      <c r="T142" s="8">
        <f t="shared" ca="1" si="30"/>
        <v>-5.8375873120395871</v>
      </c>
      <c r="U142" s="8">
        <f t="shared" ca="1" si="31"/>
        <v>1.0075424852778632</v>
      </c>
      <c r="V142" s="8">
        <f t="shared" ca="1" si="32"/>
        <v>0.99874046195139521</v>
      </c>
      <c r="W142" s="8">
        <f t="shared" ca="1" si="33"/>
        <v>1.0088408750413596</v>
      </c>
    </row>
    <row r="143" spans="1:23">
      <c r="A143" s="9">
        <v>45805</v>
      </c>
      <c r="B143" s="10">
        <v>1</v>
      </c>
      <c r="C143" s="10">
        <v>11.5</v>
      </c>
      <c r="D143" s="10">
        <v>11.55</v>
      </c>
      <c r="E143" s="10">
        <v>11.44</v>
      </c>
      <c r="F143" s="10">
        <v>11.53</v>
      </c>
      <c r="G143" s="10">
        <v>65817947</v>
      </c>
      <c r="H143" s="10">
        <v>11.177775</v>
      </c>
      <c r="I143" s="11" t="str">
        <f>VLOOKUP($A143,'000300perf'!$A:$G,7,FALSE)</f>
        <v>3836.24</v>
      </c>
      <c r="J143" s="8">
        <f t="shared" si="34"/>
        <v>3.005547098200321E-3</v>
      </c>
      <c r="K143" s="8">
        <f t="shared" ca="1" si="24"/>
        <v>2.9486585811453257E-3</v>
      </c>
      <c r="L143" s="8">
        <f t="shared" ca="1" si="25"/>
        <v>2.9193930760785269E-3</v>
      </c>
      <c r="M143" s="8">
        <f t="shared" ca="1" si="26"/>
        <v>1.010024516844477</v>
      </c>
      <c r="N143" s="8">
        <f t="shared" ca="1" si="27"/>
        <v>1.000642255743011</v>
      </c>
      <c r="O143" s="8">
        <f t="shared" ca="1" si="28"/>
        <v>1.009376239158019</v>
      </c>
      <c r="R143" s="8">
        <f t="shared" si="35"/>
        <v>-5.8072956649372962</v>
      </c>
      <c r="S143" s="8">
        <f t="shared" ca="1" si="29"/>
        <v>-5.8264518042141589</v>
      </c>
      <c r="T143" s="8">
        <f t="shared" ca="1" si="30"/>
        <v>-5.8364370062350668</v>
      </c>
      <c r="U143" s="8">
        <f t="shared" ca="1" si="31"/>
        <v>1.0100352204935035</v>
      </c>
      <c r="V143" s="8">
        <f t="shared" ca="1" si="32"/>
        <v>1.0006495356790321</v>
      </c>
      <c r="W143" s="8">
        <f t="shared" ca="1" si="33"/>
        <v>1.0094298684773169</v>
      </c>
    </row>
    <row r="144" spans="1:23">
      <c r="A144" s="9">
        <v>45806</v>
      </c>
      <c r="B144" s="10">
        <v>1</v>
      </c>
      <c r="C144" s="10">
        <v>11.52</v>
      </c>
      <c r="D144" s="10">
        <v>11.55</v>
      </c>
      <c r="E144" s="10">
        <v>11.45</v>
      </c>
      <c r="F144" s="10">
        <v>11.46</v>
      </c>
      <c r="G144" s="10">
        <v>91980676</v>
      </c>
      <c r="H144" s="10">
        <v>11.109914</v>
      </c>
      <c r="I144" s="11" t="str">
        <f>VLOOKUP($A144,'000300perf'!$A:$G,7,FALSE)</f>
        <v>3858.70</v>
      </c>
      <c r="J144" s="8">
        <f t="shared" si="34"/>
        <v>2.9699121465778635E-3</v>
      </c>
      <c r="K144" s="8">
        <f t="shared" ca="1" si="24"/>
        <v>2.9541366917900077E-3</v>
      </c>
      <c r="L144" s="8">
        <f t="shared" ca="1" si="25"/>
        <v>2.9214708167912672E-3</v>
      </c>
      <c r="M144" s="8">
        <f t="shared" ca="1" si="26"/>
        <v>1.0111813114171779</v>
      </c>
      <c r="N144" s="8">
        <f t="shared" ca="1" si="27"/>
        <v>1.0026514948261738</v>
      </c>
      <c r="O144" s="8">
        <f t="shared" ca="1" si="28"/>
        <v>1.0085072596360942</v>
      </c>
      <c r="R144" s="8">
        <f t="shared" si="35"/>
        <v>-5.8192229068818468</v>
      </c>
      <c r="S144" s="8">
        <f t="shared" ca="1" si="29"/>
        <v>-5.8245900442566141</v>
      </c>
      <c r="T144" s="8">
        <f t="shared" ca="1" si="30"/>
        <v>-5.8357299636434581</v>
      </c>
      <c r="U144" s="8">
        <f t="shared" ca="1" si="31"/>
        <v>1.0112021993385154</v>
      </c>
      <c r="V144" s="8">
        <f t="shared" ca="1" si="32"/>
        <v>1.0026590648870963</v>
      </c>
      <c r="W144" s="8">
        <f t="shared" ca="1" si="33"/>
        <v>1.0085797311671973</v>
      </c>
    </row>
    <row r="145" spans="1:23">
      <c r="A145" s="9">
        <v>45807</v>
      </c>
      <c r="B145" s="10">
        <v>1</v>
      </c>
      <c r="C145" s="10">
        <v>11.47</v>
      </c>
      <c r="D145" s="10">
        <v>11.58</v>
      </c>
      <c r="E145" s="10">
        <v>11.44</v>
      </c>
      <c r="F145" s="10">
        <v>11.56</v>
      </c>
      <c r="G145" s="10">
        <v>113084931</v>
      </c>
      <c r="H145" s="10">
        <v>11.206860000000001</v>
      </c>
      <c r="I145" s="11" t="str">
        <f>VLOOKUP($A145,'000300perf'!$A:$G,7,FALSE)</f>
        <v>3840.23</v>
      </c>
      <c r="J145" s="8">
        <f t="shared" si="34"/>
        <v>3.0102363660509919E-3</v>
      </c>
      <c r="K145" s="8">
        <f t="shared" ca="1" si="24"/>
        <v>2.9625468892615307E-3</v>
      </c>
      <c r="L145" s="8">
        <f t="shared" ca="1" si="25"/>
        <v>2.9247693062666247E-3</v>
      </c>
      <c r="M145" s="8">
        <f t="shared" ca="1" si="26"/>
        <v>1.0129164317041908</v>
      </c>
      <c r="N145" s="8">
        <f t="shared" ca="1" si="27"/>
        <v>1.0047469224729109</v>
      </c>
      <c r="O145" s="8">
        <f t="shared" ca="1" si="28"/>
        <v>1.0081309124203863</v>
      </c>
      <c r="R145" s="8">
        <f t="shared" si="35"/>
        <v>-5.8057366763771903</v>
      </c>
      <c r="S145" s="8">
        <f t="shared" ca="1" si="29"/>
        <v>-5.8217564071557604</v>
      </c>
      <c r="T145" s="8">
        <f t="shared" ca="1" si="30"/>
        <v>-5.8346157910464846</v>
      </c>
      <c r="U145" s="8">
        <f t="shared" ca="1" si="31"/>
        <v>1.0129424213227334</v>
      </c>
      <c r="V145" s="8">
        <f t="shared" ca="1" si="32"/>
        <v>1.004756238235331</v>
      </c>
      <c r="W145" s="8">
        <f t="shared" ca="1" si="33"/>
        <v>1.0082197815025213</v>
      </c>
    </row>
    <row r="146" spans="1:23">
      <c r="A146" s="9">
        <v>45811</v>
      </c>
      <c r="B146" s="10">
        <v>1</v>
      </c>
      <c r="C146" s="10">
        <v>11.54</v>
      </c>
      <c r="D146" s="10">
        <v>11.91</v>
      </c>
      <c r="E146" s="10">
        <v>11.53</v>
      </c>
      <c r="F146" s="10">
        <v>11.81</v>
      </c>
      <c r="G146" s="10">
        <v>219247966</v>
      </c>
      <c r="H146" s="10">
        <v>11.449223</v>
      </c>
      <c r="I146" s="11" t="str">
        <f>VLOOKUP($A146,'000300perf'!$A:$G,7,FALSE)</f>
        <v>3852.01</v>
      </c>
      <c r="J146" s="8">
        <f t="shared" si="34"/>
        <v>3.0659318122227097E-3</v>
      </c>
      <c r="K146" s="8">
        <f t="shared" ca="1" si="24"/>
        <v>2.9758834257834418E-3</v>
      </c>
      <c r="L146" s="8">
        <f t="shared" ca="1" si="25"/>
        <v>2.9297806669975912E-3</v>
      </c>
      <c r="M146" s="8">
        <f t="shared" ca="1" si="26"/>
        <v>1.0157359079146004</v>
      </c>
      <c r="N146" s="8">
        <f t="shared" ca="1" si="27"/>
        <v>1.0069807325185036</v>
      </c>
      <c r="O146" s="8">
        <f t="shared" ca="1" si="28"/>
        <v>1.0086944815460368</v>
      </c>
      <c r="R146" s="8">
        <f t="shared" si="35"/>
        <v>-5.7874037387593749</v>
      </c>
      <c r="S146" s="8">
        <f t="shared" ca="1" si="29"/>
        <v>-5.8173090491448383</v>
      </c>
      <c r="T146" s="8">
        <f t="shared" ca="1" si="30"/>
        <v>-5.8329398243840211</v>
      </c>
      <c r="U146" s="8">
        <f t="shared" ca="1" si="31"/>
        <v>1.0157535747895916</v>
      </c>
      <c r="V146" s="8">
        <f t="shared" ca="1" si="32"/>
        <v>1.006990924125895</v>
      </c>
      <c r="W146" s="8">
        <f t="shared" ca="1" si="33"/>
        <v>1.0088011550717422</v>
      </c>
    </row>
    <row r="147" spans="1:23">
      <c r="A147" s="9">
        <v>45812</v>
      </c>
      <c r="B147" s="10">
        <v>1</v>
      </c>
      <c r="C147" s="10">
        <v>11.82</v>
      </c>
      <c r="D147" s="10">
        <v>11.88</v>
      </c>
      <c r="E147" s="10">
        <v>11.78</v>
      </c>
      <c r="F147" s="10">
        <v>11.84</v>
      </c>
      <c r="G147" s="10">
        <v>116795950</v>
      </c>
      <c r="H147" s="10">
        <v>11.478306</v>
      </c>
      <c r="I147" s="11" t="str">
        <f>VLOOKUP($A147,'000300perf'!$A:$G,7,FALSE)</f>
        <v>3868.74</v>
      </c>
      <c r="J147" s="8">
        <f t="shared" si="34"/>
        <v>3.0604279429478332E-3</v>
      </c>
      <c r="K147" s="8">
        <f t="shared" ca="1" si="24"/>
        <v>2.989737834245899E-3</v>
      </c>
      <c r="L147" s="8">
        <f t="shared" ca="1" si="25"/>
        <v>2.9340629154255434E-3</v>
      </c>
      <c r="M147" s="8">
        <f t="shared" ca="1" si="26"/>
        <v>1.0189753663861978</v>
      </c>
      <c r="N147" s="8">
        <f t="shared" ca="1" si="27"/>
        <v>1.0093670445889074</v>
      </c>
      <c r="O147" s="8">
        <f t="shared" ca="1" si="28"/>
        <v>1.0095191554437997</v>
      </c>
      <c r="R147" s="8">
        <f t="shared" si="35"/>
        <v>-5.78920052215949</v>
      </c>
      <c r="S147" s="8">
        <f t="shared" ca="1" si="29"/>
        <v>-5.8126764299841671</v>
      </c>
      <c r="T147" s="8">
        <f t="shared" ca="1" si="30"/>
        <v>-5.8315103761075164</v>
      </c>
      <c r="U147" s="8">
        <f t="shared" ca="1" si="31"/>
        <v>1.0190124236042675</v>
      </c>
      <c r="V147" s="8">
        <f t="shared" ca="1" si="32"/>
        <v>1.0093803716773027</v>
      </c>
      <c r="W147" s="8">
        <f t="shared" ca="1" si="33"/>
        <v>1.0096785894363525</v>
      </c>
    </row>
    <row r="148" spans="1:23">
      <c r="A148" s="9">
        <v>45813</v>
      </c>
      <c r="B148" s="10">
        <v>1</v>
      </c>
      <c r="C148" s="10">
        <v>11.88</v>
      </c>
      <c r="D148" s="10">
        <v>11.91</v>
      </c>
      <c r="E148" s="10">
        <v>11.66</v>
      </c>
      <c r="F148" s="10">
        <v>11.67</v>
      </c>
      <c r="G148" s="10">
        <v>116680349</v>
      </c>
      <c r="H148" s="10">
        <v>11.313497999999999</v>
      </c>
      <c r="I148" s="11" t="str">
        <f>VLOOKUP($A148,'000300perf'!$A:$G,7,FALSE)</f>
        <v>3877.56</v>
      </c>
      <c r="J148" s="8">
        <f t="shared" si="34"/>
        <v>3.0096246092903784E-3</v>
      </c>
      <c r="K148" s="8">
        <f t="shared" ca="1" si="24"/>
        <v>2.9975724577332172E-3</v>
      </c>
      <c r="L148" s="8">
        <f t="shared" ca="1" si="25"/>
        <v>2.9355991920703346E-3</v>
      </c>
      <c r="M148" s="8">
        <f t="shared" ca="1" si="26"/>
        <v>1.0211109424713991</v>
      </c>
      <c r="N148" s="8">
        <f t="shared" ca="1" si="27"/>
        <v>1.0116655159081716</v>
      </c>
      <c r="O148" s="8">
        <f t="shared" ca="1" si="28"/>
        <v>1.0093365113416448</v>
      </c>
      <c r="R148" s="8">
        <f t="shared" si="35"/>
        <v>-5.8059399225203254</v>
      </c>
      <c r="S148" s="8">
        <f t="shared" ca="1" si="29"/>
        <v>-5.8100387576517196</v>
      </c>
      <c r="T148" s="8">
        <f t="shared" ca="1" si="30"/>
        <v>-5.8309959727106877</v>
      </c>
      <c r="U148" s="8">
        <f t="shared" ca="1" si="31"/>
        <v>1.021178359646955</v>
      </c>
      <c r="V148" s="8">
        <f t="shared" ca="1" si="32"/>
        <v>1.0116863019260809</v>
      </c>
      <c r="W148" s="8">
        <f t="shared" ca="1" si="33"/>
        <v>1.0095372501773872</v>
      </c>
    </row>
    <row r="149" spans="1:23">
      <c r="A149" s="9">
        <v>45814</v>
      </c>
      <c r="B149" s="10">
        <v>1</v>
      </c>
      <c r="C149" s="10">
        <v>11.7</v>
      </c>
      <c r="D149" s="10">
        <v>11.79</v>
      </c>
      <c r="E149" s="10">
        <v>11.68</v>
      </c>
      <c r="F149" s="10">
        <v>11.7</v>
      </c>
      <c r="G149" s="10">
        <v>68235251</v>
      </c>
      <c r="H149" s="10">
        <v>11.342582</v>
      </c>
      <c r="I149" s="11" t="str">
        <f>VLOOKUP($A149,'000300perf'!$A:$G,7,FALSE)</f>
        <v>3873.98</v>
      </c>
      <c r="J149" s="8">
        <f t="shared" si="34"/>
        <v>3.0201498200816729E-3</v>
      </c>
      <c r="K149" s="8">
        <f t="shared" ca="1" si="24"/>
        <v>3.004483105667948E-3</v>
      </c>
      <c r="L149" s="8">
        <f t="shared" ca="1" si="25"/>
        <v>2.9392180179514784E-3</v>
      </c>
      <c r="M149" s="8">
        <f t="shared" ca="1" si="26"/>
        <v>1.0222049154972033</v>
      </c>
      <c r="N149" s="8">
        <f t="shared" ca="1" si="27"/>
        <v>1.0138686645381199</v>
      </c>
      <c r="O149" s="8">
        <f t="shared" ca="1" si="28"/>
        <v>1.00822221975159</v>
      </c>
      <c r="R149" s="8">
        <f t="shared" si="35"/>
        <v>-5.8024488395272913</v>
      </c>
      <c r="S149" s="8">
        <f t="shared" ca="1" si="29"/>
        <v>-5.8077239919711108</v>
      </c>
      <c r="T149" s="8">
        <f t="shared" ca="1" si="30"/>
        <v>-5.8297756787766284</v>
      </c>
      <c r="U149" s="8">
        <f t="shared" ca="1" si="31"/>
        <v>1.0222966223516166</v>
      </c>
      <c r="V149" s="8">
        <f t="shared" ca="1" si="32"/>
        <v>1.0139004284442314</v>
      </c>
      <c r="W149" s="8">
        <f t="shared" ca="1" si="33"/>
        <v>1.008431540800651</v>
      </c>
    </row>
    <row r="150" spans="1:23">
      <c r="A150" s="9">
        <v>45817</v>
      </c>
      <c r="B150" s="10">
        <v>1</v>
      </c>
      <c r="C150" s="10">
        <v>11.73</v>
      </c>
      <c r="D150" s="10">
        <v>11.75</v>
      </c>
      <c r="E150" s="10">
        <v>11.65</v>
      </c>
      <c r="F150" s="10">
        <v>11.71</v>
      </c>
      <c r="G150" s="10">
        <v>77325468</v>
      </c>
      <c r="H150" s="10">
        <v>11.352277000000001</v>
      </c>
      <c r="I150" s="11" t="str">
        <f>VLOOKUP($A150,'000300perf'!$A:$G,7,FALSE)</f>
        <v>3885.25</v>
      </c>
      <c r="J150" s="8">
        <f t="shared" si="34"/>
        <v>3.0139630654398048E-3</v>
      </c>
      <c r="K150" s="8">
        <f t="shared" ca="1" si="24"/>
        <v>3.0106912877383603E-3</v>
      </c>
      <c r="L150" s="8">
        <f t="shared" ca="1" si="25"/>
        <v>2.9424305827886721E-3</v>
      </c>
      <c r="M150" s="8">
        <f t="shared" ca="1" si="26"/>
        <v>1.0231987477798012</v>
      </c>
      <c r="N150" s="8">
        <f t="shared" ca="1" si="27"/>
        <v>1.0158759982824517</v>
      </c>
      <c r="O150" s="8">
        <f t="shared" ca="1" si="28"/>
        <v>1.0072083103742289</v>
      </c>
      <c r="R150" s="8">
        <f t="shared" si="35"/>
        <v>-5.8044994331860948</v>
      </c>
      <c r="S150" s="8">
        <f t="shared" ca="1" si="29"/>
        <v>-5.8056426751096009</v>
      </c>
      <c r="T150" s="8">
        <f t="shared" ca="1" si="30"/>
        <v>-5.8286923706926679</v>
      </c>
      <c r="U150" s="8">
        <f t="shared" ca="1" si="31"/>
        <v>1.0233173926381098</v>
      </c>
      <c r="V150" s="8">
        <f t="shared" ca="1" si="32"/>
        <v>1.0159200777181285</v>
      </c>
      <c r="W150" s="8">
        <f t="shared" ca="1" si="33"/>
        <v>1.007424742642784</v>
      </c>
    </row>
    <row r="151" spans="1:23">
      <c r="A151" s="9">
        <v>45818</v>
      </c>
      <c r="B151" s="10">
        <v>1</v>
      </c>
      <c r="C151" s="10">
        <v>11.72</v>
      </c>
      <c r="D151" s="10">
        <v>11.89</v>
      </c>
      <c r="E151" s="10">
        <v>11.71</v>
      </c>
      <c r="F151" s="10">
        <v>11.81</v>
      </c>
      <c r="G151" s="10">
        <v>142813180</v>
      </c>
      <c r="H151" s="10">
        <v>11.449223</v>
      </c>
      <c r="I151" s="11" t="str">
        <f>VLOOKUP($A151,'000300perf'!$A:$G,7,FALSE)</f>
        <v>3865.47</v>
      </c>
      <c r="J151" s="8">
        <f t="shared" si="34"/>
        <v>3.0552558938499075E-3</v>
      </c>
      <c r="K151" s="8">
        <f t="shared" ca="1" si="24"/>
        <v>3.0203703857021222E-3</v>
      </c>
      <c r="L151" s="8">
        <f t="shared" ca="1" si="25"/>
        <v>2.9473588917510395E-3</v>
      </c>
      <c r="M151" s="8">
        <f t="shared" ca="1" si="26"/>
        <v>1.024771836967471</v>
      </c>
      <c r="N151" s="8">
        <f t="shared" ca="1" si="27"/>
        <v>1.0177911085536131</v>
      </c>
      <c r="O151" s="8">
        <f t="shared" ca="1" si="28"/>
        <v>1.0068587044583031</v>
      </c>
      <c r="R151" s="8">
        <f t="shared" si="35"/>
        <v>-5.7908919275587838</v>
      </c>
      <c r="S151" s="8">
        <f t="shared" ca="1" si="29"/>
        <v>-5.8024233923420496</v>
      </c>
      <c r="T151" s="8">
        <f t="shared" ca="1" si="30"/>
        <v>-5.8270389753008383</v>
      </c>
      <c r="U151" s="8">
        <f t="shared" ca="1" si="31"/>
        <v>1.0249210476685011</v>
      </c>
      <c r="V151" s="8">
        <f t="shared" ca="1" si="32"/>
        <v>1.0178510290948659</v>
      </c>
      <c r="W151" s="8">
        <f t="shared" ca="1" si="33"/>
        <v>1.0070950701585413</v>
      </c>
    </row>
    <row r="152" spans="1:23">
      <c r="A152" s="9">
        <v>45819</v>
      </c>
      <c r="B152" s="10">
        <v>1</v>
      </c>
      <c r="C152" s="10">
        <v>11.82</v>
      </c>
      <c r="D152" s="10">
        <v>11.93</v>
      </c>
      <c r="E152" s="10">
        <v>11.79</v>
      </c>
      <c r="F152" s="10">
        <v>11.85</v>
      </c>
      <c r="G152" s="10">
        <v>109466664</v>
      </c>
      <c r="H152" s="10">
        <v>11.488001000000001</v>
      </c>
      <c r="I152" s="11" t="str">
        <f>VLOOKUP($A152,'000300perf'!$A:$G,7,FALSE)</f>
        <v>3894.63</v>
      </c>
      <c r="J152" s="8">
        <f t="shared" si="34"/>
        <v>3.0426510348864973E-3</v>
      </c>
      <c r="K152" s="8">
        <f t="shared" ca="1" si="24"/>
        <v>3.0253699789547983E-3</v>
      </c>
      <c r="L152" s="8">
        <f t="shared" ca="1" si="25"/>
        <v>2.9516263404996E-3</v>
      </c>
      <c r="M152" s="8">
        <f t="shared" ca="1" si="26"/>
        <v>1.0249840697798882</v>
      </c>
      <c r="N152" s="8">
        <f t="shared" ca="1" si="27"/>
        <v>1.0194532811019923</v>
      </c>
      <c r="O152" s="8">
        <f t="shared" ca="1" si="28"/>
        <v>1.0054252497690892</v>
      </c>
      <c r="R152" s="8">
        <f t="shared" si="35"/>
        <v>-5.7950260926300183</v>
      </c>
      <c r="S152" s="8">
        <f t="shared" ca="1" si="29"/>
        <v>-5.8007665724537709</v>
      </c>
      <c r="T152" s="8">
        <f t="shared" ca="1" si="30"/>
        <v>-5.8256060707284458</v>
      </c>
      <c r="U152" s="8">
        <f t="shared" ca="1" si="31"/>
        <v>1.0251505688843472</v>
      </c>
      <c r="V152" s="8">
        <f t="shared" ca="1" si="32"/>
        <v>1.0195305122494043</v>
      </c>
      <c r="W152" s="8">
        <f t="shared" ca="1" si="33"/>
        <v>1.0056358787797961</v>
      </c>
    </row>
    <row r="153" spans="1:23">
      <c r="A153" s="9">
        <v>45820</v>
      </c>
      <c r="B153" s="10">
        <v>1</v>
      </c>
      <c r="C153" s="10">
        <v>11.56</v>
      </c>
      <c r="D153" s="10">
        <v>11.7</v>
      </c>
      <c r="E153" s="10">
        <v>11.52</v>
      </c>
      <c r="F153" s="10">
        <v>11.68</v>
      </c>
      <c r="G153" s="10">
        <v>129022047</v>
      </c>
      <c r="H153" s="10">
        <v>11.68</v>
      </c>
      <c r="I153" s="11" t="str">
        <f>VLOOKUP($A153,'000300perf'!$A:$G,7,FALSE)</f>
        <v>3892.20</v>
      </c>
      <c r="J153" s="8">
        <f t="shared" si="34"/>
        <v>3.0008735419557063E-3</v>
      </c>
      <c r="K153" s="8">
        <f t="shared" ca="1" si="24"/>
        <v>3.0249026233303365E-3</v>
      </c>
      <c r="L153" s="8">
        <f t="shared" ca="1" si="25"/>
        <v>2.9547447194289591E-3</v>
      </c>
      <c r="M153" s="8">
        <f t="shared" ca="1" si="26"/>
        <v>1.023744150701092</v>
      </c>
      <c r="N153" s="8">
        <f t="shared" ca="1" si="27"/>
        <v>1.0208491521335381</v>
      </c>
      <c r="O153" s="8">
        <f t="shared" ca="1" si="28"/>
        <v>1.0028358730195381</v>
      </c>
      <c r="R153" s="8">
        <f t="shared" si="35"/>
        <v>-5.8088518520469847</v>
      </c>
      <c r="S153" s="8">
        <f t="shared" ca="1" si="29"/>
        <v>-5.8009221911647399</v>
      </c>
      <c r="T153" s="8">
        <f t="shared" ca="1" si="30"/>
        <v>-5.8245503712449764</v>
      </c>
      <c r="U153" s="8">
        <f t="shared" ca="1" si="31"/>
        <v>1.0239095371421294</v>
      </c>
      <c r="V153" s="8">
        <f t="shared" ca="1" si="32"/>
        <v>1.0209424386720278</v>
      </c>
      <c r="W153" s="8">
        <f t="shared" ca="1" si="33"/>
        <v>1.0029715046635594</v>
      </c>
    </row>
    <row r="154" spans="1:23">
      <c r="A154" s="9">
        <v>45821</v>
      </c>
      <c r="B154" s="10">
        <v>1</v>
      </c>
      <c r="C154" s="10">
        <v>11.68</v>
      </c>
      <c r="D154" s="10">
        <v>11.74</v>
      </c>
      <c r="E154" s="10">
        <v>11.56</v>
      </c>
      <c r="F154" s="10">
        <v>11.58</v>
      </c>
      <c r="G154" s="10">
        <v>109549419</v>
      </c>
      <c r="H154" s="10">
        <v>11.58</v>
      </c>
      <c r="I154" s="11" t="str">
        <f>VLOOKUP($A154,'000300perf'!$A:$G,7,FALSE)</f>
        <v>3864.18</v>
      </c>
      <c r="J154" s="8">
        <f t="shared" si="34"/>
        <v>2.9967548095585612E-3</v>
      </c>
      <c r="K154" s="8">
        <f t="shared" ca="1" si="24"/>
        <v>3.0275868896284062E-3</v>
      </c>
      <c r="L154" s="8">
        <f t="shared" ca="1" si="25"/>
        <v>2.9576763371212257E-3</v>
      </c>
      <c r="M154" s="8">
        <f t="shared" ca="1" si="26"/>
        <v>1.0236369854367589</v>
      </c>
      <c r="N154" s="8">
        <f t="shared" ca="1" si="27"/>
        <v>1.0220403247704903</v>
      </c>
      <c r="O154" s="8">
        <f t="shared" ca="1" si="28"/>
        <v>1.0015622286396841</v>
      </c>
      <c r="R154" s="8">
        <f t="shared" si="35"/>
        <v>-5.8102253059534972</v>
      </c>
      <c r="S154" s="8">
        <f t="shared" ca="1" si="29"/>
        <v>-5.8000224310719046</v>
      </c>
      <c r="T154" s="8">
        <f t="shared" ca="1" si="30"/>
        <v>-5.8235574649289825</v>
      </c>
      <c r="U154" s="8">
        <f t="shared" ca="1" si="31"/>
        <v>1.0238141682775823</v>
      </c>
      <c r="V154" s="8">
        <f t="shared" ca="1" si="32"/>
        <v>1.0221504105559001</v>
      </c>
      <c r="W154" s="8">
        <f t="shared" ca="1" si="33"/>
        <v>1.0016651425344516</v>
      </c>
    </row>
    <row r="155" spans="1:23">
      <c r="A155" s="9">
        <v>45824</v>
      </c>
      <c r="B155" s="10">
        <v>1</v>
      </c>
      <c r="C155" s="10">
        <v>11.57</v>
      </c>
      <c r="D155" s="10">
        <v>11.79</v>
      </c>
      <c r="E155" s="10">
        <v>11.53</v>
      </c>
      <c r="F155" s="10">
        <v>11.79</v>
      </c>
      <c r="G155" s="10">
        <v>117443827</v>
      </c>
      <c r="H155" s="10">
        <v>11.79</v>
      </c>
      <c r="I155" s="11" t="str">
        <f>VLOOKUP($A155,'000300perf'!$A:$G,7,FALSE)</f>
        <v>3873.80</v>
      </c>
      <c r="J155" s="8">
        <f t="shared" si="34"/>
        <v>3.0435231555578498E-3</v>
      </c>
      <c r="K155" s="8">
        <f t="shared" ca="1" si="24"/>
        <v>3.0309155685790921E-3</v>
      </c>
      <c r="L155" s="8">
        <f t="shared" ca="1" si="25"/>
        <v>2.9621755211922327E-3</v>
      </c>
      <c r="M155" s="8">
        <f t="shared" ca="1" si="26"/>
        <v>1.0232059332389569</v>
      </c>
      <c r="N155" s="8">
        <f t="shared" ca="1" si="27"/>
        <v>1.0228703275843076</v>
      </c>
      <c r="O155" s="8">
        <f t="shared" ca="1" si="28"/>
        <v>1.0003281018576831</v>
      </c>
      <c r="R155" s="8">
        <f t="shared" si="35"/>
        <v>-5.7947395018588601</v>
      </c>
      <c r="S155" s="8">
        <f t="shared" ca="1" si="29"/>
        <v>-5.7989227136200707</v>
      </c>
      <c r="T155" s="8">
        <f t="shared" ca="1" si="30"/>
        <v>-5.8220454010766058</v>
      </c>
      <c r="U155" s="8">
        <f t="shared" ca="1" si="31"/>
        <v>1.0233920892178394</v>
      </c>
      <c r="V155" s="8">
        <f t="shared" ca="1" si="32"/>
        <v>1.022999134381261</v>
      </c>
      <c r="W155" s="8">
        <f t="shared" ca="1" si="33"/>
        <v>1.0003930320534442</v>
      </c>
    </row>
    <row r="156" spans="1:23">
      <c r="A156" s="9">
        <v>45825</v>
      </c>
      <c r="B156" s="10">
        <v>1</v>
      </c>
      <c r="C156" s="10">
        <v>11.79</v>
      </c>
      <c r="D156" s="10">
        <v>11.88</v>
      </c>
      <c r="E156" s="10">
        <v>11.71</v>
      </c>
      <c r="F156" s="10">
        <v>11.76</v>
      </c>
      <c r="G156" s="10">
        <v>89002734</v>
      </c>
      <c r="H156" s="10">
        <v>11.76</v>
      </c>
      <c r="I156" s="11" t="str">
        <f>VLOOKUP($A156,'000300perf'!$A:$G,7,FALSE)</f>
        <v>3870.38</v>
      </c>
      <c r="J156" s="8">
        <f t="shared" si="34"/>
        <v>3.0384613397134129E-3</v>
      </c>
      <c r="K156" s="8">
        <f t="shared" ca="1" si="24"/>
        <v>3.0281685213281624E-3</v>
      </c>
      <c r="L156" s="8">
        <f t="shared" ca="1" si="25"/>
        <v>2.9670088414743409E-3</v>
      </c>
      <c r="M156" s="8">
        <f t="shared" ca="1" si="26"/>
        <v>1.0206132448946228</v>
      </c>
      <c r="N156" s="8">
        <f t="shared" ca="1" si="27"/>
        <v>1.0230523140852439</v>
      </c>
      <c r="O156" s="8">
        <f t="shared" ca="1" si="28"/>
        <v>0.99761589006051765</v>
      </c>
      <c r="R156" s="8">
        <f t="shared" si="35"/>
        <v>-5.7964040299473751</v>
      </c>
      <c r="S156" s="8">
        <f t="shared" ca="1" si="29"/>
        <v>-5.799822742738872</v>
      </c>
      <c r="T156" s="8">
        <f t="shared" ca="1" si="30"/>
        <v>-5.8204154799814374</v>
      </c>
      <c r="U156" s="8">
        <f t="shared" ca="1" si="31"/>
        <v>1.0208062306087826</v>
      </c>
      <c r="V156" s="8">
        <f t="shared" ca="1" si="32"/>
        <v>1.0231984462706514</v>
      </c>
      <c r="W156" s="8">
        <f t="shared" ca="1" si="33"/>
        <v>0.9976106434057278</v>
      </c>
    </row>
    <row r="157" spans="1:23">
      <c r="A157" s="9">
        <v>45826</v>
      </c>
      <c r="B157" s="10">
        <v>1</v>
      </c>
      <c r="C157" s="10">
        <v>11.78</v>
      </c>
      <c r="D157" s="10">
        <v>11.81</v>
      </c>
      <c r="E157" s="10">
        <v>11.66</v>
      </c>
      <c r="F157" s="10">
        <v>11.77</v>
      </c>
      <c r="G157" s="10">
        <v>68352111</v>
      </c>
      <c r="H157" s="10">
        <v>11.77</v>
      </c>
      <c r="I157" s="11" t="str">
        <f>VLOOKUP($A157,'000300perf'!$A:$G,7,FALSE)</f>
        <v>3874.97</v>
      </c>
      <c r="J157" s="8">
        <f t="shared" si="34"/>
        <v>3.0374428705254495E-3</v>
      </c>
      <c r="K157" s="8">
        <f t="shared" ca="1" si="24"/>
        <v>3.0258700140859238E-3</v>
      </c>
      <c r="L157" s="8">
        <f t="shared" ca="1" si="25"/>
        <v>2.9723321645860053E-3</v>
      </c>
      <c r="M157" s="8">
        <f t="shared" ca="1" si="26"/>
        <v>1.0180120681456124</v>
      </c>
      <c r="N157" s="8">
        <f t="shared" ca="1" si="27"/>
        <v>1.0227079947157118</v>
      </c>
      <c r="O157" s="8">
        <f t="shared" ca="1" si="28"/>
        <v>0.99540834080268947</v>
      </c>
      <c r="R157" s="8">
        <f t="shared" si="35"/>
        <v>-5.7967392785498095</v>
      </c>
      <c r="S157" s="8">
        <f t="shared" ca="1" si="29"/>
        <v>-5.8005766183779039</v>
      </c>
      <c r="T157" s="8">
        <f t="shared" ca="1" si="30"/>
        <v>-5.8186151588977486</v>
      </c>
      <c r="U157" s="8">
        <f t="shared" ca="1" si="31"/>
        <v>1.0182022176763754</v>
      </c>
      <c r="V157" s="8">
        <f t="shared" ca="1" si="32"/>
        <v>1.0228677638294759</v>
      </c>
      <c r="W157" s="8">
        <f t="shared" ca="1" si="33"/>
        <v>0.99534532060100345</v>
      </c>
    </row>
    <row r="158" spans="1:23">
      <c r="A158" s="9">
        <v>45827</v>
      </c>
      <c r="B158" s="10">
        <v>1</v>
      </c>
      <c r="C158" s="10">
        <v>11.76</v>
      </c>
      <c r="D158" s="10">
        <v>11.78</v>
      </c>
      <c r="E158" s="10">
        <v>11.65</v>
      </c>
      <c r="F158" s="10">
        <v>11.7</v>
      </c>
      <c r="G158" s="10">
        <v>83224716</v>
      </c>
      <c r="H158" s="10">
        <v>11.7</v>
      </c>
      <c r="I158" s="11" t="str">
        <f>VLOOKUP($A158,'000300perf'!$A:$G,7,FALSE)</f>
        <v>3843.09</v>
      </c>
      <c r="J158" s="8">
        <f t="shared" si="34"/>
        <v>3.0444251891056412E-3</v>
      </c>
      <c r="K158" s="8">
        <f t="shared" ca="1" si="24"/>
        <v>3.0293500720674502E-3</v>
      </c>
      <c r="L158" s="8">
        <f t="shared" ca="1" si="25"/>
        <v>2.9778573230462677E-3</v>
      </c>
      <c r="M158" s="8">
        <f t="shared" ca="1" si="26"/>
        <v>1.0172918791718695</v>
      </c>
      <c r="N158" s="8">
        <f t="shared" ca="1" si="27"/>
        <v>1.0221621017906748</v>
      </c>
      <c r="O158" s="8">
        <f t="shared" ca="1" si="28"/>
        <v>0.99523537156164033</v>
      </c>
      <c r="R158" s="8">
        <f t="shared" si="35"/>
        <v>-5.7944431676906563</v>
      </c>
      <c r="S158" s="8">
        <f t="shared" ca="1" si="29"/>
        <v>-5.7994269428949377</v>
      </c>
      <c r="T158" s="8">
        <f t="shared" ca="1" si="30"/>
        <v>-5.816749039626103</v>
      </c>
      <c r="U158" s="8">
        <f t="shared" ca="1" si="31"/>
        <v>1.0174729942768812</v>
      </c>
      <c r="V158" s="8">
        <f t="shared" ca="1" si="32"/>
        <v>1.0223318051545052</v>
      </c>
      <c r="W158" s="8">
        <f t="shared" ca="1" si="33"/>
        <v>0.99515297404931213</v>
      </c>
    </row>
    <row r="159" spans="1:23">
      <c r="A159" s="9">
        <v>45828</v>
      </c>
      <c r="B159" s="10">
        <v>1</v>
      </c>
      <c r="C159" s="10">
        <v>11.7</v>
      </c>
      <c r="D159" s="10">
        <v>11.86</v>
      </c>
      <c r="E159" s="10">
        <v>11.67</v>
      </c>
      <c r="F159" s="10">
        <v>11.84</v>
      </c>
      <c r="G159" s="10">
        <v>130919782</v>
      </c>
      <c r="H159" s="10">
        <v>11.84</v>
      </c>
      <c r="I159" s="11" t="str">
        <f>VLOOKUP($A159,'000300perf'!$A:$G,7,FALSE)</f>
        <v>3846.64</v>
      </c>
      <c r="J159" s="8">
        <f t="shared" si="34"/>
        <v>3.0780109394172579E-3</v>
      </c>
      <c r="K159" s="8">
        <f t="shared" ca="1" si="24"/>
        <v>3.0351361840010088E-3</v>
      </c>
      <c r="L159" s="8">
        <f t="shared" ca="1" si="25"/>
        <v>2.9845991568898727E-3</v>
      </c>
      <c r="M159" s="8">
        <f t="shared" ca="1" si="26"/>
        <v>1.0169326011482891</v>
      </c>
      <c r="N159" s="8">
        <f t="shared" ca="1" si="27"/>
        <v>1.0214658632760623</v>
      </c>
      <c r="O159" s="8">
        <f t="shared" ca="1" si="28"/>
        <v>0.99556200330255384</v>
      </c>
      <c r="R159" s="8">
        <f t="shared" si="35"/>
        <v>-5.7834716895050811</v>
      </c>
      <c r="S159" s="8">
        <f t="shared" ca="1" si="29"/>
        <v>-5.7975292278927171</v>
      </c>
      <c r="T159" s="8">
        <f t="shared" ca="1" si="30"/>
        <v>-5.8144834389706732</v>
      </c>
      <c r="U159" s="8">
        <f t="shared" ca="1" si="31"/>
        <v>1.0170987494036396</v>
      </c>
      <c r="V159" s="8">
        <f t="shared" ca="1" si="32"/>
        <v>1.0216408447951197</v>
      </c>
      <c r="W159" s="8">
        <f t="shared" ca="1" si="33"/>
        <v>0.99546820432379546</v>
      </c>
    </row>
    <row r="160" spans="1:23">
      <c r="A160" s="9">
        <v>45831</v>
      </c>
      <c r="B160" s="10">
        <v>1</v>
      </c>
      <c r="C160" s="10">
        <v>11.81</v>
      </c>
      <c r="D160" s="10">
        <v>11.97</v>
      </c>
      <c r="E160" s="10">
        <v>11.67</v>
      </c>
      <c r="F160" s="10">
        <v>11.93</v>
      </c>
      <c r="G160" s="10">
        <v>138917048</v>
      </c>
      <c r="H160" s="10">
        <v>11.93</v>
      </c>
      <c r="I160" s="11" t="str">
        <f>VLOOKUP($A160,'000300perf'!$A:$G,7,FALSE)</f>
        <v>3857.90</v>
      </c>
      <c r="J160" s="8">
        <f t="shared" si="34"/>
        <v>3.0923559449441405E-3</v>
      </c>
      <c r="K160" s="8">
        <f t="shared" ca="1" si="24"/>
        <v>3.0429754719514422E-3</v>
      </c>
      <c r="L160" s="8">
        <f t="shared" ca="1" si="25"/>
        <v>2.9910445096677633E-3</v>
      </c>
      <c r="M160" s="8">
        <f t="shared" ca="1" si="26"/>
        <v>1.0173621496155694</v>
      </c>
      <c r="N160" s="8">
        <f t="shared" ca="1" si="27"/>
        <v>1.0206425646814068</v>
      </c>
      <c r="O160" s="8">
        <f t="shared" ca="1" si="28"/>
        <v>0.99678593155003148</v>
      </c>
      <c r="R160" s="8">
        <f t="shared" si="35"/>
        <v>-5.7788220368540273</v>
      </c>
      <c r="S160" s="8">
        <f t="shared" ca="1" si="29"/>
        <v>-5.7949614882595082</v>
      </c>
      <c r="T160" s="8">
        <f t="shared" ca="1" si="30"/>
        <v>-5.8123311392310963</v>
      </c>
      <c r="U160" s="8">
        <f t="shared" ca="1" si="31"/>
        <v>1.0175213805827525</v>
      </c>
      <c r="V160" s="8">
        <f t="shared" ca="1" si="32"/>
        <v>1.0208186595633701</v>
      </c>
      <c r="W160" s="8">
        <f t="shared" ca="1" si="33"/>
        <v>0.99670815107394595</v>
      </c>
    </row>
    <row r="161" spans="1:23">
      <c r="A161" s="9">
        <v>45832</v>
      </c>
      <c r="B161" s="10">
        <v>1</v>
      </c>
      <c r="C161" s="10">
        <v>11.9</v>
      </c>
      <c r="D161" s="10">
        <v>12.01</v>
      </c>
      <c r="E161" s="10">
        <v>11.84</v>
      </c>
      <c r="F161" s="10">
        <v>11.93</v>
      </c>
      <c r="G161" s="10">
        <v>130852531</v>
      </c>
      <c r="H161" s="10">
        <v>11.93</v>
      </c>
      <c r="I161" s="11" t="str">
        <f>VLOOKUP($A161,'000300perf'!$A:$G,7,FALSE)</f>
        <v>3904.03</v>
      </c>
      <c r="J161" s="8">
        <f t="shared" si="34"/>
        <v>3.0558166817365642E-3</v>
      </c>
      <c r="K161" s="8">
        <f t="shared" ca="1" si="24"/>
        <v>3.0430315507401079E-3</v>
      </c>
      <c r="L161" s="8">
        <f t="shared" ca="1" si="25"/>
        <v>2.9972902392588481E-3</v>
      </c>
      <c r="M161" s="8">
        <f t="shared" ca="1" si="26"/>
        <v>1.0152608882790646</v>
      </c>
      <c r="N161" s="8">
        <f t="shared" ca="1" si="27"/>
        <v>1.0195622111813152</v>
      </c>
      <c r="O161" s="8">
        <f t="shared" ca="1" si="28"/>
        <v>0.99578120603619968</v>
      </c>
      <c r="R161" s="8">
        <f t="shared" si="35"/>
        <v>-5.7907083958198626</v>
      </c>
      <c r="S161" s="8">
        <f t="shared" ca="1" si="29"/>
        <v>-5.7949431350856173</v>
      </c>
      <c r="T161" s="8">
        <f t="shared" ca="1" si="30"/>
        <v>-5.8102219097682619</v>
      </c>
      <c r="U161" s="8">
        <f t="shared" ca="1" si="31"/>
        <v>1.0153960918867415</v>
      </c>
      <c r="V161" s="8">
        <f t="shared" ca="1" si="32"/>
        <v>1.0197348287858581</v>
      </c>
      <c r="W161" s="8">
        <f t="shared" ca="1" si="33"/>
        <v>0.99567066182205066</v>
      </c>
    </row>
    <row r="162" spans="1:23">
      <c r="A162" s="9">
        <v>45833</v>
      </c>
      <c r="B162" s="10">
        <v>1</v>
      </c>
      <c r="C162" s="10">
        <v>11.93</v>
      </c>
      <c r="D162" s="10">
        <v>12.08</v>
      </c>
      <c r="E162" s="10">
        <v>11.83</v>
      </c>
      <c r="F162" s="10">
        <v>12.06</v>
      </c>
      <c r="G162" s="10">
        <v>167511647</v>
      </c>
      <c r="H162" s="10">
        <v>12.06</v>
      </c>
      <c r="I162" s="11" t="str">
        <f>VLOOKUP($A162,'000300perf'!$A:$G,7,FALSE)</f>
        <v>3960.07</v>
      </c>
      <c r="J162" s="8">
        <f t="shared" si="34"/>
        <v>3.0454007126136657E-3</v>
      </c>
      <c r="K162" s="8">
        <f t="shared" ca="1" si="24"/>
        <v>3.0433065185128255E-3</v>
      </c>
      <c r="L162" s="8">
        <f t="shared" ca="1" si="25"/>
        <v>3.0022152440970615E-3</v>
      </c>
      <c r="M162" s="8">
        <f t="shared" ca="1" si="26"/>
        <v>1.0136869848011589</v>
      </c>
      <c r="N162" s="8">
        <f t="shared" ca="1" si="27"/>
        <v>1.0184447483035448</v>
      </c>
      <c r="O162" s="8">
        <f t="shared" ca="1" si="28"/>
        <v>0.99532840292975044</v>
      </c>
      <c r="R162" s="8">
        <f t="shared" si="35"/>
        <v>-5.7941227895609311</v>
      </c>
      <c r="S162" s="8">
        <f t="shared" ca="1" si="29"/>
        <v>-5.7948528047787082</v>
      </c>
      <c r="T162" s="8">
        <f t="shared" ca="1" si="30"/>
        <v>-5.8085641687707241</v>
      </c>
      <c r="U162" s="8">
        <f t="shared" ca="1" si="31"/>
        <v>1.0138057958461866</v>
      </c>
      <c r="V162" s="8">
        <f t="shared" ca="1" si="32"/>
        <v>1.0186121908640868</v>
      </c>
      <c r="W162" s="8">
        <f t="shared" ca="1" si="33"/>
        <v>0.99520513721508019</v>
      </c>
    </row>
    <row r="163" spans="1:23">
      <c r="A163" s="9">
        <v>45834</v>
      </c>
      <c r="B163" s="10">
        <v>1</v>
      </c>
      <c r="C163" s="10">
        <v>12.05</v>
      </c>
      <c r="D163" s="10">
        <v>12.48</v>
      </c>
      <c r="E163" s="10">
        <v>12.01</v>
      </c>
      <c r="F163" s="10">
        <v>12.41</v>
      </c>
      <c r="G163" s="10">
        <v>217457766</v>
      </c>
      <c r="H163" s="10">
        <v>12.41</v>
      </c>
      <c r="I163" s="11" t="str">
        <f>VLOOKUP($A163,'000300perf'!$A:$G,7,FALSE)</f>
        <v>3946.02</v>
      </c>
      <c r="J163" s="8">
        <f t="shared" si="34"/>
        <v>3.1449409785049239E-3</v>
      </c>
      <c r="K163" s="8">
        <f t="shared" ca="1" si="24"/>
        <v>3.0577132621677468E-3</v>
      </c>
      <c r="L163" s="8">
        <f t="shared" ca="1" si="25"/>
        <v>3.0104248222144695E-3</v>
      </c>
      <c r="M163" s="8">
        <f t="shared" ca="1" si="26"/>
        <v>1.0157082281558163</v>
      </c>
      <c r="N163" s="8">
        <f t="shared" ca="1" si="27"/>
        <v>1.017563775272329</v>
      </c>
      <c r="O163" s="8">
        <f t="shared" ca="1" si="28"/>
        <v>0.99817648076552634</v>
      </c>
      <c r="R163" s="8">
        <f t="shared" si="35"/>
        <v>-5.7619601557769204</v>
      </c>
      <c r="S163" s="8">
        <f t="shared" ca="1" si="29"/>
        <v>-5.7901636351517016</v>
      </c>
      <c r="T163" s="8">
        <f t="shared" ca="1" si="30"/>
        <v>-5.8058458768435335</v>
      </c>
      <c r="U163" s="8">
        <f t="shared" ca="1" si="31"/>
        <v>1.0158058533681364</v>
      </c>
      <c r="V163" s="8">
        <f t="shared" ca="1" si="32"/>
        <v>1.0177223780963705</v>
      </c>
      <c r="W163" s="8">
        <f t="shared" ca="1" si="33"/>
        <v>0.99808531063259087</v>
      </c>
    </row>
    <row r="164" spans="1:23">
      <c r="A164" s="9">
        <v>45835</v>
      </c>
      <c r="B164" s="10">
        <v>1</v>
      </c>
      <c r="C164" s="10">
        <v>12.37</v>
      </c>
      <c r="D164" s="10">
        <v>12.58</v>
      </c>
      <c r="E164" s="10">
        <v>12.13</v>
      </c>
      <c r="F164" s="10">
        <v>12.2</v>
      </c>
      <c r="G164" s="10">
        <v>237760015</v>
      </c>
      <c r="H164" s="10">
        <v>12.2</v>
      </c>
      <c r="I164" s="11" t="str">
        <f>VLOOKUP($A164,'000300perf'!$A:$G,7,FALSE)</f>
        <v>3921.76</v>
      </c>
      <c r="J164" s="8">
        <f t="shared" si="34"/>
        <v>3.1108481906082981E-3</v>
      </c>
      <c r="K164" s="8">
        <f t="shared" ca="1" si="24"/>
        <v>3.0691226002727205E-3</v>
      </c>
      <c r="L164" s="8">
        <f t="shared" ca="1" si="25"/>
        <v>3.0169487272303781E-3</v>
      </c>
      <c r="M164" s="8">
        <f t="shared" ca="1" si="26"/>
        <v>1.0172935895699624</v>
      </c>
      <c r="N164" s="8">
        <f t="shared" ca="1" si="27"/>
        <v>1.0169068481979964</v>
      </c>
      <c r="O164" s="8">
        <f t="shared" ca="1" si="28"/>
        <v>1.0003803115031149</v>
      </c>
      <c r="R164" s="8">
        <f t="shared" si="35"/>
        <v>-5.7728598598759557</v>
      </c>
      <c r="S164" s="8">
        <f t="shared" ca="1" si="29"/>
        <v>-5.7864270905439472</v>
      </c>
      <c r="T164" s="8">
        <f t="shared" ca="1" si="30"/>
        <v>-5.8036798552908229</v>
      </c>
      <c r="U164" s="8">
        <f t="shared" ca="1" si="31"/>
        <v>1.0174024533006281</v>
      </c>
      <c r="V164" s="8">
        <f t="shared" ca="1" si="32"/>
        <v>1.0170568629944581</v>
      </c>
      <c r="W164" s="8">
        <f t="shared" ca="1" si="33"/>
        <v>1.0003456500293795</v>
      </c>
    </row>
    <row r="165" spans="1:23">
      <c r="A165" s="9">
        <v>45838</v>
      </c>
      <c r="B165" s="10">
        <v>1</v>
      </c>
      <c r="C165" s="10">
        <v>12.14</v>
      </c>
      <c r="D165" s="10">
        <v>12.17</v>
      </c>
      <c r="E165" s="10">
        <v>11.96</v>
      </c>
      <c r="F165" s="10">
        <v>12.07</v>
      </c>
      <c r="G165" s="10">
        <v>150481965</v>
      </c>
      <c r="H165" s="10">
        <v>12.07</v>
      </c>
      <c r="I165" s="11" t="str">
        <f>VLOOKUP($A165,'000300perf'!$A:$G,7,FALSE)</f>
        <v>3936.08</v>
      </c>
      <c r="J165" s="8">
        <f t="shared" si="34"/>
        <v>3.0665027133594848E-3</v>
      </c>
      <c r="K165" s="8">
        <f t="shared" ca="1" si="24"/>
        <v>3.0714205560528839E-3</v>
      </c>
      <c r="L165" s="8">
        <f t="shared" ca="1" si="25"/>
        <v>3.0216276712978353E-3</v>
      </c>
      <c r="M165" s="8">
        <f t="shared" ca="1" si="26"/>
        <v>1.0164788286882684</v>
      </c>
      <c r="N165" s="8">
        <f t="shared" ca="1" si="27"/>
        <v>1.0164474686195122</v>
      </c>
      <c r="O165" s="8">
        <f t="shared" ca="1" si="28"/>
        <v>1.0000308526212367</v>
      </c>
      <c r="R165" s="8">
        <f t="shared" si="35"/>
        <v>-5.7872175480594024</v>
      </c>
      <c r="S165" s="8">
        <f t="shared" ca="1" si="29"/>
        <v>-5.7856748951640018</v>
      </c>
      <c r="T165" s="8">
        <f t="shared" ca="1" si="30"/>
        <v>-5.8021180053132779</v>
      </c>
      <c r="U165" s="8">
        <f t="shared" ca="1" si="31"/>
        <v>1.0165790421110135</v>
      </c>
      <c r="V165" s="8">
        <f t="shared" ca="1" si="32"/>
        <v>1.0165871753835951</v>
      </c>
      <c r="W165" s="8">
        <f t="shared" ca="1" si="33"/>
        <v>0.99999186676049334</v>
      </c>
    </row>
    <row r="166" spans="1:23">
      <c r="A166" s="9">
        <v>45839</v>
      </c>
      <c r="B166" s="10">
        <v>1</v>
      </c>
      <c r="C166" s="10">
        <v>12.06</v>
      </c>
      <c r="D166" s="10">
        <v>12.33</v>
      </c>
      <c r="E166" s="10">
        <v>12.06</v>
      </c>
      <c r="F166" s="10">
        <v>12.3</v>
      </c>
      <c r="G166" s="10">
        <v>135434108</v>
      </c>
      <c r="H166" s="10">
        <v>12.3</v>
      </c>
      <c r="I166" s="11" t="str">
        <f>VLOOKUP($A166,'000300perf'!$A:$G,7,FALSE)</f>
        <v>3942.76</v>
      </c>
      <c r="J166" s="8">
        <f t="shared" si="34"/>
        <v>3.1196420781381571E-3</v>
      </c>
      <c r="K166" s="8">
        <f t="shared" ca="1" si="24"/>
        <v>3.0795386298953587E-3</v>
      </c>
      <c r="L166" s="8">
        <f t="shared" ca="1" si="25"/>
        <v>3.0278635256689871E-3</v>
      </c>
      <c r="M166" s="8">
        <f t="shared" ca="1" si="26"/>
        <v>1.0170665235696033</v>
      </c>
      <c r="N166" s="8">
        <f t="shared" ca="1" si="27"/>
        <v>1.0163424081110668</v>
      </c>
      <c r="O166" s="8">
        <f t="shared" ca="1" si="28"/>
        <v>1.0007124719511431</v>
      </c>
      <c r="R166" s="8">
        <f t="shared" si="35"/>
        <v>-5.7700370022868848</v>
      </c>
      <c r="S166" s="8">
        <f t="shared" ca="1" si="29"/>
        <v>-5.783038192397953</v>
      </c>
      <c r="T166" s="8">
        <f t="shared" ca="1" si="30"/>
        <v>-5.800056661427222</v>
      </c>
      <c r="U166" s="8">
        <f t="shared" ca="1" si="31"/>
        <v>1.0171641081854472</v>
      </c>
      <c r="V166" s="8">
        <f t="shared" ca="1" si="32"/>
        <v>1.0164718298846032</v>
      </c>
      <c r="W166" s="8">
        <f t="shared" ca="1" si="33"/>
        <v>1.0006925179807722</v>
      </c>
    </row>
    <row r="167" spans="1:23">
      <c r="A167" s="9">
        <v>45840</v>
      </c>
      <c r="B167" s="10">
        <v>1</v>
      </c>
      <c r="C167" s="10">
        <v>12.31</v>
      </c>
      <c r="D167" s="10">
        <v>12.41</v>
      </c>
      <c r="E167" s="10">
        <v>12.23</v>
      </c>
      <c r="F167" s="10">
        <v>12.32</v>
      </c>
      <c r="G167" s="10">
        <v>120041184</v>
      </c>
      <c r="H167" s="10">
        <v>12.32</v>
      </c>
      <c r="I167" s="11" t="str">
        <f>VLOOKUP($A167,'000300perf'!$A:$G,7,FALSE)</f>
        <v>3943.68</v>
      </c>
      <c r="J167" s="8">
        <f t="shared" si="34"/>
        <v>3.1239857189224278E-3</v>
      </c>
      <c r="K167" s="8">
        <f t="shared" ca="1" si="24"/>
        <v>3.0881929147350564E-3</v>
      </c>
      <c r="L167" s="8">
        <f t="shared" ca="1" si="25"/>
        <v>3.0346002543556265E-3</v>
      </c>
      <c r="M167" s="8">
        <f t="shared" ca="1" si="26"/>
        <v>1.0176605338058966</v>
      </c>
      <c r="N167" s="8">
        <f t="shared" ca="1" si="27"/>
        <v>1.0163833697370697</v>
      </c>
      <c r="O167" s="8">
        <f t="shared" ca="1" si="28"/>
        <v>1.0012565771015689</v>
      </c>
      <c r="R167" s="8">
        <f t="shared" si="35"/>
        <v>-5.7686456184228199</v>
      </c>
      <c r="S167" s="8">
        <f t="shared" ca="1" si="29"/>
        <v>-5.7802288263852546</v>
      </c>
      <c r="T167" s="8">
        <f t="shared" ca="1" si="30"/>
        <v>-5.7978272915824416</v>
      </c>
      <c r="U167" s="8">
        <f t="shared" ca="1" si="31"/>
        <v>1.0177542305881619</v>
      </c>
      <c r="V167" s="8">
        <f t="shared" ca="1" si="32"/>
        <v>1.0165030783636342</v>
      </c>
      <c r="W167" s="8">
        <f t="shared" ca="1" si="33"/>
        <v>1.0012519352419962</v>
      </c>
    </row>
    <row r="168" spans="1:23">
      <c r="A168" s="9">
        <v>45841</v>
      </c>
      <c r="B168" s="10">
        <v>1</v>
      </c>
      <c r="C168" s="10">
        <v>12.33</v>
      </c>
      <c r="D168" s="10">
        <v>12.42</v>
      </c>
      <c r="E168" s="10">
        <v>12.28</v>
      </c>
      <c r="F168" s="10">
        <v>12.35</v>
      </c>
      <c r="G168" s="10">
        <v>79408597</v>
      </c>
      <c r="H168" s="10">
        <v>12.35</v>
      </c>
      <c r="I168" s="11" t="str">
        <f>VLOOKUP($A168,'000300perf'!$A:$G,7,FALSE)</f>
        <v>3968.07</v>
      </c>
      <c r="J168" s="8">
        <f t="shared" si="34"/>
        <v>3.1123442882812044E-3</v>
      </c>
      <c r="K168" s="8">
        <f t="shared" ca="1" si="24"/>
        <v>3.0949848246526125E-3</v>
      </c>
      <c r="L168" s="8">
        <f t="shared" ca="1" si="25"/>
        <v>3.0406357848177601E-3</v>
      </c>
      <c r="M168" s="8">
        <f t="shared" ca="1" si="26"/>
        <v>1.0178742354168899</v>
      </c>
      <c r="N168" s="8">
        <f t="shared" ca="1" si="27"/>
        <v>1.0164879957669146</v>
      </c>
      <c r="O168" s="8">
        <f t="shared" ca="1" si="28"/>
        <v>1.0013637540785019</v>
      </c>
      <c r="R168" s="8">
        <f t="shared" si="35"/>
        <v>-5.7723790463042075</v>
      </c>
      <c r="S168" s="8">
        <f t="shared" ca="1" si="29"/>
        <v>-5.7780224142466095</v>
      </c>
      <c r="T168" s="8">
        <f t="shared" ca="1" si="30"/>
        <v>-5.7958293715977556</v>
      </c>
      <c r="U168" s="8">
        <f t="shared" ca="1" si="31"/>
        <v>1.0179664464818039</v>
      </c>
      <c r="V168" s="8">
        <f t="shared" ca="1" si="32"/>
        <v>1.0165994891500969</v>
      </c>
      <c r="W168" s="8">
        <f t="shared" ca="1" si="33"/>
        <v>1.0013678920437357</v>
      </c>
    </row>
    <row r="169" spans="1:23">
      <c r="A169" s="9">
        <v>45842</v>
      </c>
      <c r="B169" s="10">
        <v>1</v>
      </c>
      <c r="C169" s="10">
        <v>12.35</v>
      </c>
      <c r="D169" s="10">
        <v>12.72</v>
      </c>
      <c r="E169" s="10">
        <v>12.3</v>
      </c>
      <c r="F169" s="10">
        <v>12.6</v>
      </c>
      <c r="G169" s="10">
        <v>177533267</v>
      </c>
      <c r="H169" s="10">
        <v>12.6</v>
      </c>
      <c r="I169" s="11" t="str">
        <f>VLOOKUP($A169,'000300perf'!$A:$G,7,FALSE)</f>
        <v>3982.20</v>
      </c>
      <c r="J169" s="8">
        <f t="shared" si="34"/>
        <v>3.1640801566973032E-3</v>
      </c>
      <c r="K169" s="8">
        <f t="shared" ca="1" si="24"/>
        <v>3.1035917463806172E-3</v>
      </c>
      <c r="L169" s="8">
        <f t="shared" ca="1" si="25"/>
        <v>3.0477370120165254E-3</v>
      </c>
      <c r="M169" s="8">
        <f t="shared" ca="1" si="26"/>
        <v>1.0183266253432857</v>
      </c>
      <c r="N169" s="8">
        <f t="shared" ca="1" si="27"/>
        <v>1.0165951597366609</v>
      </c>
      <c r="O169" s="8">
        <f t="shared" ca="1" si="28"/>
        <v>1.0017032007186353</v>
      </c>
      <c r="R169" s="8">
        <f t="shared" si="35"/>
        <v>-5.7558928954225017</v>
      </c>
      <c r="S169" s="8">
        <f t="shared" ca="1" si="29"/>
        <v>-5.7752645348383522</v>
      </c>
      <c r="T169" s="8">
        <f t="shared" ca="1" si="30"/>
        <v>-5.79350591823406</v>
      </c>
      <c r="U169" s="8">
        <f t="shared" ca="1" si="31"/>
        <v>1.0184087736909189</v>
      </c>
      <c r="V169" s="8">
        <f t="shared" ca="1" si="32"/>
        <v>1.0166980883843375</v>
      </c>
      <c r="W169" s="8">
        <f t="shared" ca="1" si="33"/>
        <v>1.0017121493634182</v>
      </c>
    </row>
    <row r="170" spans="1:23">
      <c r="A170" s="9">
        <v>45845</v>
      </c>
      <c r="B170" s="10">
        <v>1</v>
      </c>
      <c r="C170" s="10">
        <v>12.6</v>
      </c>
      <c r="D170" s="10">
        <v>12.82</v>
      </c>
      <c r="E170" s="10">
        <v>12.6</v>
      </c>
      <c r="F170" s="10">
        <v>12.78</v>
      </c>
      <c r="G170" s="10">
        <v>149540653</v>
      </c>
      <c r="H170" s="10">
        <v>12.78</v>
      </c>
      <c r="I170" s="11" t="str">
        <f>VLOOKUP($A170,'000300perf'!$A:$G,7,FALSE)</f>
        <v>3965.17</v>
      </c>
      <c r="J170" s="8">
        <f t="shared" si="34"/>
        <v>3.2230648370687761E-3</v>
      </c>
      <c r="K170" s="8">
        <f t="shared" ca="1" si="24"/>
        <v>3.1166626355930804E-3</v>
      </c>
      <c r="L170" s="8">
        <f t="shared" ca="1" si="25"/>
        <v>3.0567764650942944E-3</v>
      </c>
      <c r="M170" s="8">
        <f t="shared" ca="1" si="26"/>
        <v>1.0195912822486803</v>
      </c>
      <c r="N170" s="8">
        <f t="shared" ca="1" si="27"/>
        <v>1.0170763146221735</v>
      </c>
      <c r="O170" s="8">
        <f t="shared" ca="1" si="28"/>
        <v>1.0024727423009954</v>
      </c>
      <c r="R170" s="8">
        <f t="shared" si="35"/>
        <v>-5.7374225593580768</v>
      </c>
      <c r="S170" s="8">
        <f t="shared" ca="1" si="29"/>
        <v>-5.7711245870887566</v>
      </c>
      <c r="T170" s="8">
        <f t="shared" ca="1" si="30"/>
        <v>-5.7905762501526219</v>
      </c>
      <c r="U170" s="8">
        <f t="shared" ca="1" si="31"/>
        <v>1.0196420792953957</v>
      </c>
      <c r="V170" s="8">
        <f t="shared" ca="1" si="32"/>
        <v>1.0171698647630771</v>
      </c>
      <c r="W170" s="8">
        <f t="shared" ca="1" si="33"/>
        <v>1.0024752729745212</v>
      </c>
    </row>
    <row r="171" spans="1:23">
      <c r="A171" s="9">
        <v>45846</v>
      </c>
      <c r="B171" s="10">
        <v>1</v>
      </c>
      <c r="C171" s="10">
        <v>12.75</v>
      </c>
      <c r="D171" s="10">
        <v>12.84</v>
      </c>
      <c r="E171" s="10">
        <v>12.65</v>
      </c>
      <c r="F171" s="10">
        <v>12.69</v>
      </c>
      <c r="G171" s="10">
        <v>109098597</v>
      </c>
      <c r="H171" s="10">
        <v>12.69</v>
      </c>
      <c r="I171" s="11" t="str">
        <f>VLOOKUP($A171,'000300perf'!$A:$G,7,FALSE)</f>
        <v>3998.45</v>
      </c>
      <c r="J171" s="8">
        <f t="shared" si="34"/>
        <v>3.1737298203053685E-3</v>
      </c>
      <c r="K171" s="8">
        <f t="shared" ca="1" si="24"/>
        <v>3.1284539494499607E-3</v>
      </c>
      <c r="L171" s="8">
        <f t="shared" ca="1" si="25"/>
        <v>3.063951961964064E-3</v>
      </c>
      <c r="M171" s="8">
        <f t="shared" ca="1" si="26"/>
        <v>1.0210518925513927</v>
      </c>
      <c r="N171" s="8">
        <f t="shared" ca="1" si="27"/>
        <v>1.0178946377055329</v>
      </c>
      <c r="O171" s="8">
        <f t="shared" ca="1" si="28"/>
        <v>1.0031017501506607</v>
      </c>
      <c r="R171" s="8">
        <f t="shared" si="35"/>
        <v>-5.7528477832782059</v>
      </c>
      <c r="S171" s="8">
        <f t="shared" ca="1" si="29"/>
        <v>-5.7673385258345906</v>
      </c>
      <c r="T171" s="8">
        <f t="shared" ca="1" si="30"/>
        <v>-5.7882350177540856</v>
      </c>
      <c r="U171" s="8">
        <f t="shared" ca="1" si="31"/>
        <v>1.0211163523736526</v>
      </c>
      <c r="V171" s="8">
        <f t="shared" ca="1" si="32"/>
        <v>1.0179821488216845</v>
      </c>
      <c r="W171" s="8">
        <f t="shared" ca="1" si="33"/>
        <v>1.0031391203032787</v>
      </c>
    </row>
    <row r="172" spans="1:23">
      <c r="A172" s="9">
        <v>45847</v>
      </c>
      <c r="B172" s="10">
        <v>1</v>
      </c>
      <c r="C172" s="10">
        <v>12.66</v>
      </c>
      <c r="D172" s="10">
        <v>12.9</v>
      </c>
      <c r="E172" s="10">
        <v>12.66</v>
      </c>
      <c r="F172" s="10">
        <v>12.84</v>
      </c>
      <c r="G172" s="10">
        <v>120596330</v>
      </c>
      <c r="H172" s="10">
        <v>12.84</v>
      </c>
      <c r="I172" s="11" t="str">
        <f>VLOOKUP($A172,'000300perf'!$A:$G,7,FALSE)</f>
        <v>3991.40</v>
      </c>
      <c r="J172" s="8">
        <f t="shared" si="34"/>
        <v>3.216916370195921E-3</v>
      </c>
      <c r="K172" s="8">
        <f t="shared" ca="1" si="24"/>
        <v>3.1456055152081865E-3</v>
      </c>
      <c r="L172" s="8">
        <f t="shared" ca="1" si="25"/>
        <v>3.0714273375586029E-3</v>
      </c>
      <c r="M172" s="8">
        <f t="shared" ca="1" si="26"/>
        <v>1.0241510442856663</v>
      </c>
      <c r="N172" s="8">
        <f t="shared" ca="1" si="27"/>
        <v>1.0188327283866274</v>
      </c>
      <c r="O172" s="8">
        <f t="shared" ca="1" si="28"/>
        <v>1.0052200088894481</v>
      </c>
      <c r="R172" s="8">
        <f t="shared" si="35"/>
        <v>-5.73933202727207</v>
      </c>
      <c r="S172" s="8">
        <f t="shared" ca="1" si="29"/>
        <v>-5.761859449605705</v>
      </c>
      <c r="T172" s="8">
        <f t="shared" ca="1" si="30"/>
        <v>-5.7858262756127283</v>
      </c>
      <c r="U172" s="8">
        <f t="shared" ca="1" si="31"/>
        <v>1.0242563386544263</v>
      </c>
      <c r="V172" s="8">
        <f t="shared" ca="1" si="32"/>
        <v>1.0189210916312721</v>
      </c>
      <c r="W172" s="8">
        <f t="shared" ca="1" si="33"/>
        <v>1.005349504798527</v>
      </c>
    </row>
    <row r="173" spans="1:23">
      <c r="A173" s="9">
        <v>45848</v>
      </c>
      <c r="B173" s="10">
        <v>1</v>
      </c>
      <c r="C173" s="10">
        <v>12.82</v>
      </c>
      <c r="D173" s="10">
        <v>13.33</v>
      </c>
      <c r="E173" s="10">
        <v>12.79</v>
      </c>
      <c r="F173" s="10">
        <v>13.18</v>
      </c>
      <c r="G173" s="10">
        <v>248141553</v>
      </c>
      <c r="H173" s="10">
        <v>13.18</v>
      </c>
      <c r="I173" s="11" t="str">
        <f>VLOOKUP($A173,'000300perf'!$A:$G,7,FALSE)</f>
        <v>4010.02</v>
      </c>
      <c r="J173" s="8">
        <f t="shared" si="34"/>
        <v>3.2867666495428952E-3</v>
      </c>
      <c r="K173" s="8">
        <f t="shared" ca="1" si="24"/>
        <v>3.1597880823119838E-3</v>
      </c>
      <c r="L173" s="8">
        <f t="shared" ca="1" si="25"/>
        <v>3.0808013226033557E-3</v>
      </c>
      <c r="M173" s="8">
        <f t="shared" ca="1" si="26"/>
        <v>1.0256383815240258</v>
      </c>
      <c r="N173" s="8">
        <f t="shared" ca="1" si="27"/>
        <v>1.0197599274926343</v>
      </c>
      <c r="O173" s="8">
        <f t="shared" ca="1" si="28"/>
        <v>1.0057645470006311</v>
      </c>
      <c r="R173" s="8">
        <f t="shared" si="35"/>
        <v>-5.7178509787449876</v>
      </c>
      <c r="S173" s="8">
        <f t="shared" ca="1" si="29"/>
        <v>-5.7574485319025115</v>
      </c>
      <c r="T173" s="8">
        <f t="shared" ca="1" si="30"/>
        <v>-5.7828447860729844</v>
      </c>
      <c r="U173" s="8">
        <f t="shared" ca="1" si="31"/>
        <v>1.0257214864237596</v>
      </c>
      <c r="V173" s="8">
        <f t="shared" ca="1" si="32"/>
        <v>1.0198454286449534</v>
      </c>
      <c r="W173" s="8">
        <f t="shared" ca="1" si="33"/>
        <v>1.0058933556708567</v>
      </c>
    </row>
    <row r="174" spans="1:23">
      <c r="A174" s="9">
        <v>45849</v>
      </c>
      <c r="B174" s="10">
        <v>1</v>
      </c>
      <c r="C174" s="10">
        <v>13.19</v>
      </c>
      <c r="D174" s="10">
        <v>13.3</v>
      </c>
      <c r="E174" s="10">
        <v>12.89</v>
      </c>
      <c r="F174" s="10">
        <v>12.91</v>
      </c>
      <c r="G174" s="10">
        <v>244374350</v>
      </c>
      <c r="H174" s="10">
        <v>12.91</v>
      </c>
      <c r="I174" s="11" t="str">
        <f>VLOOKUP($A174,'000300perf'!$A:$G,7,FALSE)</f>
        <v>4014.81</v>
      </c>
      <c r="J174" s="8">
        <f t="shared" si="34"/>
        <v>3.2155942622440416E-3</v>
      </c>
      <c r="K174" s="8">
        <f t="shared" ca="1" si="24"/>
        <v>3.1702626894755579E-3</v>
      </c>
      <c r="L174" s="8">
        <f t="shared" ca="1" si="25"/>
        <v>3.0889907264588954E-3</v>
      </c>
      <c r="M174" s="8">
        <f t="shared" ca="1" si="26"/>
        <v>1.0263101997427586</v>
      </c>
      <c r="N174" s="8">
        <f t="shared" ca="1" si="27"/>
        <v>1.0208523020542444</v>
      </c>
      <c r="O174" s="8">
        <f t="shared" ca="1" si="28"/>
        <v>1.0053464126764777</v>
      </c>
      <c r="R174" s="8">
        <f t="shared" si="35"/>
        <v>-5.7397430978620907</v>
      </c>
      <c r="S174" s="8">
        <f t="shared" ca="1" si="29"/>
        <v>-5.7541368557011241</v>
      </c>
      <c r="T174" s="8">
        <f t="shared" ca="1" si="30"/>
        <v>-5.7801954591056575</v>
      </c>
      <c r="U174" s="8">
        <f t="shared" ca="1" si="31"/>
        <v>1.0264010973096807</v>
      </c>
      <c r="V174" s="8">
        <f t="shared" ca="1" si="32"/>
        <v>1.0209367681114718</v>
      </c>
      <c r="W174" s="8">
        <f t="shared" ca="1" si="33"/>
        <v>1.0054792858753281</v>
      </c>
    </row>
    <row r="175" spans="1:23">
      <c r="A175" s="9">
        <v>45852</v>
      </c>
      <c r="B175" s="10">
        <v>1</v>
      </c>
      <c r="C175" s="10">
        <v>12.87</v>
      </c>
      <c r="D175" s="10">
        <v>13.17</v>
      </c>
      <c r="E175" s="10">
        <v>12.86</v>
      </c>
      <c r="F175" s="10">
        <v>12.98</v>
      </c>
      <c r="G175" s="10">
        <v>187289585</v>
      </c>
      <c r="H175" s="10">
        <v>12.98</v>
      </c>
      <c r="I175" s="11" t="str">
        <f>VLOOKUP($A175,'000300perf'!$A:$G,7,FALSE)</f>
        <v>4017.67</v>
      </c>
      <c r="J175" s="8">
        <f t="shared" si="34"/>
        <v>3.2307282579206358E-3</v>
      </c>
      <c r="K175" s="8">
        <f t="shared" ca="1" si="24"/>
        <v>3.1866852439316738E-3</v>
      </c>
      <c r="L175" s="8">
        <f t="shared" ca="1" si="25"/>
        <v>3.0963404561878834E-3</v>
      </c>
      <c r="M175" s="8">
        <f t="shared" ca="1" si="26"/>
        <v>1.0291779243988628</v>
      </c>
      <c r="N175" s="8">
        <f t="shared" ca="1" si="27"/>
        <v>1.0221980132574953</v>
      </c>
      <c r="O175" s="8">
        <f t="shared" ca="1" si="28"/>
        <v>1.0068283356559502</v>
      </c>
      <c r="R175" s="8">
        <f t="shared" si="35"/>
        <v>-5.735047700312907</v>
      </c>
      <c r="S175" s="8">
        <f t="shared" ca="1" si="29"/>
        <v>-5.7489198709264739</v>
      </c>
      <c r="T175" s="8">
        <f t="shared" ca="1" si="30"/>
        <v>-5.7778391599035164</v>
      </c>
      <c r="U175" s="8">
        <f t="shared" ca="1" si="31"/>
        <v>1.0293415119159373</v>
      </c>
      <c r="V175" s="8">
        <f t="shared" ca="1" si="32"/>
        <v>1.0222898129704154</v>
      </c>
      <c r="W175" s="8">
        <f t="shared" ca="1" si="33"/>
        <v>1.007076620720375</v>
      </c>
    </row>
    <row r="176" spans="1:23">
      <c r="A176" s="9">
        <v>45853</v>
      </c>
      <c r="B176" s="10">
        <v>1</v>
      </c>
      <c r="C176" s="10">
        <v>12.99</v>
      </c>
      <c r="D176" s="10">
        <v>13.04</v>
      </c>
      <c r="E176" s="10">
        <v>12.71</v>
      </c>
      <c r="F176" s="10">
        <v>12.73</v>
      </c>
      <c r="G176" s="10">
        <v>181053131</v>
      </c>
      <c r="H176" s="10">
        <v>12.73</v>
      </c>
      <c r="I176" s="11" t="str">
        <f>VLOOKUP($A176,'000300perf'!$A:$G,7,FALSE)</f>
        <v>4019.06</v>
      </c>
      <c r="J176" s="8">
        <f t="shared" si="34"/>
        <v>3.1674073041955087E-3</v>
      </c>
      <c r="K176" s="8">
        <f t="shared" ca="1" si="24"/>
        <v>3.1914617665374082E-3</v>
      </c>
      <c r="L176" s="8">
        <f t="shared" ca="1" si="25"/>
        <v>3.0997229725869763E-3</v>
      </c>
      <c r="M176" s="8">
        <f t="shared" ca="1" si="26"/>
        <v>1.0295958041288664</v>
      </c>
      <c r="N176" s="8">
        <f t="shared" ca="1" si="27"/>
        <v>1.023524154404492</v>
      </c>
      <c r="O176" s="8">
        <f t="shared" ca="1" si="28"/>
        <v>1.0059321020400414</v>
      </c>
      <c r="R176" s="8">
        <f t="shared" si="35"/>
        <v>-5.7548419108552853</v>
      </c>
      <c r="S176" s="8">
        <f t="shared" ca="1" si="29"/>
        <v>-5.7474003617833151</v>
      </c>
      <c r="T176" s="8">
        <f t="shared" ca="1" si="30"/>
        <v>-5.7767537656400467</v>
      </c>
      <c r="U176" s="8">
        <f t="shared" ca="1" si="31"/>
        <v>1.029788461389231</v>
      </c>
      <c r="V176" s="8">
        <f t="shared" ca="1" si="32"/>
        <v>1.0236269497260897</v>
      </c>
      <c r="W176" s="8">
        <f t="shared" ca="1" si="33"/>
        <v>1.0061805328224265</v>
      </c>
    </row>
    <row r="177" spans="1:23">
      <c r="A177" s="9">
        <v>45854</v>
      </c>
      <c r="B177" s="10">
        <v>1</v>
      </c>
      <c r="C177" s="10">
        <v>12.73</v>
      </c>
      <c r="D177" s="10">
        <v>12.76</v>
      </c>
      <c r="E177" s="10">
        <v>12.5</v>
      </c>
      <c r="F177" s="10">
        <v>12.64</v>
      </c>
      <c r="G177" s="10">
        <v>192786379</v>
      </c>
      <c r="H177" s="10">
        <v>12.64</v>
      </c>
      <c r="I177" s="11" t="str">
        <f>VLOOKUP($A177,'000300perf'!$A:$G,7,FALSE)</f>
        <v>4007.20</v>
      </c>
      <c r="J177" s="8">
        <f t="shared" si="34"/>
        <v>3.1543222200039931E-3</v>
      </c>
      <c r="K177" s="8">
        <f t="shared" ca="1" si="24"/>
        <v>3.1944954166455652E-3</v>
      </c>
      <c r="L177" s="8">
        <f t="shared" ca="1" si="25"/>
        <v>3.1028527818221813E-3</v>
      </c>
      <c r="M177" s="8">
        <f t="shared" ca="1" si="26"/>
        <v>1.029534960653069</v>
      </c>
      <c r="N177" s="8">
        <f t="shared" ca="1" si="27"/>
        <v>1.0248197905418455</v>
      </c>
      <c r="O177" s="8">
        <f t="shared" ca="1" si="28"/>
        <v>1.0046009748784521</v>
      </c>
      <c r="R177" s="8">
        <f t="shared" si="35"/>
        <v>-5.7589816333246953</v>
      </c>
      <c r="S177" s="8">
        <f t="shared" ca="1" si="29"/>
        <v>-5.7464339632735024</v>
      </c>
      <c r="T177" s="8">
        <f t="shared" ca="1" si="30"/>
        <v>-5.7757464693455542</v>
      </c>
      <c r="U177" s="8">
        <f t="shared" ca="1" si="31"/>
        <v>1.0297463461836867</v>
      </c>
      <c r="V177" s="8">
        <f t="shared" ca="1" si="32"/>
        <v>1.0249358274707432</v>
      </c>
      <c r="W177" s="8">
        <f t="shared" ca="1" si="33"/>
        <v>1.0048221078338631</v>
      </c>
    </row>
    <row r="178" spans="1:23">
      <c r="A178" s="9">
        <v>45855</v>
      </c>
      <c r="B178" s="10">
        <v>1</v>
      </c>
      <c r="C178" s="10">
        <v>12.61</v>
      </c>
      <c r="D178" s="10">
        <v>12.7</v>
      </c>
      <c r="E178" s="10">
        <v>12.54</v>
      </c>
      <c r="F178" s="10">
        <v>12.59</v>
      </c>
      <c r="G178" s="10">
        <v>94464140</v>
      </c>
      <c r="H178" s="10">
        <v>12.59</v>
      </c>
      <c r="I178" s="11" t="str">
        <f>VLOOKUP($A178,'000300perf'!$A:$G,7,FALSE)</f>
        <v>4034.49</v>
      </c>
      <c r="J178" s="8">
        <f t="shared" si="34"/>
        <v>3.1205926895344891E-3</v>
      </c>
      <c r="K178" s="8">
        <f t="shared" ca="1" si="24"/>
        <v>3.1953202567708929E-3</v>
      </c>
      <c r="L178" s="8">
        <f t="shared" ca="1" si="25"/>
        <v>3.1065517178303181E-3</v>
      </c>
      <c r="M178" s="8">
        <f t="shared" ca="1" si="26"/>
        <v>1.0285746213176108</v>
      </c>
      <c r="N178" s="8">
        <f t="shared" ca="1" si="27"/>
        <v>1.0259584567612148</v>
      </c>
      <c r="O178" s="8">
        <f t="shared" ca="1" si="28"/>
        <v>1.0025499712382651</v>
      </c>
      <c r="R178" s="8">
        <f t="shared" si="35"/>
        <v>-5.7697323306073471</v>
      </c>
      <c r="S178" s="8">
        <f t="shared" ca="1" si="29"/>
        <v>-5.7461692917038167</v>
      </c>
      <c r="T178" s="8">
        <f t="shared" ca="1" si="30"/>
        <v>-5.7745395496151222</v>
      </c>
      <c r="U178" s="8">
        <f t="shared" ca="1" si="31"/>
        <v>1.028776526560091</v>
      </c>
      <c r="V178" s="8">
        <f t="shared" ca="1" si="32"/>
        <v>1.0260878000117624</v>
      </c>
      <c r="W178" s="8">
        <f t="shared" ca="1" si="33"/>
        <v>1.0026923444153129</v>
      </c>
    </row>
    <row r="179" spans="1:23">
      <c r="A179" s="9">
        <v>45856</v>
      </c>
      <c r="B179" s="10">
        <v>1</v>
      </c>
      <c r="C179" s="10">
        <v>12.62</v>
      </c>
      <c r="D179" s="10">
        <v>12.75</v>
      </c>
      <c r="E179" s="10">
        <v>12.6</v>
      </c>
      <c r="F179" s="10">
        <v>12.7</v>
      </c>
      <c r="G179" s="10">
        <v>124120611</v>
      </c>
      <c r="H179" s="10">
        <v>12.7</v>
      </c>
      <c r="I179" s="11" t="str">
        <f>VLOOKUP($A179,'000300perf'!$A:$G,7,FALSE)</f>
        <v>4058.55</v>
      </c>
      <c r="J179" s="8">
        <f t="shared" si="34"/>
        <v>3.1291963878725157E-3</v>
      </c>
      <c r="K179" s="8">
        <f t="shared" ca="1" si="24"/>
        <v>3.1918318798884139E-3</v>
      </c>
      <c r="L179" s="8">
        <f t="shared" ca="1" si="25"/>
        <v>3.1101866034233465E-3</v>
      </c>
      <c r="M179" s="8">
        <f t="shared" ca="1" si="26"/>
        <v>1.0262509253866638</v>
      </c>
      <c r="N179" s="8">
        <f t="shared" ca="1" si="27"/>
        <v>1.0266984171098796</v>
      </c>
      <c r="O179" s="8">
        <f t="shared" ca="1" si="28"/>
        <v>0.99956414491757428</v>
      </c>
      <c r="R179" s="8">
        <f t="shared" si="35"/>
        <v>-5.766979052483391</v>
      </c>
      <c r="S179" s="8">
        <f t="shared" ca="1" si="29"/>
        <v>-5.747277907409905</v>
      </c>
      <c r="T179" s="8">
        <f t="shared" ca="1" si="30"/>
        <v>-5.7733572233803256</v>
      </c>
      <c r="U179" s="8">
        <f t="shared" ca="1" si="31"/>
        <v>1.0264223569302056</v>
      </c>
      <c r="V179" s="8">
        <f t="shared" ca="1" si="32"/>
        <v>1.0268411641934077</v>
      </c>
      <c r="W179" s="8">
        <f t="shared" ca="1" si="33"/>
        <v>0.99958128042431793</v>
      </c>
    </row>
    <row r="180" spans="1:23">
      <c r="A180" s="9">
        <v>45859</v>
      </c>
      <c r="B180" s="10">
        <v>1</v>
      </c>
      <c r="C180" s="10">
        <v>12.64</v>
      </c>
      <c r="D180" s="10">
        <v>12.71</v>
      </c>
      <c r="E180" s="10">
        <v>12.55</v>
      </c>
      <c r="F180" s="10">
        <v>12.61</v>
      </c>
      <c r="G180" s="10">
        <v>107902662</v>
      </c>
      <c r="H180" s="10">
        <v>12.61</v>
      </c>
      <c r="I180" s="11" t="str">
        <f>VLOOKUP($A180,'000300perf'!$A:$G,7,FALSE)</f>
        <v>4085.61</v>
      </c>
      <c r="J180" s="8">
        <f t="shared" si="34"/>
        <v>3.0864424161875458E-3</v>
      </c>
      <c r="K180" s="8">
        <f t="shared" ca="1" si="24"/>
        <v>3.178169637800292E-3</v>
      </c>
      <c r="L180" s="8">
        <f t="shared" ca="1" si="25"/>
        <v>3.112602581781605E-3</v>
      </c>
      <c r="M180" s="8">
        <f t="shared" ca="1" si="26"/>
        <v>1.021065026548027</v>
      </c>
      <c r="N180" s="8">
        <f t="shared" ca="1" si="27"/>
        <v>1.0266998764428388</v>
      </c>
      <c r="O180" s="8">
        <f t="shared" ca="1" si="28"/>
        <v>0.99451168737417739</v>
      </c>
      <c r="R180" s="8">
        <f t="shared" si="35"/>
        <v>-5.7807361729745237</v>
      </c>
      <c r="S180" s="8">
        <f t="shared" ca="1" si="29"/>
        <v>-5.751609268771551</v>
      </c>
      <c r="T180" s="8">
        <f t="shared" ca="1" si="30"/>
        <v>-5.7725651147066053</v>
      </c>
      <c r="U180" s="8">
        <f t="shared" ca="1" si="31"/>
        <v>1.0211769615281998</v>
      </c>
      <c r="V180" s="8">
        <f t="shared" ca="1" si="32"/>
        <v>1.0268478985439129</v>
      </c>
      <c r="W180" s="8">
        <f t="shared" ca="1" si="33"/>
        <v>0.99434511239487433</v>
      </c>
    </row>
    <row r="181" spans="1:23">
      <c r="A181" s="9">
        <v>45860</v>
      </c>
      <c r="B181" s="10">
        <v>1</v>
      </c>
      <c r="C181" s="10">
        <v>12.6</v>
      </c>
      <c r="D181" s="10">
        <v>12.6</v>
      </c>
      <c r="E181" s="10">
        <v>12.32</v>
      </c>
      <c r="F181" s="10">
        <v>12.49</v>
      </c>
      <c r="G181" s="10">
        <v>193522916</v>
      </c>
      <c r="H181" s="10">
        <v>12.49</v>
      </c>
      <c r="I181" s="11" t="str">
        <f>VLOOKUP($A181,'000300perf'!$A:$G,7,FALSE)</f>
        <v>4118.96</v>
      </c>
      <c r="J181" s="8">
        <f t="shared" si="34"/>
        <v>3.0323188377648727E-3</v>
      </c>
      <c r="K181" s="8">
        <f t="shared" ca="1" si="24"/>
        <v>3.1640285395462416E-3</v>
      </c>
      <c r="L181" s="8">
        <f t="shared" ca="1" si="25"/>
        <v>3.1118380132454369E-3</v>
      </c>
      <c r="M181" s="8">
        <f t="shared" ca="1" si="26"/>
        <v>1.0167716076732327</v>
      </c>
      <c r="N181" s="8">
        <f t="shared" ca="1" si="27"/>
        <v>1.0258799390414572</v>
      </c>
      <c r="O181" s="8">
        <f t="shared" ca="1" si="28"/>
        <v>0.99112144509158162</v>
      </c>
      <c r="R181" s="8">
        <f t="shared" si="35"/>
        <v>-5.7984276591565163</v>
      </c>
      <c r="S181" s="8">
        <f t="shared" ca="1" si="29"/>
        <v>-5.7561672563593813</v>
      </c>
      <c r="T181" s="8">
        <f t="shared" ca="1" si="30"/>
        <v>-5.7728163057598634</v>
      </c>
      <c r="U181" s="8">
        <f t="shared" ca="1" si="31"/>
        <v>1.0167884171962716</v>
      </c>
      <c r="V181" s="8">
        <f t="shared" ca="1" si="32"/>
        <v>1.0260181294930071</v>
      </c>
      <c r="W181" s="8">
        <f t="shared" ca="1" si="33"/>
        <v>0.9908127507567962</v>
      </c>
    </row>
    <row r="182" spans="1:23">
      <c r="A182" s="9">
        <v>45861</v>
      </c>
      <c r="B182" s="10">
        <v>1</v>
      </c>
      <c r="C182" s="10">
        <v>12.46</v>
      </c>
      <c r="D182" s="10">
        <v>12.63</v>
      </c>
      <c r="E182" s="10">
        <v>12.45</v>
      </c>
      <c r="F182" s="10">
        <v>12.53</v>
      </c>
      <c r="G182" s="10">
        <v>137052000</v>
      </c>
      <c r="H182" s="10">
        <v>12.53</v>
      </c>
      <c r="I182" s="11" t="str">
        <f>VLOOKUP($A182,'000300perf'!$A:$G,7,FALSE)</f>
        <v>4119.77</v>
      </c>
      <c r="J182" s="8">
        <f t="shared" si="34"/>
        <v>3.041431924597732E-3</v>
      </c>
      <c r="K182" s="8">
        <f t="shared" ca="1" si="24"/>
        <v>3.1464800949864229E-3</v>
      </c>
      <c r="L182" s="8">
        <f t="shared" ca="1" si="25"/>
        <v>3.1117973762358115E-3</v>
      </c>
      <c r="M182" s="8">
        <f t="shared" ca="1" si="26"/>
        <v>1.0111455581958764</v>
      </c>
      <c r="N182" s="8">
        <f t="shared" ca="1" si="27"/>
        <v>1.0242696253383297</v>
      </c>
      <c r="O182" s="8">
        <f t="shared" ca="1" si="28"/>
        <v>0.98718690194672298</v>
      </c>
      <c r="R182" s="8">
        <f t="shared" si="35"/>
        <v>-5.7954268466345908</v>
      </c>
      <c r="S182" s="8">
        <f t="shared" ca="1" si="29"/>
        <v>-5.7617767382956329</v>
      </c>
      <c r="T182" s="8">
        <f t="shared" ca="1" si="30"/>
        <v>-5.7728296642266823</v>
      </c>
      <c r="U182" s="8">
        <f t="shared" ca="1" si="31"/>
        <v>1.0111142351908959</v>
      </c>
      <c r="V182" s="8">
        <f t="shared" ca="1" si="32"/>
        <v>1.0243951015782442</v>
      </c>
      <c r="W182" s="8">
        <f t="shared" ca="1" si="33"/>
        <v>0.98680693519515461</v>
      </c>
    </row>
    <row r="183" spans="1:23">
      <c r="A183" s="9">
        <v>45862</v>
      </c>
      <c r="B183" s="10">
        <v>1</v>
      </c>
      <c r="C183" s="10">
        <v>12.53</v>
      </c>
      <c r="D183" s="10">
        <v>12.53</v>
      </c>
      <c r="E183" s="10">
        <v>12.33</v>
      </c>
      <c r="F183" s="10">
        <v>12.35</v>
      </c>
      <c r="G183" s="10">
        <v>195935057</v>
      </c>
      <c r="H183" s="10">
        <v>12.35</v>
      </c>
      <c r="I183" s="11" t="str">
        <f>VLOOKUP($A183,'000300perf'!$A:$G,7,FALSE)</f>
        <v>4149.04</v>
      </c>
      <c r="J183" s="8">
        <f t="shared" si="34"/>
        <v>2.9765921755394017E-3</v>
      </c>
      <c r="K183" s="8">
        <f t="shared" ca="1" si="24"/>
        <v>3.1154626475860736E-3</v>
      </c>
      <c r="L183" s="8">
        <f t="shared" ca="1" si="25"/>
        <v>3.1109879973552682E-3</v>
      </c>
      <c r="M183" s="8">
        <f t="shared" ca="1" si="26"/>
        <v>1.0014383373496167</v>
      </c>
      <c r="N183" s="8">
        <f t="shared" ca="1" si="27"/>
        <v>1.0215060850724251</v>
      </c>
      <c r="O183" s="8">
        <f t="shared" ca="1" si="28"/>
        <v>0.9803547448066493</v>
      </c>
      <c r="R183" s="8">
        <f t="shared" si="35"/>
        <v>-5.8169761980897281</v>
      </c>
      <c r="S183" s="8">
        <f t="shared" ca="1" si="29"/>
        <v>-5.7716892602301071</v>
      </c>
      <c r="T183" s="8">
        <f t="shared" ca="1" si="30"/>
        <v>-5.7731004757614404</v>
      </c>
      <c r="U183" s="8">
        <f t="shared" ca="1" si="31"/>
        <v>1.0014122117645494</v>
      </c>
      <c r="V183" s="8">
        <f t="shared" ca="1" si="32"/>
        <v>1.0216185587398963</v>
      </c>
      <c r="W183" s="8">
        <f t="shared" ca="1" si="33"/>
        <v>0.97999643314182028</v>
      </c>
    </row>
    <row r="184" spans="1:23">
      <c r="A184" s="9">
        <v>45863</v>
      </c>
      <c r="B184" s="10">
        <v>1</v>
      </c>
      <c r="C184" s="10">
        <v>12.33</v>
      </c>
      <c r="D184" s="10">
        <v>12.46</v>
      </c>
      <c r="E184" s="10">
        <v>12.32</v>
      </c>
      <c r="F184" s="10">
        <v>12.35</v>
      </c>
      <c r="G184" s="10">
        <v>110826666</v>
      </c>
      <c r="H184" s="10">
        <v>12.35</v>
      </c>
      <c r="I184" s="11" t="str">
        <f>VLOOKUP($A184,'000300perf'!$A:$G,7,FALSE)</f>
        <v>4127.16</v>
      </c>
      <c r="J184" s="8">
        <f t="shared" si="34"/>
        <v>2.9923724788958996E-3</v>
      </c>
      <c r="K184" s="8">
        <f t="shared" ca="1" si="24"/>
        <v>3.0931404692512597E-3</v>
      </c>
      <c r="L184" s="8">
        <f t="shared" ca="1" si="25"/>
        <v>3.1108419196665127E-3</v>
      </c>
      <c r="M184" s="8">
        <f t="shared" ca="1" si="26"/>
        <v>0.99430975572775149</v>
      </c>
      <c r="N184" s="8">
        <f t="shared" ca="1" si="27"/>
        <v>1.0176318441089682</v>
      </c>
      <c r="O184" s="8">
        <f t="shared" ca="1" si="28"/>
        <v>0.97708199825287756</v>
      </c>
      <c r="R184" s="8">
        <f t="shared" si="35"/>
        <v>-5.8116887350087509</v>
      </c>
      <c r="S184" s="8">
        <f t="shared" ca="1" si="29"/>
        <v>-5.7788838239447724</v>
      </c>
      <c r="T184" s="8">
        <f t="shared" ca="1" si="30"/>
        <v>-5.7731492567299494</v>
      </c>
      <c r="U184" s="8">
        <f t="shared" ca="1" si="31"/>
        <v>0.99428184403029929</v>
      </c>
      <c r="V184" s="8">
        <f t="shared" ca="1" si="32"/>
        <v>1.0177230400859367</v>
      </c>
      <c r="W184" s="8">
        <f t="shared" ca="1" si="33"/>
        <v>0.97683141452013345</v>
      </c>
    </row>
    <row r="185" spans="1:23">
      <c r="A185" s="9">
        <v>45866</v>
      </c>
      <c r="B185" s="10">
        <v>1</v>
      </c>
      <c r="C185" s="10">
        <v>12.35</v>
      </c>
      <c r="D185" s="10">
        <v>12.53</v>
      </c>
      <c r="E185" s="10">
        <v>12.32</v>
      </c>
      <c r="F185" s="10">
        <v>12.46</v>
      </c>
      <c r="G185" s="10">
        <v>123824278</v>
      </c>
      <c r="H185" s="10">
        <v>12.46</v>
      </c>
      <c r="I185" s="11" t="str">
        <f>VLOOKUP($A185,'000300perf'!$A:$G,7,FALSE)</f>
        <v>4135.82</v>
      </c>
      <c r="J185" s="8">
        <f t="shared" si="34"/>
        <v>3.0127036476442401E-3</v>
      </c>
      <c r="K185" s="8">
        <f t="shared" ca="1" si="24"/>
        <v>3.07133800822362E-3</v>
      </c>
      <c r="L185" s="8">
        <f t="shared" ca="1" si="25"/>
        <v>3.1098146027360588E-3</v>
      </c>
      <c r="M185" s="8">
        <f t="shared" ca="1" si="26"/>
        <v>0.98762736708529619</v>
      </c>
      <c r="N185" s="8">
        <f t="shared" ca="1" si="27"/>
        <v>1.0129686844374604</v>
      </c>
      <c r="O185" s="8">
        <f t="shared" ca="1" si="28"/>
        <v>0.97498311868719101</v>
      </c>
      <c r="R185" s="8">
        <f t="shared" si="35"/>
        <v>-5.8049173815724444</v>
      </c>
      <c r="S185" s="8">
        <f t="shared" ca="1" si="29"/>
        <v>-5.7858707920707273</v>
      </c>
      <c r="T185" s="8">
        <f t="shared" ca="1" si="30"/>
        <v>-5.7734885193870671</v>
      </c>
      <c r="U185" s="8">
        <f t="shared" ca="1" si="31"/>
        <v>0.9876940722220553</v>
      </c>
      <c r="V185" s="8">
        <f t="shared" ca="1" si="32"/>
        <v>1.0130458857340283</v>
      </c>
      <c r="W185" s="8">
        <f t="shared" ca="1" si="33"/>
        <v>0.97496684517423582</v>
      </c>
    </row>
    <row r="186" spans="1:23">
      <c r="A186" s="9">
        <v>45867</v>
      </c>
      <c r="B186" s="10">
        <v>1</v>
      </c>
      <c r="C186" s="10">
        <v>12.46</v>
      </c>
      <c r="D186" s="10">
        <v>12.51</v>
      </c>
      <c r="E186" s="10">
        <v>12.34</v>
      </c>
      <c r="F186" s="10">
        <v>12.34</v>
      </c>
      <c r="G186" s="10">
        <v>101281801</v>
      </c>
      <c r="H186" s="10">
        <v>12.34</v>
      </c>
      <c r="I186" s="11" t="str">
        <f>VLOOKUP($A186,'000300perf'!$A:$G,7,FALSE)</f>
        <v>4152.02</v>
      </c>
      <c r="J186" s="8">
        <f t="shared" si="34"/>
        <v>2.9720473408124237E-3</v>
      </c>
      <c r="K186" s="8">
        <f t="shared" ca="1" si="24"/>
        <v>3.0518020118853115E-3</v>
      </c>
      <c r="L186" s="8">
        <f t="shared" ca="1" si="25"/>
        <v>3.1076008027726924E-3</v>
      </c>
      <c r="M186" s="8">
        <f t="shared" ca="1" si="26"/>
        <v>0.98204441483037475</v>
      </c>
      <c r="N186" s="8">
        <f t="shared" ca="1" si="27"/>
        <v>1.0076919571238279</v>
      </c>
      <c r="O186" s="8">
        <f t="shared" ca="1" si="28"/>
        <v>0.97454823161766935</v>
      </c>
      <c r="R186" s="8">
        <f t="shared" si="35"/>
        <v>-5.8185042233125648</v>
      </c>
      <c r="S186" s="8">
        <f t="shared" ca="1" si="29"/>
        <v>-5.7922370233164555</v>
      </c>
      <c r="T186" s="8">
        <f t="shared" ca="1" si="30"/>
        <v>-5.7742251924992409</v>
      </c>
      <c r="U186" s="8">
        <f t="shared" ca="1" si="31"/>
        <v>0.98214941265938704</v>
      </c>
      <c r="V186" s="8">
        <f t="shared" ca="1" si="32"/>
        <v>1.0077573375646616</v>
      </c>
      <c r="W186" s="8">
        <f t="shared" ca="1" si="33"/>
        <v>0.97471717702988836</v>
      </c>
    </row>
    <row r="187" spans="1:23">
      <c r="A187" s="9">
        <v>45868</v>
      </c>
      <c r="B187" s="10">
        <v>1</v>
      </c>
      <c r="C187" s="10">
        <v>12.35</v>
      </c>
      <c r="D187" s="10">
        <v>12.64</v>
      </c>
      <c r="E187" s="10">
        <v>12.34</v>
      </c>
      <c r="F187" s="10">
        <v>12.49</v>
      </c>
      <c r="G187" s="10">
        <v>171516360</v>
      </c>
      <c r="H187" s="10">
        <v>12.49</v>
      </c>
      <c r="I187" s="11" t="str">
        <f>VLOOKUP($A187,'000300perf'!$A:$G,7,FALSE)</f>
        <v>4151.24</v>
      </c>
      <c r="J187" s="8">
        <f t="shared" si="34"/>
        <v>3.0087395573370852E-3</v>
      </c>
      <c r="K187" s="8">
        <f t="shared" ca="1" si="24"/>
        <v>3.0372437456186205E-3</v>
      </c>
      <c r="L187" s="8">
        <f t="shared" ca="1" si="25"/>
        <v>3.1066440256664139E-3</v>
      </c>
      <c r="M187" s="8">
        <f t="shared" ca="1" si="26"/>
        <v>0.9776606912557656</v>
      </c>
      <c r="N187" s="8">
        <f t="shared" ca="1" si="27"/>
        <v>1.0020348537836228</v>
      </c>
      <c r="O187" s="8">
        <f t="shared" ca="1" si="28"/>
        <v>0.97567533460954792</v>
      </c>
      <c r="R187" s="8">
        <f t="shared" si="35"/>
        <v>-5.8062340396375909</v>
      </c>
      <c r="S187" s="8">
        <f t="shared" ca="1" si="29"/>
        <v>-5.7969622639477452</v>
      </c>
      <c r="T187" s="8">
        <f t="shared" ca="1" si="30"/>
        <v>-5.7745416845355013</v>
      </c>
      <c r="U187" s="8">
        <f t="shared" ca="1" si="31"/>
        <v>0.9778288938550016</v>
      </c>
      <c r="V187" s="8">
        <f t="shared" ca="1" si="32"/>
        <v>1.0020964894863182</v>
      </c>
      <c r="W187" s="8">
        <f t="shared" ca="1" si="33"/>
        <v>0.97602449491859489</v>
      </c>
    </row>
    <row r="188" spans="1:23">
      <c r="A188" s="9">
        <v>45869</v>
      </c>
      <c r="B188" s="10">
        <v>1</v>
      </c>
      <c r="C188" s="10">
        <v>12.51</v>
      </c>
      <c r="D188" s="10">
        <v>12.55</v>
      </c>
      <c r="E188" s="10">
        <v>12.22</v>
      </c>
      <c r="F188" s="10">
        <v>12.23</v>
      </c>
      <c r="G188" s="10">
        <v>169008125</v>
      </c>
      <c r="H188" s="10">
        <v>12.23</v>
      </c>
      <c r="I188" s="11" t="str">
        <f>VLOOKUP($A188,'000300perf'!$A:$G,7,FALSE)</f>
        <v>4075.59</v>
      </c>
      <c r="J188" s="8">
        <f t="shared" si="34"/>
        <v>3.0007925232911061E-3</v>
      </c>
      <c r="K188" s="8">
        <f t="shared" ca="1" si="24"/>
        <v>3.0252637289942823E-3</v>
      </c>
      <c r="L188" s="8">
        <f t="shared" ca="1" si="25"/>
        <v>3.1051896034725965E-3</v>
      </c>
      <c r="M188" s="8">
        <f t="shared" ca="1" si="26"/>
        <v>0.97426054937549333</v>
      </c>
      <c r="N188" s="8">
        <f t="shared" ca="1" si="27"/>
        <v>0.99625814533793722</v>
      </c>
      <c r="O188" s="8">
        <f t="shared" ca="1" si="28"/>
        <v>0.97791978307491567</v>
      </c>
      <c r="R188" s="8">
        <f t="shared" si="35"/>
        <v>-5.8088788507715794</v>
      </c>
      <c r="S188" s="8">
        <f t="shared" ref="S188:S200" ca="1" si="36">AVERAGE(OFFSET($R188,0,0,-10,1))</f>
        <v>-5.8008769159641673</v>
      </c>
      <c r="T188" s="8">
        <f t="shared" ca="1" si="30"/>
        <v>-5.7750228739715315</v>
      </c>
      <c r="U188" s="8">
        <f t="shared" ca="1" si="31"/>
        <v>0.97447731199592924</v>
      </c>
      <c r="V188" s="8">
        <f t="shared" ca="1" si="32"/>
        <v>0.99632481782695437</v>
      </c>
      <c r="W188" s="8">
        <f t="shared" ca="1" si="33"/>
        <v>0.97838942235771997</v>
      </c>
    </row>
    <row r="189" spans="1:23">
      <c r="A189" s="9">
        <v>45870</v>
      </c>
      <c r="B189" s="10">
        <v>1</v>
      </c>
      <c r="C189" s="10">
        <v>12.24</v>
      </c>
      <c r="D189" s="10">
        <v>12.33</v>
      </c>
      <c r="E189" s="10">
        <v>12.15</v>
      </c>
      <c r="F189" s="10">
        <v>12.28</v>
      </c>
      <c r="G189" s="10">
        <v>101218698</v>
      </c>
      <c r="H189" s="10">
        <v>12.28</v>
      </c>
      <c r="I189" s="11" t="str">
        <f>VLOOKUP($A189,'000300perf'!$A:$G,7,FALSE)</f>
        <v>4054.93</v>
      </c>
      <c r="J189" s="8">
        <f t="shared" si="34"/>
        <v>3.028412327709726E-3</v>
      </c>
      <c r="K189" s="8">
        <f t="shared" ca="1" si="24"/>
        <v>3.0151853229780034E-3</v>
      </c>
      <c r="L189" s="8">
        <f t="shared" ca="1" si="25"/>
        <v>3.1035363164156784E-3</v>
      </c>
      <c r="M189" s="8">
        <f t="shared" ca="1" si="26"/>
        <v>0.97153215415255301</v>
      </c>
      <c r="N189" s="8">
        <f t="shared" ca="1" si="27"/>
        <v>0.99075449284955119</v>
      </c>
      <c r="O189" s="8">
        <f t="shared" ca="1" si="28"/>
        <v>0.98059828258591897</v>
      </c>
      <c r="R189" s="8">
        <f t="shared" si="35"/>
        <v>-5.7997167810427985</v>
      </c>
      <c r="S189" s="8">
        <f t="shared" ca="1" si="36"/>
        <v>-5.8041506888201093</v>
      </c>
      <c r="T189" s="8">
        <f t="shared" ca="1" si="30"/>
        <v>-5.7755643770227891</v>
      </c>
      <c r="U189" s="8">
        <f t="shared" ca="1" si="31"/>
        <v>0.97181841113240808</v>
      </c>
      <c r="V189" s="8">
        <f t="shared" ca="1" si="32"/>
        <v>0.99084053444964404</v>
      </c>
      <c r="W189" s="8">
        <f t="shared" ca="1" si="33"/>
        <v>0.98115765554062273</v>
      </c>
    </row>
    <row r="190" spans="1:23">
      <c r="A190" s="9">
        <v>45873</v>
      </c>
      <c r="B190" s="10">
        <v>1</v>
      </c>
      <c r="C190" s="10">
        <v>12.24</v>
      </c>
      <c r="D190" s="10">
        <v>12.38</v>
      </c>
      <c r="E190" s="10">
        <v>12.21</v>
      </c>
      <c r="F190" s="10">
        <v>12.3</v>
      </c>
      <c r="G190" s="10">
        <v>103268969</v>
      </c>
      <c r="H190" s="10">
        <v>12.3</v>
      </c>
      <c r="I190" s="11" t="str">
        <f>VLOOKUP($A190,'000300perf'!$A:$G,7,FALSE)</f>
        <v>4070.70</v>
      </c>
      <c r="J190" s="8">
        <f t="shared" si="34"/>
        <v>3.0215933377551775E-3</v>
      </c>
      <c r="K190" s="8">
        <f t="shared" ca="1" si="24"/>
        <v>3.0087004151347664E-3</v>
      </c>
      <c r="L190" s="8">
        <f t="shared" ca="1" si="25"/>
        <v>3.1011775628427131E-3</v>
      </c>
      <c r="M190" s="8">
        <f t="shared" ca="1" si="26"/>
        <v>0.97017998942853922</v>
      </c>
      <c r="N190" s="8">
        <f t="shared" ca="1" si="27"/>
        <v>0.98557764637791856</v>
      </c>
      <c r="O190" s="8">
        <f t="shared" ca="1" si="28"/>
        <v>0.98437702295099017</v>
      </c>
      <c r="R190" s="8">
        <f t="shared" si="35"/>
        <v>-5.8019709914416451</v>
      </c>
      <c r="S190" s="8">
        <f t="shared" ca="1" si="36"/>
        <v>-5.8062741706668204</v>
      </c>
      <c r="T190" s="8">
        <f t="shared" ca="1" si="30"/>
        <v>-5.7763360088423754</v>
      </c>
      <c r="U190" s="8">
        <f t="shared" ca="1" si="31"/>
        <v>0.97050554598528904</v>
      </c>
      <c r="V190" s="8">
        <f t="shared" ca="1" si="32"/>
        <v>0.98569799320397933</v>
      </c>
      <c r="W190" s="8">
        <f t="shared" ca="1" si="33"/>
        <v>0.98492237579128672</v>
      </c>
    </row>
    <row r="191" spans="1:23">
      <c r="A191" s="9">
        <v>45874</v>
      </c>
      <c r="B191" s="10">
        <v>1</v>
      </c>
      <c r="C191" s="10">
        <v>12.3</v>
      </c>
      <c r="D191" s="10">
        <v>12.5</v>
      </c>
      <c r="E191" s="10">
        <v>12.28</v>
      </c>
      <c r="F191" s="10">
        <v>12.47</v>
      </c>
      <c r="G191" s="10">
        <v>113207820</v>
      </c>
      <c r="H191" s="10">
        <v>12.47</v>
      </c>
      <c r="I191" s="11" t="str">
        <f>VLOOKUP($A191,'000300perf'!$A:$G,7,FALSE)</f>
        <v>4103.45</v>
      </c>
      <c r="J191" s="8">
        <f t="shared" si="34"/>
        <v>3.0389062861738295E-3</v>
      </c>
      <c r="K191" s="8">
        <f t="shared" ca="1" si="24"/>
        <v>3.0093591599756621E-3</v>
      </c>
      <c r="L191" s="8">
        <f t="shared" ca="1" si="25"/>
        <v>3.1006138829906215E-3</v>
      </c>
      <c r="M191" s="8">
        <f t="shared" ca="1" si="26"/>
        <v>0.97056882073722062</v>
      </c>
      <c r="N191" s="8">
        <f t="shared" ca="1" si="27"/>
        <v>0.98106911999362345</v>
      </c>
      <c r="O191" s="8">
        <f t="shared" ca="1" si="28"/>
        <v>0.9892970851467926</v>
      </c>
      <c r="R191" s="8">
        <f t="shared" si="35"/>
        <v>-5.7962576025832266</v>
      </c>
      <c r="S191" s="8">
        <f t="shared" ca="1" si="36"/>
        <v>-5.8060571650094914</v>
      </c>
      <c r="T191" s="8">
        <f t="shared" ca="1" si="30"/>
        <v>-5.7765209824011556</v>
      </c>
      <c r="U191" s="8">
        <f t="shared" ca="1" si="31"/>
        <v>0.970895747465082</v>
      </c>
      <c r="V191" s="8">
        <f t="shared" ca="1" si="32"/>
        <v>0.98122927234555546</v>
      </c>
      <c r="W191" s="8">
        <f t="shared" ca="1" si="33"/>
        <v>0.98971968255658305</v>
      </c>
    </row>
    <row r="192" spans="1:23">
      <c r="A192" s="9">
        <v>45875</v>
      </c>
      <c r="B192" s="10">
        <v>1</v>
      </c>
      <c r="C192" s="10">
        <v>12.47</v>
      </c>
      <c r="D192" s="10">
        <v>12.52</v>
      </c>
      <c r="E192" s="10">
        <v>12.4</v>
      </c>
      <c r="F192" s="10">
        <v>12.46</v>
      </c>
      <c r="G192" s="10">
        <v>69044765</v>
      </c>
      <c r="H192" s="10">
        <v>12.46</v>
      </c>
      <c r="I192" s="11" t="str">
        <f>VLOOKUP($A192,'000300perf'!$A:$G,7,FALSE)</f>
        <v>4113.49</v>
      </c>
      <c r="J192" s="8">
        <f t="shared" si="34"/>
        <v>3.0290580504632324E-3</v>
      </c>
      <c r="K192" s="8">
        <f t="shared" ca="1" si="24"/>
        <v>3.008121772562212E-3</v>
      </c>
      <c r="L192" s="8">
        <f t="shared" ca="1" si="25"/>
        <v>3.100069127585607E-3</v>
      </c>
      <c r="M192" s="8">
        <f t="shared" ca="1" si="26"/>
        <v>0.97034022428557731</v>
      </c>
      <c r="N192" s="8">
        <f t="shared" ca="1" si="27"/>
        <v>0.97761377409761907</v>
      </c>
      <c r="O192" s="8">
        <f t="shared" ca="1" si="28"/>
        <v>0.99255989430104385</v>
      </c>
      <c r="R192" s="8">
        <f t="shared" si="35"/>
        <v>-5.7995035822269099</v>
      </c>
      <c r="S192" s="8">
        <f t="shared" ca="1" si="36"/>
        <v>-5.8064648385687239</v>
      </c>
      <c r="T192" s="8">
        <f t="shared" ca="1" si="30"/>
        <v>-5.7767003421566887</v>
      </c>
      <c r="U192" s="8">
        <f t="shared" ca="1" si="31"/>
        <v>0.97067410386709196</v>
      </c>
      <c r="V192" s="8">
        <f t="shared" ca="1" si="32"/>
        <v>0.97781392702361591</v>
      </c>
      <c r="W192" s="8">
        <f t="shared" ca="1" si="33"/>
        <v>0.99288560482773602</v>
      </c>
    </row>
    <row r="193" spans="1:23">
      <c r="A193" s="9">
        <v>45876</v>
      </c>
      <c r="B193" s="10">
        <v>1</v>
      </c>
      <c r="C193" s="10">
        <v>12.44</v>
      </c>
      <c r="D193" s="10">
        <v>12.53</v>
      </c>
      <c r="E193" s="10">
        <v>12.39</v>
      </c>
      <c r="F193" s="10">
        <v>12.47</v>
      </c>
      <c r="G193" s="10">
        <v>72205305</v>
      </c>
      <c r="H193" s="10">
        <v>12.47</v>
      </c>
      <c r="I193" s="11" t="str">
        <f>VLOOKUP($A193,'000300perf'!$A:$G,7,FALSE)</f>
        <v>4114.67</v>
      </c>
      <c r="J193" s="8">
        <f t="shared" si="34"/>
        <v>3.0306197094785246E-3</v>
      </c>
      <c r="K193" s="8">
        <f t="shared" ca="1" si="24"/>
        <v>3.0135245259561246E-3</v>
      </c>
      <c r="L193" s="8">
        <f t="shared" ca="1" si="25"/>
        <v>3.0962584186180605E-3</v>
      </c>
      <c r="M193" s="8">
        <f t="shared" ca="1" si="26"/>
        <v>0.97327939678275877</v>
      </c>
      <c r="N193" s="8">
        <f t="shared" ca="1" si="27"/>
        <v>0.97527706754817545</v>
      </c>
      <c r="O193" s="8">
        <f t="shared" ca="1" si="28"/>
        <v>0.99795168897958531</v>
      </c>
      <c r="R193" s="8">
        <f t="shared" si="35"/>
        <v>-5.7989881557927898</v>
      </c>
      <c r="S193" s="8">
        <f t="shared" ca="1" si="36"/>
        <v>-5.8046660343390304</v>
      </c>
      <c r="T193" s="8">
        <f t="shared" ca="1" si="30"/>
        <v>-5.7779346088238839</v>
      </c>
      <c r="U193" s="8">
        <f t="shared" ca="1" si="31"/>
        <v>0.97362269662686862</v>
      </c>
      <c r="V193" s="8">
        <f t="shared" ca="1" si="32"/>
        <v>0.97551846620101257</v>
      </c>
      <c r="W193" s="8">
        <f t="shared" ca="1" si="33"/>
        <v>0.99810602626198541</v>
      </c>
    </row>
    <row r="194" spans="1:23">
      <c r="A194" s="9">
        <v>45877</v>
      </c>
      <c r="B194" s="10">
        <v>1</v>
      </c>
      <c r="C194" s="10">
        <v>12.48</v>
      </c>
      <c r="D194" s="10">
        <v>12.53</v>
      </c>
      <c r="E194" s="10">
        <v>12.39</v>
      </c>
      <c r="F194" s="10">
        <v>12.4</v>
      </c>
      <c r="G194" s="10">
        <v>82979591</v>
      </c>
      <c r="H194" s="10">
        <v>12.4</v>
      </c>
      <c r="I194" s="11" t="str">
        <f>VLOOKUP($A194,'000300perf'!$A:$G,7,FALSE)</f>
        <v>4104.97</v>
      </c>
      <c r="J194" s="8">
        <f t="shared" si="34"/>
        <v>3.0207285315118015E-3</v>
      </c>
      <c r="K194" s="8">
        <f t="shared" ref="K194:K200" ca="1" si="37">AVERAGE(OFFSET($J194,0,0,-10,1))</f>
        <v>3.0163601312177143E-3</v>
      </c>
      <c r="L194" s="8">
        <f t="shared" ref="L194:L200" ca="1" si="38">AVERAGE(OFFSET($J194,0,0,-30,1))</f>
        <v>3.093254429981511E-3</v>
      </c>
      <c r="M194" s="8">
        <f t="shared" ref="M194:M200" ca="1" si="39">K194/L194</f>
        <v>0.97514129519431214</v>
      </c>
      <c r="N194" s="8">
        <f t="shared" ref="N194:N200" ca="1" si="40">AVERAGE(OFFSET($M194,0,0,-9,1))</f>
        <v>0.97388972622695491</v>
      </c>
      <c r="O194" s="8">
        <f t="shared" ref="O194:O200" ca="1" si="41">M194/N194</f>
        <v>1.0012851239043317</v>
      </c>
      <c r="R194" s="8">
        <f t="shared" si="35"/>
        <v>-5.8022572410880535</v>
      </c>
      <c r="S194" s="8">
        <f t="shared" ca="1" si="36"/>
        <v>-5.8037228849469598</v>
      </c>
      <c r="T194" s="8">
        <f t="shared" ref="T194:T200" ca="1" si="42">AVERAGE(OFFSET($R194,0,0,-30,1))</f>
        <v>-5.7789145215309539</v>
      </c>
      <c r="U194" s="8">
        <f t="shared" ref="U194:U200" ca="1" si="43">EXP(S194-T194)</f>
        <v>0.975496834998277</v>
      </c>
      <c r="V194" s="8">
        <f t="shared" ref="V194:V200" ca="1" si="44">AVERAGE(OFFSET($U194,0,0,-9,1))</f>
        <v>0.97416321762059277</v>
      </c>
      <c r="W194" s="8">
        <f t="shared" ref="W194:W200" ca="1" si="45">EXP(U194-V194)</f>
        <v>1.0013345070407853</v>
      </c>
    </row>
    <row r="195" spans="1:23">
      <c r="A195" s="9">
        <v>45880</v>
      </c>
      <c r="B195" s="10">
        <v>1</v>
      </c>
      <c r="C195" s="10">
        <v>12.4</v>
      </c>
      <c r="D195" s="10">
        <v>12.42</v>
      </c>
      <c r="E195" s="10">
        <v>12.27</v>
      </c>
      <c r="F195" s="10">
        <v>12.3</v>
      </c>
      <c r="G195" s="10">
        <v>93435315</v>
      </c>
      <c r="H195" s="10">
        <v>12.3</v>
      </c>
      <c r="I195" s="11" t="str">
        <f>VLOOKUP($A195,'000300perf'!$A:$G,7,FALSE)</f>
        <v>4122.51</v>
      </c>
      <c r="J195" s="8">
        <f t="shared" ref="J195:J201" si="46">F195/I195</f>
        <v>2.9836192028642743E-3</v>
      </c>
      <c r="K195" s="8">
        <f t="shared" ca="1" si="37"/>
        <v>3.0134516867397175E-3</v>
      </c>
      <c r="L195" s="8">
        <f t="shared" ca="1" si="38"/>
        <v>3.0904916462983372E-3</v>
      </c>
      <c r="M195" s="8">
        <f t="shared" ca="1" si="39"/>
        <v>0.97507194052736079</v>
      </c>
      <c r="N195" s="8">
        <f t="shared" ca="1" si="40"/>
        <v>0.97311500685995334</v>
      </c>
      <c r="O195" s="8">
        <f t="shared" ca="1" si="41"/>
        <v>1.0020109993717208</v>
      </c>
      <c r="R195" s="8">
        <f t="shared" ref="R195:R201" si="47">LN($F195)-LN($I195)</f>
        <v>-5.8146182177649939</v>
      </c>
      <c r="S195" s="8">
        <f t="shared" ca="1" si="36"/>
        <v>-5.8046929685662159</v>
      </c>
      <c r="T195" s="8">
        <f t="shared" ca="1" si="42"/>
        <v>-5.7798278771878078</v>
      </c>
      <c r="U195" s="8">
        <f t="shared" ca="1" si="43"/>
        <v>0.97544149862007257</v>
      </c>
      <c r="V195" s="8">
        <f t="shared" ca="1" si="44"/>
        <v>0.97341789383844679</v>
      </c>
      <c r="W195" s="8">
        <f t="shared" ca="1" si="45"/>
        <v>1.0020256536515832</v>
      </c>
    </row>
    <row r="196" spans="1:23">
      <c r="A196" s="9">
        <v>45881</v>
      </c>
      <c r="B196" s="10">
        <v>1</v>
      </c>
      <c r="C196" s="10">
        <v>12.3</v>
      </c>
      <c r="D196" s="10">
        <v>12.4</v>
      </c>
      <c r="E196" s="10">
        <v>12.3</v>
      </c>
      <c r="F196" s="10">
        <v>12.33</v>
      </c>
      <c r="G196" s="10">
        <v>68005619</v>
      </c>
      <c r="H196" s="10">
        <v>12.33</v>
      </c>
      <c r="I196" s="11" t="str">
        <f>VLOOKUP($A196,'000300perf'!$A:$G,7,FALSE)</f>
        <v>4143.83</v>
      </c>
      <c r="J196" s="8">
        <f t="shared" si="46"/>
        <v>2.975508165151563E-3</v>
      </c>
      <c r="K196" s="8">
        <f t="shared" ca="1" si="37"/>
        <v>3.0137977691736323E-3</v>
      </c>
      <c r="L196" s="8">
        <f t="shared" ca="1" si="38"/>
        <v>3.0856871825321176E-3</v>
      </c>
      <c r="M196" s="8">
        <f t="shared" ca="1" si="39"/>
        <v>0.97670230029620408</v>
      </c>
      <c r="N196" s="8">
        <f t="shared" ca="1" si="40"/>
        <v>0.97300851897555751</v>
      </c>
      <c r="O196" s="8">
        <f t="shared" ca="1" si="41"/>
        <v>1.0037962476675288</v>
      </c>
      <c r="R196" s="8">
        <f t="shared" si="47"/>
        <v>-5.8173404427555706</v>
      </c>
      <c r="S196" s="8">
        <f t="shared" ca="1" si="36"/>
        <v>-5.8045765905105169</v>
      </c>
      <c r="T196" s="8">
        <f t="shared" ca="1" si="42"/>
        <v>-5.7814046585367622</v>
      </c>
      <c r="U196" s="8">
        <f t="shared" ca="1" si="43"/>
        <v>0.97709447554897222</v>
      </c>
      <c r="V196" s="8">
        <f t="shared" ca="1" si="44"/>
        <v>0.97333629180444348</v>
      </c>
      <c r="W196" s="8">
        <f t="shared" ca="1" si="45"/>
        <v>1.0037652545721059</v>
      </c>
    </row>
    <row r="197" spans="1:23">
      <c r="A197" s="9">
        <v>45882</v>
      </c>
      <c r="B197" s="10">
        <v>1</v>
      </c>
      <c r="C197" s="10">
        <v>12.37</v>
      </c>
      <c r="D197" s="10">
        <v>12.4</v>
      </c>
      <c r="E197" s="10">
        <v>12.23</v>
      </c>
      <c r="F197" s="10">
        <v>12.26</v>
      </c>
      <c r="G197" s="10">
        <v>111981305</v>
      </c>
      <c r="H197" s="10">
        <v>12.26</v>
      </c>
      <c r="I197" s="11" t="str">
        <f>VLOOKUP($A197,'000300perf'!$A:$G,7,FALSE)</f>
        <v>4176.58</v>
      </c>
      <c r="J197" s="8">
        <f t="shared" si="46"/>
        <v>2.9354160581145337E-3</v>
      </c>
      <c r="K197" s="8">
        <f t="shared" ca="1" si="37"/>
        <v>3.0064654192513765E-3</v>
      </c>
      <c r="L197" s="8">
        <f t="shared" ca="1" si="38"/>
        <v>3.0794015271718546E-3</v>
      </c>
      <c r="M197" s="8">
        <f t="shared" ca="1" si="39"/>
        <v>0.97631484323271633</v>
      </c>
      <c r="N197" s="8">
        <f t="shared" ca="1" si="40"/>
        <v>0.97323677384858243</v>
      </c>
      <c r="O197" s="8">
        <f t="shared" ca="1" si="41"/>
        <v>1.003162713809058</v>
      </c>
      <c r="R197" s="8">
        <f t="shared" si="47"/>
        <v>-5.8309060782991304</v>
      </c>
      <c r="S197" s="8">
        <f t="shared" ca="1" si="36"/>
        <v>-5.8070437943766695</v>
      </c>
      <c r="T197" s="8">
        <f t="shared" ca="1" si="42"/>
        <v>-5.7834800071993069</v>
      </c>
      <c r="U197" s="8">
        <f t="shared" ca="1" si="43"/>
        <v>0.97671167100118705</v>
      </c>
      <c r="V197" s="8">
        <f t="shared" ca="1" si="44"/>
        <v>0.97358455391613874</v>
      </c>
      <c r="W197" s="8">
        <f t="shared" ca="1" si="45"/>
        <v>1.0031320116162743</v>
      </c>
    </row>
    <row r="198" spans="1:23">
      <c r="A198" s="9">
        <v>45883</v>
      </c>
      <c r="B198" s="10">
        <v>1</v>
      </c>
      <c r="C198" s="10">
        <v>12.27</v>
      </c>
      <c r="D198" s="10">
        <v>12.34</v>
      </c>
      <c r="E198" s="10">
        <v>12.19</v>
      </c>
      <c r="F198" s="10">
        <v>12.2</v>
      </c>
      <c r="G198" s="10">
        <v>124104129</v>
      </c>
      <c r="H198" s="10">
        <v>12.2</v>
      </c>
      <c r="I198" s="11" t="str">
        <f>VLOOKUP($A198,'000300perf'!$A:$G,7,FALSE)</f>
        <v>4173.31</v>
      </c>
      <c r="J198" s="8">
        <f t="shared" si="46"/>
        <v>2.9233390282533524E-3</v>
      </c>
      <c r="K198" s="8">
        <f t="shared" ca="1" si="37"/>
        <v>2.9987200697476012E-3</v>
      </c>
      <c r="L198" s="8">
        <f t="shared" ca="1" si="38"/>
        <v>3.0731013518375924E-3</v>
      </c>
      <c r="M198" s="8">
        <f t="shared" ca="1" si="39"/>
        <v>0.97579602051018777</v>
      </c>
      <c r="N198" s="8">
        <f t="shared" ca="1" si="40"/>
        <v>0.97371053677720854</v>
      </c>
      <c r="O198" s="8">
        <f t="shared" ca="1" si="41"/>
        <v>1.0021417902489602</v>
      </c>
      <c r="R198" s="8">
        <f t="shared" si="47"/>
        <v>-5.8350288131768266</v>
      </c>
      <c r="S198" s="8">
        <f t="shared" ca="1" si="36"/>
        <v>-5.8096587906171946</v>
      </c>
      <c r="T198" s="8">
        <f t="shared" ca="1" si="42"/>
        <v>-5.785568332761728</v>
      </c>
      <c r="U198" s="8">
        <f t="shared" ca="1" si="43"/>
        <v>0.97619740104045072</v>
      </c>
      <c r="V198" s="8">
        <f t="shared" ca="1" si="44"/>
        <v>0.9740711083503657</v>
      </c>
      <c r="W198" s="8">
        <f t="shared" ca="1" si="45"/>
        <v>1.0021285548534433</v>
      </c>
    </row>
    <row r="199" spans="1:23">
      <c r="A199" s="9">
        <v>45884</v>
      </c>
      <c r="B199" s="10">
        <v>1</v>
      </c>
      <c r="C199" s="10">
        <v>12.23</v>
      </c>
      <c r="D199" s="10">
        <v>12.23</v>
      </c>
      <c r="E199" s="10">
        <v>11.94</v>
      </c>
      <c r="F199" s="10">
        <v>12.08</v>
      </c>
      <c r="G199" s="10">
        <v>194850295</v>
      </c>
      <c r="H199" s="10">
        <v>12.08</v>
      </c>
      <c r="I199" s="11" t="str">
        <f>VLOOKUP($A199,'000300perf'!$A:$G,7,FALSE)</f>
        <v>4202.35</v>
      </c>
      <c r="J199" s="8">
        <f t="shared" si="46"/>
        <v>2.8745820790748032E-3</v>
      </c>
      <c r="K199" s="8">
        <f t="shared" ca="1" si="37"/>
        <v>2.9833370448841094E-3</v>
      </c>
      <c r="L199" s="8">
        <f t="shared" ca="1" si="38"/>
        <v>3.0634514159168427E-3</v>
      </c>
      <c r="M199" s="8">
        <f t="shared" ca="1" si="39"/>
        <v>0.9738483298228654</v>
      </c>
      <c r="N199" s="8">
        <f t="shared" ca="1" si="40"/>
        <v>0.974118130154356</v>
      </c>
      <c r="O199" s="8">
        <f t="shared" ca="1" si="41"/>
        <v>0.99972303119802541</v>
      </c>
      <c r="R199" s="8">
        <f t="shared" si="47"/>
        <v>-5.8518479790992339</v>
      </c>
      <c r="S199" s="8">
        <f t="shared" ca="1" si="36"/>
        <v>-5.8148719104228377</v>
      </c>
      <c r="T199" s="8">
        <f t="shared" ca="1" si="42"/>
        <v>-5.788766835550951</v>
      </c>
      <c r="U199" s="8">
        <f t="shared" ca="1" si="43"/>
        <v>0.97423271685253021</v>
      </c>
      <c r="V199" s="8">
        <f t="shared" ca="1" si="44"/>
        <v>0.97448523844672585</v>
      </c>
      <c r="W199" s="8">
        <f t="shared" ca="1" si="45"/>
        <v>0.9997475102866985</v>
      </c>
    </row>
    <row r="200" spans="1:23">
      <c r="A200" s="9">
        <v>45887</v>
      </c>
      <c r="B200" s="10">
        <v>1</v>
      </c>
      <c r="C200" s="10">
        <v>12.06</v>
      </c>
      <c r="D200" s="10">
        <v>12.15</v>
      </c>
      <c r="E200" s="10">
        <v>12.03</v>
      </c>
      <c r="F200" s="10">
        <v>12.08</v>
      </c>
      <c r="G200" s="10">
        <v>123905837</v>
      </c>
      <c r="H200" s="10">
        <v>12.08</v>
      </c>
      <c r="I200" s="11" t="str">
        <f>VLOOKUP($A200,'000300perf'!$A:$G,7,FALSE)</f>
        <v>4239.41</v>
      </c>
      <c r="J200" s="8">
        <f t="shared" si="46"/>
        <v>2.8494531078617075E-3</v>
      </c>
      <c r="K200" s="8">
        <f t="shared" ca="1" si="37"/>
        <v>2.9661230218947622E-3</v>
      </c>
      <c r="L200" s="8">
        <f t="shared" ca="1" si="38"/>
        <v>3.0509976916099409E-3</v>
      </c>
      <c r="M200" s="8">
        <f t="shared" ca="1" si="39"/>
        <v>0.97218133925549044</v>
      </c>
      <c r="N200" s="8">
        <f t="shared" ca="1" si="40"/>
        <v>0.97429729887860816</v>
      </c>
      <c r="O200" s="8">
        <f t="shared" ca="1" si="41"/>
        <v>0.99782821975843194</v>
      </c>
      <c r="R200" s="8">
        <f t="shared" si="47"/>
        <v>-5.8606281950935477</v>
      </c>
      <c r="S200" s="8">
        <f t="shared" ca="1" si="36"/>
        <v>-5.8207376307880283</v>
      </c>
      <c r="T200" s="8">
        <f t="shared" ca="1" si="42"/>
        <v>-5.7928736900754663</v>
      </c>
      <c r="U200" s="8">
        <f t="shared" ca="1" si="43"/>
        <v>0.97252067827044486</v>
      </c>
      <c r="V200" s="8">
        <f t="shared" ca="1" si="44"/>
        <v>0.97466578631398826</v>
      </c>
      <c r="W200" s="8">
        <f t="shared" ca="1" si="45"/>
        <v>0.99785719105648274</v>
      </c>
    </row>
    <row r="201" spans="1:23">
      <c r="A201" s="9">
        <v>45888</v>
      </c>
      <c r="B201" s="10">
        <v>1</v>
      </c>
      <c r="C201" s="10">
        <v>12.1</v>
      </c>
      <c r="D201" s="10">
        <v>12.12</v>
      </c>
      <c r="E201" s="10">
        <v>12.02</v>
      </c>
      <c r="F201" s="10">
        <v>12.06</v>
      </c>
      <c r="G201" s="10">
        <v>89285989</v>
      </c>
      <c r="H201" s="10">
        <v>12.06</v>
      </c>
      <c r="I201" s="11" t="str">
        <f>VLOOKUP($A201,'000300perf'!$A:$G,7,FALSE)</f>
        <v>4223.37</v>
      </c>
      <c r="J201" s="8">
        <f t="shared" si="46"/>
        <v>2.8555395335952095E-3</v>
      </c>
      <c r="K201" s="8">
        <f ca="1">AVERAGE(OFFSET($J201,0,0,-10,1))</f>
        <v>2.9477863466368997E-3</v>
      </c>
      <c r="L201" s="8">
        <f ca="1">AVERAGE(OFFSET($J201,0,0,-30,1))</f>
        <v>3.0403913487196022E-3</v>
      </c>
      <c r="M201" s="8">
        <f ca="1">K201/L201</f>
        <v>0.96954174924826664</v>
      </c>
      <c r="N201" s="8">
        <f ca="1">AVERAGE(OFFSET($M201,0,0,-9,1))</f>
        <v>0.97420857943001815</v>
      </c>
      <c r="O201" s="8">
        <f ca="1">M201/N201</f>
        <v>0.99520961908949523</v>
      </c>
      <c r="R201" s="8">
        <f t="shared" si="47"/>
        <v>-5.8584944752361574</v>
      </c>
      <c r="S201" s="8">
        <f ca="1">AVERAGE(OFFSET($R201,0,0,-10,1))</f>
        <v>-5.8269613180533213</v>
      </c>
      <c r="T201" s="8">
        <f ca="1">AVERAGE(OFFSET($R201,0,0,-30,1))</f>
        <v>-5.7963952464740647</v>
      </c>
      <c r="U201" s="8">
        <f ca="1">EXP(S201-T201)</f>
        <v>0.96989634736675945</v>
      </c>
      <c r="V201" s="8">
        <f ca="1">AVERAGE(OFFSET($U201,0,0,-9,1))</f>
        <v>0.97457936892506247</v>
      </c>
      <c r="W201" s="8">
        <f ca="1">EXP(U201-V201)</f>
        <v>0.99532792669019277</v>
      </c>
    </row>
  </sheetData>
  <sortState ref="A2:H201">
    <sortCondition ref="A2:A201"/>
  </sortState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2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G41" sqref="G41"/>
    </sheetView>
  </sheetViews>
  <sheetFormatPr defaultRowHeight="15.75"/>
  <cols>
    <col min="1" max="1" width="10.7109375" style="5" bestFit="1" customWidth="1"/>
    <col min="2" max="2" width="11.140625" style="3" customWidth="1"/>
    <col min="3" max="16384" width="9.140625" style="3"/>
  </cols>
  <sheetData>
    <row r="1" spans="1:12" s="2" customFormat="1" ht="94.5">
      <c r="A1" s="4" t="s">
        <v>0</v>
      </c>
      <c r="B1" s="1" t="s">
        <v>0</v>
      </c>
      <c r="C1" s="1" t="s">
        <v>2053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>
      <c r="A2" s="5">
        <f>DATE(LEFT($B2,4),MID($B2,5,2),RIGHT($B2,2))</f>
        <v>45527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>
        <v>300</v>
      </c>
    </row>
    <row r="3" spans="1:12">
      <c r="A3" s="5">
        <f t="shared" ref="A3:A66" si="0">DATE(LEFT($B3,4),MID($B3,5,2),RIGHT($B3,2))</f>
        <v>45530</v>
      </c>
      <c r="B3" s="3" t="s">
        <v>23</v>
      </c>
      <c r="C3" s="3" t="s">
        <v>14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>
        <v>300</v>
      </c>
    </row>
    <row r="4" spans="1:12">
      <c r="A4" s="5">
        <f t="shared" si="0"/>
        <v>45531</v>
      </c>
      <c r="B4" s="3" t="s">
        <v>32</v>
      </c>
      <c r="C4" s="3" t="s">
        <v>14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>
        <v>300</v>
      </c>
    </row>
    <row r="5" spans="1:12">
      <c r="A5" s="5">
        <f t="shared" si="0"/>
        <v>45532</v>
      </c>
      <c r="B5" s="3" t="s">
        <v>41</v>
      </c>
      <c r="C5" s="3" t="s">
        <v>14</v>
      </c>
      <c r="D5" s="3" t="s">
        <v>42</v>
      </c>
      <c r="E5" s="3" t="s">
        <v>43</v>
      </c>
      <c r="F5" s="3" t="s">
        <v>44</v>
      </c>
      <c r="G5" s="3" t="s">
        <v>45</v>
      </c>
      <c r="H5" s="3" t="s">
        <v>46</v>
      </c>
      <c r="I5" s="3" t="s">
        <v>38</v>
      </c>
      <c r="J5" s="3" t="s">
        <v>47</v>
      </c>
      <c r="K5" s="3" t="s">
        <v>48</v>
      </c>
      <c r="L5" s="3">
        <v>300</v>
      </c>
    </row>
    <row r="6" spans="1:12">
      <c r="A6" s="5">
        <f t="shared" si="0"/>
        <v>45533</v>
      </c>
      <c r="B6" s="3" t="s">
        <v>49</v>
      </c>
      <c r="C6" s="3" t="s">
        <v>14</v>
      </c>
      <c r="D6" s="3" t="s">
        <v>50</v>
      </c>
      <c r="E6" s="3" t="s">
        <v>51</v>
      </c>
      <c r="F6" s="3" t="s">
        <v>52</v>
      </c>
      <c r="G6" s="3" t="s">
        <v>53</v>
      </c>
      <c r="H6" s="3" t="s">
        <v>54</v>
      </c>
      <c r="I6" s="3" t="s">
        <v>55</v>
      </c>
      <c r="J6" s="3" t="s">
        <v>56</v>
      </c>
      <c r="K6" s="3" t="s">
        <v>57</v>
      </c>
      <c r="L6" s="3">
        <v>300</v>
      </c>
    </row>
    <row r="7" spans="1:12">
      <c r="A7" s="5">
        <f t="shared" si="0"/>
        <v>45534</v>
      </c>
      <c r="B7" s="3" t="s">
        <v>58</v>
      </c>
      <c r="C7" s="3" t="s">
        <v>14</v>
      </c>
      <c r="D7" s="3" t="s">
        <v>59</v>
      </c>
      <c r="E7" s="3" t="s">
        <v>60</v>
      </c>
      <c r="F7" s="3" t="s">
        <v>61</v>
      </c>
      <c r="G7" s="3" t="s">
        <v>62</v>
      </c>
      <c r="H7" s="3" t="s">
        <v>63</v>
      </c>
      <c r="I7" s="3" t="s">
        <v>64</v>
      </c>
      <c r="J7" s="3" t="s">
        <v>65</v>
      </c>
      <c r="K7" s="3" t="s">
        <v>66</v>
      </c>
      <c r="L7" s="3">
        <v>300</v>
      </c>
    </row>
    <row r="8" spans="1:12">
      <c r="A8" s="5">
        <f t="shared" si="0"/>
        <v>45537</v>
      </c>
      <c r="B8" s="3" t="s">
        <v>67</v>
      </c>
      <c r="C8" s="3" t="s">
        <v>14</v>
      </c>
      <c r="D8" s="3" t="s">
        <v>68</v>
      </c>
      <c r="E8" s="3" t="s">
        <v>69</v>
      </c>
      <c r="F8" s="3" t="s">
        <v>70</v>
      </c>
      <c r="G8" s="3" t="s">
        <v>71</v>
      </c>
      <c r="H8" s="3" t="s">
        <v>72</v>
      </c>
      <c r="I8" s="3" t="s">
        <v>73</v>
      </c>
      <c r="J8" s="3" t="s">
        <v>74</v>
      </c>
      <c r="K8" s="3" t="s">
        <v>75</v>
      </c>
      <c r="L8" s="3">
        <v>300</v>
      </c>
    </row>
    <row r="9" spans="1:12">
      <c r="A9" s="5">
        <f t="shared" si="0"/>
        <v>45538</v>
      </c>
      <c r="B9" s="3" t="s">
        <v>76</v>
      </c>
      <c r="C9" s="3" t="s">
        <v>14</v>
      </c>
      <c r="D9" s="3" t="s">
        <v>77</v>
      </c>
      <c r="E9" s="3" t="s">
        <v>78</v>
      </c>
      <c r="F9" s="3" t="s">
        <v>79</v>
      </c>
      <c r="G9" s="3" t="s">
        <v>80</v>
      </c>
      <c r="H9" s="3" t="s">
        <v>81</v>
      </c>
      <c r="I9" s="3" t="s">
        <v>82</v>
      </c>
      <c r="J9" s="3" t="s">
        <v>83</v>
      </c>
      <c r="K9" s="3" t="s">
        <v>84</v>
      </c>
      <c r="L9" s="3">
        <v>300</v>
      </c>
    </row>
    <row r="10" spans="1:12">
      <c r="A10" s="5">
        <f t="shared" si="0"/>
        <v>45539</v>
      </c>
      <c r="B10" s="3" t="s">
        <v>85</v>
      </c>
      <c r="C10" s="3" t="s">
        <v>14</v>
      </c>
      <c r="D10" s="3" t="s">
        <v>86</v>
      </c>
      <c r="E10" s="3" t="s">
        <v>87</v>
      </c>
      <c r="F10" s="3" t="s">
        <v>88</v>
      </c>
      <c r="G10" s="3" t="s">
        <v>89</v>
      </c>
      <c r="H10" s="3" t="s">
        <v>90</v>
      </c>
      <c r="I10" s="3" t="s">
        <v>91</v>
      </c>
      <c r="J10" s="3" t="s">
        <v>92</v>
      </c>
      <c r="K10" s="3" t="s">
        <v>93</v>
      </c>
      <c r="L10" s="3">
        <v>300</v>
      </c>
    </row>
    <row r="11" spans="1:12">
      <c r="A11" s="5">
        <f t="shared" si="0"/>
        <v>45540</v>
      </c>
      <c r="B11" s="3" t="s">
        <v>94</v>
      </c>
      <c r="C11" s="3" t="s">
        <v>14</v>
      </c>
      <c r="D11" s="3" t="s">
        <v>95</v>
      </c>
      <c r="E11" s="3" t="s">
        <v>96</v>
      </c>
      <c r="F11" s="3" t="s">
        <v>97</v>
      </c>
      <c r="G11" s="3" t="s">
        <v>98</v>
      </c>
      <c r="H11" s="3" t="s">
        <v>99</v>
      </c>
      <c r="I11" s="3" t="s">
        <v>100</v>
      </c>
      <c r="J11" s="3" t="s">
        <v>101</v>
      </c>
      <c r="K11" s="3" t="s">
        <v>102</v>
      </c>
      <c r="L11" s="3">
        <v>300</v>
      </c>
    </row>
    <row r="12" spans="1:12">
      <c r="A12" s="5">
        <f t="shared" si="0"/>
        <v>45541</v>
      </c>
      <c r="B12" s="3" t="s">
        <v>103</v>
      </c>
      <c r="C12" s="3" t="s">
        <v>14</v>
      </c>
      <c r="D12" s="3" t="s">
        <v>104</v>
      </c>
      <c r="E12" s="3" t="s">
        <v>105</v>
      </c>
      <c r="F12" s="3" t="s">
        <v>106</v>
      </c>
      <c r="G12" s="3" t="s">
        <v>107</v>
      </c>
      <c r="H12" s="3" t="s">
        <v>108</v>
      </c>
      <c r="I12" s="3" t="s">
        <v>109</v>
      </c>
      <c r="J12" s="3" t="s">
        <v>110</v>
      </c>
      <c r="K12" s="3" t="s">
        <v>111</v>
      </c>
      <c r="L12" s="3">
        <v>300</v>
      </c>
    </row>
    <row r="13" spans="1:12">
      <c r="A13" s="5">
        <f t="shared" si="0"/>
        <v>45544</v>
      </c>
      <c r="B13" s="3" t="s">
        <v>112</v>
      </c>
      <c r="C13" s="3" t="s">
        <v>14</v>
      </c>
      <c r="D13" s="3" t="s">
        <v>113</v>
      </c>
      <c r="E13" s="3" t="s">
        <v>114</v>
      </c>
      <c r="F13" s="3" t="s">
        <v>115</v>
      </c>
      <c r="G13" s="3" t="s">
        <v>116</v>
      </c>
      <c r="H13" s="3" t="s">
        <v>117</v>
      </c>
      <c r="I13" s="3" t="s">
        <v>118</v>
      </c>
      <c r="J13" s="3" t="s">
        <v>119</v>
      </c>
      <c r="K13" s="3" t="s">
        <v>120</v>
      </c>
      <c r="L13" s="3">
        <v>300</v>
      </c>
    </row>
    <row r="14" spans="1:12">
      <c r="A14" s="5">
        <f t="shared" si="0"/>
        <v>45545</v>
      </c>
      <c r="B14" s="3" t="s">
        <v>121</v>
      </c>
      <c r="C14" s="3" t="s">
        <v>14</v>
      </c>
      <c r="D14" s="3" t="s">
        <v>122</v>
      </c>
      <c r="E14" s="3" t="s">
        <v>123</v>
      </c>
      <c r="F14" s="3" t="s">
        <v>124</v>
      </c>
      <c r="G14" s="3" t="s">
        <v>125</v>
      </c>
      <c r="H14" s="3" t="s">
        <v>126</v>
      </c>
      <c r="I14" s="3" t="s">
        <v>127</v>
      </c>
      <c r="J14" s="3" t="s">
        <v>128</v>
      </c>
      <c r="K14" s="3" t="s">
        <v>129</v>
      </c>
      <c r="L14" s="3">
        <v>300</v>
      </c>
    </row>
    <row r="15" spans="1:12">
      <c r="A15" s="5">
        <f t="shared" si="0"/>
        <v>45546</v>
      </c>
      <c r="B15" s="3" t="s">
        <v>130</v>
      </c>
      <c r="C15" s="3" t="s">
        <v>14</v>
      </c>
      <c r="D15" s="3" t="s">
        <v>131</v>
      </c>
      <c r="E15" s="3" t="s">
        <v>132</v>
      </c>
      <c r="F15" s="3" t="s">
        <v>133</v>
      </c>
      <c r="G15" s="3" t="s">
        <v>134</v>
      </c>
      <c r="H15" s="3" t="s">
        <v>135</v>
      </c>
      <c r="I15" s="3" t="s">
        <v>136</v>
      </c>
      <c r="J15" s="3" t="s">
        <v>137</v>
      </c>
      <c r="K15" s="3" t="s">
        <v>138</v>
      </c>
      <c r="L15" s="3">
        <v>300</v>
      </c>
    </row>
    <row r="16" spans="1:12">
      <c r="A16" s="5">
        <f t="shared" si="0"/>
        <v>45547</v>
      </c>
      <c r="B16" s="3" t="s">
        <v>139</v>
      </c>
      <c r="C16" s="3" t="s">
        <v>14</v>
      </c>
      <c r="D16" s="3" t="s">
        <v>140</v>
      </c>
      <c r="E16" s="3" t="s">
        <v>141</v>
      </c>
      <c r="F16" s="3" t="s">
        <v>142</v>
      </c>
      <c r="G16" s="3" t="s">
        <v>143</v>
      </c>
      <c r="H16" s="3" t="s">
        <v>144</v>
      </c>
      <c r="I16" s="3" t="s">
        <v>145</v>
      </c>
      <c r="J16" s="3" t="s">
        <v>146</v>
      </c>
      <c r="K16" s="3" t="s">
        <v>147</v>
      </c>
      <c r="L16" s="3">
        <v>300</v>
      </c>
    </row>
    <row r="17" spans="1:12">
      <c r="A17" s="5">
        <f t="shared" si="0"/>
        <v>45548</v>
      </c>
      <c r="B17" s="3" t="s">
        <v>148</v>
      </c>
      <c r="C17" s="3" t="s">
        <v>14</v>
      </c>
      <c r="D17" s="3" t="s">
        <v>133</v>
      </c>
      <c r="E17" s="3" t="s">
        <v>149</v>
      </c>
      <c r="F17" s="3" t="s">
        <v>150</v>
      </c>
      <c r="G17" s="3" t="s">
        <v>150</v>
      </c>
      <c r="H17" s="3" t="s">
        <v>151</v>
      </c>
      <c r="I17" s="3" t="s">
        <v>152</v>
      </c>
      <c r="J17" s="3" t="s">
        <v>153</v>
      </c>
      <c r="K17" s="3" t="s">
        <v>154</v>
      </c>
      <c r="L17" s="3">
        <v>300</v>
      </c>
    </row>
    <row r="18" spans="1:12">
      <c r="A18" s="5">
        <f t="shared" si="0"/>
        <v>45553</v>
      </c>
      <c r="B18" s="3" t="s">
        <v>155</v>
      </c>
      <c r="C18" s="3" t="s">
        <v>14</v>
      </c>
      <c r="D18" s="3" t="s">
        <v>156</v>
      </c>
      <c r="E18" s="3" t="s">
        <v>157</v>
      </c>
      <c r="F18" s="3" t="s">
        <v>158</v>
      </c>
      <c r="G18" s="3" t="s">
        <v>159</v>
      </c>
      <c r="H18" s="3" t="s">
        <v>160</v>
      </c>
      <c r="I18" s="3" t="s">
        <v>161</v>
      </c>
      <c r="J18" s="3" t="s">
        <v>162</v>
      </c>
      <c r="K18" s="3" t="s">
        <v>163</v>
      </c>
      <c r="L18" s="3">
        <v>300</v>
      </c>
    </row>
    <row r="19" spans="1:12">
      <c r="A19" s="5">
        <f t="shared" si="0"/>
        <v>45554</v>
      </c>
      <c r="B19" s="3" t="s">
        <v>164</v>
      </c>
      <c r="C19" s="3" t="s">
        <v>14</v>
      </c>
      <c r="D19" s="3" t="s">
        <v>165</v>
      </c>
      <c r="E19" s="3" t="s">
        <v>166</v>
      </c>
      <c r="F19" s="3" t="s">
        <v>167</v>
      </c>
      <c r="G19" s="3" t="s">
        <v>168</v>
      </c>
      <c r="H19" s="3" t="s">
        <v>169</v>
      </c>
      <c r="I19" s="3" t="s">
        <v>170</v>
      </c>
      <c r="J19" s="3" t="s">
        <v>171</v>
      </c>
      <c r="K19" s="3" t="s">
        <v>172</v>
      </c>
      <c r="L19" s="3">
        <v>300</v>
      </c>
    </row>
    <row r="20" spans="1:12">
      <c r="A20" s="5">
        <f t="shared" si="0"/>
        <v>45555</v>
      </c>
      <c r="B20" s="3" t="s">
        <v>173</v>
      </c>
      <c r="C20" s="3" t="s">
        <v>14</v>
      </c>
      <c r="D20" s="3" t="s">
        <v>174</v>
      </c>
      <c r="E20" s="3" t="s">
        <v>175</v>
      </c>
      <c r="F20" s="3" t="s">
        <v>176</v>
      </c>
      <c r="G20" s="3" t="s">
        <v>177</v>
      </c>
      <c r="H20" s="3" t="s">
        <v>178</v>
      </c>
      <c r="I20" s="3" t="s">
        <v>179</v>
      </c>
      <c r="J20" s="3" t="s">
        <v>180</v>
      </c>
      <c r="K20" s="3" t="s">
        <v>181</v>
      </c>
      <c r="L20" s="3">
        <v>300</v>
      </c>
    </row>
    <row r="21" spans="1:12">
      <c r="A21" s="5">
        <f t="shared" si="0"/>
        <v>45558</v>
      </c>
      <c r="B21" s="3" t="s">
        <v>182</v>
      </c>
      <c r="C21" s="3" t="s">
        <v>14</v>
      </c>
      <c r="D21" s="3" t="s">
        <v>183</v>
      </c>
      <c r="E21" s="3" t="s">
        <v>184</v>
      </c>
      <c r="F21" s="3" t="s">
        <v>185</v>
      </c>
      <c r="G21" s="3" t="s">
        <v>186</v>
      </c>
      <c r="H21" s="3" t="s">
        <v>187</v>
      </c>
      <c r="I21" s="3" t="s">
        <v>161</v>
      </c>
      <c r="J21" s="3" t="s">
        <v>188</v>
      </c>
      <c r="K21" s="3" t="s">
        <v>189</v>
      </c>
      <c r="L21" s="3">
        <v>300</v>
      </c>
    </row>
    <row r="22" spans="1:12">
      <c r="A22" s="5">
        <f t="shared" si="0"/>
        <v>45559</v>
      </c>
      <c r="B22" s="3" t="s">
        <v>190</v>
      </c>
      <c r="C22" s="3" t="s">
        <v>14</v>
      </c>
      <c r="D22" s="3" t="s">
        <v>191</v>
      </c>
      <c r="E22" s="3" t="s">
        <v>192</v>
      </c>
      <c r="F22" s="3" t="s">
        <v>193</v>
      </c>
      <c r="G22" s="3" t="s">
        <v>194</v>
      </c>
      <c r="H22" s="3" t="s">
        <v>195</v>
      </c>
      <c r="I22" s="3" t="s">
        <v>196</v>
      </c>
      <c r="J22" s="3" t="s">
        <v>197</v>
      </c>
      <c r="K22" s="3" t="s">
        <v>198</v>
      </c>
      <c r="L22" s="3">
        <v>300</v>
      </c>
    </row>
    <row r="23" spans="1:12">
      <c r="A23" s="5">
        <f t="shared" si="0"/>
        <v>45560</v>
      </c>
      <c r="B23" s="3" t="s">
        <v>199</v>
      </c>
      <c r="C23" s="3" t="s">
        <v>14</v>
      </c>
      <c r="D23" s="3" t="s">
        <v>200</v>
      </c>
      <c r="E23" s="3" t="s">
        <v>201</v>
      </c>
      <c r="F23" s="3" t="s">
        <v>202</v>
      </c>
      <c r="G23" s="3" t="s">
        <v>203</v>
      </c>
      <c r="H23" s="3" t="s">
        <v>204</v>
      </c>
      <c r="I23" s="3" t="s">
        <v>205</v>
      </c>
      <c r="J23" s="3" t="s">
        <v>206</v>
      </c>
      <c r="K23" s="3" t="s">
        <v>207</v>
      </c>
      <c r="L23" s="3">
        <v>300</v>
      </c>
    </row>
    <row r="24" spans="1:12">
      <c r="A24" s="5">
        <f t="shared" si="0"/>
        <v>45561</v>
      </c>
      <c r="B24" s="3" t="s">
        <v>208</v>
      </c>
      <c r="C24" s="3" t="s">
        <v>14</v>
      </c>
      <c r="D24" s="3" t="s">
        <v>209</v>
      </c>
      <c r="E24" s="3" t="s">
        <v>210</v>
      </c>
      <c r="F24" s="3" t="s">
        <v>211</v>
      </c>
      <c r="G24" s="3" t="s">
        <v>210</v>
      </c>
      <c r="H24" s="3" t="s">
        <v>212</v>
      </c>
      <c r="I24" s="3" t="s">
        <v>213</v>
      </c>
      <c r="J24" s="3" t="s">
        <v>214</v>
      </c>
      <c r="K24" s="3" t="s">
        <v>215</v>
      </c>
      <c r="L24" s="3">
        <v>300</v>
      </c>
    </row>
    <row r="25" spans="1:12">
      <c r="A25" s="5">
        <f t="shared" si="0"/>
        <v>45562</v>
      </c>
      <c r="B25" s="3" t="s">
        <v>216</v>
      </c>
      <c r="C25" s="3" t="s">
        <v>14</v>
      </c>
      <c r="D25" s="3" t="s">
        <v>217</v>
      </c>
      <c r="E25" s="3" t="s">
        <v>218</v>
      </c>
      <c r="F25" s="3" t="s">
        <v>219</v>
      </c>
      <c r="G25" s="3" t="s">
        <v>220</v>
      </c>
      <c r="H25" s="3" t="s">
        <v>221</v>
      </c>
      <c r="I25" s="3" t="s">
        <v>222</v>
      </c>
      <c r="J25" s="3" t="s">
        <v>223</v>
      </c>
      <c r="K25" s="3" t="s">
        <v>224</v>
      </c>
      <c r="L25" s="3">
        <v>300</v>
      </c>
    </row>
    <row r="26" spans="1:12">
      <c r="A26" s="5">
        <f t="shared" si="0"/>
        <v>45565</v>
      </c>
      <c r="B26" s="3" t="s">
        <v>225</v>
      </c>
      <c r="C26" s="3" t="s">
        <v>14</v>
      </c>
      <c r="D26" s="3" t="s">
        <v>226</v>
      </c>
      <c r="E26" s="3" t="s">
        <v>227</v>
      </c>
      <c r="F26" s="3" t="s">
        <v>228</v>
      </c>
      <c r="G26" s="3" t="s">
        <v>229</v>
      </c>
      <c r="H26" s="3" t="s">
        <v>230</v>
      </c>
      <c r="I26" s="3" t="s">
        <v>231</v>
      </c>
      <c r="J26" s="3" t="s">
        <v>232</v>
      </c>
      <c r="K26" s="3" t="s">
        <v>233</v>
      </c>
      <c r="L26" s="3">
        <v>300</v>
      </c>
    </row>
    <row r="27" spans="1:12">
      <c r="A27" s="5">
        <f t="shared" si="0"/>
        <v>45573</v>
      </c>
      <c r="B27" s="3" t="s">
        <v>234</v>
      </c>
      <c r="C27" s="3" t="s">
        <v>14</v>
      </c>
      <c r="D27" s="3" t="s">
        <v>235</v>
      </c>
      <c r="E27" s="3" t="s">
        <v>235</v>
      </c>
      <c r="F27" s="3" t="s">
        <v>236</v>
      </c>
      <c r="G27" s="3" t="s">
        <v>237</v>
      </c>
      <c r="H27" s="3" t="s">
        <v>238</v>
      </c>
      <c r="I27" s="3" t="s">
        <v>239</v>
      </c>
      <c r="J27" s="3" t="s">
        <v>240</v>
      </c>
      <c r="K27" s="3" t="s">
        <v>241</v>
      </c>
      <c r="L27" s="3">
        <v>300</v>
      </c>
    </row>
    <row r="28" spans="1:12">
      <c r="A28" s="5">
        <f t="shared" si="0"/>
        <v>45574</v>
      </c>
      <c r="B28" s="3" t="s">
        <v>242</v>
      </c>
      <c r="C28" s="3" t="s">
        <v>14</v>
      </c>
      <c r="D28" s="3" t="s">
        <v>243</v>
      </c>
      <c r="E28" s="3" t="s">
        <v>244</v>
      </c>
      <c r="F28" s="3" t="s">
        <v>245</v>
      </c>
      <c r="G28" s="3" t="s">
        <v>246</v>
      </c>
      <c r="H28" s="3" t="s">
        <v>247</v>
      </c>
      <c r="I28" s="3" t="s">
        <v>248</v>
      </c>
      <c r="J28" s="3" t="s">
        <v>249</v>
      </c>
      <c r="K28" s="3" t="s">
        <v>250</v>
      </c>
      <c r="L28" s="3">
        <v>300</v>
      </c>
    </row>
    <row r="29" spans="1:12">
      <c r="A29" s="5">
        <f t="shared" si="0"/>
        <v>45575</v>
      </c>
      <c r="B29" s="3" t="s">
        <v>251</v>
      </c>
      <c r="C29" s="3" t="s">
        <v>14</v>
      </c>
      <c r="D29" s="3" t="s">
        <v>252</v>
      </c>
      <c r="E29" s="3" t="s">
        <v>253</v>
      </c>
      <c r="F29" s="3" t="s">
        <v>254</v>
      </c>
      <c r="G29" s="3" t="s">
        <v>255</v>
      </c>
      <c r="H29" s="3" t="s">
        <v>256</v>
      </c>
      <c r="I29" s="3" t="s">
        <v>257</v>
      </c>
      <c r="J29" s="3" t="s">
        <v>258</v>
      </c>
      <c r="K29" s="3" t="s">
        <v>259</v>
      </c>
      <c r="L29" s="3">
        <v>300</v>
      </c>
    </row>
    <row r="30" spans="1:12">
      <c r="A30" s="5">
        <f t="shared" si="0"/>
        <v>45576</v>
      </c>
      <c r="B30" s="3" t="s">
        <v>260</v>
      </c>
      <c r="C30" s="3" t="s">
        <v>14</v>
      </c>
      <c r="D30" s="3" t="s">
        <v>261</v>
      </c>
      <c r="E30" s="3" t="s">
        <v>262</v>
      </c>
      <c r="F30" s="3" t="s">
        <v>263</v>
      </c>
      <c r="G30" s="3" t="s">
        <v>264</v>
      </c>
      <c r="H30" s="3" t="s">
        <v>265</v>
      </c>
      <c r="I30" s="3" t="s">
        <v>266</v>
      </c>
      <c r="J30" s="3" t="s">
        <v>267</v>
      </c>
      <c r="K30" s="3" t="s">
        <v>268</v>
      </c>
      <c r="L30" s="3">
        <v>300</v>
      </c>
    </row>
    <row r="31" spans="1:12">
      <c r="A31" s="5">
        <f t="shared" si="0"/>
        <v>45579</v>
      </c>
      <c r="B31" s="3" t="s">
        <v>269</v>
      </c>
      <c r="C31" s="3" t="s">
        <v>14</v>
      </c>
      <c r="D31" s="3" t="s">
        <v>270</v>
      </c>
      <c r="E31" s="3" t="s">
        <v>271</v>
      </c>
      <c r="F31" s="3" t="s">
        <v>272</v>
      </c>
      <c r="G31" s="3" t="s">
        <v>273</v>
      </c>
      <c r="H31" s="3" t="s">
        <v>274</v>
      </c>
      <c r="I31" s="3" t="s">
        <v>275</v>
      </c>
      <c r="J31" s="3" t="s">
        <v>276</v>
      </c>
      <c r="K31" s="3" t="s">
        <v>277</v>
      </c>
      <c r="L31" s="3">
        <v>300</v>
      </c>
    </row>
    <row r="32" spans="1:12">
      <c r="A32" s="5">
        <f t="shared" si="0"/>
        <v>45580</v>
      </c>
      <c r="B32" s="3" t="s">
        <v>278</v>
      </c>
      <c r="C32" s="3" t="s">
        <v>14</v>
      </c>
      <c r="D32" s="3" t="s">
        <v>279</v>
      </c>
      <c r="E32" s="3" t="s">
        <v>280</v>
      </c>
      <c r="F32" s="3" t="s">
        <v>281</v>
      </c>
      <c r="G32" s="3" t="s">
        <v>281</v>
      </c>
      <c r="H32" s="3" t="s">
        <v>282</v>
      </c>
      <c r="I32" s="3" t="s">
        <v>283</v>
      </c>
      <c r="J32" s="3" t="s">
        <v>284</v>
      </c>
      <c r="K32" s="3" t="s">
        <v>285</v>
      </c>
      <c r="L32" s="3">
        <v>300</v>
      </c>
    </row>
    <row r="33" spans="1:12">
      <c r="A33" s="5">
        <f t="shared" si="0"/>
        <v>45581</v>
      </c>
      <c r="B33" s="3" t="s">
        <v>286</v>
      </c>
      <c r="C33" s="3" t="s">
        <v>14</v>
      </c>
      <c r="D33" s="3" t="s">
        <v>287</v>
      </c>
      <c r="E33" s="3" t="s">
        <v>288</v>
      </c>
      <c r="F33" s="3" t="s">
        <v>289</v>
      </c>
      <c r="G33" s="3" t="s">
        <v>290</v>
      </c>
      <c r="H33" s="3" t="s">
        <v>291</v>
      </c>
      <c r="I33" s="3" t="s">
        <v>292</v>
      </c>
      <c r="J33" s="3" t="s">
        <v>293</v>
      </c>
      <c r="K33" s="3" t="s">
        <v>294</v>
      </c>
      <c r="L33" s="3">
        <v>300</v>
      </c>
    </row>
    <row r="34" spans="1:12">
      <c r="A34" s="5">
        <f t="shared" si="0"/>
        <v>45582</v>
      </c>
      <c r="B34" s="3" t="s">
        <v>295</v>
      </c>
      <c r="C34" s="3" t="s">
        <v>14</v>
      </c>
      <c r="D34" s="3" t="s">
        <v>296</v>
      </c>
      <c r="E34" s="3" t="s">
        <v>297</v>
      </c>
      <c r="F34" s="3" t="s">
        <v>298</v>
      </c>
      <c r="G34" s="3" t="s">
        <v>299</v>
      </c>
      <c r="H34" s="3" t="s">
        <v>300</v>
      </c>
      <c r="I34" s="3" t="s">
        <v>301</v>
      </c>
      <c r="J34" s="3" t="s">
        <v>302</v>
      </c>
      <c r="K34" s="3" t="s">
        <v>303</v>
      </c>
      <c r="L34" s="3">
        <v>300</v>
      </c>
    </row>
    <row r="35" spans="1:12">
      <c r="A35" s="5">
        <f t="shared" si="0"/>
        <v>45583</v>
      </c>
      <c r="B35" s="3" t="s">
        <v>304</v>
      </c>
      <c r="C35" s="3" t="s">
        <v>14</v>
      </c>
      <c r="D35" s="3" t="s">
        <v>305</v>
      </c>
      <c r="E35" s="3" t="s">
        <v>306</v>
      </c>
      <c r="F35" s="3" t="s">
        <v>307</v>
      </c>
      <c r="G35" s="3" t="s">
        <v>308</v>
      </c>
      <c r="H35" s="3" t="s">
        <v>309</v>
      </c>
      <c r="I35" s="3" t="s">
        <v>310</v>
      </c>
      <c r="J35" s="3" t="s">
        <v>311</v>
      </c>
      <c r="K35" s="3" t="s">
        <v>312</v>
      </c>
      <c r="L35" s="3">
        <v>300</v>
      </c>
    </row>
    <row r="36" spans="1:12">
      <c r="A36" s="5">
        <f t="shared" si="0"/>
        <v>45586</v>
      </c>
      <c r="B36" s="3" t="s">
        <v>313</v>
      </c>
      <c r="C36" s="3" t="s">
        <v>14</v>
      </c>
      <c r="D36" s="3" t="s">
        <v>314</v>
      </c>
      <c r="E36" s="3" t="s">
        <v>315</v>
      </c>
      <c r="F36" s="3" t="s">
        <v>316</v>
      </c>
      <c r="G36" s="3" t="s">
        <v>317</v>
      </c>
      <c r="H36" s="3" t="s">
        <v>318</v>
      </c>
      <c r="I36" s="3" t="s">
        <v>319</v>
      </c>
      <c r="J36" s="3" t="s">
        <v>320</v>
      </c>
      <c r="K36" s="3" t="s">
        <v>321</v>
      </c>
      <c r="L36" s="3">
        <v>300</v>
      </c>
    </row>
    <row r="37" spans="1:12">
      <c r="A37" s="5">
        <f t="shared" si="0"/>
        <v>45587</v>
      </c>
      <c r="B37" s="3" t="s">
        <v>322</v>
      </c>
      <c r="C37" s="3" t="s">
        <v>14</v>
      </c>
      <c r="D37" s="3" t="s">
        <v>323</v>
      </c>
      <c r="E37" s="3" t="s">
        <v>324</v>
      </c>
      <c r="F37" s="3" t="s">
        <v>325</v>
      </c>
      <c r="G37" s="3" t="s">
        <v>326</v>
      </c>
      <c r="H37" s="3" t="s">
        <v>327</v>
      </c>
      <c r="I37" s="3" t="s">
        <v>328</v>
      </c>
      <c r="J37" s="3" t="s">
        <v>329</v>
      </c>
      <c r="K37" s="3" t="s">
        <v>330</v>
      </c>
      <c r="L37" s="3">
        <v>300</v>
      </c>
    </row>
    <row r="38" spans="1:12">
      <c r="A38" s="5">
        <f t="shared" si="0"/>
        <v>45588</v>
      </c>
      <c r="B38" s="3" t="s">
        <v>331</v>
      </c>
      <c r="C38" s="3" t="s">
        <v>14</v>
      </c>
      <c r="D38" s="3" t="s">
        <v>332</v>
      </c>
      <c r="E38" s="3" t="s">
        <v>333</v>
      </c>
      <c r="F38" s="3" t="s">
        <v>334</v>
      </c>
      <c r="G38" s="3" t="s">
        <v>335</v>
      </c>
      <c r="H38" s="3" t="s">
        <v>336</v>
      </c>
      <c r="I38" s="3" t="s">
        <v>337</v>
      </c>
      <c r="J38" s="3" t="s">
        <v>338</v>
      </c>
      <c r="K38" s="3" t="s">
        <v>339</v>
      </c>
      <c r="L38" s="3">
        <v>300</v>
      </c>
    </row>
    <row r="39" spans="1:12">
      <c r="A39" s="5">
        <f t="shared" si="0"/>
        <v>45589</v>
      </c>
      <c r="B39" s="3" t="s">
        <v>340</v>
      </c>
      <c r="C39" s="3" t="s">
        <v>14</v>
      </c>
      <c r="D39" s="3" t="s">
        <v>341</v>
      </c>
      <c r="E39" s="3" t="s">
        <v>342</v>
      </c>
      <c r="F39" s="3" t="s">
        <v>343</v>
      </c>
      <c r="G39" s="3" t="s">
        <v>344</v>
      </c>
      <c r="H39" s="3" t="s">
        <v>345</v>
      </c>
      <c r="I39" s="3" t="s">
        <v>346</v>
      </c>
      <c r="J39" s="3" t="s">
        <v>347</v>
      </c>
      <c r="K39" s="3" t="s">
        <v>348</v>
      </c>
      <c r="L39" s="3">
        <v>300</v>
      </c>
    </row>
    <row r="40" spans="1:12">
      <c r="A40" s="5">
        <f t="shared" si="0"/>
        <v>45590</v>
      </c>
      <c r="B40" s="3" t="s">
        <v>349</v>
      </c>
      <c r="C40" s="3" t="s">
        <v>14</v>
      </c>
      <c r="D40" s="3" t="s">
        <v>350</v>
      </c>
      <c r="E40" s="3" t="s">
        <v>351</v>
      </c>
      <c r="F40" s="3" t="s">
        <v>352</v>
      </c>
      <c r="G40" s="3" t="s">
        <v>353</v>
      </c>
      <c r="H40" s="3" t="s">
        <v>354</v>
      </c>
      <c r="I40" s="3" t="s">
        <v>355</v>
      </c>
      <c r="J40" s="3" t="s">
        <v>356</v>
      </c>
      <c r="K40" s="3" t="s">
        <v>357</v>
      </c>
      <c r="L40" s="3">
        <v>300</v>
      </c>
    </row>
    <row r="41" spans="1:12">
      <c r="A41" s="5">
        <f t="shared" si="0"/>
        <v>45593</v>
      </c>
      <c r="B41" s="3" t="s">
        <v>358</v>
      </c>
      <c r="C41" s="3" t="s">
        <v>14</v>
      </c>
      <c r="D41" s="3" t="s">
        <v>359</v>
      </c>
      <c r="E41" s="3" t="s">
        <v>360</v>
      </c>
      <c r="F41" s="3" t="s">
        <v>361</v>
      </c>
      <c r="G41" s="3" t="s">
        <v>360</v>
      </c>
      <c r="H41" s="3" t="s">
        <v>362</v>
      </c>
      <c r="I41" s="3" t="s">
        <v>363</v>
      </c>
      <c r="J41" s="3" t="s">
        <v>364</v>
      </c>
      <c r="K41" s="3" t="s">
        <v>365</v>
      </c>
      <c r="L41" s="3">
        <v>300</v>
      </c>
    </row>
    <row r="42" spans="1:12">
      <c r="A42" s="5">
        <f t="shared" si="0"/>
        <v>45594</v>
      </c>
      <c r="B42" s="3" t="s">
        <v>366</v>
      </c>
      <c r="C42" s="3" t="s">
        <v>14</v>
      </c>
      <c r="D42" s="3" t="s">
        <v>367</v>
      </c>
      <c r="E42" s="3" t="s">
        <v>368</v>
      </c>
      <c r="F42" s="3" t="s">
        <v>369</v>
      </c>
      <c r="G42" s="3" t="s">
        <v>370</v>
      </c>
      <c r="H42" s="3" t="s">
        <v>371</v>
      </c>
      <c r="I42" s="3" t="s">
        <v>372</v>
      </c>
      <c r="J42" s="3" t="s">
        <v>373</v>
      </c>
      <c r="K42" s="3" t="s">
        <v>374</v>
      </c>
      <c r="L42" s="3">
        <v>300</v>
      </c>
    </row>
    <row r="43" spans="1:12">
      <c r="A43" s="5">
        <f t="shared" si="0"/>
        <v>45595</v>
      </c>
      <c r="B43" s="3" t="s">
        <v>375</v>
      </c>
      <c r="C43" s="3" t="s">
        <v>14</v>
      </c>
      <c r="D43" s="3" t="s">
        <v>376</v>
      </c>
      <c r="E43" s="3" t="s">
        <v>377</v>
      </c>
      <c r="F43" s="3" t="s">
        <v>378</v>
      </c>
      <c r="G43" s="3" t="s">
        <v>379</v>
      </c>
      <c r="H43" s="3" t="s">
        <v>380</v>
      </c>
      <c r="I43" s="3" t="s">
        <v>381</v>
      </c>
      <c r="J43" s="3" t="s">
        <v>382</v>
      </c>
      <c r="K43" s="3" t="s">
        <v>383</v>
      </c>
      <c r="L43" s="3">
        <v>300</v>
      </c>
    </row>
    <row r="44" spans="1:12">
      <c r="A44" s="5">
        <f t="shared" si="0"/>
        <v>45596</v>
      </c>
      <c r="B44" s="3" t="s">
        <v>384</v>
      </c>
      <c r="C44" s="3" t="s">
        <v>14</v>
      </c>
      <c r="D44" s="3" t="s">
        <v>385</v>
      </c>
      <c r="E44" s="3" t="s">
        <v>386</v>
      </c>
      <c r="F44" s="3" t="s">
        <v>387</v>
      </c>
      <c r="G44" s="3" t="s">
        <v>388</v>
      </c>
      <c r="H44" s="3" t="s">
        <v>389</v>
      </c>
      <c r="I44" s="3" t="s">
        <v>390</v>
      </c>
      <c r="J44" s="3" t="s">
        <v>391</v>
      </c>
      <c r="K44" s="3" t="s">
        <v>392</v>
      </c>
      <c r="L44" s="3">
        <v>300</v>
      </c>
    </row>
    <row r="45" spans="1:12">
      <c r="A45" s="5">
        <f t="shared" si="0"/>
        <v>45597</v>
      </c>
      <c r="B45" s="3" t="s">
        <v>393</v>
      </c>
      <c r="C45" s="3" t="s">
        <v>14</v>
      </c>
      <c r="D45" s="3" t="s">
        <v>394</v>
      </c>
      <c r="E45" s="3" t="s">
        <v>395</v>
      </c>
      <c r="F45" s="3" t="s">
        <v>396</v>
      </c>
      <c r="G45" s="3" t="s">
        <v>397</v>
      </c>
      <c r="H45" s="3" t="s">
        <v>398</v>
      </c>
      <c r="I45" s="3" t="s">
        <v>399</v>
      </c>
      <c r="J45" s="3" t="s">
        <v>400</v>
      </c>
      <c r="K45" s="3" t="s">
        <v>401</v>
      </c>
      <c r="L45" s="3">
        <v>300</v>
      </c>
    </row>
    <row r="46" spans="1:12">
      <c r="A46" s="5">
        <f t="shared" si="0"/>
        <v>45600</v>
      </c>
      <c r="B46" s="3" t="s">
        <v>402</v>
      </c>
      <c r="C46" s="3" t="s">
        <v>14</v>
      </c>
      <c r="D46" s="3" t="s">
        <v>403</v>
      </c>
      <c r="E46" s="3" t="s">
        <v>404</v>
      </c>
      <c r="F46" s="3" t="s">
        <v>405</v>
      </c>
      <c r="G46" s="3" t="s">
        <v>404</v>
      </c>
      <c r="H46" s="3" t="s">
        <v>406</v>
      </c>
      <c r="I46" s="3" t="s">
        <v>407</v>
      </c>
      <c r="J46" s="3" t="s">
        <v>408</v>
      </c>
      <c r="K46" s="3" t="s">
        <v>409</v>
      </c>
      <c r="L46" s="3">
        <v>300</v>
      </c>
    </row>
    <row r="47" spans="1:12">
      <c r="A47" s="5">
        <f t="shared" si="0"/>
        <v>45601</v>
      </c>
      <c r="B47" s="3" t="s">
        <v>410</v>
      </c>
      <c r="C47" s="3" t="s">
        <v>14</v>
      </c>
      <c r="D47" s="3" t="s">
        <v>411</v>
      </c>
      <c r="E47" s="3" t="s">
        <v>412</v>
      </c>
      <c r="F47" s="3" t="s">
        <v>413</v>
      </c>
      <c r="G47" s="3" t="s">
        <v>414</v>
      </c>
      <c r="H47" s="3" t="s">
        <v>415</v>
      </c>
      <c r="I47" s="3" t="s">
        <v>416</v>
      </c>
      <c r="J47" s="3" t="s">
        <v>417</v>
      </c>
      <c r="K47" s="3" t="s">
        <v>418</v>
      </c>
      <c r="L47" s="3">
        <v>300</v>
      </c>
    </row>
    <row r="48" spans="1:12">
      <c r="A48" s="5">
        <f t="shared" si="0"/>
        <v>45602</v>
      </c>
      <c r="B48" s="3" t="s">
        <v>419</v>
      </c>
      <c r="C48" s="3" t="s">
        <v>14</v>
      </c>
      <c r="D48" s="3" t="s">
        <v>420</v>
      </c>
      <c r="E48" s="3" t="s">
        <v>421</v>
      </c>
      <c r="F48" s="3" t="s">
        <v>422</v>
      </c>
      <c r="G48" s="3" t="s">
        <v>423</v>
      </c>
      <c r="H48" s="3" t="s">
        <v>424</v>
      </c>
      <c r="I48" s="3" t="s">
        <v>425</v>
      </c>
      <c r="J48" s="3" t="s">
        <v>426</v>
      </c>
      <c r="K48" s="3" t="s">
        <v>427</v>
      </c>
      <c r="L48" s="3">
        <v>300</v>
      </c>
    </row>
    <row r="49" spans="1:12">
      <c r="A49" s="5">
        <f t="shared" si="0"/>
        <v>45603</v>
      </c>
      <c r="B49" s="3" t="s">
        <v>428</v>
      </c>
      <c r="C49" s="3" t="s">
        <v>14</v>
      </c>
      <c r="D49" s="3" t="s">
        <v>429</v>
      </c>
      <c r="E49" s="3" t="s">
        <v>430</v>
      </c>
      <c r="F49" s="3" t="s">
        <v>431</v>
      </c>
      <c r="G49" s="3" t="s">
        <v>432</v>
      </c>
      <c r="H49" s="3" t="s">
        <v>433</v>
      </c>
      <c r="I49" s="3" t="s">
        <v>434</v>
      </c>
      <c r="J49" s="3" t="s">
        <v>435</v>
      </c>
      <c r="K49" s="3" t="s">
        <v>436</v>
      </c>
      <c r="L49" s="3">
        <v>300</v>
      </c>
    </row>
    <row r="50" spans="1:12">
      <c r="A50" s="5">
        <f t="shared" si="0"/>
        <v>45604</v>
      </c>
      <c r="B50" s="3" t="s">
        <v>437</v>
      </c>
      <c r="C50" s="3" t="s">
        <v>14</v>
      </c>
      <c r="D50" s="3" t="s">
        <v>438</v>
      </c>
      <c r="E50" s="3" t="s">
        <v>439</v>
      </c>
      <c r="F50" s="3" t="s">
        <v>440</v>
      </c>
      <c r="G50" s="3" t="s">
        <v>441</v>
      </c>
      <c r="H50" s="3" t="s">
        <v>442</v>
      </c>
      <c r="I50" s="3" t="s">
        <v>372</v>
      </c>
      <c r="J50" s="3" t="s">
        <v>443</v>
      </c>
      <c r="K50" s="3" t="s">
        <v>444</v>
      </c>
      <c r="L50" s="3">
        <v>300</v>
      </c>
    </row>
    <row r="51" spans="1:12">
      <c r="A51" s="5">
        <f t="shared" si="0"/>
        <v>45607</v>
      </c>
      <c r="B51" s="3" t="s">
        <v>445</v>
      </c>
      <c r="C51" s="3" t="s">
        <v>14</v>
      </c>
      <c r="D51" s="3" t="s">
        <v>446</v>
      </c>
      <c r="E51" s="3" t="s">
        <v>447</v>
      </c>
      <c r="F51" s="3" t="s">
        <v>448</v>
      </c>
      <c r="G51" s="3" t="s">
        <v>449</v>
      </c>
      <c r="H51" s="3" t="s">
        <v>450</v>
      </c>
      <c r="I51" s="3" t="s">
        <v>451</v>
      </c>
      <c r="J51" s="3" t="s">
        <v>452</v>
      </c>
      <c r="K51" s="3" t="s">
        <v>453</v>
      </c>
      <c r="L51" s="3">
        <v>300</v>
      </c>
    </row>
    <row r="52" spans="1:12">
      <c r="A52" s="5">
        <f t="shared" si="0"/>
        <v>45608</v>
      </c>
      <c r="B52" s="3" t="s">
        <v>454</v>
      </c>
      <c r="C52" s="3" t="s">
        <v>14</v>
      </c>
      <c r="D52" s="3" t="s">
        <v>455</v>
      </c>
      <c r="E52" s="3" t="s">
        <v>456</v>
      </c>
      <c r="F52" s="3" t="s">
        <v>457</v>
      </c>
      <c r="G52" s="3" t="s">
        <v>458</v>
      </c>
      <c r="H52" s="3" t="s">
        <v>459</v>
      </c>
      <c r="I52" s="3" t="s">
        <v>460</v>
      </c>
      <c r="J52" s="3" t="s">
        <v>461</v>
      </c>
      <c r="K52" s="3" t="s">
        <v>462</v>
      </c>
      <c r="L52" s="3">
        <v>300</v>
      </c>
    </row>
    <row r="53" spans="1:12">
      <c r="A53" s="5">
        <f t="shared" si="0"/>
        <v>45609</v>
      </c>
      <c r="B53" s="3" t="s">
        <v>463</v>
      </c>
      <c r="C53" s="3" t="s">
        <v>14</v>
      </c>
      <c r="D53" s="3" t="s">
        <v>464</v>
      </c>
      <c r="E53" s="3" t="s">
        <v>465</v>
      </c>
      <c r="F53" s="3" t="s">
        <v>464</v>
      </c>
      <c r="G53" s="3" t="s">
        <v>466</v>
      </c>
      <c r="H53" s="3" t="s">
        <v>467</v>
      </c>
      <c r="I53" s="3" t="s">
        <v>468</v>
      </c>
      <c r="J53" s="3" t="s">
        <v>469</v>
      </c>
      <c r="K53" s="3" t="s">
        <v>470</v>
      </c>
      <c r="L53" s="3">
        <v>300</v>
      </c>
    </row>
    <row r="54" spans="1:12">
      <c r="A54" s="5">
        <f t="shared" si="0"/>
        <v>45610</v>
      </c>
      <c r="B54" s="3" t="s">
        <v>471</v>
      </c>
      <c r="C54" s="3" t="s">
        <v>14</v>
      </c>
      <c r="D54" s="3" t="s">
        <v>472</v>
      </c>
      <c r="E54" s="3" t="s">
        <v>473</v>
      </c>
      <c r="F54" s="3" t="s">
        <v>474</v>
      </c>
      <c r="G54" s="3" t="s">
        <v>475</v>
      </c>
      <c r="H54" s="3" t="s">
        <v>476</v>
      </c>
      <c r="I54" s="3" t="s">
        <v>477</v>
      </c>
      <c r="J54" s="3" t="s">
        <v>478</v>
      </c>
      <c r="K54" s="3" t="s">
        <v>479</v>
      </c>
      <c r="L54" s="3">
        <v>300</v>
      </c>
    </row>
    <row r="55" spans="1:12">
      <c r="A55" s="5">
        <f t="shared" si="0"/>
        <v>45611</v>
      </c>
      <c r="B55" s="3" t="s">
        <v>480</v>
      </c>
      <c r="C55" s="3" t="s">
        <v>14</v>
      </c>
      <c r="D55" s="3" t="s">
        <v>481</v>
      </c>
      <c r="E55" s="3" t="s">
        <v>482</v>
      </c>
      <c r="F55" s="3" t="s">
        <v>483</v>
      </c>
      <c r="G55" s="3" t="s">
        <v>483</v>
      </c>
      <c r="H55" s="3" t="s">
        <v>484</v>
      </c>
      <c r="I55" s="3" t="s">
        <v>485</v>
      </c>
      <c r="J55" s="3" t="s">
        <v>486</v>
      </c>
      <c r="K55" s="3" t="s">
        <v>487</v>
      </c>
      <c r="L55" s="3">
        <v>300</v>
      </c>
    </row>
    <row r="56" spans="1:12">
      <c r="A56" s="5">
        <f t="shared" si="0"/>
        <v>45614</v>
      </c>
      <c r="B56" s="3" t="s">
        <v>488</v>
      </c>
      <c r="C56" s="3" t="s">
        <v>14</v>
      </c>
      <c r="D56" s="3" t="s">
        <v>489</v>
      </c>
      <c r="E56" s="3" t="s">
        <v>490</v>
      </c>
      <c r="F56" s="3" t="s">
        <v>491</v>
      </c>
      <c r="G56" s="3" t="s">
        <v>492</v>
      </c>
      <c r="H56" s="3" t="s">
        <v>493</v>
      </c>
      <c r="I56" s="3" t="s">
        <v>494</v>
      </c>
      <c r="J56" s="3" t="s">
        <v>495</v>
      </c>
      <c r="K56" s="3" t="s">
        <v>496</v>
      </c>
      <c r="L56" s="3">
        <v>300</v>
      </c>
    </row>
    <row r="57" spans="1:12">
      <c r="A57" s="5">
        <f t="shared" si="0"/>
        <v>45615</v>
      </c>
      <c r="B57" s="3" t="s">
        <v>497</v>
      </c>
      <c r="C57" s="3" t="s">
        <v>14</v>
      </c>
      <c r="D57" s="3" t="s">
        <v>498</v>
      </c>
      <c r="E57" s="3" t="s">
        <v>499</v>
      </c>
      <c r="F57" s="3" t="s">
        <v>500</v>
      </c>
      <c r="G57" s="3" t="s">
        <v>501</v>
      </c>
      <c r="H57" s="3" t="s">
        <v>502</v>
      </c>
      <c r="I57" s="3" t="s">
        <v>503</v>
      </c>
      <c r="J57" s="3" t="s">
        <v>504</v>
      </c>
      <c r="K57" s="3" t="s">
        <v>505</v>
      </c>
      <c r="L57" s="3">
        <v>300</v>
      </c>
    </row>
    <row r="58" spans="1:12">
      <c r="A58" s="5">
        <f t="shared" si="0"/>
        <v>45616</v>
      </c>
      <c r="B58" s="3" t="s">
        <v>506</v>
      </c>
      <c r="C58" s="3" t="s">
        <v>14</v>
      </c>
      <c r="D58" s="3" t="s">
        <v>507</v>
      </c>
      <c r="E58" s="3" t="s">
        <v>508</v>
      </c>
      <c r="F58" s="3" t="s">
        <v>509</v>
      </c>
      <c r="G58" s="3" t="s">
        <v>510</v>
      </c>
      <c r="H58" s="3" t="s">
        <v>511</v>
      </c>
      <c r="I58" s="3" t="s">
        <v>512</v>
      </c>
      <c r="J58" s="3" t="s">
        <v>513</v>
      </c>
      <c r="K58" s="3" t="s">
        <v>514</v>
      </c>
      <c r="L58" s="3">
        <v>300</v>
      </c>
    </row>
    <row r="59" spans="1:12">
      <c r="A59" s="5">
        <f t="shared" si="0"/>
        <v>45617</v>
      </c>
      <c r="B59" s="3" t="s">
        <v>515</v>
      </c>
      <c r="C59" s="3" t="s">
        <v>14</v>
      </c>
      <c r="D59" s="3" t="s">
        <v>516</v>
      </c>
      <c r="E59" s="3" t="s">
        <v>517</v>
      </c>
      <c r="F59" s="3" t="s">
        <v>518</v>
      </c>
      <c r="G59" s="3" t="s">
        <v>519</v>
      </c>
      <c r="H59" s="3" t="s">
        <v>520</v>
      </c>
      <c r="I59" s="3" t="s">
        <v>127</v>
      </c>
      <c r="J59" s="3" t="s">
        <v>521</v>
      </c>
      <c r="K59" s="3" t="s">
        <v>522</v>
      </c>
      <c r="L59" s="3">
        <v>300</v>
      </c>
    </row>
    <row r="60" spans="1:12">
      <c r="A60" s="5">
        <f t="shared" si="0"/>
        <v>45618</v>
      </c>
      <c r="B60" s="3" t="s">
        <v>523</v>
      </c>
      <c r="C60" s="3" t="s">
        <v>14</v>
      </c>
      <c r="D60" s="3" t="s">
        <v>524</v>
      </c>
      <c r="E60" s="3" t="s">
        <v>525</v>
      </c>
      <c r="F60" s="3" t="s">
        <v>526</v>
      </c>
      <c r="G60" s="3" t="s">
        <v>526</v>
      </c>
      <c r="H60" s="3" t="s">
        <v>527</v>
      </c>
      <c r="I60" s="3" t="s">
        <v>528</v>
      </c>
      <c r="J60" s="3" t="s">
        <v>529</v>
      </c>
      <c r="K60" s="3" t="s">
        <v>530</v>
      </c>
      <c r="L60" s="3">
        <v>300</v>
      </c>
    </row>
    <row r="61" spans="1:12">
      <c r="A61" s="5">
        <f t="shared" si="0"/>
        <v>45621</v>
      </c>
      <c r="B61" s="3" t="s">
        <v>531</v>
      </c>
      <c r="C61" s="3" t="s">
        <v>14</v>
      </c>
      <c r="D61" s="3" t="s">
        <v>532</v>
      </c>
      <c r="E61" s="3" t="s">
        <v>533</v>
      </c>
      <c r="F61" s="3" t="s">
        <v>534</v>
      </c>
      <c r="G61" s="3" t="s">
        <v>535</v>
      </c>
      <c r="H61" s="3" t="s">
        <v>536</v>
      </c>
      <c r="I61" s="3" t="s">
        <v>494</v>
      </c>
      <c r="J61" s="3" t="s">
        <v>537</v>
      </c>
      <c r="K61" s="3" t="s">
        <v>538</v>
      </c>
      <c r="L61" s="3">
        <v>300</v>
      </c>
    </row>
    <row r="62" spans="1:12">
      <c r="A62" s="5">
        <f t="shared" si="0"/>
        <v>45622</v>
      </c>
      <c r="B62" s="3" t="s">
        <v>539</v>
      </c>
      <c r="C62" s="3" t="s">
        <v>14</v>
      </c>
      <c r="D62" s="3" t="s">
        <v>540</v>
      </c>
      <c r="E62" s="3" t="s">
        <v>541</v>
      </c>
      <c r="F62" s="3" t="s">
        <v>542</v>
      </c>
      <c r="G62" s="3" t="s">
        <v>543</v>
      </c>
      <c r="H62" s="3" t="s">
        <v>544</v>
      </c>
      <c r="I62" s="3" t="s">
        <v>545</v>
      </c>
      <c r="J62" s="3" t="s">
        <v>546</v>
      </c>
      <c r="K62" s="3" t="s">
        <v>547</v>
      </c>
      <c r="L62" s="3">
        <v>300</v>
      </c>
    </row>
    <row r="63" spans="1:12">
      <c r="A63" s="5">
        <f t="shared" si="0"/>
        <v>45623</v>
      </c>
      <c r="B63" s="3" t="s">
        <v>548</v>
      </c>
      <c r="C63" s="3" t="s">
        <v>14</v>
      </c>
      <c r="D63" s="3" t="s">
        <v>549</v>
      </c>
      <c r="E63" s="3" t="s">
        <v>550</v>
      </c>
      <c r="F63" s="3" t="s">
        <v>551</v>
      </c>
      <c r="G63" s="3" t="s">
        <v>552</v>
      </c>
      <c r="H63" s="3" t="s">
        <v>553</v>
      </c>
      <c r="I63" s="3" t="s">
        <v>554</v>
      </c>
      <c r="J63" s="3" t="s">
        <v>555</v>
      </c>
      <c r="K63" s="3" t="s">
        <v>556</v>
      </c>
      <c r="L63" s="3">
        <v>300</v>
      </c>
    </row>
    <row r="64" spans="1:12">
      <c r="A64" s="5">
        <f t="shared" si="0"/>
        <v>45624</v>
      </c>
      <c r="B64" s="3" t="s">
        <v>557</v>
      </c>
      <c r="C64" s="3" t="s">
        <v>14</v>
      </c>
      <c r="D64" s="3" t="s">
        <v>558</v>
      </c>
      <c r="E64" s="3" t="s">
        <v>559</v>
      </c>
      <c r="F64" s="3" t="s">
        <v>560</v>
      </c>
      <c r="G64" s="3" t="s">
        <v>561</v>
      </c>
      <c r="H64" s="3" t="s">
        <v>562</v>
      </c>
      <c r="I64" s="3" t="s">
        <v>563</v>
      </c>
      <c r="J64" s="3" t="s">
        <v>564</v>
      </c>
      <c r="K64" s="3" t="s">
        <v>565</v>
      </c>
      <c r="L64" s="3">
        <v>300</v>
      </c>
    </row>
    <row r="65" spans="1:12">
      <c r="A65" s="5">
        <f t="shared" si="0"/>
        <v>45625</v>
      </c>
      <c r="B65" s="3" t="s">
        <v>566</v>
      </c>
      <c r="C65" s="3" t="s">
        <v>14</v>
      </c>
      <c r="D65" s="3" t="s">
        <v>567</v>
      </c>
      <c r="E65" s="3" t="s">
        <v>568</v>
      </c>
      <c r="F65" s="3" t="s">
        <v>567</v>
      </c>
      <c r="G65" s="3" t="s">
        <v>569</v>
      </c>
      <c r="H65" s="3" t="s">
        <v>570</v>
      </c>
      <c r="I65" s="3" t="s">
        <v>571</v>
      </c>
      <c r="J65" s="3" t="s">
        <v>572</v>
      </c>
      <c r="K65" s="3" t="s">
        <v>573</v>
      </c>
      <c r="L65" s="3">
        <v>300</v>
      </c>
    </row>
    <row r="66" spans="1:12">
      <c r="A66" s="5">
        <f t="shared" si="0"/>
        <v>45628</v>
      </c>
      <c r="B66" s="3" t="s">
        <v>574</v>
      </c>
      <c r="C66" s="3" t="s">
        <v>14</v>
      </c>
      <c r="D66" s="3" t="s">
        <v>575</v>
      </c>
      <c r="E66" s="3" t="s">
        <v>576</v>
      </c>
      <c r="F66" s="3" t="s">
        <v>577</v>
      </c>
      <c r="G66" s="3" t="s">
        <v>578</v>
      </c>
      <c r="H66" s="3" t="s">
        <v>579</v>
      </c>
      <c r="I66" s="3" t="s">
        <v>170</v>
      </c>
      <c r="J66" s="3" t="s">
        <v>580</v>
      </c>
      <c r="K66" s="3" t="s">
        <v>581</v>
      </c>
      <c r="L66" s="3">
        <v>300</v>
      </c>
    </row>
    <row r="67" spans="1:12">
      <c r="A67" s="5">
        <f t="shared" ref="A67:A130" si="1">DATE(LEFT($B67,4),MID($B67,5,2),RIGHT($B67,2))</f>
        <v>45629</v>
      </c>
      <c r="B67" s="3" t="s">
        <v>582</v>
      </c>
      <c r="C67" s="3" t="s">
        <v>14</v>
      </c>
      <c r="D67" s="3" t="s">
        <v>583</v>
      </c>
      <c r="E67" s="3" t="s">
        <v>584</v>
      </c>
      <c r="F67" s="3" t="s">
        <v>585</v>
      </c>
      <c r="G67" s="3" t="s">
        <v>586</v>
      </c>
      <c r="H67" s="3" t="s">
        <v>587</v>
      </c>
      <c r="I67" s="3" t="s">
        <v>588</v>
      </c>
      <c r="J67" s="3" t="s">
        <v>589</v>
      </c>
      <c r="K67" s="3" t="s">
        <v>590</v>
      </c>
      <c r="L67" s="3">
        <v>300</v>
      </c>
    </row>
    <row r="68" spans="1:12">
      <c r="A68" s="5">
        <f t="shared" si="1"/>
        <v>45630</v>
      </c>
      <c r="B68" s="3" t="s">
        <v>591</v>
      </c>
      <c r="C68" s="3" t="s">
        <v>14</v>
      </c>
      <c r="D68" s="3" t="s">
        <v>592</v>
      </c>
      <c r="E68" s="3" t="s">
        <v>593</v>
      </c>
      <c r="F68" s="3" t="s">
        <v>594</v>
      </c>
      <c r="G68" s="3" t="s">
        <v>595</v>
      </c>
      <c r="H68" s="3" t="s">
        <v>596</v>
      </c>
      <c r="I68" s="3" t="s">
        <v>597</v>
      </c>
      <c r="J68" s="3" t="s">
        <v>598</v>
      </c>
      <c r="K68" s="3" t="s">
        <v>599</v>
      </c>
      <c r="L68" s="3">
        <v>300</v>
      </c>
    </row>
    <row r="69" spans="1:12">
      <c r="A69" s="5">
        <f t="shared" si="1"/>
        <v>45631</v>
      </c>
      <c r="B69" s="3" t="s">
        <v>600</v>
      </c>
      <c r="C69" s="3" t="s">
        <v>14</v>
      </c>
      <c r="D69" s="3" t="s">
        <v>601</v>
      </c>
      <c r="E69" s="3" t="s">
        <v>602</v>
      </c>
      <c r="F69" s="3" t="s">
        <v>603</v>
      </c>
      <c r="G69" s="3" t="s">
        <v>604</v>
      </c>
      <c r="H69" s="3" t="s">
        <v>605</v>
      </c>
      <c r="I69" s="3" t="s">
        <v>606</v>
      </c>
      <c r="J69" s="3" t="s">
        <v>607</v>
      </c>
      <c r="K69" s="3" t="s">
        <v>608</v>
      </c>
      <c r="L69" s="3">
        <v>300</v>
      </c>
    </row>
    <row r="70" spans="1:12">
      <c r="A70" s="5">
        <f t="shared" si="1"/>
        <v>45632</v>
      </c>
      <c r="B70" s="3" t="s">
        <v>609</v>
      </c>
      <c r="C70" s="3" t="s">
        <v>14</v>
      </c>
      <c r="D70" s="3" t="s">
        <v>386</v>
      </c>
      <c r="E70" s="3" t="s">
        <v>610</v>
      </c>
      <c r="F70" s="3" t="s">
        <v>386</v>
      </c>
      <c r="G70" s="3" t="s">
        <v>611</v>
      </c>
      <c r="H70" s="3" t="s">
        <v>612</v>
      </c>
      <c r="I70" s="3" t="s">
        <v>613</v>
      </c>
      <c r="J70" s="3" t="s">
        <v>614</v>
      </c>
      <c r="K70" s="3" t="s">
        <v>615</v>
      </c>
      <c r="L70" s="3">
        <v>300</v>
      </c>
    </row>
    <row r="71" spans="1:12">
      <c r="A71" s="5">
        <f t="shared" si="1"/>
        <v>45635</v>
      </c>
      <c r="B71" s="3" t="s">
        <v>616</v>
      </c>
      <c r="C71" s="3" t="s">
        <v>14</v>
      </c>
      <c r="D71" s="3" t="s">
        <v>617</v>
      </c>
      <c r="E71" s="3" t="s">
        <v>618</v>
      </c>
      <c r="F71" s="3" t="s">
        <v>619</v>
      </c>
      <c r="G71" s="3" t="s">
        <v>620</v>
      </c>
      <c r="H71" s="3" t="s">
        <v>621</v>
      </c>
      <c r="I71" s="3" t="s">
        <v>622</v>
      </c>
      <c r="J71" s="3" t="s">
        <v>623</v>
      </c>
      <c r="K71" s="3" t="s">
        <v>624</v>
      </c>
      <c r="L71" s="3">
        <v>300</v>
      </c>
    </row>
    <row r="72" spans="1:12">
      <c r="A72" s="5">
        <f t="shared" si="1"/>
        <v>45636</v>
      </c>
      <c r="B72" s="3" t="s">
        <v>625</v>
      </c>
      <c r="C72" s="3" t="s">
        <v>14</v>
      </c>
      <c r="D72" s="3" t="s">
        <v>626</v>
      </c>
      <c r="E72" s="3" t="s">
        <v>627</v>
      </c>
      <c r="F72" s="3" t="s">
        <v>628</v>
      </c>
      <c r="G72" s="3" t="s">
        <v>629</v>
      </c>
      <c r="H72" s="3" t="s">
        <v>630</v>
      </c>
      <c r="I72" s="3" t="s">
        <v>631</v>
      </c>
      <c r="J72" s="3" t="s">
        <v>632</v>
      </c>
      <c r="K72" s="3" t="s">
        <v>633</v>
      </c>
      <c r="L72" s="3">
        <v>300</v>
      </c>
    </row>
    <row r="73" spans="1:12">
      <c r="A73" s="5">
        <f t="shared" si="1"/>
        <v>45637</v>
      </c>
      <c r="B73" s="3" t="s">
        <v>634</v>
      </c>
      <c r="C73" s="3" t="s">
        <v>14</v>
      </c>
      <c r="D73" s="3" t="s">
        <v>635</v>
      </c>
      <c r="E73" s="3" t="s">
        <v>636</v>
      </c>
      <c r="F73" s="3" t="s">
        <v>637</v>
      </c>
      <c r="G73" s="3" t="s">
        <v>638</v>
      </c>
      <c r="H73" s="3" t="s">
        <v>639</v>
      </c>
      <c r="I73" s="3" t="s">
        <v>622</v>
      </c>
      <c r="J73" s="3" t="s">
        <v>640</v>
      </c>
      <c r="K73" s="3" t="s">
        <v>641</v>
      </c>
      <c r="L73" s="3">
        <v>300</v>
      </c>
    </row>
    <row r="74" spans="1:12">
      <c r="A74" s="5">
        <f t="shared" si="1"/>
        <v>45638</v>
      </c>
      <c r="B74" s="3" t="s">
        <v>642</v>
      </c>
      <c r="C74" s="3" t="s">
        <v>14</v>
      </c>
      <c r="D74" s="3" t="s">
        <v>643</v>
      </c>
      <c r="E74" s="3" t="s">
        <v>644</v>
      </c>
      <c r="F74" s="3" t="s">
        <v>645</v>
      </c>
      <c r="G74" s="3" t="s">
        <v>646</v>
      </c>
      <c r="H74" s="3" t="s">
        <v>647</v>
      </c>
      <c r="I74" s="3" t="s">
        <v>648</v>
      </c>
      <c r="J74" s="3" t="s">
        <v>649</v>
      </c>
      <c r="K74" s="3" t="s">
        <v>650</v>
      </c>
      <c r="L74" s="3">
        <v>300</v>
      </c>
    </row>
    <row r="75" spans="1:12">
      <c r="A75" s="5">
        <f t="shared" si="1"/>
        <v>45639</v>
      </c>
      <c r="B75" s="3" t="s">
        <v>651</v>
      </c>
      <c r="C75" s="3" t="s">
        <v>14</v>
      </c>
      <c r="D75" s="3" t="s">
        <v>652</v>
      </c>
      <c r="E75" s="3" t="s">
        <v>652</v>
      </c>
      <c r="F75" s="3" t="s">
        <v>653</v>
      </c>
      <c r="G75" s="3" t="s">
        <v>654</v>
      </c>
      <c r="H75" s="3" t="s">
        <v>655</v>
      </c>
      <c r="I75" s="3" t="s">
        <v>656</v>
      </c>
      <c r="J75" s="3" t="s">
        <v>657</v>
      </c>
      <c r="K75" s="3" t="s">
        <v>658</v>
      </c>
      <c r="L75" s="3">
        <v>300</v>
      </c>
    </row>
    <row r="76" spans="1:12">
      <c r="A76" s="5">
        <f t="shared" si="1"/>
        <v>45642</v>
      </c>
      <c r="B76" s="3" t="s">
        <v>659</v>
      </c>
      <c r="C76" s="3" t="s">
        <v>14</v>
      </c>
      <c r="D76" s="3" t="s">
        <v>660</v>
      </c>
      <c r="E76" s="3" t="s">
        <v>661</v>
      </c>
      <c r="F76" s="3" t="s">
        <v>662</v>
      </c>
      <c r="G76" s="3" t="s">
        <v>663</v>
      </c>
      <c r="H76" s="3" t="s">
        <v>664</v>
      </c>
      <c r="I76" s="3" t="s">
        <v>597</v>
      </c>
      <c r="J76" s="3" t="s">
        <v>665</v>
      </c>
      <c r="K76" s="3" t="s">
        <v>666</v>
      </c>
      <c r="L76" s="3">
        <v>300</v>
      </c>
    </row>
    <row r="77" spans="1:12">
      <c r="A77" s="5">
        <f t="shared" si="1"/>
        <v>45643</v>
      </c>
      <c r="B77" s="3" t="s">
        <v>667</v>
      </c>
      <c r="C77" s="3" t="s">
        <v>14</v>
      </c>
      <c r="D77" s="3" t="s">
        <v>668</v>
      </c>
      <c r="E77" s="3" t="s">
        <v>669</v>
      </c>
      <c r="F77" s="3" t="s">
        <v>668</v>
      </c>
      <c r="G77" s="3" t="s">
        <v>670</v>
      </c>
      <c r="H77" s="3" t="s">
        <v>671</v>
      </c>
      <c r="I77" s="3" t="s">
        <v>82</v>
      </c>
      <c r="J77" s="3" t="s">
        <v>672</v>
      </c>
      <c r="K77" s="3" t="s">
        <v>673</v>
      </c>
      <c r="L77" s="3">
        <v>300</v>
      </c>
    </row>
    <row r="78" spans="1:12">
      <c r="A78" s="5">
        <f t="shared" si="1"/>
        <v>45644</v>
      </c>
      <c r="B78" s="3" t="s">
        <v>674</v>
      </c>
      <c r="C78" s="3" t="s">
        <v>14</v>
      </c>
      <c r="D78" s="3" t="s">
        <v>675</v>
      </c>
      <c r="E78" s="3" t="s">
        <v>676</v>
      </c>
      <c r="F78" s="3" t="s">
        <v>677</v>
      </c>
      <c r="G78" s="3" t="s">
        <v>678</v>
      </c>
      <c r="H78" s="3" t="s">
        <v>679</v>
      </c>
      <c r="I78" s="3" t="s">
        <v>680</v>
      </c>
      <c r="J78" s="3" t="s">
        <v>681</v>
      </c>
      <c r="K78" s="3" t="s">
        <v>682</v>
      </c>
      <c r="L78" s="3">
        <v>300</v>
      </c>
    </row>
    <row r="79" spans="1:12">
      <c r="A79" s="5">
        <f t="shared" si="1"/>
        <v>45645</v>
      </c>
      <c r="B79" s="3" t="s">
        <v>683</v>
      </c>
      <c r="C79" s="3" t="s">
        <v>14</v>
      </c>
      <c r="D79" s="3" t="s">
        <v>684</v>
      </c>
      <c r="E79" s="3" t="s">
        <v>685</v>
      </c>
      <c r="F79" s="3" t="s">
        <v>686</v>
      </c>
      <c r="G79" s="3" t="s">
        <v>687</v>
      </c>
      <c r="H79" s="3" t="s">
        <v>688</v>
      </c>
      <c r="I79" s="3" t="s">
        <v>127</v>
      </c>
      <c r="J79" s="3" t="s">
        <v>689</v>
      </c>
      <c r="K79" s="3" t="s">
        <v>690</v>
      </c>
      <c r="L79" s="3">
        <v>300</v>
      </c>
    </row>
    <row r="80" spans="1:12">
      <c r="A80" s="5">
        <f t="shared" si="1"/>
        <v>45646</v>
      </c>
      <c r="B80" s="3" t="s">
        <v>691</v>
      </c>
      <c r="C80" s="3" t="s">
        <v>14</v>
      </c>
      <c r="D80" s="3" t="s">
        <v>692</v>
      </c>
      <c r="E80" s="3" t="s">
        <v>693</v>
      </c>
      <c r="F80" s="3" t="s">
        <v>694</v>
      </c>
      <c r="G80" s="3" t="s">
        <v>695</v>
      </c>
      <c r="H80" s="3" t="s">
        <v>696</v>
      </c>
      <c r="I80" s="3" t="s">
        <v>697</v>
      </c>
      <c r="J80" s="3" t="s">
        <v>698</v>
      </c>
      <c r="K80" s="3" t="s">
        <v>62</v>
      </c>
      <c r="L80" s="3">
        <v>300</v>
      </c>
    </row>
    <row r="81" spans="1:12">
      <c r="A81" s="5">
        <f t="shared" si="1"/>
        <v>45649</v>
      </c>
      <c r="B81" s="3" t="s">
        <v>699</v>
      </c>
      <c r="C81" s="3" t="s">
        <v>14</v>
      </c>
      <c r="D81" s="3" t="s">
        <v>700</v>
      </c>
      <c r="E81" s="3" t="s">
        <v>701</v>
      </c>
      <c r="F81" s="3" t="s">
        <v>700</v>
      </c>
      <c r="G81" s="3" t="s">
        <v>702</v>
      </c>
      <c r="H81" s="3" t="s">
        <v>703</v>
      </c>
      <c r="I81" s="3" t="s">
        <v>704</v>
      </c>
      <c r="J81" s="3" t="s">
        <v>705</v>
      </c>
      <c r="K81" s="3" t="s">
        <v>706</v>
      </c>
      <c r="L81" s="3">
        <v>300</v>
      </c>
    </row>
    <row r="82" spans="1:12">
      <c r="A82" s="5">
        <f t="shared" si="1"/>
        <v>45650</v>
      </c>
      <c r="B82" s="3" t="s">
        <v>707</v>
      </c>
      <c r="C82" s="3" t="s">
        <v>14</v>
      </c>
      <c r="D82" s="3" t="s">
        <v>708</v>
      </c>
      <c r="E82" s="3" t="s">
        <v>709</v>
      </c>
      <c r="F82" s="3" t="s">
        <v>710</v>
      </c>
      <c r="G82" s="3" t="s">
        <v>711</v>
      </c>
      <c r="H82" s="3" t="s">
        <v>712</v>
      </c>
      <c r="I82" s="3" t="s">
        <v>713</v>
      </c>
      <c r="J82" s="3" t="s">
        <v>714</v>
      </c>
      <c r="K82" s="3" t="s">
        <v>715</v>
      </c>
      <c r="L82" s="3">
        <v>300</v>
      </c>
    </row>
    <row r="83" spans="1:12">
      <c r="A83" s="5">
        <f t="shared" si="1"/>
        <v>45651</v>
      </c>
      <c r="B83" s="3" t="s">
        <v>716</v>
      </c>
      <c r="C83" s="3" t="s">
        <v>14</v>
      </c>
      <c r="D83" s="3" t="s">
        <v>717</v>
      </c>
      <c r="E83" s="3" t="s">
        <v>718</v>
      </c>
      <c r="F83" s="3" t="s">
        <v>719</v>
      </c>
      <c r="G83" s="3" t="s">
        <v>720</v>
      </c>
      <c r="H83" s="3" t="s">
        <v>721</v>
      </c>
      <c r="I83" s="3" t="s">
        <v>722</v>
      </c>
      <c r="J83" s="3" t="s">
        <v>723</v>
      </c>
      <c r="K83" s="3" t="s">
        <v>724</v>
      </c>
      <c r="L83" s="3">
        <v>300</v>
      </c>
    </row>
    <row r="84" spans="1:12">
      <c r="A84" s="5">
        <f t="shared" si="1"/>
        <v>45652</v>
      </c>
      <c r="B84" s="3" t="s">
        <v>725</v>
      </c>
      <c r="C84" s="3" t="s">
        <v>14</v>
      </c>
      <c r="D84" s="3" t="s">
        <v>726</v>
      </c>
      <c r="E84" s="3" t="s">
        <v>727</v>
      </c>
      <c r="F84" s="3" t="s">
        <v>728</v>
      </c>
      <c r="G84" s="3" t="s">
        <v>729</v>
      </c>
      <c r="H84" s="3" t="s">
        <v>730</v>
      </c>
      <c r="I84" s="3" t="s">
        <v>722</v>
      </c>
      <c r="J84" s="3" t="s">
        <v>731</v>
      </c>
      <c r="K84" s="3" t="s">
        <v>732</v>
      </c>
      <c r="L84" s="3">
        <v>300</v>
      </c>
    </row>
    <row r="85" spans="1:12">
      <c r="A85" s="5">
        <f t="shared" si="1"/>
        <v>45653</v>
      </c>
      <c r="B85" s="3" t="s">
        <v>733</v>
      </c>
      <c r="C85" s="3" t="s">
        <v>14</v>
      </c>
      <c r="D85" s="3" t="s">
        <v>734</v>
      </c>
      <c r="E85" s="3" t="s">
        <v>735</v>
      </c>
      <c r="F85" s="3" t="s">
        <v>736</v>
      </c>
      <c r="G85" s="3" t="s">
        <v>737</v>
      </c>
      <c r="H85" s="3" t="s">
        <v>738</v>
      </c>
      <c r="I85" s="3" t="s">
        <v>739</v>
      </c>
      <c r="J85" s="3" t="s">
        <v>740</v>
      </c>
      <c r="K85" s="3" t="s">
        <v>741</v>
      </c>
      <c r="L85" s="3">
        <v>300</v>
      </c>
    </row>
    <row r="86" spans="1:12">
      <c r="A86" s="5">
        <f t="shared" si="1"/>
        <v>45656</v>
      </c>
      <c r="B86" s="3" t="s">
        <v>742</v>
      </c>
      <c r="C86" s="3" t="s">
        <v>14</v>
      </c>
      <c r="D86" s="3" t="s">
        <v>743</v>
      </c>
      <c r="E86" s="3" t="s">
        <v>744</v>
      </c>
      <c r="F86" s="3" t="s">
        <v>743</v>
      </c>
      <c r="G86" s="3" t="s">
        <v>745</v>
      </c>
      <c r="H86" s="3" t="s">
        <v>746</v>
      </c>
      <c r="I86" s="3" t="s">
        <v>747</v>
      </c>
      <c r="J86" s="3" t="s">
        <v>748</v>
      </c>
      <c r="K86" s="3" t="s">
        <v>749</v>
      </c>
      <c r="L86" s="3">
        <v>300</v>
      </c>
    </row>
    <row r="87" spans="1:12">
      <c r="A87" s="5">
        <f t="shared" si="1"/>
        <v>45657</v>
      </c>
      <c r="B87" s="3" t="s">
        <v>750</v>
      </c>
      <c r="C87" s="3" t="s">
        <v>14</v>
      </c>
      <c r="D87" s="3" t="s">
        <v>751</v>
      </c>
      <c r="E87" s="3" t="s">
        <v>752</v>
      </c>
      <c r="F87" s="3" t="s">
        <v>753</v>
      </c>
      <c r="G87" s="3" t="s">
        <v>753</v>
      </c>
      <c r="H87" s="3" t="s">
        <v>754</v>
      </c>
      <c r="I87" s="3" t="s">
        <v>755</v>
      </c>
      <c r="J87" s="3" t="s">
        <v>756</v>
      </c>
      <c r="K87" s="3" t="s">
        <v>757</v>
      </c>
      <c r="L87" s="3">
        <v>300</v>
      </c>
    </row>
    <row r="88" spans="1:12">
      <c r="A88" s="5">
        <f t="shared" si="1"/>
        <v>45659</v>
      </c>
      <c r="B88" s="3" t="s">
        <v>758</v>
      </c>
      <c r="C88" s="3" t="s">
        <v>14</v>
      </c>
      <c r="D88" s="3" t="s">
        <v>759</v>
      </c>
      <c r="E88" s="3" t="s">
        <v>760</v>
      </c>
      <c r="F88" s="3" t="s">
        <v>761</v>
      </c>
      <c r="G88" s="3" t="s">
        <v>762</v>
      </c>
      <c r="H88" s="3" t="s">
        <v>763</v>
      </c>
      <c r="I88" s="3" t="s">
        <v>764</v>
      </c>
      <c r="J88" s="3" t="s">
        <v>765</v>
      </c>
      <c r="K88" s="3" t="s">
        <v>766</v>
      </c>
      <c r="L88" s="3">
        <v>300</v>
      </c>
    </row>
    <row r="89" spans="1:12">
      <c r="A89" s="5">
        <f t="shared" si="1"/>
        <v>45660</v>
      </c>
      <c r="B89" s="3" t="s">
        <v>767</v>
      </c>
      <c r="C89" s="3" t="s">
        <v>14</v>
      </c>
      <c r="D89" s="3" t="s">
        <v>768</v>
      </c>
      <c r="E89" s="3" t="s">
        <v>769</v>
      </c>
      <c r="F89" s="3" t="s">
        <v>770</v>
      </c>
      <c r="G89" s="3" t="s">
        <v>771</v>
      </c>
      <c r="H89" s="3" t="s">
        <v>772</v>
      </c>
      <c r="I89" s="3" t="s">
        <v>773</v>
      </c>
      <c r="J89" s="3" t="s">
        <v>774</v>
      </c>
      <c r="K89" s="3" t="s">
        <v>775</v>
      </c>
      <c r="L89" s="3">
        <v>300</v>
      </c>
    </row>
    <row r="90" spans="1:12">
      <c r="A90" s="5">
        <f t="shared" si="1"/>
        <v>45663</v>
      </c>
      <c r="B90" s="3" t="s">
        <v>776</v>
      </c>
      <c r="C90" s="3" t="s">
        <v>14</v>
      </c>
      <c r="D90" s="3" t="s">
        <v>777</v>
      </c>
      <c r="E90" s="3" t="s">
        <v>778</v>
      </c>
      <c r="F90" s="3" t="s">
        <v>779</v>
      </c>
      <c r="G90" s="3" t="s">
        <v>780</v>
      </c>
      <c r="H90" s="3" t="s">
        <v>781</v>
      </c>
      <c r="I90" s="3" t="s">
        <v>739</v>
      </c>
      <c r="J90" s="3" t="s">
        <v>782</v>
      </c>
      <c r="K90" s="3" t="s">
        <v>783</v>
      </c>
      <c r="L90" s="3">
        <v>300</v>
      </c>
    </row>
    <row r="91" spans="1:12">
      <c r="A91" s="5">
        <f t="shared" si="1"/>
        <v>45664</v>
      </c>
      <c r="B91" s="3" t="s">
        <v>784</v>
      </c>
      <c r="C91" s="3" t="s">
        <v>14</v>
      </c>
      <c r="D91" s="3" t="s">
        <v>785</v>
      </c>
      <c r="E91" s="3" t="s">
        <v>786</v>
      </c>
      <c r="F91" s="3" t="s">
        <v>787</v>
      </c>
      <c r="G91" s="3" t="s">
        <v>788</v>
      </c>
      <c r="H91" s="3" t="s">
        <v>789</v>
      </c>
      <c r="I91" s="3" t="s">
        <v>790</v>
      </c>
      <c r="J91" s="3" t="s">
        <v>791</v>
      </c>
      <c r="K91" s="3" t="s">
        <v>792</v>
      </c>
      <c r="L91" s="3">
        <v>300</v>
      </c>
    </row>
    <row r="92" spans="1:12">
      <c r="A92" s="5">
        <f t="shared" si="1"/>
        <v>45665</v>
      </c>
      <c r="B92" s="3" t="s">
        <v>793</v>
      </c>
      <c r="C92" s="3" t="s">
        <v>14</v>
      </c>
      <c r="D92" s="3" t="s">
        <v>794</v>
      </c>
      <c r="E92" s="3" t="s">
        <v>795</v>
      </c>
      <c r="F92" s="3" t="s">
        <v>796</v>
      </c>
      <c r="G92" s="3" t="s">
        <v>797</v>
      </c>
      <c r="H92" s="3" t="s">
        <v>798</v>
      </c>
      <c r="I92" s="3" t="s">
        <v>799</v>
      </c>
      <c r="J92" s="3" t="s">
        <v>800</v>
      </c>
      <c r="K92" s="3" t="s">
        <v>801</v>
      </c>
      <c r="L92" s="3">
        <v>300</v>
      </c>
    </row>
    <row r="93" spans="1:12">
      <c r="A93" s="5">
        <f t="shared" si="1"/>
        <v>45666</v>
      </c>
      <c r="B93" s="3" t="s">
        <v>802</v>
      </c>
      <c r="C93" s="3" t="s">
        <v>14</v>
      </c>
      <c r="D93" s="3" t="s">
        <v>803</v>
      </c>
      <c r="E93" s="3" t="s">
        <v>804</v>
      </c>
      <c r="F93" s="3" t="s">
        <v>805</v>
      </c>
      <c r="G93" s="3" t="s">
        <v>806</v>
      </c>
      <c r="H93" s="3" t="s">
        <v>807</v>
      </c>
      <c r="I93" s="3" t="s">
        <v>808</v>
      </c>
      <c r="J93" s="3" t="s">
        <v>809</v>
      </c>
      <c r="K93" s="3" t="s">
        <v>810</v>
      </c>
      <c r="L93" s="3">
        <v>300</v>
      </c>
    </row>
    <row r="94" spans="1:12">
      <c r="A94" s="5">
        <f t="shared" si="1"/>
        <v>45667</v>
      </c>
      <c r="B94" s="3" t="s">
        <v>811</v>
      </c>
      <c r="C94" s="3" t="s">
        <v>14</v>
      </c>
      <c r="D94" s="3" t="s">
        <v>812</v>
      </c>
      <c r="E94" s="3" t="s">
        <v>813</v>
      </c>
      <c r="F94" s="3" t="s">
        <v>814</v>
      </c>
      <c r="G94" s="3" t="s">
        <v>814</v>
      </c>
      <c r="H94" s="3" t="s">
        <v>815</v>
      </c>
      <c r="I94" s="3" t="s">
        <v>816</v>
      </c>
      <c r="J94" s="3" t="s">
        <v>817</v>
      </c>
      <c r="K94" s="3" t="s">
        <v>818</v>
      </c>
      <c r="L94" s="3">
        <v>300</v>
      </c>
    </row>
    <row r="95" spans="1:12">
      <c r="A95" s="5">
        <f t="shared" si="1"/>
        <v>45670</v>
      </c>
      <c r="B95" s="3" t="s">
        <v>819</v>
      </c>
      <c r="C95" s="3" t="s">
        <v>14</v>
      </c>
      <c r="D95" s="3" t="s">
        <v>820</v>
      </c>
      <c r="E95" s="3" t="s">
        <v>821</v>
      </c>
      <c r="F95" s="3" t="s">
        <v>822</v>
      </c>
      <c r="G95" s="3" t="s">
        <v>823</v>
      </c>
      <c r="H95" s="3" t="s">
        <v>824</v>
      </c>
      <c r="I95" s="3" t="s">
        <v>55</v>
      </c>
      <c r="J95" s="3" t="s">
        <v>825</v>
      </c>
      <c r="K95" s="3" t="s">
        <v>826</v>
      </c>
      <c r="L95" s="3">
        <v>300</v>
      </c>
    </row>
    <row r="96" spans="1:12">
      <c r="A96" s="5">
        <f t="shared" si="1"/>
        <v>45671</v>
      </c>
      <c r="B96" s="3" t="s">
        <v>827</v>
      </c>
      <c r="C96" s="3" t="s">
        <v>14</v>
      </c>
      <c r="D96" s="3" t="s">
        <v>828</v>
      </c>
      <c r="E96" s="3" t="s">
        <v>829</v>
      </c>
      <c r="F96" s="3" t="s">
        <v>830</v>
      </c>
      <c r="G96" s="3" t="s">
        <v>831</v>
      </c>
      <c r="H96" s="3" t="s">
        <v>832</v>
      </c>
      <c r="I96" s="3" t="s">
        <v>833</v>
      </c>
      <c r="J96" s="3" t="s">
        <v>834</v>
      </c>
      <c r="K96" s="3" t="s">
        <v>835</v>
      </c>
      <c r="L96" s="3">
        <v>300</v>
      </c>
    </row>
    <row r="97" spans="1:12">
      <c r="A97" s="5">
        <f t="shared" si="1"/>
        <v>45672</v>
      </c>
      <c r="B97" s="3" t="s">
        <v>836</v>
      </c>
      <c r="C97" s="3" t="s">
        <v>14</v>
      </c>
      <c r="D97" s="3" t="s">
        <v>837</v>
      </c>
      <c r="E97" s="3" t="s">
        <v>838</v>
      </c>
      <c r="F97" s="3" t="s">
        <v>839</v>
      </c>
      <c r="G97" s="3" t="s">
        <v>840</v>
      </c>
      <c r="H97" s="3" t="s">
        <v>841</v>
      </c>
      <c r="I97" s="3" t="s">
        <v>842</v>
      </c>
      <c r="J97" s="3" t="s">
        <v>843</v>
      </c>
      <c r="K97" s="3" t="s">
        <v>844</v>
      </c>
      <c r="L97" s="3">
        <v>300</v>
      </c>
    </row>
    <row r="98" spans="1:12">
      <c r="A98" s="5">
        <f t="shared" si="1"/>
        <v>45673</v>
      </c>
      <c r="B98" s="3" t="s">
        <v>845</v>
      </c>
      <c r="C98" s="3" t="s">
        <v>14</v>
      </c>
      <c r="D98" s="3" t="s">
        <v>846</v>
      </c>
      <c r="E98" s="3" t="s">
        <v>847</v>
      </c>
      <c r="F98" s="3" t="s">
        <v>848</v>
      </c>
      <c r="G98" s="3" t="s">
        <v>849</v>
      </c>
      <c r="H98" s="3" t="s">
        <v>850</v>
      </c>
      <c r="I98" s="3" t="s">
        <v>588</v>
      </c>
      <c r="J98" s="3" t="s">
        <v>851</v>
      </c>
      <c r="K98" s="3" t="s">
        <v>852</v>
      </c>
      <c r="L98" s="3">
        <v>300</v>
      </c>
    </row>
    <row r="99" spans="1:12">
      <c r="A99" s="5">
        <f t="shared" si="1"/>
        <v>45674</v>
      </c>
      <c r="B99" s="3" t="s">
        <v>853</v>
      </c>
      <c r="C99" s="3" t="s">
        <v>14</v>
      </c>
      <c r="D99" s="3" t="s">
        <v>854</v>
      </c>
      <c r="E99" s="3" t="s">
        <v>855</v>
      </c>
      <c r="F99" s="3" t="s">
        <v>856</v>
      </c>
      <c r="G99" s="3" t="s">
        <v>857</v>
      </c>
      <c r="H99" s="3" t="s">
        <v>858</v>
      </c>
      <c r="I99" s="3" t="s">
        <v>859</v>
      </c>
      <c r="J99" s="3" t="s">
        <v>860</v>
      </c>
      <c r="K99" s="3" t="s">
        <v>861</v>
      </c>
      <c r="L99" s="3">
        <v>300</v>
      </c>
    </row>
    <row r="100" spans="1:12">
      <c r="A100" s="5">
        <f t="shared" si="1"/>
        <v>45677</v>
      </c>
      <c r="B100" s="3" t="s">
        <v>862</v>
      </c>
      <c r="C100" s="3" t="s">
        <v>14</v>
      </c>
      <c r="D100" s="3" t="s">
        <v>863</v>
      </c>
      <c r="E100" s="3" t="s">
        <v>864</v>
      </c>
      <c r="F100" s="3" t="s">
        <v>865</v>
      </c>
      <c r="G100" s="3" t="s">
        <v>866</v>
      </c>
      <c r="H100" s="3" t="s">
        <v>867</v>
      </c>
      <c r="I100" s="3" t="s">
        <v>747</v>
      </c>
      <c r="J100" s="3" t="s">
        <v>868</v>
      </c>
      <c r="K100" s="3" t="s">
        <v>869</v>
      </c>
      <c r="L100" s="3">
        <v>300</v>
      </c>
    </row>
    <row r="101" spans="1:12">
      <c r="A101" s="5">
        <f t="shared" si="1"/>
        <v>45678</v>
      </c>
      <c r="B101" s="3" t="s">
        <v>870</v>
      </c>
      <c r="C101" s="3" t="s">
        <v>14</v>
      </c>
      <c r="D101" s="3" t="s">
        <v>871</v>
      </c>
      <c r="E101" s="3" t="s">
        <v>872</v>
      </c>
      <c r="F101" s="3" t="s">
        <v>873</v>
      </c>
      <c r="G101" s="3" t="s">
        <v>874</v>
      </c>
      <c r="H101" s="3" t="s">
        <v>875</v>
      </c>
      <c r="I101" s="3" t="s">
        <v>876</v>
      </c>
      <c r="J101" s="3" t="s">
        <v>877</v>
      </c>
      <c r="K101" s="3" t="s">
        <v>878</v>
      </c>
      <c r="L101" s="3">
        <v>300</v>
      </c>
    </row>
    <row r="102" spans="1:12">
      <c r="A102" s="5">
        <f t="shared" si="1"/>
        <v>45679</v>
      </c>
      <c r="B102" s="3" t="s">
        <v>879</v>
      </c>
      <c r="C102" s="3" t="s">
        <v>14</v>
      </c>
      <c r="D102" s="3" t="s">
        <v>880</v>
      </c>
      <c r="E102" s="3" t="s">
        <v>880</v>
      </c>
      <c r="F102" s="3" t="s">
        <v>881</v>
      </c>
      <c r="G102" s="3" t="s">
        <v>882</v>
      </c>
      <c r="H102" s="3" t="s">
        <v>883</v>
      </c>
      <c r="I102" s="3" t="s">
        <v>884</v>
      </c>
      <c r="J102" s="3" t="s">
        <v>885</v>
      </c>
      <c r="K102" s="3" t="s">
        <v>886</v>
      </c>
      <c r="L102" s="3">
        <v>300</v>
      </c>
    </row>
    <row r="103" spans="1:12">
      <c r="A103" s="5">
        <f t="shared" si="1"/>
        <v>45680</v>
      </c>
      <c r="B103" s="3" t="s">
        <v>887</v>
      </c>
      <c r="C103" s="3" t="s">
        <v>14</v>
      </c>
      <c r="D103" s="3" t="s">
        <v>888</v>
      </c>
      <c r="E103" s="3" t="s">
        <v>889</v>
      </c>
      <c r="F103" s="3" t="s">
        <v>890</v>
      </c>
      <c r="G103" s="3" t="s">
        <v>891</v>
      </c>
      <c r="H103" s="3" t="s">
        <v>892</v>
      </c>
      <c r="I103" s="3" t="s">
        <v>893</v>
      </c>
      <c r="J103" s="3" t="s">
        <v>894</v>
      </c>
      <c r="K103" s="3" t="s">
        <v>895</v>
      </c>
      <c r="L103" s="3">
        <v>300</v>
      </c>
    </row>
    <row r="104" spans="1:12">
      <c r="A104" s="5">
        <f t="shared" si="1"/>
        <v>45681</v>
      </c>
      <c r="B104" s="3" t="s">
        <v>896</v>
      </c>
      <c r="C104" s="3" t="s">
        <v>14</v>
      </c>
      <c r="D104" s="3" t="s">
        <v>897</v>
      </c>
      <c r="E104" s="3" t="s">
        <v>898</v>
      </c>
      <c r="F104" s="3" t="s">
        <v>899</v>
      </c>
      <c r="G104" s="3" t="s">
        <v>900</v>
      </c>
      <c r="H104" s="3" t="s">
        <v>901</v>
      </c>
      <c r="I104" s="3" t="s">
        <v>902</v>
      </c>
      <c r="J104" s="3" t="s">
        <v>903</v>
      </c>
      <c r="K104" s="3" t="s">
        <v>904</v>
      </c>
      <c r="L104" s="3">
        <v>300</v>
      </c>
    </row>
    <row r="105" spans="1:12">
      <c r="A105" s="5">
        <f t="shared" si="1"/>
        <v>45684</v>
      </c>
      <c r="B105" s="3" t="s">
        <v>905</v>
      </c>
      <c r="C105" s="3" t="s">
        <v>14</v>
      </c>
      <c r="D105" s="3" t="s">
        <v>906</v>
      </c>
      <c r="E105" s="3" t="s">
        <v>907</v>
      </c>
      <c r="F105" s="3" t="s">
        <v>908</v>
      </c>
      <c r="G105" s="3" t="s">
        <v>908</v>
      </c>
      <c r="H105" s="3" t="s">
        <v>909</v>
      </c>
      <c r="I105" s="3" t="s">
        <v>910</v>
      </c>
      <c r="J105" s="3" t="s">
        <v>911</v>
      </c>
      <c r="K105" s="3" t="s">
        <v>912</v>
      </c>
      <c r="L105" s="3">
        <v>300</v>
      </c>
    </row>
    <row r="106" spans="1:12">
      <c r="A106" s="5">
        <f t="shared" si="1"/>
        <v>45693</v>
      </c>
      <c r="B106" s="3" t="s">
        <v>913</v>
      </c>
      <c r="C106" s="3" t="s">
        <v>14</v>
      </c>
      <c r="D106" s="3" t="s">
        <v>914</v>
      </c>
      <c r="E106" s="3" t="s">
        <v>914</v>
      </c>
      <c r="F106" s="3" t="s">
        <v>915</v>
      </c>
      <c r="G106" s="3" t="s">
        <v>916</v>
      </c>
      <c r="H106" s="3" t="s">
        <v>917</v>
      </c>
      <c r="I106" s="3" t="s">
        <v>918</v>
      </c>
      <c r="J106" s="3" t="s">
        <v>919</v>
      </c>
      <c r="K106" s="3" t="s">
        <v>920</v>
      </c>
      <c r="L106" s="3">
        <v>300</v>
      </c>
    </row>
    <row r="107" spans="1:12">
      <c r="A107" s="5">
        <f t="shared" si="1"/>
        <v>45694</v>
      </c>
      <c r="B107" s="3" t="s">
        <v>921</v>
      </c>
      <c r="C107" s="3" t="s">
        <v>14</v>
      </c>
      <c r="D107" s="3" t="s">
        <v>922</v>
      </c>
      <c r="E107" s="3" t="s">
        <v>923</v>
      </c>
      <c r="F107" s="3" t="s">
        <v>924</v>
      </c>
      <c r="G107" s="3" t="s">
        <v>925</v>
      </c>
      <c r="H107" s="3" t="s">
        <v>926</v>
      </c>
      <c r="I107" s="3" t="s">
        <v>927</v>
      </c>
      <c r="J107" s="3" t="s">
        <v>928</v>
      </c>
      <c r="K107" s="3" t="s">
        <v>929</v>
      </c>
      <c r="L107" s="3">
        <v>300</v>
      </c>
    </row>
    <row r="108" spans="1:12">
      <c r="A108" s="5">
        <f t="shared" si="1"/>
        <v>45695</v>
      </c>
      <c r="B108" s="3" t="s">
        <v>930</v>
      </c>
      <c r="C108" s="3" t="s">
        <v>14</v>
      </c>
      <c r="D108" s="3" t="s">
        <v>931</v>
      </c>
      <c r="E108" s="3" t="s">
        <v>932</v>
      </c>
      <c r="F108" s="3" t="s">
        <v>933</v>
      </c>
      <c r="G108" s="3" t="s">
        <v>934</v>
      </c>
      <c r="H108" s="3" t="s">
        <v>935</v>
      </c>
      <c r="I108" s="3" t="s">
        <v>936</v>
      </c>
      <c r="J108" s="3" t="s">
        <v>937</v>
      </c>
      <c r="K108" s="3" t="s">
        <v>938</v>
      </c>
      <c r="L108" s="3">
        <v>300</v>
      </c>
    </row>
    <row r="109" spans="1:12">
      <c r="A109" s="5">
        <f t="shared" si="1"/>
        <v>45698</v>
      </c>
      <c r="B109" s="3" t="s">
        <v>939</v>
      </c>
      <c r="C109" s="3" t="s">
        <v>14</v>
      </c>
      <c r="D109" s="3" t="s">
        <v>940</v>
      </c>
      <c r="E109" s="3" t="s">
        <v>941</v>
      </c>
      <c r="F109" s="3" t="s">
        <v>942</v>
      </c>
      <c r="G109" s="3" t="s">
        <v>943</v>
      </c>
      <c r="H109" s="3" t="s">
        <v>944</v>
      </c>
      <c r="I109" s="3" t="s">
        <v>945</v>
      </c>
      <c r="J109" s="3" t="s">
        <v>946</v>
      </c>
      <c r="K109" s="3" t="s">
        <v>947</v>
      </c>
      <c r="L109" s="3">
        <v>300</v>
      </c>
    </row>
    <row r="110" spans="1:12">
      <c r="A110" s="5">
        <f t="shared" si="1"/>
        <v>45699</v>
      </c>
      <c r="B110" s="3" t="s">
        <v>948</v>
      </c>
      <c r="C110" s="3" t="s">
        <v>14</v>
      </c>
      <c r="D110" s="3" t="s">
        <v>949</v>
      </c>
      <c r="E110" s="3" t="s">
        <v>949</v>
      </c>
      <c r="F110" s="3" t="s">
        <v>950</v>
      </c>
      <c r="G110" s="3" t="s">
        <v>951</v>
      </c>
      <c r="H110" s="3" t="s">
        <v>952</v>
      </c>
      <c r="I110" s="3" t="s">
        <v>494</v>
      </c>
      <c r="J110" s="3" t="s">
        <v>953</v>
      </c>
      <c r="K110" s="3" t="s">
        <v>954</v>
      </c>
      <c r="L110" s="3">
        <v>300</v>
      </c>
    </row>
    <row r="111" spans="1:12">
      <c r="A111" s="5">
        <f t="shared" si="1"/>
        <v>45700</v>
      </c>
      <c r="B111" s="3" t="s">
        <v>955</v>
      </c>
      <c r="C111" s="3" t="s">
        <v>14</v>
      </c>
      <c r="D111" s="3" t="s">
        <v>956</v>
      </c>
      <c r="E111" s="3" t="s">
        <v>957</v>
      </c>
      <c r="F111" s="3" t="s">
        <v>958</v>
      </c>
      <c r="G111" s="3" t="s">
        <v>959</v>
      </c>
      <c r="H111" s="3" t="s">
        <v>960</v>
      </c>
      <c r="I111" s="3" t="s">
        <v>961</v>
      </c>
      <c r="J111" s="3" t="s">
        <v>962</v>
      </c>
      <c r="K111" s="3" t="s">
        <v>963</v>
      </c>
      <c r="L111" s="3">
        <v>300</v>
      </c>
    </row>
    <row r="112" spans="1:12">
      <c r="A112" s="5">
        <f t="shared" si="1"/>
        <v>45701</v>
      </c>
      <c r="B112" s="3" t="s">
        <v>964</v>
      </c>
      <c r="C112" s="3" t="s">
        <v>14</v>
      </c>
      <c r="D112" s="3" t="s">
        <v>965</v>
      </c>
      <c r="E112" s="3" t="s">
        <v>966</v>
      </c>
      <c r="F112" s="3" t="s">
        <v>967</v>
      </c>
      <c r="G112" s="3" t="s">
        <v>968</v>
      </c>
      <c r="H112" s="3" t="s">
        <v>969</v>
      </c>
      <c r="I112" s="3" t="s">
        <v>970</v>
      </c>
      <c r="J112" s="3" t="s">
        <v>971</v>
      </c>
      <c r="K112" s="3" t="s">
        <v>972</v>
      </c>
      <c r="L112" s="3">
        <v>300</v>
      </c>
    </row>
    <row r="113" spans="1:12">
      <c r="A113" s="5">
        <f t="shared" si="1"/>
        <v>45702</v>
      </c>
      <c r="B113" s="3" t="s">
        <v>973</v>
      </c>
      <c r="C113" s="3" t="s">
        <v>14</v>
      </c>
      <c r="D113" s="3" t="s">
        <v>974</v>
      </c>
      <c r="E113" s="3" t="s">
        <v>975</v>
      </c>
      <c r="F113" s="3" t="s">
        <v>974</v>
      </c>
      <c r="G113" s="3" t="s">
        <v>976</v>
      </c>
      <c r="H113" s="3" t="s">
        <v>977</v>
      </c>
      <c r="I113" s="3" t="s">
        <v>978</v>
      </c>
      <c r="J113" s="3" t="s">
        <v>979</v>
      </c>
      <c r="K113" s="3" t="s">
        <v>980</v>
      </c>
      <c r="L113" s="3">
        <v>300</v>
      </c>
    </row>
    <row r="114" spans="1:12">
      <c r="A114" s="5">
        <f t="shared" si="1"/>
        <v>45705</v>
      </c>
      <c r="B114" s="3" t="s">
        <v>981</v>
      </c>
      <c r="C114" s="3" t="s">
        <v>14</v>
      </c>
      <c r="D114" s="3" t="s">
        <v>982</v>
      </c>
      <c r="E114" s="3" t="s">
        <v>983</v>
      </c>
      <c r="F114" s="3" t="s">
        <v>984</v>
      </c>
      <c r="G114" s="3" t="s">
        <v>985</v>
      </c>
      <c r="H114" s="3" t="s">
        <v>986</v>
      </c>
      <c r="I114" s="3" t="s">
        <v>945</v>
      </c>
      <c r="J114" s="3" t="s">
        <v>987</v>
      </c>
      <c r="K114" s="3" t="s">
        <v>988</v>
      </c>
      <c r="L114" s="3">
        <v>300</v>
      </c>
    </row>
    <row r="115" spans="1:12">
      <c r="A115" s="5">
        <f t="shared" si="1"/>
        <v>45706</v>
      </c>
      <c r="B115" s="3" t="s">
        <v>989</v>
      </c>
      <c r="C115" s="3" t="s">
        <v>14</v>
      </c>
      <c r="D115" s="3" t="s">
        <v>990</v>
      </c>
      <c r="E115" s="3" t="s">
        <v>991</v>
      </c>
      <c r="F115" s="3" t="s">
        <v>992</v>
      </c>
      <c r="G115" s="3" t="s">
        <v>993</v>
      </c>
      <c r="H115" s="3" t="s">
        <v>994</v>
      </c>
      <c r="I115" s="3" t="s">
        <v>563</v>
      </c>
      <c r="J115" s="3" t="s">
        <v>995</v>
      </c>
      <c r="K115" s="3" t="s">
        <v>996</v>
      </c>
      <c r="L115" s="3">
        <v>300</v>
      </c>
    </row>
    <row r="116" spans="1:12">
      <c r="A116" s="5">
        <f t="shared" si="1"/>
        <v>45707</v>
      </c>
      <c r="B116" s="3" t="s">
        <v>997</v>
      </c>
      <c r="C116" s="3" t="s">
        <v>14</v>
      </c>
      <c r="D116" s="3" t="s">
        <v>998</v>
      </c>
      <c r="E116" s="3" t="s">
        <v>999</v>
      </c>
      <c r="F116" s="3" t="s">
        <v>1000</v>
      </c>
      <c r="G116" s="3" t="s">
        <v>1001</v>
      </c>
      <c r="H116" s="3" t="s">
        <v>1002</v>
      </c>
      <c r="I116" s="3" t="s">
        <v>355</v>
      </c>
      <c r="J116" s="3" t="s">
        <v>1003</v>
      </c>
      <c r="K116" s="3" t="s">
        <v>1004</v>
      </c>
      <c r="L116" s="3">
        <v>300</v>
      </c>
    </row>
    <row r="117" spans="1:12">
      <c r="A117" s="5">
        <f t="shared" si="1"/>
        <v>45708</v>
      </c>
      <c r="B117" s="3" t="s">
        <v>1005</v>
      </c>
      <c r="C117" s="3" t="s">
        <v>14</v>
      </c>
      <c r="D117" s="3" t="s">
        <v>1006</v>
      </c>
      <c r="E117" s="3" t="s">
        <v>1007</v>
      </c>
      <c r="F117" s="3" t="s">
        <v>1008</v>
      </c>
      <c r="G117" s="3" t="s">
        <v>1009</v>
      </c>
      <c r="H117" s="3" t="s">
        <v>1010</v>
      </c>
      <c r="I117" s="3" t="s">
        <v>1011</v>
      </c>
      <c r="J117" s="3" t="s">
        <v>1012</v>
      </c>
      <c r="K117" s="3" t="s">
        <v>1013</v>
      </c>
      <c r="L117" s="3">
        <v>300</v>
      </c>
    </row>
    <row r="118" spans="1:12">
      <c r="A118" s="5">
        <f t="shared" si="1"/>
        <v>45709</v>
      </c>
      <c r="B118" s="3" t="s">
        <v>1014</v>
      </c>
      <c r="C118" s="3" t="s">
        <v>14</v>
      </c>
      <c r="D118" s="3" t="s">
        <v>1015</v>
      </c>
      <c r="E118" s="3" t="s">
        <v>1016</v>
      </c>
      <c r="F118" s="3" t="s">
        <v>1017</v>
      </c>
      <c r="G118" s="3" t="s">
        <v>1018</v>
      </c>
      <c r="H118" s="3" t="s">
        <v>1019</v>
      </c>
      <c r="I118" s="3" t="s">
        <v>927</v>
      </c>
      <c r="J118" s="3" t="s">
        <v>1020</v>
      </c>
      <c r="K118" s="3" t="s">
        <v>1021</v>
      </c>
      <c r="L118" s="3">
        <v>300</v>
      </c>
    </row>
    <row r="119" spans="1:12">
      <c r="A119" s="5">
        <f t="shared" si="1"/>
        <v>45712</v>
      </c>
      <c r="B119" s="3" t="s">
        <v>1022</v>
      </c>
      <c r="C119" s="3" t="s">
        <v>14</v>
      </c>
      <c r="D119" s="3" t="s">
        <v>1023</v>
      </c>
      <c r="E119" s="3" t="s">
        <v>1024</v>
      </c>
      <c r="F119" s="3" t="s">
        <v>1025</v>
      </c>
      <c r="G119" s="3" t="s">
        <v>1026</v>
      </c>
      <c r="H119" s="3" t="s">
        <v>1027</v>
      </c>
      <c r="I119" s="3" t="s">
        <v>1028</v>
      </c>
      <c r="J119" s="3" t="s">
        <v>1029</v>
      </c>
      <c r="K119" s="3" t="s">
        <v>1030</v>
      </c>
      <c r="L119" s="3">
        <v>300</v>
      </c>
    </row>
    <row r="120" spans="1:12">
      <c r="A120" s="5">
        <f t="shared" si="1"/>
        <v>45713</v>
      </c>
      <c r="B120" s="3" t="s">
        <v>1031</v>
      </c>
      <c r="C120" s="3" t="s">
        <v>14</v>
      </c>
      <c r="D120" s="3" t="s">
        <v>1032</v>
      </c>
      <c r="E120" s="3" t="s">
        <v>1033</v>
      </c>
      <c r="F120" s="3" t="s">
        <v>1034</v>
      </c>
      <c r="G120" s="3" t="s">
        <v>1035</v>
      </c>
      <c r="H120" s="3" t="s">
        <v>1036</v>
      </c>
      <c r="I120" s="3" t="s">
        <v>1037</v>
      </c>
      <c r="J120" s="3" t="s">
        <v>1038</v>
      </c>
      <c r="K120" s="3" t="s">
        <v>1039</v>
      </c>
      <c r="L120" s="3">
        <v>300</v>
      </c>
    </row>
    <row r="121" spans="1:12">
      <c r="A121" s="5">
        <f t="shared" si="1"/>
        <v>45714</v>
      </c>
      <c r="B121" s="3" t="s">
        <v>1040</v>
      </c>
      <c r="C121" s="3" t="s">
        <v>14</v>
      </c>
      <c r="D121" s="3" t="s">
        <v>1041</v>
      </c>
      <c r="E121" s="3" t="s">
        <v>1042</v>
      </c>
      <c r="F121" s="3" t="s">
        <v>1043</v>
      </c>
      <c r="G121" s="3" t="s">
        <v>1044</v>
      </c>
      <c r="H121" s="3" t="s">
        <v>1045</v>
      </c>
      <c r="I121" s="3" t="s">
        <v>978</v>
      </c>
      <c r="J121" s="3" t="s">
        <v>1046</v>
      </c>
      <c r="K121" s="3" t="s">
        <v>1047</v>
      </c>
      <c r="L121" s="3">
        <v>300</v>
      </c>
    </row>
    <row r="122" spans="1:12">
      <c r="A122" s="5">
        <f t="shared" si="1"/>
        <v>45715</v>
      </c>
      <c r="B122" s="3" t="s">
        <v>1048</v>
      </c>
      <c r="C122" s="3" t="s">
        <v>14</v>
      </c>
      <c r="D122" s="3" t="s">
        <v>1049</v>
      </c>
      <c r="E122" s="3" t="s">
        <v>1050</v>
      </c>
      <c r="F122" s="3" t="s">
        <v>1051</v>
      </c>
      <c r="G122" s="3" t="s">
        <v>1052</v>
      </c>
      <c r="H122" s="3" t="s">
        <v>1053</v>
      </c>
      <c r="I122" s="3" t="s">
        <v>945</v>
      </c>
      <c r="J122" s="3" t="s">
        <v>1054</v>
      </c>
      <c r="K122" s="3" t="s">
        <v>1055</v>
      </c>
      <c r="L122" s="3">
        <v>300</v>
      </c>
    </row>
    <row r="123" spans="1:12">
      <c r="A123" s="5">
        <f t="shared" si="1"/>
        <v>45716</v>
      </c>
      <c r="B123" s="3" t="s">
        <v>1056</v>
      </c>
      <c r="C123" s="3" t="s">
        <v>14</v>
      </c>
      <c r="D123" s="3" t="s">
        <v>1057</v>
      </c>
      <c r="E123" s="3" t="s">
        <v>1023</v>
      </c>
      <c r="F123" s="3" t="s">
        <v>1058</v>
      </c>
      <c r="G123" s="3" t="s">
        <v>1059</v>
      </c>
      <c r="H123" s="3" t="s">
        <v>1060</v>
      </c>
      <c r="I123" s="3" t="s">
        <v>1061</v>
      </c>
      <c r="J123" s="3" t="s">
        <v>1062</v>
      </c>
      <c r="K123" s="3" t="s">
        <v>1063</v>
      </c>
      <c r="L123" s="3">
        <v>300</v>
      </c>
    </row>
    <row r="124" spans="1:12">
      <c r="A124" s="5">
        <f t="shared" si="1"/>
        <v>45719</v>
      </c>
      <c r="B124" s="3" t="s">
        <v>1064</v>
      </c>
      <c r="C124" s="3" t="s">
        <v>14</v>
      </c>
      <c r="D124" s="3" t="s">
        <v>1065</v>
      </c>
      <c r="E124" s="3" t="s">
        <v>1066</v>
      </c>
      <c r="F124" s="3" t="s">
        <v>1067</v>
      </c>
      <c r="G124" s="3" t="s">
        <v>1068</v>
      </c>
      <c r="H124" s="3" t="s">
        <v>1069</v>
      </c>
      <c r="I124" s="3" t="s">
        <v>1070</v>
      </c>
      <c r="J124" s="3" t="s">
        <v>1071</v>
      </c>
      <c r="K124" s="3" t="s">
        <v>1072</v>
      </c>
      <c r="L124" s="3">
        <v>300</v>
      </c>
    </row>
    <row r="125" spans="1:12">
      <c r="A125" s="5">
        <f t="shared" si="1"/>
        <v>45720</v>
      </c>
      <c r="B125" s="3" t="s">
        <v>1073</v>
      </c>
      <c r="C125" s="3" t="s">
        <v>14</v>
      </c>
      <c r="D125" s="3" t="s">
        <v>1074</v>
      </c>
      <c r="E125" s="3" t="s">
        <v>1075</v>
      </c>
      <c r="F125" s="3" t="s">
        <v>1076</v>
      </c>
      <c r="G125" s="3" t="s">
        <v>1077</v>
      </c>
      <c r="H125" s="3" t="s">
        <v>1078</v>
      </c>
      <c r="I125" s="3" t="s">
        <v>1079</v>
      </c>
      <c r="J125" s="3" t="s">
        <v>1080</v>
      </c>
      <c r="K125" s="3" t="s">
        <v>1081</v>
      </c>
      <c r="L125" s="3">
        <v>300</v>
      </c>
    </row>
    <row r="126" spans="1:12">
      <c r="A126" s="5">
        <f t="shared" si="1"/>
        <v>45721</v>
      </c>
      <c r="B126" s="3" t="s">
        <v>1082</v>
      </c>
      <c r="C126" s="3" t="s">
        <v>14</v>
      </c>
      <c r="D126" s="3" t="s">
        <v>1083</v>
      </c>
      <c r="E126" s="3" t="s">
        <v>1084</v>
      </c>
      <c r="F126" s="3" t="s">
        <v>1085</v>
      </c>
      <c r="G126" s="3" t="s">
        <v>1086</v>
      </c>
      <c r="H126" s="3" t="s">
        <v>1087</v>
      </c>
      <c r="I126" s="3" t="s">
        <v>747</v>
      </c>
      <c r="J126" s="3" t="s">
        <v>1088</v>
      </c>
      <c r="K126" s="3" t="s">
        <v>1089</v>
      </c>
      <c r="L126" s="3">
        <v>300</v>
      </c>
    </row>
    <row r="127" spans="1:12">
      <c r="A127" s="5">
        <f t="shared" si="1"/>
        <v>45722</v>
      </c>
      <c r="B127" s="3" t="s">
        <v>1090</v>
      </c>
      <c r="C127" s="3" t="s">
        <v>14</v>
      </c>
      <c r="D127" s="3" t="s">
        <v>1091</v>
      </c>
      <c r="E127" s="3" t="s">
        <v>1092</v>
      </c>
      <c r="F127" s="3" t="s">
        <v>1093</v>
      </c>
      <c r="G127" s="3" t="s">
        <v>1094</v>
      </c>
      <c r="H127" s="3" t="s">
        <v>1095</v>
      </c>
      <c r="I127" s="3" t="s">
        <v>1096</v>
      </c>
      <c r="J127" s="3" t="s">
        <v>1097</v>
      </c>
      <c r="K127" s="3" t="s">
        <v>1098</v>
      </c>
      <c r="L127" s="3">
        <v>300</v>
      </c>
    </row>
    <row r="128" spans="1:12">
      <c r="A128" s="5">
        <f t="shared" si="1"/>
        <v>45723</v>
      </c>
      <c r="B128" s="3" t="s">
        <v>1099</v>
      </c>
      <c r="C128" s="3" t="s">
        <v>14</v>
      </c>
      <c r="D128" s="3" t="s">
        <v>1100</v>
      </c>
      <c r="E128" s="3" t="s">
        <v>1101</v>
      </c>
      <c r="F128" s="3" t="s">
        <v>1102</v>
      </c>
      <c r="G128" s="3" t="s">
        <v>1103</v>
      </c>
      <c r="H128" s="3" t="s">
        <v>1104</v>
      </c>
      <c r="I128" s="3" t="s">
        <v>1105</v>
      </c>
      <c r="J128" s="3" t="s">
        <v>1106</v>
      </c>
      <c r="K128" s="3" t="s">
        <v>1107</v>
      </c>
      <c r="L128" s="3">
        <v>300</v>
      </c>
    </row>
    <row r="129" spans="1:12">
      <c r="A129" s="5">
        <f t="shared" si="1"/>
        <v>45726</v>
      </c>
      <c r="B129" s="3" t="s">
        <v>1108</v>
      </c>
      <c r="C129" s="3" t="s">
        <v>14</v>
      </c>
      <c r="D129" s="3" t="s">
        <v>1109</v>
      </c>
      <c r="E129" s="3" t="s">
        <v>1110</v>
      </c>
      <c r="F129" s="3" t="s">
        <v>1111</v>
      </c>
      <c r="G129" s="3" t="s">
        <v>1112</v>
      </c>
      <c r="H129" s="3" t="s">
        <v>1113</v>
      </c>
      <c r="I129" s="3" t="s">
        <v>1114</v>
      </c>
      <c r="J129" s="3" t="s">
        <v>1115</v>
      </c>
      <c r="K129" s="3" t="s">
        <v>1116</v>
      </c>
      <c r="L129" s="3">
        <v>300</v>
      </c>
    </row>
    <row r="130" spans="1:12">
      <c r="A130" s="5">
        <f t="shared" si="1"/>
        <v>45727</v>
      </c>
      <c r="B130" s="3" t="s">
        <v>1117</v>
      </c>
      <c r="C130" s="3" t="s">
        <v>14</v>
      </c>
      <c r="D130" s="3" t="s">
        <v>1118</v>
      </c>
      <c r="E130" s="3" t="s">
        <v>1119</v>
      </c>
      <c r="F130" s="3" t="s">
        <v>1120</v>
      </c>
      <c r="G130" s="3" t="s">
        <v>1119</v>
      </c>
      <c r="H130" s="3" t="s">
        <v>1121</v>
      </c>
      <c r="I130" s="3" t="s">
        <v>1122</v>
      </c>
      <c r="J130" s="3" t="s">
        <v>1123</v>
      </c>
      <c r="K130" s="3" t="s">
        <v>1124</v>
      </c>
      <c r="L130" s="3">
        <v>300</v>
      </c>
    </row>
    <row r="131" spans="1:12">
      <c r="A131" s="5">
        <f t="shared" ref="A131:A194" si="2">DATE(LEFT($B131,4),MID($B131,5,2),RIGHT($B131,2))</f>
        <v>45728</v>
      </c>
      <c r="B131" s="3" t="s">
        <v>1125</v>
      </c>
      <c r="C131" s="3" t="s">
        <v>14</v>
      </c>
      <c r="D131" s="3" t="s">
        <v>1126</v>
      </c>
      <c r="E131" s="3" t="s">
        <v>1127</v>
      </c>
      <c r="F131" s="3" t="s">
        <v>1128</v>
      </c>
      <c r="G131" s="3" t="s">
        <v>1129</v>
      </c>
      <c r="H131" s="3" t="s">
        <v>1130</v>
      </c>
      <c r="I131" s="3" t="s">
        <v>1131</v>
      </c>
      <c r="J131" s="3" t="s">
        <v>1132</v>
      </c>
      <c r="K131" s="3" t="s">
        <v>1133</v>
      </c>
      <c r="L131" s="3">
        <v>300</v>
      </c>
    </row>
    <row r="132" spans="1:12">
      <c r="A132" s="5">
        <f t="shared" si="2"/>
        <v>45729</v>
      </c>
      <c r="B132" s="3" t="s">
        <v>1134</v>
      </c>
      <c r="C132" s="3" t="s">
        <v>14</v>
      </c>
      <c r="D132" s="3" t="s">
        <v>1135</v>
      </c>
      <c r="E132" s="3" t="s">
        <v>1136</v>
      </c>
      <c r="F132" s="3" t="s">
        <v>1137</v>
      </c>
      <c r="G132" s="3" t="s">
        <v>1138</v>
      </c>
      <c r="H132" s="3" t="s">
        <v>1139</v>
      </c>
      <c r="I132" s="3" t="s">
        <v>1140</v>
      </c>
      <c r="J132" s="3" t="s">
        <v>1141</v>
      </c>
      <c r="K132" s="3" t="s">
        <v>1142</v>
      </c>
      <c r="L132" s="3">
        <v>300</v>
      </c>
    </row>
    <row r="133" spans="1:12">
      <c r="A133" s="5">
        <f t="shared" si="2"/>
        <v>45730</v>
      </c>
      <c r="B133" s="3" t="s">
        <v>1143</v>
      </c>
      <c r="C133" s="3" t="s">
        <v>14</v>
      </c>
      <c r="D133" s="3" t="s">
        <v>1144</v>
      </c>
      <c r="E133" s="3" t="s">
        <v>1145</v>
      </c>
      <c r="F133" s="3" t="s">
        <v>1144</v>
      </c>
      <c r="G133" s="3" t="s">
        <v>1146</v>
      </c>
      <c r="H133" s="3" t="s">
        <v>1147</v>
      </c>
      <c r="I133" s="3" t="s">
        <v>1148</v>
      </c>
      <c r="J133" s="3" t="s">
        <v>1149</v>
      </c>
      <c r="K133" s="3" t="s">
        <v>1150</v>
      </c>
      <c r="L133" s="3">
        <v>300</v>
      </c>
    </row>
    <row r="134" spans="1:12">
      <c r="A134" s="5">
        <f t="shared" si="2"/>
        <v>45733</v>
      </c>
      <c r="B134" s="3" t="s">
        <v>1151</v>
      </c>
      <c r="C134" s="3" t="s">
        <v>14</v>
      </c>
      <c r="D134" s="3" t="s">
        <v>1152</v>
      </c>
      <c r="E134" s="3" t="s">
        <v>1153</v>
      </c>
      <c r="F134" s="3" t="s">
        <v>1154</v>
      </c>
      <c r="G134" s="3" t="s">
        <v>1155</v>
      </c>
      <c r="H134" s="3" t="s">
        <v>1156</v>
      </c>
      <c r="I134" s="3" t="s">
        <v>1157</v>
      </c>
      <c r="J134" s="3" t="s">
        <v>1158</v>
      </c>
      <c r="K134" s="3" t="s">
        <v>1159</v>
      </c>
      <c r="L134" s="3">
        <v>300</v>
      </c>
    </row>
    <row r="135" spans="1:12">
      <c r="A135" s="5">
        <f t="shared" si="2"/>
        <v>45734</v>
      </c>
      <c r="B135" s="3" t="s">
        <v>1160</v>
      </c>
      <c r="C135" s="3" t="s">
        <v>14</v>
      </c>
      <c r="D135" s="3" t="s">
        <v>1161</v>
      </c>
      <c r="E135" s="3" t="s">
        <v>1162</v>
      </c>
      <c r="F135" s="3" t="s">
        <v>1163</v>
      </c>
      <c r="G135" s="3" t="s">
        <v>1164</v>
      </c>
      <c r="H135" s="3" t="s">
        <v>1165</v>
      </c>
      <c r="I135" s="3" t="s">
        <v>1166</v>
      </c>
      <c r="J135" s="3" t="s">
        <v>1167</v>
      </c>
      <c r="K135" s="3" t="s">
        <v>1168</v>
      </c>
      <c r="L135" s="3">
        <v>300</v>
      </c>
    </row>
    <row r="136" spans="1:12">
      <c r="A136" s="5">
        <f t="shared" si="2"/>
        <v>45735</v>
      </c>
      <c r="B136" s="3" t="s">
        <v>1169</v>
      </c>
      <c r="C136" s="3" t="s">
        <v>14</v>
      </c>
      <c r="D136" s="3" t="s">
        <v>1170</v>
      </c>
      <c r="E136" s="3" t="s">
        <v>1171</v>
      </c>
      <c r="F136" s="3" t="s">
        <v>1172</v>
      </c>
      <c r="G136" s="3" t="s">
        <v>1173</v>
      </c>
      <c r="H136" s="3" t="s">
        <v>1174</v>
      </c>
      <c r="I136" s="3" t="s">
        <v>1175</v>
      </c>
      <c r="J136" s="3" t="s">
        <v>1176</v>
      </c>
      <c r="K136" s="3" t="s">
        <v>1177</v>
      </c>
      <c r="L136" s="3">
        <v>300</v>
      </c>
    </row>
    <row r="137" spans="1:12">
      <c r="A137" s="5">
        <f t="shared" si="2"/>
        <v>45736</v>
      </c>
      <c r="B137" s="3" t="s">
        <v>1178</v>
      </c>
      <c r="C137" s="3" t="s">
        <v>14</v>
      </c>
      <c r="D137" s="3" t="s">
        <v>1179</v>
      </c>
      <c r="E137" s="3" t="s">
        <v>1180</v>
      </c>
      <c r="F137" s="3" t="s">
        <v>1181</v>
      </c>
      <c r="G137" s="3" t="s">
        <v>1182</v>
      </c>
      <c r="H137" s="3" t="s">
        <v>1183</v>
      </c>
      <c r="I137" s="3" t="s">
        <v>563</v>
      </c>
      <c r="J137" s="3" t="s">
        <v>1184</v>
      </c>
      <c r="K137" s="3" t="s">
        <v>1185</v>
      </c>
      <c r="L137" s="3">
        <v>300</v>
      </c>
    </row>
    <row r="138" spans="1:12">
      <c r="A138" s="5">
        <f t="shared" si="2"/>
        <v>45737</v>
      </c>
      <c r="B138" s="3" t="s">
        <v>1186</v>
      </c>
      <c r="C138" s="3" t="s">
        <v>14</v>
      </c>
      <c r="D138" s="3" t="s">
        <v>1187</v>
      </c>
      <c r="E138" s="3" t="s">
        <v>1188</v>
      </c>
      <c r="F138" s="3" t="s">
        <v>1189</v>
      </c>
      <c r="G138" s="3" t="s">
        <v>1190</v>
      </c>
      <c r="H138" s="3" t="s">
        <v>1191</v>
      </c>
      <c r="I138" s="3" t="s">
        <v>1192</v>
      </c>
      <c r="J138" s="3" t="s">
        <v>1193</v>
      </c>
      <c r="K138" s="3" t="s">
        <v>1194</v>
      </c>
      <c r="L138" s="3">
        <v>300</v>
      </c>
    </row>
    <row r="139" spans="1:12">
      <c r="A139" s="5">
        <f t="shared" si="2"/>
        <v>45740</v>
      </c>
      <c r="B139" s="3" t="s">
        <v>1195</v>
      </c>
      <c r="C139" s="3" t="s">
        <v>14</v>
      </c>
      <c r="D139" s="3" t="s">
        <v>1196</v>
      </c>
      <c r="E139" s="3" t="s">
        <v>1197</v>
      </c>
      <c r="F139" s="3" t="s">
        <v>1198</v>
      </c>
      <c r="G139" s="3" t="s">
        <v>1199</v>
      </c>
      <c r="H139" s="3" t="s">
        <v>1200</v>
      </c>
      <c r="I139" s="3" t="s">
        <v>680</v>
      </c>
      <c r="J139" s="3" t="s">
        <v>1201</v>
      </c>
      <c r="K139" s="3" t="s">
        <v>1202</v>
      </c>
      <c r="L139" s="3">
        <v>300</v>
      </c>
    </row>
    <row r="140" spans="1:12">
      <c r="A140" s="5">
        <f t="shared" si="2"/>
        <v>45741</v>
      </c>
      <c r="B140" s="3" t="s">
        <v>1203</v>
      </c>
      <c r="C140" s="3" t="s">
        <v>14</v>
      </c>
      <c r="D140" s="3" t="s">
        <v>1204</v>
      </c>
      <c r="E140" s="3" t="s">
        <v>1205</v>
      </c>
      <c r="F140" s="3" t="s">
        <v>1206</v>
      </c>
      <c r="G140" s="3" t="s">
        <v>1207</v>
      </c>
      <c r="H140" s="3" t="s">
        <v>1208</v>
      </c>
      <c r="I140" s="3" t="s">
        <v>1209</v>
      </c>
      <c r="J140" s="3" t="s">
        <v>1210</v>
      </c>
      <c r="K140" s="3" t="s">
        <v>1211</v>
      </c>
      <c r="L140" s="3">
        <v>300</v>
      </c>
    </row>
    <row r="141" spans="1:12">
      <c r="A141" s="5">
        <f t="shared" si="2"/>
        <v>45742</v>
      </c>
      <c r="B141" s="3" t="s">
        <v>1212</v>
      </c>
      <c r="C141" s="3" t="s">
        <v>14</v>
      </c>
      <c r="D141" s="3" t="s">
        <v>1213</v>
      </c>
      <c r="E141" s="3" t="s">
        <v>1214</v>
      </c>
      <c r="F141" s="3" t="s">
        <v>1215</v>
      </c>
      <c r="G141" s="3" t="s">
        <v>1216</v>
      </c>
      <c r="H141" s="3" t="s">
        <v>1217</v>
      </c>
      <c r="I141" s="3" t="s">
        <v>1218</v>
      </c>
      <c r="J141" s="3" t="s">
        <v>1219</v>
      </c>
      <c r="K141" s="3" t="s">
        <v>1220</v>
      </c>
      <c r="L141" s="3">
        <v>300</v>
      </c>
    </row>
    <row r="142" spans="1:12">
      <c r="A142" s="5">
        <f t="shared" si="2"/>
        <v>45743</v>
      </c>
      <c r="B142" s="3" t="s">
        <v>1221</v>
      </c>
      <c r="C142" s="3" t="s">
        <v>14</v>
      </c>
      <c r="D142" s="3" t="s">
        <v>1222</v>
      </c>
      <c r="E142" s="3" t="s">
        <v>1223</v>
      </c>
      <c r="F142" s="3" t="s">
        <v>1224</v>
      </c>
      <c r="G142" s="3" t="s">
        <v>1225</v>
      </c>
      <c r="H142" s="3" t="s">
        <v>1226</v>
      </c>
      <c r="I142" s="3" t="s">
        <v>1227</v>
      </c>
      <c r="J142" s="3" t="s">
        <v>1228</v>
      </c>
      <c r="K142" s="3" t="s">
        <v>1229</v>
      </c>
      <c r="L142" s="3">
        <v>300</v>
      </c>
    </row>
    <row r="143" spans="1:12">
      <c r="A143" s="5">
        <f t="shared" si="2"/>
        <v>45744</v>
      </c>
      <c r="B143" s="3" t="s">
        <v>1230</v>
      </c>
      <c r="C143" s="3" t="s">
        <v>14</v>
      </c>
      <c r="D143" s="3" t="s">
        <v>660</v>
      </c>
      <c r="E143" s="3" t="s">
        <v>1231</v>
      </c>
      <c r="F143" s="3" t="s">
        <v>1232</v>
      </c>
      <c r="G143" s="3" t="s">
        <v>1233</v>
      </c>
      <c r="H143" s="3" t="s">
        <v>1234</v>
      </c>
      <c r="I143" s="3" t="s">
        <v>1235</v>
      </c>
      <c r="J143" s="3" t="s">
        <v>1236</v>
      </c>
      <c r="K143" s="3" t="s">
        <v>1237</v>
      </c>
      <c r="L143" s="3">
        <v>300</v>
      </c>
    </row>
    <row r="144" spans="1:12">
      <c r="A144" s="5">
        <f t="shared" si="2"/>
        <v>45747</v>
      </c>
      <c r="B144" s="3" t="s">
        <v>1238</v>
      </c>
      <c r="C144" s="3" t="s">
        <v>14</v>
      </c>
      <c r="D144" s="3" t="s">
        <v>1239</v>
      </c>
      <c r="E144" s="3" t="s">
        <v>1240</v>
      </c>
      <c r="F144" s="3" t="s">
        <v>1241</v>
      </c>
      <c r="G144" s="3" t="s">
        <v>1242</v>
      </c>
      <c r="H144" s="3" t="s">
        <v>1243</v>
      </c>
      <c r="I144" s="3" t="s">
        <v>1244</v>
      </c>
      <c r="J144" s="3" t="s">
        <v>1245</v>
      </c>
      <c r="K144" s="3" t="s">
        <v>1246</v>
      </c>
      <c r="L144" s="3">
        <v>300</v>
      </c>
    </row>
    <row r="145" spans="1:12">
      <c r="A145" s="5">
        <f t="shared" si="2"/>
        <v>45748</v>
      </c>
      <c r="B145" s="3" t="s">
        <v>1247</v>
      </c>
      <c r="C145" s="3" t="s">
        <v>14</v>
      </c>
      <c r="D145" s="3" t="s">
        <v>1248</v>
      </c>
      <c r="E145" s="3" t="s">
        <v>1249</v>
      </c>
      <c r="F145" s="3" t="s">
        <v>1250</v>
      </c>
      <c r="G145" s="3" t="s">
        <v>1251</v>
      </c>
      <c r="H145" s="3" t="s">
        <v>1252</v>
      </c>
      <c r="I145" s="3" t="s">
        <v>1253</v>
      </c>
      <c r="J145" s="3" t="s">
        <v>1254</v>
      </c>
      <c r="K145" s="3" t="s">
        <v>1255</v>
      </c>
      <c r="L145" s="3">
        <v>300</v>
      </c>
    </row>
    <row r="146" spans="1:12">
      <c r="A146" s="5">
        <f t="shared" si="2"/>
        <v>45749</v>
      </c>
      <c r="B146" s="3" t="s">
        <v>1256</v>
      </c>
      <c r="C146" s="3" t="s">
        <v>14</v>
      </c>
      <c r="D146" s="3" t="s">
        <v>1257</v>
      </c>
      <c r="E146" s="3" t="s">
        <v>1258</v>
      </c>
      <c r="F146" s="3" t="s">
        <v>1259</v>
      </c>
      <c r="G146" s="3" t="s">
        <v>1260</v>
      </c>
      <c r="H146" s="3" t="s">
        <v>1261</v>
      </c>
      <c r="I146" s="3" t="s">
        <v>1079</v>
      </c>
      <c r="J146" s="3" t="s">
        <v>1262</v>
      </c>
      <c r="K146" s="3" t="s">
        <v>1263</v>
      </c>
      <c r="L146" s="3">
        <v>300</v>
      </c>
    </row>
    <row r="147" spans="1:12">
      <c r="A147" s="5">
        <f t="shared" si="2"/>
        <v>45750</v>
      </c>
      <c r="B147" s="3" t="s">
        <v>1264</v>
      </c>
      <c r="C147" s="3" t="s">
        <v>14</v>
      </c>
      <c r="D147" s="3" t="s">
        <v>1265</v>
      </c>
      <c r="E147" s="3" t="s">
        <v>1266</v>
      </c>
      <c r="F147" s="3" t="s">
        <v>1265</v>
      </c>
      <c r="G147" s="3" t="s">
        <v>1267</v>
      </c>
      <c r="H147" s="3" t="s">
        <v>1268</v>
      </c>
      <c r="I147" s="3" t="s">
        <v>1269</v>
      </c>
      <c r="J147" s="3" t="s">
        <v>1270</v>
      </c>
      <c r="K147" s="3" t="s">
        <v>1271</v>
      </c>
      <c r="L147" s="3">
        <v>300</v>
      </c>
    </row>
    <row r="148" spans="1:12">
      <c r="A148" s="5">
        <f t="shared" si="2"/>
        <v>45754</v>
      </c>
      <c r="B148" s="3" t="s">
        <v>1272</v>
      </c>
      <c r="C148" s="3" t="s">
        <v>14</v>
      </c>
      <c r="D148" s="3" t="s">
        <v>1273</v>
      </c>
      <c r="E148" s="3" t="s">
        <v>1274</v>
      </c>
      <c r="F148" s="3" t="s">
        <v>1275</v>
      </c>
      <c r="G148" s="3" t="s">
        <v>1276</v>
      </c>
      <c r="H148" s="3" t="s">
        <v>1277</v>
      </c>
      <c r="I148" s="3" t="s">
        <v>248</v>
      </c>
      <c r="J148" s="3" t="s">
        <v>1278</v>
      </c>
      <c r="K148" s="3" t="s">
        <v>1279</v>
      </c>
      <c r="L148" s="3">
        <v>300</v>
      </c>
    </row>
    <row r="149" spans="1:12">
      <c r="A149" s="5">
        <f t="shared" si="2"/>
        <v>45755</v>
      </c>
      <c r="B149" s="3" t="s">
        <v>1280</v>
      </c>
      <c r="C149" s="3" t="s">
        <v>14</v>
      </c>
      <c r="D149" s="3" t="s">
        <v>1281</v>
      </c>
      <c r="E149" s="3" t="s">
        <v>1282</v>
      </c>
      <c r="F149" s="3" t="s">
        <v>1283</v>
      </c>
      <c r="G149" s="3" t="s">
        <v>1282</v>
      </c>
      <c r="H149" s="3" t="s">
        <v>1284</v>
      </c>
      <c r="I149" s="3" t="s">
        <v>1285</v>
      </c>
      <c r="J149" s="3" t="s">
        <v>1286</v>
      </c>
      <c r="K149" s="3" t="s">
        <v>1287</v>
      </c>
      <c r="L149" s="3">
        <v>300</v>
      </c>
    </row>
    <row r="150" spans="1:12">
      <c r="A150" s="5">
        <f t="shared" si="2"/>
        <v>45756</v>
      </c>
      <c r="B150" s="3" t="s">
        <v>1288</v>
      </c>
      <c r="C150" s="3" t="s">
        <v>14</v>
      </c>
      <c r="D150" s="3" t="s">
        <v>1289</v>
      </c>
      <c r="E150" s="3" t="s">
        <v>1290</v>
      </c>
      <c r="F150" s="3" t="s">
        <v>1291</v>
      </c>
      <c r="G150" s="3" t="s">
        <v>1290</v>
      </c>
      <c r="H150" s="3" t="s">
        <v>1292</v>
      </c>
      <c r="I150" s="3" t="s">
        <v>648</v>
      </c>
      <c r="J150" s="3" t="s">
        <v>1293</v>
      </c>
      <c r="K150" s="3" t="s">
        <v>1294</v>
      </c>
      <c r="L150" s="3">
        <v>300</v>
      </c>
    </row>
    <row r="151" spans="1:12">
      <c r="A151" s="5">
        <f t="shared" si="2"/>
        <v>45757</v>
      </c>
      <c r="B151" s="3" t="s">
        <v>1295</v>
      </c>
      <c r="C151" s="3" t="s">
        <v>14</v>
      </c>
      <c r="D151" s="3" t="s">
        <v>1296</v>
      </c>
      <c r="E151" s="3" t="s">
        <v>1297</v>
      </c>
      <c r="F151" s="3" t="s">
        <v>1298</v>
      </c>
      <c r="G151" s="3" t="s">
        <v>1299</v>
      </c>
      <c r="H151" s="3" t="s">
        <v>1300</v>
      </c>
      <c r="I151" s="3" t="s">
        <v>613</v>
      </c>
      <c r="J151" s="3" t="s">
        <v>1301</v>
      </c>
      <c r="K151" s="3" t="s">
        <v>1302</v>
      </c>
      <c r="L151" s="3">
        <v>300</v>
      </c>
    </row>
    <row r="152" spans="1:12">
      <c r="A152" s="5">
        <f t="shared" si="2"/>
        <v>45758</v>
      </c>
      <c r="B152" s="3" t="s">
        <v>1303</v>
      </c>
      <c r="C152" s="3" t="s">
        <v>14</v>
      </c>
      <c r="D152" s="3" t="s">
        <v>1304</v>
      </c>
      <c r="E152" s="3" t="s">
        <v>1305</v>
      </c>
      <c r="F152" s="3" t="s">
        <v>1306</v>
      </c>
      <c r="G152" s="3" t="s">
        <v>1307</v>
      </c>
      <c r="H152" s="3" t="s">
        <v>1308</v>
      </c>
      <c r="I152" s="3" t="s">
        <v>1309</v>
      </c>
      <c r="J152" s="3" t="s">
        <v>1310</v>
      </c>
      <c r="K152" s="3" t="s">
        <v>1311</v>
      </c>
      <c r="L152" s="3">
        <v>300</v>
      </c>
    </row>
    <row r="153" spans="1:12">
      <c r="A153" s="5">
        <f t="shared" si="2"/>
        <v>45761</v>
      </c>
      <c r="B153" s="3" t="s">
        <v>1312</v>
      </c>
      <c r="C153" s="3" t="s">
        <v>14</v>
      </c>
      <c r="D153" s="3" t="s">
        <v>1313</v>
      </c>
      <c r="E153" s="3" t="s">
        <v>1314</v>
      </c>
      <c r="F153" s="3" t="s">
        <v>1315</v>
      </c>
      <c r="G153" s="3" t="s">
        <v>1316</v>
      </c>
      <c r="H153" s="3" t="s">
        <v>1317</v>
      </c>
      <c r="I153" s="3" t="s">
        <v>1318</v>
      </c>
      <c r="J153" s="3" t="s">
        <v>1319</v>
      </c>
      <c r="K153" s="3" t="s">
        <v>1320</v>
      </c>
      <c r="L153" s="3">
        <v>300</v>
      </c>
    </row>
    <row r="154" spans="1:12">
      <c r="A154" s="5">
        <f t="shared" si="2"/>
        <v>45762</v>
      </c>
      <c r="B154" s="3" t="s">
        <v>1321</v>
      </c>
      <c r="C154" s="3" t="s">
        <v>14</v>
      </c>
      <c r="D154" s="3" t="s">
        <v>1322</v>
      </c>
      <c r="E154" s="3" t="s">
        <v>1323</v>
      </c>
      <c r="F154" s="3" t="s">
        <v>1324</v>
      </c>
      <c r="G154" s="3" t="s">
        <v>1325</v>
      </c>
      <c r="H154" s="3" t="s">
        <v>1326</v>
      </c>
      <c r="I154" s="3" t="s">
        <v>1175</v>
      </c>
      <c r="J154" s="3" t="s">
        <v>1327</v>
      </c>
      <c r="K154" s="3" t="s">
        <v>1328</v>
      </c>
      <c r="L154" s="3">
        <v>300</v>
      </c>
    </row>
    <row r="155" spans="1:12">
      <c r="A155" s="5">
        <f t="shared" si="2"/>
        <v>45763</v>
      </c>
      <c r="B155" s="3" t="s">
        <v>1329</v>
      </c>
      <c r="C155" s="3" t="s">
        <v>14</v>
      </c>
      <c r="D155" s="3" t="s">
        <v>1330</v>
      </c>
      <c r="E155" s="3" t="s">
        <v>1331</v>
      </c>
      <c r="F155" s="3" t="s">
        <v>1332</v>
      </c>
      <c r="G155" s="3" t="s">
        <v>1333</v>
      </c>
      <c r="H155" s="3" t="s">
        <v>1334</v>
      </c>
      <c r="I155" s="3" t="s">
        <v>859</v>
      </c>
      <c r="J155" s="3" t="s">
        <v>1335</v>
      </c>
      <c r="K155" s="3" t="s">
        <v>1336</v>
      </c>
      <c r="L155" s="3">
        <v>300</v>
      </c>
    </row>
    <row r="156" spans="1:12">
      <c r="A156" s="5">
        <f t="shared" si="2"/>
        <v>45764</v>
      </c>
      <c r="B156" s="3" t="s">
        <v>1337</v>
      </c>
      <c r="C156" s="3" t="s">
        <v>14</v>
      </c>
      <c r="D156" s="3" t="s">
        <v>1338</v>
      </c>
      <c r="E156" s="3" t="s">
        <v>1339</v>
      </c>
      <c r="F156" s="3" t="s">
        <v>1340</v>
      </c>
      <c r="G156" s="3" t="s">
        <v>1341</v>
      </c>
      <c r="H156" s="3" t="s">
        <v>1342</v>
      </c>
      <c r="I156" s="3" t="s">
        <v>1343</v>
      </c>
      <c r="J156" s="3" t="s">
        <v>1344</v>
      </c>
      <c r="K156" s="3" t="s">
        <v>1345</v>
      </c>
      <c r="L156" s="3">
        <v>300</v>
      </c>
    </row>
    <row r="157" spans="1:12">
      <c r="A157" s="5">
        <f t="shared" si="2"/>
        <v>45765</v>
      </c>
      <c r="B157" s="3" t="s">
        <v>1346</v>
      </c>
      <c r="C157" s="3" t="s">
        <v>14</v>
      </c>
      <c r="D157" s="3" t="s">
        <v>1347</v>
      </c>
      <c r="E157" s="3" t="s">
        <v>1348</v>
      </c>
      <c r="F157" s="3" t="s">
        <v>1349</v>
      </c>
      <c r="G157" s="3" t="s">
        <v>1350</v>
      </c>
      <c r="H157" s="3" t="s">
        <v>1351</v>
      </c>
      <c r="I157" s="3" t="s">
        <v>1253</v>
      </c>
      <c r="J157" s="3" t="s">
        <v>1352</v>
      </c>
      <c r="K157" s="3" t="s">
        <v>1353</v>
      </c>
      <c r="L157" s="3">
        <v>300</v>
      </c>
    </row>
    <row r="158" spans="1:12">
      <c r="A158" s="5">
        <f t="shared" si="2"/>
        <v>45768</v>
      </c>
      <c r="B158" s="3" t="s">
        <v>1354</v>
      </c>
      <c r="C158" s="3" t="s">
        <v>14</v>
      </c>
      <c r="D158" s="3" t="s">
        <v>1355</v>
      </c>
      <c r="E158" s="3" t="s">
        <v>1356</v>
      </c>
      <c r="F158" s="3" t="s">
        <v>1357</v>
      </c>
      <c r="G158" s="3" t="s">
        <v>1358</v>
      </c>
      <c r="H158" s="3" t="s">
        <v>1359</v>
      </c>
      <c r="I158" s="3" t="s">
        <v>1227</v>
      </c>
      <c r="J158" s="3" t="s">
        <v>1360</v>
      </c>
      <c r="K158" s="3" t="s">
        <v>1361</v>
      </c>
      <c r="L158" s="3">
        <v>300</v>
      </c>
    </row>
    <row r="159" spans="1:12">
      <c r="A159" s="5">
        <f t="shared" si="2"/>
        <v>45769</v>
      </c>
      <c r="B159" s="3" t="s">
        <v>1362</v>
      </c>
      <c r="C159" s="3" t="s">
        <v>14</v>
      </c>
      <c r="D159" s="3" t="s">
        <v>1363</v>
      </c>
      <c r="E159" s="3" t="s">
        <v>1364</v>
      </c>
      <c r="F159" s="3" t="s">
        <v>1365</v>
      </c>
      <c r="G159" s="3" t="s">
        <v>1366</v>
      </c>
      <c r="H159" s="3" t="s">
        <v>884</v>
      </c>
      <c r="I159" s="3" t="s">
        <v>1343</v>
      </c>
      <c r="J159" s="3" t="s">
        <v>1367</v>
      </c>
      <c r="K159" s="3" t="s">
        <v>1368</v>
      </c>
      <c r="L159" s="3">
        <v>300</v>
      </c>
    </row>
    <row r="160" spans="1:12">
      <c r="A160" s="5">
        <f t="shared" si="2"/>
        <v>45770</v>
      </c>
      <c r="B160" s="3" t="s">
        <v>1369</v>
      </c>
      <c r="C160" s="3" t="s">
        <v>14</v>
      </c>
      <c r="D160" s="3" t="s">
        <v>1370</v>
      </c>
      <c r="E160" s="3" t="s">
        <v>1371</v>
      </c>
      <c r="F160" s="3" t="s">
        <v>1372</v>
      </c>
      <c r="G160" s="3" t="s">
        <v>1373</v>
      </c>
      <c r="H160" s="3" t="s">
        <v>1374</v>
      </c>
      <c r="I160" s="3" t="s">
        <v>876</v>
      </c>
      <c r="J160" s="3" t="s">
        <v>1375</v>
      </c>
      <c r="K160" s="3" t="s">
        <v>1376</v>
      </c>
      <c r="L160" s="3">
        <v>300</v>
      </c>
    </row>
    <row r="161" spans="1:12">
      <c r="A161" s="5">
        <f t="shared" si="2"/>
        <v>45771</v>
      </c>
      <c r="B161" s="3" t="s">
        <v>1377</v>
      </c>
      <c r="C161" s="3" t="s">
        <v>14</v>
      </c>
      <c r="D161" s="3" t="s">
        <v>1378</v>
      </c>
      <c r="E161" s="3" t="s">
        <v>1379</v>
      </c>
      <c r="F161" s="3" t="s">
        <v>1380</v>
      </c>
      <c r="G161" s="3" t="s">
        <v>1381</v>
      </c>
      <c r="H161" s="3" t="s">
        <v>1382</v>
      </c>
      <c r="I161" s="3" t="s">
        <v>1383</v>
      </c>
      <c r="J161" s="3" t="s">
        <v>1384</v>
      </c>
      <c r="K161" s="3" t="s">
        <v>1385</v>
      </c>
      <c r="L161" s="3">
        <v>300</v>
      </c>
    </row>
    <row r="162" spans="1:12">
      <c r="A162" s="5">
        <f t="shared" si="2"/>
        <v>45772</v>
      </c>
      <c r="B162" s="3" t="s">
        <v>1386</v>
      </c>
      <c r="C162" s="3" t="s">
        <v>14</v>
      </c>
      <c r="D162" s="3" t="s">
        <v>1387</v>
      </c>
      <c r="E162" s="3" t="s">
        <v>1388</v>
      </c>
      <c r="F162" s="3" t="s">
        <v>1389</v>
      </c>
      <c r="G162" s="3" t="s">
        <v>1390</v>
      </c>
      <c r="H162" s="3" t="s">
        <v>1391</v>
      </c>
      <c r="I162" s="3" t="s">
        <v>1392</v>
      </c>
      <c r="J162" s="3" t="s">
        <v>1393</v>
      </c>
      <c r="K162" s="3" t="s">
        <v>1394</v>
      </c>
      <c r="L162" s="3">
        <v>300</v>
      </c>
    </row>
    <row r="163" spans="1:12">
      <c r="A163" s="5">
        <f t="shared" si="2"/>
        <v>45775</v>
      </c>
      <c r="B163" s="3" t="s">
        <v>1395</v>
      </c>
      <c r="C163" s="3" t="s">
        <v>14</v>
      </c>
      <c r="D163" s="3" t="s">
        <v>1396</v>
      </c>
      <c r="E163" s="3" t="s">
        <v>1397</v>
      </c>
      <c r="F163" s="3" t="s">
        <v>1398</v>
      </c>
      <c r="G163" s="3" t="s">
        <v>1399</v>
      </c>
      <c r="H163" s="3" t="s">
        <v>1400</v>
      </c>
      <c r="I163" s="3" t="s">
        <v>1401</v>
      </c>
      <c r="J163" s="3" t="s">
        <v>1402</v>
      </c>
      <c r="K163" s="3" t="s">
        <v>1403</v>
      </c>
      <c r="L163" s="3">
        <v>300</v>
      </c>
    </row>
    <row r="164" spans="1:12">
      <c r="A164" s="5">
        <f t="shared" si="2"/>
        <v>45776</v>
      </c>
      <c r="B164" s="3" t="s">
        <v>1404</v>
      </c>
      <c r="C164" s="3" t="s">
        <v>14</v>
      </c>
      <c r="D164" s="3" t="s">
        <v>1405</v>
      </c>
      <c r="E164" s="3" t="s">
        <v>1406</v>
      </c>
      <c r="F164" s="3" t="s">
        <v>1407</v>
      </c>
      <c r="G164" s="3" t="s">
        <v>1408</v>
      </c>
      <c r="H164" s="3" t="s">
        <v>1409</v>
      </c>
      <c r="I164" s="3" t="s">
        <v>622</v>
      </c>
      <c r="J164" s="3" t="s">
        <v>1410</v>
      </c>
      <c r="K164" s="3" t="s">
        <v>1411</v>
      </c>
      <c r="L164" s="3">
        <v>300</v>
      </c>
    </row>
    <row r="165" spans="1:12">
      <c r="A165" s="5">
        <f t="shared" si="2"/>
        <v>45777</v>
      </c>
      <c r="B165" s="3" t="s">
        <v>1412</v>
      </c>
      <c r="C165" s="3" t="s">
        <v>14</v>
      </c>
      <c r="D165" s="3" t="s">
        <v>1413</v>
      </c>
      <c r="E165" s="3" t="s">
        <v>1414</v>
      </c>
      <c r="F165" s="3" t="s">
        <v>1415</v>
      </c>
      <c r="G165" s="3" t="s">
        <v>1416</v>
      </c>
      <c r="H165" s="3" t="s">
        <v>1417</v>
      </c>
      <c r="I165" s="3" t="s">
        <v>1418</v>
      </c>
      <c r="J165" s="3" t="s">
        <v>1419</v>
      </c>
      <c r="K165" s="3" t="s">
        <v>1420</v>
      </c>
      <c r="L165" s="3">
        <v>300</v>
      </c>
    </row>
    <row r="166" spans="1:12">
      <c r="A166" s="5">
        <f t="shared" si="2"/>
        <v>45783</v>
      </c>
      <c r="B166" s="3" t="s">
        <v>1421</v>
      </c>
      <c r="C166" s="3" t="s">
        <v>14</v>
      </c>
      <c r="D166" s="3" t="s">
        <v>1422</v>
      </c>
      <c r="E166" s="3" t="s">
        <v>1423</v>
      </c>
      <c r="F166" s="3" t="s">
        <v>1424</v>
      </c>
      <c r="G166" s="3" t="s">
        <v>1425</v>
      </c>
      <c r="H166" s="3" t="s">
        <v>1426</v>
      </c>
      <c r="I166" s="3" t="s">
        <v>1427</v>
      </c>
      <c r="J166" s="3" t="s">
        <v>1428</v>
      </c>
      <c r="K166" s="3" t="s">
        <v>1429</v>
      </c>
      <c r="L166" s="3">
        <v>300</v>
      </c>
    </row>
    <row r="167" spans="1:12">
      <c r="A167" s="5">
        <f t="shared" si="2"/>
        <v>45784</v>
      </c>
      <c r="B167" s="3" t="s">
        <v>1430</v>
      </c>
      <c r="C167" s="3" t="s">
        <v>14</v>
      </c>
      <c r="D167" s="3" t="s">
        <v>1431</v>
      </c>
      <c r="E167" s="3" t="s">
        <v>1432</v>
      </c>
      <c r="F167" s="3" t="s">
        <v>1433</v>
      </c>
      <c r="G167" s="3" t="s">
        <v>1434</v>
      </c>
      <c r="H167" s="3" t="s">
        <v>1435</v>
      </c>
      <c r="I167" s="3" t="s">
        <v>1436</v>
      </c>
      <c r="J167" s="3" t="s">
        <v>1437</v>
      </c>
      <c r="K167" s="3" t="s">
        <v>1438</v>
      </c>
      <c r="L167" s="3">
        <v>300</v>
      </c>
    </row>
    <row r="168" spans="1:12">
      <c r="A168" s="5">
        <f t="shared" si="2"/>
        <v>45785</v>
      </c>
      <c r="B168" s="3" t="s">
        <v>1439</v>
      </c>
      <c r="C168" s="3" t="s">
        <v>14</v>
      </c>
      <c r="D168" s="3" t="s">
        <v>1440</v>
      </c>
      <c r="E168" s="3" t="s">
        <v>1441</v>
      </c>
      <c r="F168" s="3" t="s">
        <v>1442</v>
      </c>
      <c r="G168" s="3" t="s">
        <v>1443</v>
      </c>
      <c r="H168" s="3" t="s">
        <v>1444</v>
      </c>
      <c r="I168" s="3" t="s">
        <v>1445</v>
      </c>
      <c r="J168" s="3" t="s">
        <v>1446</v>
      </c>
      <c r="K168" s="3" t="s">
        <v>1447</v>
      </c>
      <c r="L168" s="3">
        <v>300</v>
      </c>
    </row>
    <row r="169" spans="1:12">
      <c r="A169" s="5">
        <f t="shared" si="2"/>
        <v>45786</v>
      </c>
      <c r="B169" s="3" t="s">
        <v>1448</v>
      </c>
      <c r="C169" s="3" t="s">
        <v>14</v>
      </c>
      <c r="D169" s="3" t="s">
        <v>1449</v>
      </c>
      <c r="E169" s="3" t="s">
        <v>1450</v>
      </c>
      <c r="F169" s="3" t="s">
        <v>1451</v>
      </c>
      <c r="G169" s="3" t="s">
        <v>1452</v>
      </c>
      <c r="H169" s="3" t="s">
        <v>1453</v>
      </c>
      <c r="I169" s="3" t="s">
        <v>622</v>
      </c>
      <c r="J169" s="3" t="s">
        <v>1454</v>
      </c>
      <c r="K169" s="3" t="s">
        <v>1455</v>
      </c>
      <c r="L169" s="3">
        <v>300</v>
      </c>
    </row>
    <row r="170" spans="1:12">
      <c r="A170" s="5">
        <f t="shared" si="2"/>
        <v>45789</v>
      </c>
      <c r="B170" s="3" t="s">
        <v>1456</v>
      </c>
      <c r="C170" s="3" t="s">
        <v>14</v>
      </c>
      <c r="D170" s="3" t="s">
        <v>1457</v>
      </c>
      <c r="E170" s="3" t="s">
        <v>1458</v>
      </c>
      <c r="F170" s="3" t="s">
        <v>1459</v>
      </c>
      <c r="G170" s="3" t="s">
        <v>1460</v>
      </c>
      <c r="H170" s="3" t="s">
        <v>1461</v>
      </c>
      <c r="I170" s="3" t="s">
        <v>1462</v>
      </c>
      <c r="J170" s="3" t="s">
        <v>1463</v>
      </c>
      <c r="K170" s="3" t="s">
        <v>1464</v>
      </c>
      <c r="L170" s="3">
        <v>300</v>
      </c>
    </row>
    <row r="171" spans="1:12">
      <c r="A171" s="5">
        <f t="shared" si="2"/>
        <v>45790</v>
      </c>
      <c r="B171" s="3" t="s">
        <v>1465</v>
      </c>
      <c r="C171" s="3" t="s">
        <v>14</v>
      </c>
      <c r="D171" s="3" t="s">
        <v>1466</v>
      </c>
      <c r="E171" s="3" t="s">
        <v>1466</v>
      </c>
      <c r="F171" s="3" t="s">
        <v>1467</v>
      </c>
      <c r="G171" s="3" t="s">
        <v>1468</v>
      </c>
      <c r="H171" s="3" t="s">
        <v>1469</v>
      </c>
      <c r="I171" s="3" t="s">
        <v>704</v>
      </c>
      <c r="J171" s="3" t="s">
        <v>1470</v>
      </c>
      <c r="K171" s="3" t="s">
        <v>1471</v>
      </c>
      <c r="L171" s="3">
        <v>300</v>
      </c>
    </row>
    <row r="172" spans="1:12">
      <c r="A172" s="5">
        <f t="shared" si="2"/>
        <v>45791</v>
      </c>
      <c r="B172" s="3" t="s">
        <v>1472</v>
      </c>
      <c r="C172" s="3" t="s">
        <v>14</v>
      </c>
      <c r="D172" s="3" t="s">
        <v>1473</v>
      </c>
      <c r="E172" s="3" t="s">
        <v>1474</v>
      </c>
      <c r="F172" s="3" t="s">
        <v>1475</v>
      </c>
      <c r="G172" s="3" t="s">
        <v>1476</v>
      </c>
      <c r="H172" s="3" t="s">
        <v>1477</v>
      </c>
      <c r="I172" s="3" t="s">
        <v>1478</v>
      </c>
      <c r="J172" s="3" t="s">
        <v>1479</v>
      </c>
      <c r="K172" s="3" t="s">
        <v>1480</v>
      </c>
      <c r="L172" s="3">
        <v>300</v>
      </c>
    </row>
    <row r="173" spans="1:12">
      <c r="A173" s="5">
        <f t="shared" si="2"/>
        <v>45792</v>
      </c>
      <c r="B173" s="3" t="s">
        <v>1481</v>
      </c>
      <c r="C173" s="3" t="s">
        <v>14</v>
      </c>
      <c r="D173" s="3" t="s">
        <v>1482</v>
      </c>
      <c r="E173" s="3" t="s">
        <v>1483</v>
      </c>
      <c r="F173" s="3" t="s">
        <v>1484</v>
      </c>
      <c r="G173" s="3" t="s">
        <v>1198</v>
      </c>
      <c r="H173" s="3" t="s">
        <v>1485</v>
      </c>
      <c r="I173" s="3" t="s">
        <v>1486</v>
      </c>
      <c r="J173" s="3" t="s">
        <v>1487</v>
      </c>
      <c r="K173" s="3" t="s">
        <v>1488</v>
      </c>
      <c r="L173" s="3">
        <v>300</v>
      </c>
    </row>
    <row r="174" spans="1:12">
      <c r="A174" s="5">
        <f t="shared" si="2"/>
        <v>45793</v>
      </c>
      <c r="B174" s="3" t="s">
        <v>1489</v>
      </c>
      <c r="C174" s="3" t="s">
        <v>14</v>
      </c>
      <c r="D174" s="3" t="s">
        <v>1490</v>
      </c>
      <c r="E174" s="3" t="s">
        <v>1491</v>
      </c>
      <c r="F174" s="3" t="s">
        <v>1492</v>
      </c>
      <c r="G174" s="3" t="s">
        <v>1493</v>
      </c>
      <c r="H174" s="3" t="s">
        <v>1494</v>
      </c>
      <c r="I174" s="3" t="s">
        <v>494</v>
      </c>
      <c r="J174" s="3" t="s">
        <v>1495</v>
      </c>
      <c r="K174" s="3" t="s">
        <v>1496</v>
      </c>
      <c r="L174" s="3">
        <v>300</v>
      </c>
    </row>
    <row r="175" spans="1:12">
      <c r="A175" s="5">
        <f t="shared" si="2"/>
        <v>45796</v>
      </c>
      <c r="B175" s="3" t="s">
        <v>1497</v>
      </c>
      <c r="C175" s="3" t="s">
        <v>14</v>
      </c>
      <c r="D175" s="3" t="s">
        <v>1498</v>
      </c>
      <c r="E175" s="3" t="s">
        <v>1499</v>
      </c>
      <c r="F175" s="3" t="s">
        <v>1500</v>
      </c>
      <c r="G175" s="3" t="s">
        <v>1501</v>
      </c>
      <c r="H175" s="3" t="s">
        <v>1502</v>
      </c>
      <c r="I175" s="3" t="s">
        <v>1105</v>
      </c>
      <c r="J175" s="3" t="s">
        <v>1503</v>
      </c>
      <c r="K175" s="3" t="s">
        <v>1504</v>
      </c>
      <c r="L175" s="3">
        <v>300</v>
      </c>
    </row>
    <row r="176" spans="1:12">
      <c r="A176" s="5">
        <f t="shared" si="2"/>
        <v>45797</v>
      </c>
      <c r="B176" s="3" t="s">
        <v>1505</v>
      </c>
      <c r="C176" s="3" t="s">
        <v>14</v>
      </c>
      <c r="D176" s="3" t="s">
        <v>1506</v>
      </c>
      <c r="E176" s="3" t="s">
        <v>1507</v>
      </c>
      <c r="F176" s="3" t="s">
        <v>1508</v>
      </c>
      <c r="G176" s="3" t="s">
        <v>1509</v>
      </c>
      <c r="H176" s="3" t="s">
        <v>1510</v>
      </c>
      <c r="I176" s="3" t="s">
        <v>1511</v>
      </c>
      <c r="J176" s="3" t="s">
        <v>1512</v>
      </c>
      <c r="K176" s="3" t="s">
        <v>1513</v>
      </c>
      <c r="L176" s="3">
        <v>300</v>
      </c>
    </row>
    <row r="177" spans="1:12">
      <c r="A177" s="5">
        <f t="shared" si="2"/>
        <v>45798</v>
      </c>
      <c r="B177" s="3" t="s">
        <v>1514</v>
      </c>
      <c r="C177" s="3" t="s">
        <v>14</v>
      </c>
      <c r="D177" s="3" t="s">
        <v>1515</v>
      </c>
      <c r="E177" s="3" t="s">
        <v>1516</v>
      </c>
      <c r="F177" s="3" t="s">
        <v>1515</v>
      </c>
      <c r="G177" s="3" t="s">
        <v>1517</v>
      </c>
      <c r="H177" s="3" t="s">
        <v>1518</v>
      </c>
      <c r="I177" s="3" t="s">
        <v>1519</v>
      </c>
      <c r="J177" s="3" t="s">
        <v>1520</v>
      </c>
      <c r="K177" s="3" t="s">
        <v>1521</v>
      </c>
      <c r="L177" s="3">
        <v>300</v>
      </c>
    </row>
    <row r="178" spans="1:12">
      <c r="A178" s="5">
        <f t="shared" si="2"/>
        <v>45799</v>
      </c>
      <c r="B178" s="3" t="s">
        <v>1522</v>
      </c>
      <c r="C178" s="3" t="s">
        <v>14</v>
      </c>
      <c r="D178" s="3" t="s">
        <v>1523</v>
      </c>
      <c r="E178" s="3" t="s">
        <v>1524</v>
      </c>
      <c r="F178" s="3" t="s">
        <v>1525</v>
      </c>
      <c r="G178" s="3" t="s">
        <v>1526</v>
      </c>
      <c r="H178" s="3" t="s">
        <v>1527</v>
      </c>
      <c r="I178" s="3" t="s">
        <v>1209</v>
      </c>
      <c r="J178" s="3" t="s">
        <v>1528</v>
      </c>
      <c r="K178" s="3" t="s">
        <v>1529</v>
      </c>
      <c r="L178" s="3">
        <v>300</v>
      </c>
    </row>
    <row r="179" spans="1:12">
      <c r="A179" s="5">
        <f t="shared" si="2"/>
        <v>45800</v>
      </c>
      <c r="B179" s="3" t="s">
        <v>1530</v>
      </c>
      <c r="C179" s="3" t="s">
        <v>14</v>
      </c>
      <c r="D179" s="3" t="s">
        <v>1531</v>
      </c>
      <c r="E179" s="3" t="s">
        <v>1532</v>
      </c>
      <c r="F179" s="3" t="s">
        <v>1533</v>
      </c>
      <c r="G179" s="3" t="s">
        <v>1533</v>
      </c>
      <c r="H179" s="3" t="s">
        <v>1534</v>
      </c>
      <c r="I179" s="3" t="s">
        <v>109</v>
      </c>
      <c r="J179" s="3" t="s">
        <v>1535</v>
      </c>
      <c r="K179" s="3" t="s">
        <v>1536</v>
      </c>
      <c r="L179" s="3">
        <v>300</v>
      </c>
    </row>
    <row r="180" spans="1:12">
      <c r="A180" s="5">
        <f t="shared" si="2"/>
        <v>45803</v>
      </c>
      <c r="B180" s="3" t="s">
        <v>1537</v>
      </c>
      <c r="C180" s="3" t="s">
        <v>14</v>
      </c>
      <c r="D180" s="3" t="s">
        <v>1538</v>
      </c>
      <c r="E180" s="3" t="s">
        <v>1539</v>
      </c>
      <c r="F180" s="3" t="s">
        <v>1540</v>
      </c>
      <c r="G180" s="3" t="s">
        <v>1541</v>
      </c>
      <c r="H180" s="3" t="s">
        <v>1542</v>
      </c>
      <c r="I180" s="3" t="s">
        <v>38</v>
      </c>
      <c r="J180" s="3" t="s">
        <v>1543</v>
      </c>
      <c r="K180" s="3" t="s">
        <v>1544</v>
      </c>
      <c r="L180" s="3">
        <v>300</v>
      </c>
    </row>
    <row r="181" spans="1:12">
      <c r="A181" s="5">
        <f t="shared" si="2"/>
        <v>45804</v>
      </c>
      <c r="B181" s="3" t="s">
        <v>1545</v>
      </c>
      <c r="C181" s="3" t="s">
        <v>14</v>
      </c>
      <c r="D181" s="3" t="s">
        <v>1546</v>
      </c>
      <c r="E181" s="3" t="s">
        <v>1547</v>
      </c>
      <c r="F181" s="3" t="s">
        <v>1548</v>
      </c>
      <c r="G181" s="3" t="s">
        <v>1549</v>
      </c>
      <c r="H181" s="3" t="s">
        <v>1550</v>
      </c>
      <c r="I181" s="3" t="s">
        <v>597</v>
      </c>
      <c r="J181" s="3" t="s">
        <v>1551</v>
      </c>
      <c r="K181" s="3" t="s">
        <v>1552</v>
      </c>
      <c r="L181" s="3">
        <v>300</v>
      </c>
    </row>
    <row r="182" spans="1:12">
      <c r="A182" s="5">
        <f t="shared" si="2"/>
        <v>45805</v>
      </c>
      <c r="B182" s="3" t="s">
        <v>1553</v>
      </c>
      <c r="C182" s="3" t="s">
        <v>14</v>
      </c>
      <c r="D182" s="3" t="s">
        <v>1554</v>
      </c>
      <c r="E182" s="3" t="s">
        <v>1555</v>
      </c>
      <c r="F182" s="3" t="s">
        <v>1556</v>
      </c>
      <c r="G182" s="3" t="s">
        <v>1557</v>
      </c>
      <c r="H182" s="3" t="s">
        <v>1558</v>
      </c>
      <c r="I182" s="3" t="s">
        <v>1079</v>
      </c>
      <c r="J182" s="3" t="s">
        <v>1559</v>
      </c>
      <c r="K182" s="3" t="s">
        <v>1560</v>
      </c>
      <c r="L182" s="3">
        <v>300</v>
      </c>
    </row>
    <row r="183" spans="1:12">
      <c r="A183" s="5">
        <f t="shared" si="2"/>
        <v>45806</v>
      </c>
      <c r="B183" s="3" t="s">
        <v>1561</v>
      </c>
      <c r="C183" s="3" t="s">
        <v>14</v>
      </c>
      <c r="D183" s="3" t="s">
        <v>1562</v>
      </c>
      <c r="E183" s="3" t="s">
        <v>1563</v>
      </c>
      <c r="F183" s="3" t="s">
        <v>1564</v>
      </c>
      <c r="G183" s="3" t="s">
        <v>1565</v>
      </c>
      <c r="H183" s="3" t="s">
        <v>1566</v>
      </c>
      <c r="I183" s="3" t="s">
        <v>1567</v>
      </c>
      <c r="J183" s="3" t="s">
        <v>1568</v>
      </c>
      <c r="K183" s="3" t="s">
        <v>1569</v>
      </c>
      <c r="L183" s="3">
        <v>300</v>
      </c>
    </row>
    <row r="184" spans="1:12">
      <c r="A184" s="5">
        <f t="shared" si="2"/>
        <v>45807</v>
      </c>
      <c r="B184" s="3" t="s">
        <v>1570</v>
      </c>
      <c r="C184" s="3" t="s">
        <v>14</v>
      </c>
      <c r="D184" s="3" t="s">
        <v>1571</v>
      </c>
      <c r="E184" s="3" t="s">
        <v>1572</v>
      </c>
      <c r="F184" s="3" t="s">
        <v>1573</v>
      </c>
      <c r="G184" s="3" t="s">
        <v>1574</v>
      </c>
      <c r="H184" s="3" t="s">
        <v>1575</v>
      </c>
      <c r="I184" s="3" t="s">
        <v>1576</v>
      </c>
      <c r="J184" s="3" t="s">
        <v>1577</v>
      </c>
      <c r="K184" s="3" t="s">
        <v>1578</v>
      </c>
      <c r="L184" s="3">
        <v>300</v>
      </c>
    </row>
    <row r="185" spans="1:12">
      <c r="A185" s="5">
        <f t="shared" si="2"/>
        <v>45811</v>
      </c>
      <c r="B185" s="3" t="s">
        <v>1579</v>
      </c>
      <c r="C185" s="3" t="s">
        <v>14</v>
      </c>
      <c r="D185" s="3" t="s">
        <v>1580</v>
      </c>
      <c r="E185" s="3" t="s">
        <v>1581</v>
      </c>
      <c r="F185" s="3" t="s">
        <v>1582</v>
      </c>
      <c r="G185" s="3" t="s">
        <v>1583</v>
      </c>
      <c r="H185" s="3" t="s">
        <v>1584</v>
      </c>
      <c r="I185" s="3" t="s">
        <v>859</v>
      </c>
      <c r="J185" s="3" t="s">
        <v>1585</v>
      </c>
      <c r="K185" s="3" t="s">
        <v>1586</v>
      </c>
      <c r="L185" s="3">
        <v>300</v>
      </c>
    </row>
    <row r="186" spans="1:12">
      <c r="A186" s="5">
        <f t="shared" si="2"/>
        <v>45812</v>
      </c>
      <c r="B186" s="3" t="s">
        <v>1587</v>
      </c>
      <c r="C186" s="3" t="s">
        <v>14</v>
      </c>
      <c r="D186" s="3" t="s">
        <v>1588</v>
      </c>
      <c r="E186" s="3" t="s">
        <v>1589</v>
      </c>
      <c r="F186" s="3" t="s">
        <v>1588</v>
      </c>
      <c r="G186" s="3" t="s">
        <v>1590</v>
      </c>
      <c r="H186" s="3" t="s">
        <v>1591</v>
      </c>
      <c r="I186" s="3" t="s">
        <v>1592</v>
      </c>
      <c r="J186" s="3" t="s">
        <v>1593</v>
      </c>
      <c r="K186" s="3" t="s">
        <v>1594</v>
      </c>
      <c r="L186" s="3">
        <v>300</v>
      </c>
    </row>
    <row r="187" spans="1:12">
      <c r="A187" s="5">
        <f t="shared" si="2"/>
        <v>45813</v>
      </c>
      <c r="B187" s="3" t="s">
        <v>1595</v>
      </c>
      <c r="C187" s="3" t="s">
        <v>14</v>
      </c>
      <c r="D187" s="3" t="s">
        <v>1596</v>
      </c>
      <c r="E187" s="3" t="s">
        <v>1597</v>
      </c>
      <c r="F187" s="3" t="s">
        <v>1598</v>
      </c>
      <c r="G187" s="3" t="s">
        <v>1599</v>
      </c>
      <c r="H187" s="3" t="s">
        <v>1600</v>
      </c>
      <c r="I187" s="3" t="s">
        <v>1318</v>
      </c>
      <c r="J187" s="3" t="s">
        <v>1601</v>
      </c>
      <c r="K187" s="3" t="s">
        <v>1602</v>
      </c>
      <c r="L187" s="3">
        <v>300</v>
      </c>
    </row>
    <row r="188" spans="1:12">
      <c r="A188" s="5">
        <f t="shared" si="2"/>
        <v>45814</v>
      </c>
      <c r="B188" s="3" t="s">
        <v>1603</v>
      </c>
      <c r="C188" s="3" t="s">
        <v>14</v>
      </c>
      <c r="D188" s="3" t="s">
        <v>1604</v>
      </c>
      <c r="E188" s="3" t="s">
        <v>1605</v>
      </c>
      <c r="F188" s="3" t="s">
        <v>1606</v>
      </c>
      <c r="G188" s="3" t="s">
        <v>1607</v>
      </c>
      <c r="H188" s="3" t="s">
        <v>1608</v>
      </c>
      <c r="I188" s="3" t="s">
        <v>29</v>
      </c>
      <c r="J188" s="3" t="s">
        <v>1609</v>
      </c>
      <c r="K188" s="3" t="s">
        <v>1610</v>
      </c>
      <c r="L188" s="3">
        <v>300</v>
      </c>
    </row>
    <row r="189" spans="1:12">
      <c r="A189" s="5">
        <f t="shared" si="2"/>
        <v>45817</v>
      </c>
      <c r="B189" s="3" t="s">
        <v>1611</v>
      </c>
      <c r="C189" s="3" t="s">
        <v>14</v>
      </c>
      <c r="D189" s="3" t="s">
        <v>1612</v>
      </c>
      <c r="E189" s="3" t="s">
        <v>1613</v>
      </c>
      <c r="F189" s="3" t="s">
        <v>1614</v>
      </c>
      <c r="G189" s="3" t="s">
        <v>1615</v>
      </c>
      <c r="H189" s="3" t="s">
        <v>1616</v>
      </c>
      <c r="I189" s="3" t="s">
        <v>1617</v>
      </c>
      <c r="J189" s="3" t="s">
        <v>1618</v>
      </c>
      <c r="K189" s="3" t="s">
        <v>1619</v>
      </c>
      <c r="L189" s="3">
        <v>300</v>
      </c>
    </row>
    <row r="190" spans="1:12">
      <c r="A190" s="5">
        <f t="shared" si="2"/>
        <v>45818</v>
      </c>
      <c r="B190" s="3" t="s">
        <v>1620</v>
      </c>
      <c r="C190" s="3" t="s">
        <v>14</v>
      </c>
      <c r="D190" s="3" t="s">
        <v>1621</v>
      </c>
      <c r="E190" s="3" t="s">
        <v>1622</v>
      </c>
      <c r="F190" s="3" t="s">
        <v>1623</v>
      </c>
      <c r="G190" s="3" t="s">
        <v>1624</v>
      </c>
      <c r="H190" s="3" t="s">
        <v>1625</v>
      </c>
      <c r="I190" s="3" t="s">
        <v>1626</v>
      </c>
      <c r="J190" s="3" t="s">
        <v>1627</v>
      </c>
      <c r="K190" s="3" t="s">
        <v>1628</v>
      </c>
      <c r="L190" s="3">
        <v>300</v>
      </c>
    </row>
    <row r="191" spans="1:12">
      <c r="A191" s="5">
        <f t="shared" si="2"/>
        <v>45819</v>
      </c>
      <c r="B191" s="3" t="s">
        <v>1629</v>
      </c>
      <c r="C191" s="3" t="s">
        <v>14</v>
      </c>
      <c r="D191" s="3" t="s">
        <v>1630</v>
      </c>
      <c r="E191" s="3" t="s">
        <v>1631</v>
      </c>
      <c r="F191" s="3" t="s">
        <v>1630</v>
      </c>
      <c r="G191" s="3" t="s">
        <v>1632</v>
      </c>
      <c r="H191" s="3" t="s">
        <v>1633</v>
      </c>
      <c r="I191" s="3" t="s">
        <v>1634</v>
      </c>
      <c r="J191" s="3" t="s">
        <v>1635</v>
      </c>
      <c r="K191" s="3" t="s">
        <v>1636</v>
      </c>
      <c r="L191" s="3">
        <v>300</v>
      </c>
    </row>
    <row r="192" spans="1:12">
      <c r="A192" s="5">
        <f t="shared" si="2"/>
        <v>45820</v>
      </c>
      <c r="B192" s="3" t="s">
        <v>1637</v>
      </c>
      <c r="C192" s="3" t="s">
        <v>14</v>
      </c>
      <c r="D192" s="3" t="s">
        <v>1638</v>
      </c>
      <c r="E192" s="3" t="s">
        <v>1639</v>
      </c>
      <c r="F192" s="3" t="s">
        <v>1640</v>
      </c>
      <c r="G192" s="3" t="s">
        <v>1641</v>
      </c>
      <c r="H192" s="3" t="s">
        <v>1642</v>
      </c>
      <c r="I192" s="3" t="s">
        <v>1209</v>
      </c>
      <c r="J192" s="3" t="s">
        <v>1643</v>
      </c>
      <c r="K192" s="3" t="s">
        <v>1644</v>
      </c>
      <c r="L192" s="3">
        <v>300</v>
      </c>
    </row>
    <row r="193" spans="1:12">
      <c r="A193" s="5">
        <f t="shared" si="2"/>
        <v>45821</v>
      </c>
      <c r="B193" s="3" t="s">
        <v>1645</v>
      </c>
      <c r="C193" s="3" t="s">
        <v>14</v>
      </c>
      <c r="D193" s="3" t="s">
        <v>1646</v>
      </c>
      <c r="E193" s="3" t="s">
        <v>1647</v>
      </c>
      <c r="F193" s="3" t="s">
        <v>1648</v>
      </c>
      <c r="G193" s="3" t="s">
        <v>1649</v>
      </c>
      <c r="H193" s="3" t="s">
        <v>1650</v>
      </c>
      <c r="I193" s="3" t="s">
        <v>1651</v>
      </c>
      <c r="J193" s="3" t="s">
        <v>1652</v>
      </c>
      <c r="K193" s="3" t="s">
        <v>1653</v>
      </c>
      <c r="L193" s="3">
        <v>300</v>
      </c>
    </row>
    <row r="194" spans="1:12">
      <c r="A194" s="5">
        <f t="shared" si="2"/>
        <v>45824</v>
      </c>
      <c r="B194" s="3" t="s">
        <v>1654</v>
      </c>
      <c r="C194" s="3" t="s">
        <v>14</v>
      </c>
      <c r="D194" s="3" t="s">
        <v>1655</v>
      </c>
      <c r="E194" s="3" t="s">
        <v>1656</v>
      </c>
      <c r="F194" s="3" t="s">
        <v>1655</v>
      </c>
      <c r="G194" s="3" t="s">
        <v>1657</v>
      </c>
      <c r="H194" s="3" t="s">
        <v>1658</v>
      </c>
      <c r="I194" s="3" t="s">
        <v>319</v>
      </c>
      <c r="J194" s="3" t="s">
        <v>1659</v>
      </c>
      <c r="K194" s="3" t="s">
        <v>1660</v>
      </c>
      <c r="L194" s="3">
        <v>300</v>
      </c>
    </row>
    <row r="195" spans="1:12">
      <c r="A195" s="5">
        <f t="shared" ref="A195:A242" si="3">DATE(LEFT($B195,4),MID($B195,5,2),RIGHT($B195,2))</f>
        <v>45825</v>
      </c>
      <c r="B195" s="3" t="s">
        <v>1661</v>
      </c>
      <c r="C195" s="3" t="s">
        <v>14</v>
      </c>
      <c r="D195" s="3" t="s">
        <v>1662</v>
      </c>
      <c r="E195" s="3" t="s">
        <v>1663</v>
      </c>
      <c r="F195" s="3" t="s">
        <v>1664</v>
      </c>
      <c r="G195" s="3" t="s">
        <v>1640</v>
      </c>
      <c r="H195" s="3" t="s">
        <v>1665</v>
      </c>
      <c r="I195" s="3" t="s">
        <v>29</v>
      </c>
      <c r="J195" s="3" t="s">
        <v>1666</v>
      </c>
      <c r="K195" s="3" t="s">
        <v>1667</v>
      </c>
      <c r="L195" s="3">
        <v>300</v>
      </c>
    </row>
    <row r="196" spans="1:12">
      <c r="A196" s="5">
        <f t="shared" si="3"/>
        <v>45826</v>
      </c>
      <c r="B196" s="3" t="s">
        <v>1668</v>
      </c>
      <c r="C196" s="3" t="s">
        <v>14</v>
      </c>
      <c r="D196" s="3" t="s">
        <v>1669</v>
      </c>
      <c r="E196" s="3" t="s">
        <v>1670</v>
      </c>
      <c r="F196" s="3" t="s">
        <v>1671</v>
      </c>
      <c r="G196" s="3" t="s">
        <v>1672</v>
      </c>
      <c r="H196" s="3" t="s">
        <v>1673</v>
      </c>
      <c r="I196" s="3" t="s">
        <v>1674</v>
      </c>
      <c r="J196" s="3" t="s">
        <v>1675</v>
      </c>
      <c r="K196" s="3" t="s">
        <v>1676</v>
      </c>
      <c r="L196" s="3">
        <v>300</v>
      </c>
    </row>
    <row r="197" spans="1:12">
      <c r="A197" s="5">
        <f t="shared" si="3"/>
        <v>45827</v>
      </c>
      <c r="B197" s="3" t="s">
        <v>1677</v>
      </c>
      <c r="C197" s="3" t="s">
        <v>14</v>
      </c>
      <c r="D197" s="3" t="s">
        <v>1678</v>
      </c>
      <c r="E197" s="3" t="s">
        <v>1679</v>
      </c>
      <c r="F197" s="3" t="s">
        <v>1680</v>
      </c>
      <c r="G197" s="3" t="s">
        <v>1681</v>
      </c>
      <c r="H197" s="3" t="s">
        <v>1682</v>
      </c>
      <c r="I197" s="3" t="s">
        <v>1683</v>
      </c>
      <c r="J197" s="3" t="s">
        <v>1684</v>
      </c>
      <c r="K197" s="3" t="s">
        <v>1685</v>
      </c>
      <c r="L197" s="3">
        <v>300</v>
      </c>
    </row>
    <row r="198" spans="1:12">
      <c r="A198" s="5">
        <f t="shared" si="3"/>
        <v>45828</v>
      </c>
      <c r="B198" s="3" t="s">
        <v>1686</v>
      </c>
      <c r="C198" s="3" t="s">
        <v>14</v>
      </c>
      <c r="D198" s="3" t="s">
        <v>1687</v>
      </c>
      <c r="E198" s="3" t="s">
        <v>1688</v>
      </c>
      <c r="F198" s="3" t="s">
        <v>1687</v>
      </c>
      <c r="G198" s="3" t="s">
        <v>1689</v>
      </c>
      <c r="H198" s="3" t="s">
        <v>1690</v>
      </c>
      <c r="I198" s="3" t="s">
        <v>127</v>
      </c>
      <c r="J198" s="3" t="s">
        <v>1691</v>
      </c>
      <c r="K198" s="3" t="s">
        <v>1692</v>
      </c>
      <c r="L198" s="3">
        <v>300</v>
      </c>
    </row>
    <row r="199" spans="1:12">
      <c r="A199" s="5">
        <f t="shared" si="3"/>
        <v>45831</v>
      </c>
      <c r="B199" s="3" t="s">
        <v>1693</v>
      </c>
      <c r="C199" s="3" t="s">
        <v>14</v>
      </c>
      <c r="D199" s="3" t="s">
        <v>1694</v>
      </c>
      <c r="E199" s="3" t="s">
        <v>1695</v>
      </c>
      <c r="F199" s="3" t="s">
        <v>1696</v>
      </c>
      <c r="G199" s="3" t="s">
        <v>1697</v>
      </c>
      <c r="H199" s="3" t="s">
        <v>1616</v>
      </c>
      <c r="I199" s="3" t="s">
        <v>1617</v>
      </c>
      <c r="J199" s="3" t="s">
        <v>1698</v>
      </c>
      <c r="K199" s="3" t="s">
        <v>1699</v>
      </c>
      <c r="L199" s="3">
        <v>300</v>
      </c>
    </row>
    <row r="200" spans="1:12">
      <c r="A200" s="5">
        <f t="shared" si="3"/>
        <v>45832</v>
      </c>
      <c r="B200" s="3" t="s">
        <v>1700</v>
      </c>
      <c r="C200" s="3" t="s">
        <v>14</v>
      </c>
      <c r="D200" s="3" t="s">
        <v>1701</v>
      </c>
      <c r="E200" s="3" t="s">
        <v>1702</v>
      </c>
      <c r="F200" s="3" t="s">
        <v>1701</v>
      </c>
      <c r="G200" s="3" t="s">
        <v>1703</v>
      </c>
      <c r="H200" s="3" t="s">
        <v>1704</v>
      </c>
      <c r="I200" s="3" t="s">
        <v>1705</v>
      </c>
      <c r="J200" s="3" t="s">
        <v>1706</v>
      </c>
      <c r="K200" s="3" t="s">
        <v>1707</v>
      </c>
      <c r="L200" s="3">
        <v>300</v>
      </c>
    </row>
    <row r="201" spans="1:12">
      <c r="A201" s="5">
        <f t="shared" si="3"/>
        <v>45833</v>
      </c>
      <c r="B201" s="3" t="s">
        <v>1708</v>
      </c>
      <c r="C201" s="3" t="s">
        <v>14</v>
      </c>
      <c r="D201" s="3" t="s">
        <v>1709</v>
      </c>
      <c r="E201" s="3" t="s">
        <v>1710</v>
      </c>
      <c r="F201" s="3" t="s">
        <v>1711</v>
      </c>
      <c r="G201" s="3" t="s">
        <v>1712</v>
      </c>
      <c r="H201" s="3" t="s">
        <v>1713</v>
      </c>
      <c r="I201" s="3" t="s">
        <v>1714</v>
      </c>
      <c r="J201" s="3" t="s">
        <v>1715</v>
      </c>
      <c r="K201" s="3" t="s">
        <v>1716</v>
      </c>
      <c r="L201" s="3">
        <v>300</v>
      </c>
    </row>
    <row r="202" spans="1:12">
      <c r="A202" s="5">
        <f t="shared" si="3"/>
        <v>45834</v>
      </c>
      <c r="B202" s="3" t="s">
        <v>1717</v>
      </c>
      <c r="C202" s="3" t="s">
        <v>14</v>
      </c>
      <c r="D202" s="3" t="s">
        <v>1718</v>
      </c>
      <c r="E202" s="3" t="s">
        <v>1719</v>
      </c>
      <c r="F202" s="3" t="s">
        <v>1720</v>
      </c>
      <c r="G202" s="3" t="s">
        <v>1721</v>
      </c>
      <c r="H202" s="3" t="s">
        <v>1722</v>
      </c>
      <c r="I202" s="3" t="s">
        <v>1723</v>
      </c>
      <c r="J202" s="3" t="s">
        <v>1724</v>
      </c>
      <c r="K202" s="3" t="s">
        <v>1725</v>
      </c>
      <c r="L202" s="3">
        <v>300</v>
      </c>
    </row>
    <row r="203" spans="1:12">
      <c r="A203" s="5">
        <f t="shared" si="3"/>
        <v>45835</v>
      </c>
      <c r="B203" s="3" t="s">
        <v>1726</v>
      </c>
      <c r="C203" s="3" t="s">
        <v>14</v>
      </c>
      <c r="D203" s="3" t="s">
        <v>1727</v>
      </c>
      <c r="E203" s="3" t="s">
        <v>1728</v>
      </c>
      <c r="F203" s="3" t="s">
        <v>1729</v>
      </c>
      <c r="G203" s="3" t="s">
        <v>1730</v>
      </c>
      <c r="H203" s="3" t="s">
        <v>1731</v>
      </c>
      <c r="I203" s="3" t="s">
        <v>1732</v>
      </c>
      <c r="J203" s="3" t="s">
        <v>1733</v>
      </c>
      <c r="K203" s="3" t="s">
        <v>1734</v>
      </c>
      <c r="L203" s="3">
        <v>300</v>
      </c>
    </row>
    <row r="204" spans="1:12">
      <c r="A204" s="5">
        <f t="shared" si="3"/>
        <v>45838</v>
      </c>
      <c r="B204" s="3" t="s">
        <v>1735</v>
      </c>
      <c r="C204" s="3" t="s">
        <v>14</v>
      </c>
      <c r="D204" s="3" t="s">
        <v>1736</v>
      </c>
      <c r="E204" s="3" t="s">
        <v>1737</v>
      </c>
      <c r="F204" s="3" t="s">
        <v>1738</v>
      </c>
      <c r="G204" s="3" t="s">
        <v>1739</v>
      </c>
      <c r="H204" s="3" t="s">
        <v>1740</v>
      </c>
      <c r="I204" s="3" t="s">
        <v>161</v>
      </c>
      <c r="J204" s="3" t="s">
        <v>1741</v>
      </c>
      <c r="K204" s="3" t="s">
        <v>1742</v>
      </c>
      <c r="L204" s="3">
        <v>300</v>
      </c>
    </row>
    <row r="205" spans="1:12">
      <c r="A205" s="5">
        <f t="shared" si="3"/>
        <v>45839</v>
      </c>
      <c r="B205" s="3" t="s">
        <v>1743</v>
      </c>
      <c r="C205" s="3" t="s">
        <v>14</v>
      </c>
      <c r="D205" s="3" t="s">
        <v>1744</v>
      </c>
      <c r="E205" s="3" t="s">
        <v>1745</v>
      </c>
      <c r="F205" s="3" t="s">
        <v>1746</v>
      </c>
      <c r="G205" s="3" t="s">
        <v>1747</v>
      </c>
      <c r="H205" s="3" t="s">
        <v>1748</v>
      </c>
      <c r="I205" s="3" t="s">
        <v>100</v>
      </c>
      <c r="J205" s="3" t="s">
        <v>1749</v>
      </c>
      <c r="K205" s="3" t="s">
        <v>1750</v>
      </c>
      <c r="L205" s="3">
        <v>300</v>
      </c>
    </row>
    <row r="206" spans="1:12">
      <c r="A206" s="5">
        <f t="shared" si="3"/>
        <v>45840</v>
      </c>
      <c r="B206" s="3" t="s">
        <v>1751</v>
      </c>
      <c r="C206" s="3" t="s">
        <v>14</v>
      </c>
      <c r="D206" s="3" t="s">
        <v>1752</v>
      </c>
      <c r="E206" s="3" t="s">
        <v>1753</v>
      </c>
      <c r="F206" s="3" t="s">
        <v>1754</v>
      </c>
      <c r="G206" s="3" t="s">
        <v>1755</v>
      </c>
      <c r="H206" s="3" t="s">
        <v>1756</v>
      </c>
      <c r="I206" s="3" t="s">
        <v>1757</v>
      </c>
      <c r="J206" s="3" t="s">
        <v>1758</v>
      </c>
      <c r="K206" s="3" t="s">
        <v>1759</v>
      </c>
      <c r="L206" s="3">
        <v>300</v>
      </c>
    </row>
    <row r="207" spans="1:12">
      <c r="A207" s="5">
        <f t="shared" si="3"/>
        <v>45841</v>
      </c>
      <c r="B207" s="3" t="s">
        <v>1760</v>
      </c>
      <c r="C207" s="3" t="s">
        <v>14</v>
      </c>
      <c r="D207" s="3" t="s">
        <v>1761</v>
      </c>
      <c r="E207" s="3" t="s">
        <v>1762</v>
      </c>
      <c r="F207" s="3" t="s">
        <v>1763</v>
      </c>
      <c r="G207" s="3" t="s">
        <v>1764</v>
      </c>
      <c r="H207" s="3" t="s">
        <v>1765</v>
      </c>
      <c r="I207" s="3" t="s">
        <v>468</v>
      </c>
      <c r="J207" s="3" t="s">
        <v>1766</v>
      </c>
      <c r="K207" s="3" t="s">
        <v>1767</v>
      </c>
      <c r="L207" s="3">
        <v>300</v>
      </c>
    </row>
    <row r="208" spans="1:12">
      <c r="A208" s="5">
        <f t="shared" si="3"/>
        <v>45842</v>
      </c>
      <c r="B208" s="3" t="s">
        <v>1768</v>
      </c>
      <c r="C208" s="3" t="s">
        <v>14</v>
      </c>
      <c r="D208" s="3" t="s">
        <v>1769</v>
      </c>
      <c r="E208" s="3" t="s">
        <v>1770</v>
      </c>
      <c r="F208" s="3" t="s">
        <v>1771</v>
      </c>
      <c r="G208" s="3" t="s">
        <v>1772</v>
      </c>
      <c r="H208" s="3" t="s">
        <v>1773</v>
      </c>
      <c r="I208" s="3" t="s">
        <v>1774</v>
      </c>
      <c r="J208" s="3" t="s">
        <v>1775</v>
      </c>
      <c r="K208" s="3" t="s">
        <v>1776</v>
      </c>
      <c r="L208" s="3">
        <v>300</v>
      </c>
    </row>
    <row r="209" spans="1:12">
      <c r="A209" s="5">
        <f t="shared" si="3"/>
        <v>45845</v>
      </c>
      <c r="B209" s="3" t="s">
        <v>1777</v>
      </c>
      <c r="C209" s="3" t="s">
        <v>14</v>
      </c>
      <c r="D209" s="3" t="s">
        <v>1778</v>
      </c>
      <c r="E209" s="3" t="s">
        <v>1779</v>
      </c>
      <c r="F209" s="3" t="s">
        <v>1780</v>
      </c>
      <c r="G209" s="3" t="s">
        <v>1781</v>
      </c>
      <c r="H209" s="3" t="s">
        <v>1782</v>
      </c>
      <c r="I209" s="3" t="s">
        <v>145</v>
      </c>
      <c r="J209" s="3" t="s">
        <v>1783</v>
      </c>
      <c r="K209" s="3" t="s">
        <v>1784</v>
      </c>
      <c r="L209" s="3">
        <v>300</v>
      </c>
    </row>
    <row r="210" spans="1:12">
      <c r="A210" s="5">
        <f t="shared" si="3"/>
        <v>45846</v>
      </c>
      <c r="B210" s="3" t="s">
        <v>1785</v>
      </c>
      <c r="C210" s="3" t="s">
        <v>14</v>
      </c>
      <c r="D210" s="3" t="s">
        <v>1786</v>
      </c>
      <c r="E210" s="3" t="s">
        <v>1787</v>
      </c>
      <c r="F210" s="3" t="s">
        <v>1786</v>
      </c>
      <c r="G210" s="3" t="s">
        <v>1788</v>
      </c>
      <c r="H210" s="3" t="s">
        <v>1789</v>
      </c>
      <c r="I210" s="3" t="s">
        <v>1790</v>
      </c>
      <c r="J210" s="3" t="s">
        <v>1791</v>
      </c>
      <c r="K210" s="3" t="s">
        <v>1792</v>
      </c>
      <c r="L210" s="3">
        <v>300</v>
      </c>
    </row>
    <row r="211" spans="1:12">
      <c r="A211" s="5">
        <f t="shared" si="3"/>
        <v>45847</v>
      </c>
      <c r="B211" s="3" t="s">
        <v>1793</v>
      </c>
      <c r="C211" s="3" t="s">
        <v>14</v>
      </c>
      <c r="D211" s="3" t="s">
        <v>1794</v>
      </c>
      <c r="E211" s="3" t="s">
        <v>1795</v>
      </c>
      <c r="F211" s="3" t="s">
        <v>1796</v>
      </c>
      <c r="G211" s="3" t="s">
        <v>1797</v>
      </c>
      <c r="H211" s="3" t="s">
        <v>248</v>
      </c>
      <c r="I211" s="3" t="s">
        <v>799</v>
      </c>
      <c r="J211" s="3" t="s">
        <v>1798</v>
      </c>
      <c r="K211" s="3" t="s">
        <v>1799</v>
      </c>
      <c r="L211" s="3">
        <v>300</v>
      </c>
    </row>
    <row r="212" spans="1:12">
      <c r="A212" s="5">
        <f t="shared" si="3"/>
        <v>45848</v>
      </c>
      <c r="B212" s="3" t="s">
        <v>1800</v>
      </c>
      <c r="C212" s="3" t="s">
        <v>14</v>
      </c>
      <c r="D212" s="3" t="s">
        <v>1801</v>
      </c>
      <c r="E212" s="3" t="s">
        <v>1802</v>
      </c>
      <c r="F212" s="3" t="s">
        <v>1803</v>
      </c>
      <c r="G212" s="3" t="s">
        <v>1804</v>
      </c>
      <c r="H212" s="3" t="s">
        <v>1805</v>
      </c>
      <c r="I212" s="3" t="s">
        <v>1519</v>
      </c>
      <c r="J212" s="3" t="s">
        <v>1806</v>
      </c>
      <c r="K212" s="3" t="s">
        <v>1807</v>
      </c>
      <c r="L212" s="3">
        <v>300</v>
      </c>
    </row>
    <row r="213" spans="1:12">
      <c r="A213" s="5">
        <f t="shared" si="3"/>
        <v>45849</v>
      </c>
      <c r="B213" s="3" t="s">
        <v>1808</v>
      </c>
      <c r="C213" s="3" t="s">
        <v>14</v>
      </c>
      <c r="D213" s="3" t="s">
        <v>1809</v>
      </c>
      <c r="E213" s="3" t="s">
        <v>1810</v>
      </c>
      <c r="F213" s="3" t="s">
        <v>1811</v>
      </c>
      <c r="G213" s="3" t="s">
        <v>1812</v>
      </c>
      <c r="H213" s="3" t="s">
        <v>1813</v>
      </c>
      <c r="I213" s="3" t="s">
        <v>1674</v>
      </c>
      <c r="J213" s="3" t="s">
        <v>1814</v>
      </c>
      <c r="K213" s="3" t="s">
        <v>1815</v>
      </c>
      <c r="L213" s="3">
        <v>300</v>
      </c>
    </row>
    <row r="214" spans="1:12">
      <c r="A214" s="5">
        <f t="shared" si="3"/>
        <v>45852</v>
      </c>
      <c r="B214" s="3" t="s">
        <v>1816</v>
      </c>
      <c r="C214" s="3" t="s">
        <v>14</v>
      </c>
      <c r="D214" s="3" t="s">
        <v>1817</v>
      </c>
      <c r="E214" s="3" t="s">
        <v>1818</v>
      </c>
      <c r="F214" s="3" t="s">
        <v>1819</v>
      </c>
      <c r="G214" s="3" t="s">
        <v>1819</v>
      </c>
      <c r="H214" s="3" t="s">
        <v>1820</v>
      </c>
      <c r="I214" s="3" t="s">
        <v>1392</v>
      </c>
      <c r="J214" s="3" t="s">
        <v>1821</v>
      </c>
      <c r="K214" s="3" t="s">
        <v>1822</v>
      </c>
      <c r="L214" s="3">
        <v>300</v>
      </c>
    </row>
    <row r="215" spans="1:12">
      <c r="A215" s="5">
        <f t="shared" si="3"/>
        <v>45853</v>
      </c>
      <c r="B215" s="3" t="s">
        <v>1823</v>
      </c>
      <c r="C215" s="3" t="s">
        <v>14</v>
      </c>
      <c r="D215" s="3" t="s">
        <v>1824</v>
      </c>
      <c r="E215" s="3" t="s">
        <v>1825</v>
      </c>
      <c r="F215" s="3" t="s">
        <v>1826</v>
      </c>
      <c r="G215" s="3" t="s">
        <v>1827</v>
      </c>
      <c r="H215" s="3" t="s">
        <v>1828</v>
      </c>
      <c r="I215" s="3" t="s">
        <v>1829</v>
      </c>
      <c r="J215" s="3" t="s">
        <v>1830</v>
      </c>
      <c r="K215" s="3" t="s">
        <v>1831</v>
      </c>
      <c r="L215" s="3">
        <v>300</v>
      </c>
    </row>
    <row r="216" spans="1:12">
      <c r="A216" s="5">
        <f t="shared" si="3"/>
        <v>45854</v>
      </c>
      <c r="B216" s="3" t="s">
        <v>1832</v>
      </c>
      <c r="C216" s="3" t="s">
        <v>14</v>
      </c>
      <c r="D216" s="3" t="s">
        <v>1833</v>
      </c>
      <c r="E216" s="3" t="s">
        <v>1834</v>
      </c>
      <c r="F216" s="3" t="s">
        <v>1835</v>
      </c>
      <c r="G216" s="3" t="s">
        <v>1836</v>
      </c>
      <c r="H216" s="3" t="s">
        <v>1837</v>
      </c>
      <c r="I216" s="3" t="s">
        <v>136</v>
      </c>
      <c r="J216" s="3" t="s">
        <v>1838</v>
      </c>
      <c r="K216" s="3" t="s">
        <v>1839</v>
      </c>
      <c r="L216" s="3">
        <v>300</v>
      </c>
    </row>
    <row r="217" spans="1:12">
      <c r="A217" s="5">
        <f t="shared" si="3"/>
        <v>45855</v>
      </c>
      <c r="B217" s="3" t="s">
        <v>1840</v>
      </c>
      <c r="C217" s="3" t="s">
        <v>14</v>
      </c>
      <c r="D217" s="3" t="s">
        <v>1841</v>
      </c>
      <c r="E217" s="3" t="s">
        <v>1842</v>
      </c>
      <c r="F217" s="3" t="s">
        <v>1841</v>
      </c>
      <c r="G217" s="3" t="s">
        <v>1843</v>
      </c>
      <c r="H217" s="3" t="s">
        <v>1844</v>
      </c>
      <c r="I217" s="3" t="s">
        <v>1845</v>
      </c>
      <c r="J217" s="3" t="s">
        <v>1846</v>
      </c>
      <c r="K217" s="3" t="s">
        <v>1847</v>
      </c>
      <c r="L217" s="3">
        <v>300</v>
      </c>
    </row>
    <row r="218" spans="1:12">
      <c r="A218" s="5">
        <f t="shared" si="3"/>
        <v>45856</v>
      </c>
      <c r="B218" s="3" t="s">
        <v>1848</v>
      </c>
      <c r="C218" s="3" t="s">
        <v>14</v>
      </c>
      <c r="D218" s="3" t="s">
        <v>1849</v>
      </c>
      <c r="E218" s="3" t="s">
        <v>1850</v>
      </c>
      <c r="F218" s="3" t="s">
        <v>1851</v>
      </c>
      <c r="G218" s="3" t="s">
        <v>1852</v>
      </c>
      <c r="H218" s="3" t="s">
        <v>1853</v>
      </c>
      <c r="I218" s="3" t="s">
        <v>1854</v>
      </c>
      <c r="J218" s="3" t="s">
        <v>1855</v>
      </c>
      <c r="K218" s="3" t="s">
        <v>1856</v>
      </c>
      <c r="L218" s="3">
        <v>300</v>
      </c>
    </row>
    <row r="219" spans="1:12">
      <c r="A219" s="5">
        <f t="shared" si="3"/>
        <v>45859</v>
      </c>
      <c r="B219" s="3" t="s">
        <v>1857</v>
      </c>
      <c r="C219" s="3" t="s">
        <v>14</v>
      </c>
      <c r="D219" s="3" t="s">
        <v>1858</v>
      </c>
      <c r="E219" s="3" t="s">
        <v>1859</v>
      </c>
      <c r="F219" s="3" t="s">
        <v>1860</v>
      </c>
      <c r="G219" s="3" t="s">
        <v>1861</v>
      </c>
      <c r="H219" s="3" t="s">
        <v>1862</v>
      </c>
      <c r="I219" s="3" t="s">
        <v>503</v>
      </c>
      <c r="J219" s="3" t="s">
        <v>1863</v>
      </c>
      <c r="K219" s="3" t="s">
        <v>1864</v>
      </c>
      <c r="L219" s="3">
        <v>300</v>
      </c>
    </row>
    <row r="220" spans="1:12">
      <c r="A220" s="5">
        <f t="shared" si="3"/>
        <v>45860</v>
      </c>
      <c r="B220" s="3" t="s">
        <v>1865</v>
      </c>
      <c r="C220" s="3" t="s">
        <v>14</v>
      </c>
      <c r="D220" s="3" t="s">
        <v>1866</v>
      </c>
      <c r="E220" s="3" t="s">
        <v>1867</v>
      </c>
      <c r="F220" s="3" t="s">
        <v>1868</v>
      </c>
      <c r="G220" s="3" t="s">
        <v>1869</v>
      </c>
      <c r="H220" s="3" t="s">
        <v>1870</v>
      </c>
      <c r="I220" s="3" t="s">
        <v>1871</v>
      </c>
      <c r="J220" s="3" t="s">
        <v>1872</v>
      </c>
      <c r="K220" s="3" t="s">
        <v>1873</v>
      </c>
      <c r="L220" s="3">
        <v>300</v>
      </c>
    </row>
    <row r="221" spans="1:12">
      <c r="A221" s="5">
        <f t="shared" si="3"/>
        <v>45861</v>
      </c>
      <c r="B221" s="3" t="s">
        <v>1874</v>
      </c>
      <c r="C221" s="3" t="s">
        <v>14</v>
      </c>
      <c r="D221" s="3" t="s">
        <v>1875</v>
      </c>
      <c r="E221" s="3" t="s">
        <v>1876</v>
      </c>
      <c r="F221" s="3" t="s">
        <v>1877</v>
      </c>
      <c r="G221" s="3" t="s">
        <v>1878</v>
      </c>
      <c r="H221" s="3" t="s">
        <v>1879</v>
      </c>
      <c r="I221" s="3" t="s">
        <v>1757</v>
      </c>
      <c r="J221" s="3" t="s">
        <v>1880</v>
      </c>
      <c r="K221" s="3" t="s">
        <v>1881</v>
      </c>
      <c r="L221" s="3">
        <v>300</v>
      </c>
    </row>
    <row r="222" spans="1:12">
      <c r="A222" s="5">
        <f t="shared" si="3"/>
        <v>45862</v>
      </c>
      <c r="B222" s="3" t="s">
        <v>1882</v>
      </c>
      <c r="C222" s="3" t="s">
        <v>14</v>
      </c>
      <c r="D222" s="3" t="s">
        <v>1883</v>
      </c>
      <c r="E222" s="3" t="s">
        <v>1884</v>
      </c>
      <c r="F222" s="3" t="s">
        <v>1885</v>
      </c>
      <c r="G222" s="3" t="s">
        <v>1886</v>
      </c>
      <c r="H222" s="3" t="s">
        <v>1887</v>
      </c>
      <c r="I222" s="3" t="s">
        <v>1888</v>
      </c>
      <c r="J222" s="3" t="s">
        <v>1889</v>
      </c>
      <c r="K222" s="3" t="s">
        <v>1890</v>
      </c>
      <c r="L222" s="3">
        <v>300</v>
      </c>
    </row>
    <row r="223" spans="1:12">
      <c r="A223" s="5">
        <f t="shared" si="3"/>
        <v>45863</v>
      </c>
      <c r="B223" s="3" t="s">
        <v>1891</v>
      </c>
      <c r="C223" s="3" t="s">
        <v>14</v>
      </c>
      <c r="D223" s="3" t="s">
        <v>1892</v>
      </c>
      <c r="E223" s="3" t="s">
        <v>1893</v>
      </c>
      <c r="F223" s="3" t="s">
        <v>1894</v>
      </c>
      <c r="G223" s="3" t="s">
        <v>1895</v>
      </c>
      <c r="H223" s="3" t="s">
        <v>1896</v>
      </c>
      <c r="I223" s="3" t="s">
        <v>1897</v>
      </c>
      <c r="J223" s="3" t="s">
        <v>1898</v>
      </c>
      <c r="K223" s="3" t="s">
        <v>1899</v>
      </c>
      <c r="L223" s="3">
        <v>300</v>
      </c>
    </row>
    <row r="224" spans="1:12">
      <c r="A224" s="5">
        <f t="shared" si="3"/>
        <v>45866</v>
      </c>
      <c r="B224" s="3" t="s">
        <v>1900</v>
      </c>
      <c r="C224" s="3" t="s">
        <v>14</v>
      </c>
      <c r="D224" s="3" t="s">
        <v>1901</v>
      </c>
      <c r="E224" s="3" t="s">
        <v>1902</v>
      </c>
      <c r="F224" s="3" t="s">
        <v>1903</v>
      </c>
      <c r="G224" s="3" t="s">
        <v>1904</v>
      </c>
      <c r="H224" s="3" t="s">
        <v>1905</v>
      </c>
      <c r="I224" s="3" t="s">
        <v>945</v>
      </c>
      <c r="J224" s="3" t="s">
        <v>1906</v>
      </c>
      <c r="K224" s="3" t="s">
        <v>1907</v>
      </c>
      <c r="L224" s="3">
        <v>300</v>
      </c>
    </row>
    <row r="225" spans="1:12">
      <c r="A225" s="5">
        <f t="shared" si="3"/>
        <v>45867</v>
      </c>
      <c r="B225" s="3" t="s">
        <v>1908</v>
      </c>
      <c r="C225" s="3" t="s">
        <v>14</v>
      </c>
      <c r="D225" s="3" t="s">
        <v>1909</v>
      </c>
      <c r="E225" s="3" t="s">
        <v>1910</v>
      </c>
      <c r="F225" s="3" t="s">
        <v>1911</v>
      </c>
      <c r="G225" s="3" t="s">
        <v>1912</v>
      </c>
      <c r="H225" s="3" t="s">
        <v>1913</v>
      </c>
      <c r="I225" s="3" t="s">
        <v>337</v>
      </c>
      <c r="J225" s="3" t="s">
        <v>1914</v>
      </c>
      <c r="K225" s="3" t="s">
        <v>1915</v>
      </c>
      <c r="L225" s="3">
        <v>300</v>
      </c>
    </row>
    <row r="226" spans="1:12">
      <c r="A226" s="5">
        <f t="shared" si="3"/>
        <v>45868</v>
      </c>
      <c r="B226" s="3" t="s">
        <v>1916</v>
      </c>
      <c r="C226" s="3" t="s">
        <v>14</v>
      </c>
      <c r="D226" s="3" t="s">
        <v>1917</v>
      </c>
      <c r="E226" s="3" t="s">
        <v>1918</v>
      </c>
      <c r="F226" s="3" t="s">
        <v>1919</v>
      </c>
      <c r="G226" s="3" t="s">
        <v>1920</v>
      </c>
      <c r="H226" s="3" t="s">
        <v>1921</v>
      </c>
      <c r="I226" s="3" t="s">
        <v>1343</v>
      </c>
      <c r="J226" s="3" t="s">
        <v>1922</v>
      </c>
      <c r="K226" s="3" t="s">
        <v>1923</v>
      </c>
      <c r="L226" s="3">
        <v>300</v>
      </c>
    </row>
    <row r="227" spans="1:12">
      <c r="A227" s="5">
        <f t="shared" si="3"/>
        <v>45869</v>
      </c>
      <c r="B227" s="3" t="s">
        <v>1924</v>
      </c>
      <c r="C227" s="3" t="s">
        <v>14</v>
      </c>
      <c r="D227" s="3" t="s">
        <v>1925</v>
      </c>
      <c r="E227" s="3" t="s">
        <v>1926</v>
      </c>
      <c r="F227" s="3" t="s">
        <v>1927</v>
      </c>
      <c r="G227" s="3" t="s">
        <v>1928</v>
      </c>
      <c r="H227" s="3" t="s">
        <v>1929</v>
      </c>
      <c r="I227" s="3" t="s">
        <v>1930</v>
      </c>
      <c r="J227" s="3" t="s">
        <v>1931</v>
      </c>
      <c r="K227" s="3" t="s">
        <v>1932</v>
      </c>
      <c r="L227" s="3">
        <v>300</v>
      </c>
    </row>
    <row r="228" spans="1:12">
      <c r="A228" s="5">
        <f t="shared" si="3"/>
        <v>45870</v>
      </c>
      <c r="B228" s="3" t="s">
        <v>1933</v>
      </c>
      <c r="C228" s="3" t="s">
        <v>14</v>
      </c>
      <c r="D228" s="3" t="s">
        <v>1934</v>
      </c>
      <c r="E228" s="3" t="s">
        <v>1935</v>
      </c>
      <c r="F228" s="3" t="s">
        <v>1936</v>
      </c>
      <c r="G228" s="3" t="s">
        <v>1937</v>
      </c>
      <c r="H228" s="3" t="s">
        <v>1938</v>
      </c>
      <c r="I228" s="3" t="s">
        <v>1626</v>
      </c>
      <c r="J228" s="3" t="s">
        <v>1939</v>
      </c>
      <c r="K228" s="3" t="s">
        <v>1940</v>
      </c>
      <c r="L228" s="3">
        <v>300</v>
      </c>
    </row>
    <row r="229" spans="1:12">
      <c r="A229" s="5">
        <f t="shared" si="3"/>
        <v>45873</v>
      </c>
      <c r="B229" s="3" t="s">
        <v>1941</v>
      </c>
      <c r="C229" s="3" t="s">
        <v>14</v>
      </c>
      <c r="D229" s="3" t="s">
        <v>1942</v>
      </c>
      <c r="E229" s="3" t="s">
        <v>1943</v>
      </c>
      <c r="F229" s="3" t="s">
        <v>1942</v>
      </c>
      <c r="G229" s="3" t="s">
        <v>1943</v>
      </c>
      <c r="H229" s="3" t="s">
        <v>1944</v>
      </c>
      <c r="I229" s="3" t="s">
        <v>337</v>
      </c>
      <c r="J229" s="3" t="s">
        <v>1945</v>
      </c>
      <c r="K229" s="3" t="s">
        <v>1946</v>
      </c>
      <c r="L229" s="3">
        <v>300</v>
      </c>
    </row>
    <row r="230" spans="1:12">
      <c r="A230" s="5">
        <f t="shared" si="3"/>
        <v>45874</v>
      </c>
      <c r="B230" s="3" t="s">
        <v>1947</v>
      </c>
      <c r="C230" s="3" t="s">
        <v>14</v>
      </c>
      <c r="D230" s="3" t="s">
        <v>1948</v>
      </c>
      <c r="E230" s="3" t="s">
        <v>1949</v>
      </c>
      <c r="F230" s="3" t="s">
        <v>1950</v>
      </c>
      <c r="G230" s="3" t="s">
        <v>1951</v>
      </c>
      <c r="H230" s="3" t="s">
        <v>1952</v>
      </c>
      <c r="I230" s="3" t="s">
        <v>1953</v>
      </c>
      <c r="J230" s="3" t="s">
        <v>1954</v>
      </c>
      <c r="K230" s="3" t="s">
        <v>1955</v>
      </c>
      <c r="L230" s="3">
        <v>300</v>
      </c>
    </row>
    <row r="231" spans="1:12">
      <c r="A231" s="5">
        <f t="shared" si="3"/>
        <v>45875</v>
      </c>
      <c r="B231" s="3" t="s">
        <v>1956</v>
      </c>
      <c r="C231" s="3" t="s">
        <v>14</v>
      </c>
      <c r="D231" s="3" t="s">
        <v>1957</v>
      </c>
      <c r="E231" s="3" t="s">
        <v>1958</v>
      </c>
      <c r="F231" s="3" t="s">
        <v>1959</v>
      </c>
      <c r="G231" s="3" t="s">
        <v>1960</v>
      </c>
      <c r="H231" s="3" t="s">
        <v>1961</v>
      </c>
      <c r="I231" s="3" t="s">
        <v>1962</v>
      </c>
      <c r="J231" s="3" t="s">
        <v>1963</v>
      </c>
      <c r="K231" s="3" t="s">
        <v>1964</v>
      </c>
      <c r="L231" s="3">
        <v>300</v>
      </c>
    </row>
    <row r="232" spans="1:12">
      <c r="A232" s="5">
        <f t="shared" si="3"/>
        <v>45876</v>
      </c>
      <c r="B232" s="3" t="s">
        <v>1965</v>
      </c>
      <c r="C232" s="3" t="s">
        <v>14</v>
      </c>
      <c r="D232" s="3" t="s">
        <v>1966</v>
      </c>
      <c r="E232" s="3" t="s">
        <v>1967</v>
      </c>
      <c r="F232" s="3" t="s">
        <v>1968</v>
      </c>
      <c r="G232" s="3" t="s">
        <v>1969</v>
      </c>
      <c r="H232" s="3" t="s">
        <v>1970</v>
      </c>
      <c r="I232" s="3" t="s">
        <v>1829</v>
      </c>
      <c r="J232" s="3" t="s">
        <v>1971</v>
      </c>
      <c r="K232" s="3" t="s">
        <v>1972</v>
      </c>
      <c r="L232" s="3">
        <v>300</v>
      </c>
    </row>
    <row r="233" spans="1:12">
      <c r="A233" s="5">
        <f t="shared" si="3"/>
        <v>45877</v>
      </c>
      <c r="B233" s="3" t="s">
        <v>1973</v>
      </c>
      <c r="C233" s="3" t="s">
        <v>14</v>
      </c>
      <c r="D233" s="3" t="s">
        <v>1974</v>
      </c>
      <c r="E233" s="3" t="s">
        <v>1975</v>
      </c>
      <c r="F233" s="3" t="s">
        <v>1976</v>
      </c>
      <c r="G233" s="3" t="s">
        <v>1977</v>
      </c>
      <c r="H233" s="3" t="s">
        <v>1978</v>
      </c>
      <c r="I233" s="3" t="s">
        <v>1157</v>
      </c>
      <c r="J233" s="3" t="s">
        <v>1979</v>
      </c>
      <c r="K233" s="3" t="s">
        <v>1980</v>
      </c>
      <c r="L233" s="3">
        <v>300</v>
      </c>
    </row>
    <row r="234" spans="1:12">
      <c r="A234" s="5">
        <f t="shared" si="3"/>
        <v>45880</v>
      </c>
      <c r="B234" s="3" t="s">
        <v>1981</v>
      </c>
      <c r="C234" s="3" t="s">
        <v>14</v>
      </c>
      <c r="D234" s="3" t="s">
        <v>1982</v>
      </c>
      <c r="E234" s="3" t="s">
        <v>1983</v>
      </c>
      <c r="F234" s="3" t="s">
        <v>1984</v>
      </c>
      <c r="G234" s="3" t="s">
        <v>1985</v>
      </c>
      <c r="H234" s="3" t="s">
        <v>1986</v>
      </c>
      <c r="I234" s="3" t="s">
        <v>1592</v>
      </c>
      <c r="J234" s="3" t="s">
        <v>1987</v>
      </c>
      <c r="K234" s="3" t="s">
        <v>1988</v>
      </c>
      <c r="L234" s="3">
        <v>300</v>
      </c>
    </row>
    <row r="235" spans="1:12">
      <c r="A235" s="5">
        <f t="shared" si="3"/>
        <v>45881</v>
      </c>
      <c r="B235" s="3" t="s">
        <v>1989</v>
      </c>
      <c r="C235" s="3" t="s">
        <v>14</v>
      </c>
      <c r="D235" s="3" t="s">
        <v>1990</v>
      </c>
      <c r="E235" s="3" t="s">
        <v>1991</v>
      </c>
      <c r="F235" s="3" t="s">
        <v>1992</v>
      </c>
      <c r="G235" s="3" t="s">
        <v>1993</v>
      </c>
      <c r="H235" s="3" t="s">
        <v>1994</v>
      </c>
      <c r="I235" s="3" t="s">
        <v>1995</v>
      </c>
      <c r="J235" s="3" t="s">
        <v>1996</v>
      </c>
      <c r="K235" s="3" t="s">
        <v>1997</v>
      </c>
      <c r="L235" s="3">
        <v>300</v>
      </c>
    </row>
    <row r="236" spans="1:12">
      <c r="A236" s="5">
        <f t="shared" si="3"/>
        <v>45882</v>
      </c>
      <c r="B236" s="3" t="s">
        <v>1998</v>
      </c>
      <c r="C236" s="3" t="s">
        <v>14</v>
      </c>
      <c r="D236" s="3" t="s">
        <v>1893</v>
      </c>
      <c r="E236" s="3" t="s">
        <v>1999</v>
      </c>
      <c r="F236" s="3" t="s">
        <v>2000</v>
      </c>
      <c r="G236" s="3" t="s">
        <v>2001</v>
      </c>
      <c r="H236" s="3" t="s">
        <v>1952</v>
      </c>
      <c r="I236" s="3" t="s">
        <v>170</v>
      </c>
      <c r="J236" s="3" t="s">
        <v>2002</v>
      </c>
      <c r="K236" s="3" t="s">
        <v>2003</v>
      </c>
      <c r="L236" s="3">
        <v>300</v>
      </c>
    </row>
    <row r="237" spans="1:12">
      <c r="A237" s="5">
        <f t="shared" si="3"/>
        <v>45883</v>
      </c>
      <c r="B237" s="3" t="s">
        <v>2004</v>
      </c>
      <c r="C237" s="3" t="s">
        <v>14</v>
      </c>
      <c r="D237" s="3" t="s">
        <v>2005</v>
      </c>
      <c r="E237" s="3" t="s">
        <v>2006</v>
      </c>
      <c r="F237" s="3" t="s">
        <v>2007</v>
      </c>
      <c r="G237" s="3" t="s">
        <v>2008</v>
      </c>
      <c r="H237" s="3" t="s">
        <v>2009</v>
      </c>
      <c r="I237" s="3" t="s">
        <v>1079</v>
      </c>
      <c r="J237" s="3" t="s">
        <v>2010</v>
      </c>
      <c r="K237" s="3" t="s">
        <v>2011</v>
      </c>
      <c r="L237" s="3">
        <v>300</v>
      </c>
    </row>
    <row r="238" spans="1:12">
      <c r="A238" s="5">
        <f t="shared" si="3"/>
        <v>45884</v>
      </c>
      <c r="B238" s="3" t="s">
        <v>2012</v>
      </c>
      <c r="C238" s="3" t="s">
        <v>14</v>
      </c>
      <c r="D238" s="3" t="s">
        <v>2013</v>
      </c>
      <c r="E238" s="3" t="s">
        <v>2014</v>
      </c>
      <c r="F238" s="3" t="s">
        <v>2015</v>
      </c>
      <c r="G238" s="3" t="s">
        <v>2016</v>
      </c>
      <c r="H238" s="3" t="s">
        <v>2017</v>
      </c>
      <c r="I238" s="3" t="s">
        <v>355</v>
      </c>
      <c r="J238" s="3" t="s">
        <v>2018</v>
      </c>
      <c r="K238" s="3" t="s">
        <v>2019</v>
      </c>
      <c r="L238" s="3">
        <v>300</v>
      </c>
    </row>
    <row r="239" spans="1:12">
      <c r="A239" s="5">
        <f t="shared" si="3"/>
        <v>45887</v>
      </c>
      <c r="B239" s="3" t="s">
        <v>2020</v>
      </c>
      <c r="C239" s="3" t="s">
        <v>14</v>
      </c>
      <c r="D239" s="3" t="s">
        <v>2021</v>
      </c>
      <c r="E239" s="3" t="s">
        <v>2022</v>
      </c>
      <c r="F239" s="3" t="s">
        <v>2023</v>
      </c>
      <c r="G239" s="3" t="s">
        <v>2024</v>
      </c>
      <c r="H239" s="3" t="s">
        <v>2025</v>
      </c>
      <c r="I239" s="3" t="s">
        <v>2026</v>
      </c>
      <c r="J239" s="3" t="s">
        <v>2027</v>
      </c>
      <c r="K239" s="3" t="s">
        <v>2028</v>
      </c>
      <c r="L239" s="3">
        <v>300</v>
      </c>
    </row>
    <row r="240" spans="1:12">
      <c r="A240" s="5">
        <f t="shared" si="3"/>
        <v>45888</v>
      </c>
      <c r="B240" s="3" t="s">
        <v>2029</v>
      </c>
      <c r="C240" s="3" t="s">
        <v>14</v>
      </c>
      <c r="D240" s="3" t="s">
        <v>2030</v>
      </c>
      <c r="E240" s="3" t="s">
        <v>2031</v>
      </c>
      <c r="F240" s="3" t="s">
        <v>2032</v>
      </c>
      <c r="G240" s="3" t="s">
        <v>2033</v>
      </c>
      <c r="H240" s="3" t="s">
        <v>2034</v>
      </c>
      <c r="I240" s="3" t="s">
        <v>970</v>
      </c>
      <c r="J240" s="3" t="s">
        <v>2035</v>
      </c>
      <c r="K240" s="3" t="s">
        <v>2036</v>
      </c>
      <c r="L240" s="3">
        <v>300</v>
      </c>
    </row>
    <row r="241" spans="1:12">
      <c r="A241" s="5">
        <f t="shared" si="3"/>
        <v>45889</v>
      </c>
      <c r="B241" s="3" t="s">
        <v>2037</v>
      </c>
      <c r="C241" s="3" t="s">
        <v>14</v>
      </c>
      <c r="D241" s="3" t="s">
        <v>2038</v>
      </c>
      <c r="E241" s="3" t="s">
        <v>2039</v>
      </c>
      <c r="F241" s="3" t="s">
        <v>2040</v>
      </c>
      <c r="G241" s="3" t="s">
        <v>2041</v>
      </c>
      <c r="H241" s="3" t="s">
        <v>2042</v>
      </c>
      <c r="I241" s="3" t="s">
        <v>571</v>
      </c>
      <c r="J241" s="3" t="s">
        <v>2043</v>
      </c>
      <c r="K241" s="3" t="s">
        <v>2044</v>
      </c>
      <c r="L241" s="3">
        <v>300</v>
      </c>
    </row>
    <row r="242" spans="1:12">
      <c r="A242" s="5">
        <f t="shared" si="3"/>
        <v>45890</v>
      </c>
      <c r="B242" s="3" t="s">
        <v>2045</v>
      </c>
      <c r="C242" s="3" t="s">
        <v>14</v>
      </c>
      <c r="D242" s="3" t="s">
        <v>2046</v>
      </c>
      <c r="E242" s="3" t="s">
        <v>2047</v>
      </c>
      <c r="F242" s="3" t="s">
        <v>2048</v>
      </c>
      <c r="G242" s="3" t="s">
        <v>2049</v>
      </c>
      <c r="H242" s="3" t="s">
        <v>2050</v>
      </c>
      <c r="I242" s="3" t="s">
        <v>337</v>
      </c>
      <c r="J242" s="3" t="s">
        <v>2051</v>
      </c>
      <c r="K242" s="3" t="s">
        <v>2052</v>
      </c>
      <c r="L242" s="3">
        <v>300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</vt:lpstr>
      <vt:lpstr>000300perf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Wong</dc:creator>
  <cp:lastModifiedBy>Subscribing More</cp:lastModifiedBy>
  <dcterms:created xsi:type="dcterms:W3CDTF">2025-08-22T09:04:51Z</dcterms:created>
  <dcterms:modified xsi:type="dcterms:W3CDTF">2025-08-24T14:32:53Z</dcterms:modified>
</cp:coreProperties>
</file>