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Functions" sheetId="1" r:id="rId1"/>
  </sheets>
  <calcPr calcId="144525"/>
</workbook>
</file>

<file path=xl/sharedStrings.xml><?xml version="1.0" encoding="utf-8"?>
<sst xmlns="http://schemas.openxmlformats.org/spreadsheetml/2006/main" count="224" uniqueCount="121">
  <si>
    <t>THE APPLICATION DEVELOPMENT PROJECT TOPIC (SWP391)</t>
  </si>
  <si>
    <t>ASSIGNMENT FUNCTION DETAILS - ONLINE LEARNING SYSTEM</t>
  </si>
  <si>
    <r>
      <rPr>
        <b/>
        <sz val="11"/>
        <color theme="1"/>
        <rFont val="Calibri"/>
        <charset val="134"/>
        <scheme val="minor"/>
      </rPr>
      <t>Project</t>
    </r>
    <r>
      <rPr>
        <sz val="11"/>
        <color theme="1"/>
        <rFont val="Calibri"/>
        <charset val="134"/>
        <scheme val="minor"/>
      </rPr>
      <t>: Online Shop</t>
    </r>
  </si>
  <si>
    <t>Total LOC:</t>
  </si>
  <si>
    <t>#</t>
  </si>
  <si>
    <t>Function/Screen</t>
  </si>
  <si>
    <t>Feature</t>
  </si>
  <si>
    <t>LOC</t>
  </si>
  <si>
    <t>Level*</t>
  </si>
  <si>
    <t>Function/Screen Details</t>
  </si>
  <si>
    <t>Complex</t>
  </si>
  <si>
    <t>Description</t>
  </si>
  <si>
    <t>Field</t>
  </si>
  <si>
    <t>Transaction</t>
  </si>
  <si>
    <t>Note</t>
  </si>
  <si>
    <t>User Login</t>
  </si>
  <si>
    <t>Common</t>
  </si>
  <si>
    <t>Simple</t>
  </si>
  <si>
    <t>This is a pop-up screen which allows the user to enter email &amp; password to login; on this page, there are also options for user to register new information or reset the password for the case s/he forget it</t>
  </si>
  <si>
    <t>Sơn</t>
  </si>
  <si>
    <t>User Register</t>
  </si>
  <si>
    <t>Medium</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</si>
  <si>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</si>
  <si>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</si>
  <si>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</si>
  <si>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Send email</t>
  </si>
  <si>
    <t>Quốc Anh</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</si>
  <si>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</si>
  <si>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</si>
  <si>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Nonfunctional</t>
  </si>
  <si>
    <t>User Profile</t>
  </si>
  <si>
    <t>This is a pop-up screen which allows the user to view his/her profile information, including the registered ones &amp; the avatar image. Please note that s/he is not allowed to change the email</t>
  </si>
  <si>
    <t>Linh</t>
  </si>
  <si>
    <t>Edit 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</si>
  <si>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</si>
  <si>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</si>
  <si>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</si>
  <si>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Home</t>
  </si>
  <si>
    <t>Public</t>
  </si>
  <si>
    <t>Show sliders, hot posts, featured subjects + the slider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course information includes its thumbnail, title, tag line; the user is redirected to the course's details on his/her clicking</t>
  </si>
  <si>
    <t>Tú Anh</t>
  </si>
  <si>
    <t>Posts List</t>
  </si>
  <si>
    <t>Show the posts pagination (sorted by updated date) + the slider with the post search box, posts categories, latest posts, static contacts/links; Shown post information includes its thumbnail, title, category, brief-info; the user is redirected to the post's details on his/her clicking</t>
  </si>
  <si>
    <t>Dynamic sql</t>
  </si>
  <si>
    <t>Post Details</t>
  </si>
  <si>
    <t>Show post details (including title, author, updated date, category, and post details) + the sider with the post search box, posts categories, latest posts, static contacts/links</t>
  </si>
  <si>
    <t>Mạnh</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</si>
  <si>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</si>
  <si>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</si>
  <si>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</si>
  <si>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slider with the subject search box, subject categories, featured subjects, static contacts/links</t>
  </si>
  <si>
    <t>Lesson List</t>
  </si>
  <si>
    <t>Learning</t>
  </si>
  <si>
    <t>This screen show list of content in a specific course</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</si>
  <si>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</si>
  <si>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</si>
  <si>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</si>
  <si>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</si>
  <si>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</si>
  <si>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</si>
  <si>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</si>
  <si>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This screen allows the user to browse and answer the quiz questions and flag the important question for review</t>
  </si>
  <si>
    <t>Quiz Review</t>
  </si>
  <si>
    <t>This screen allows the user to review the details of the quiz that s/he has just taken, user can see flag question</t>
  </si>
  <si>
    <t>Marketing Dashboard</t>
  </si>
  <si>
    <t>Marketing</t>
  </si>
  <si>
    <t>Show statistics of new subjects (new, all), revenues (total, by subject categories), customers (newly bought), and the trend of order counts by day for the last 7 days (the start date &amp; end date can be adjustable)</t>
  </si>
  <si>
    <t>Edit Post List</t>
  </si>
  <si>
    <t>Edit Post Details</t>
  </si>
  <si>
    <t>Show detailed post information (thumbnail, category, title, brief information,  description, flag to turn the featurning on/off, status), from that allow the user to input, view or edit them</t>
  </si>
  <si>
    <t>Nhập ảnh</t>
  </si>
  <si>
    <t>Edit Sliders List</t>
  </si>
  <si>
    <t>Show the paginated list of sliders (including sliders' id, title, image, backlink, status)
- The user can filter the sliders by the status + search by title or backlink
- For each slider, the user can choose to hide, show, edit it</t>
  </si>
  <si>
    <t>Edit Slider Details</t>
  </si>
  <si>
    <t>Show detailed slider information (image, title, backlink, status, notes)</t>
  </si>
  <si>
    <t>Edit Courses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</si>
  <si>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</si>
  <si>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</si>
  <si>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Edit Course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</si>
  <si>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</si>
  <si>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</si>
  <si>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</si>
  <si>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</si>
  <si>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</si>
  <si>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</si>
  <si>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</si>
  <si>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</si>
  <si>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</si>
  <si>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</si>
  <si>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</si>
  <si>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</si>
  <si>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Quizzes List</t>
  </si>
  <si>
    <t>The existing quizzes are showned in this page paginatedly: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</si>
  <si>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Edit 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</si>
  <si>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</si>
  <si>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</si>
  <si>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</si>
  <si>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</si>
  <si>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</si>
  <si>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</si>
  <si>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</si>
  <si>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</si>
  <si>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</si>
  <si>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</si>
  <si>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</si>
  <si>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</si>
  <si>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</si>
  <si>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</si>
  <si>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</si>
  <si>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Setting Pemission</t>
  </si>
  <si>
    <t>Show table of roles and permission, admin can tick in cell to enable permission for that role</t>
  </si>
  <si>
    <t>Contact List</t>
  </si>
  <si>
    <t>Show sider have the list of contact and block list, each contact contain send messege button and block button, click in contact to see contact history between 2 people, click send messesage button next to contact to go to Messege Screen to send messege. If click block button, block that user to message you and you can't messege them either, you can go to block list and unblock user</t>
  </si>
  <si>
    <t>Send messege</t>
  </si>
  <si>
    <t>Allow user to fill receiver's email, subject, content end send that email</t>
  </si>
  <si>
    <t>Notifycation List</t>
  </si>
  <si>
    <t>Show notification</t>
  </si>
  <si>
    <t>Ban List</t>
  </si>
  <si>
    <t>Include user list and course list, admin can reactive banned user or course, user get ban can view only and send messege to ask admin to unban</t>
  </si>
  <si>
    <t>Analysis</t>
  </si>
  <si>
    <t>Show list of income by City</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</si>
</sst>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33">
    <font>
      <sz val="12"/>
      <color theme="1"/>
      <name val="Calibri"/>
      <charset val="134"/>
      <scheme val="minor"/>
    </font>
    <font>
      <sz val="11"/>
      <color rgb="FFFF0000"/>
      <name val="Calibri"/>
      <charset val="134"/>
      <scheme val="minor"/>
    </font>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4"/>
      <color theme="1"/>
      <name val="Calibri"/>
      <charset val="134"/>
      <scheme val="minor"/>
    </font>
    <font>
      <b/>
      <sz val="11"/>
      <color theme="1"/>
      <name val="Calibri"/>
      <charset val="134"/>
      <scheme val="minor"/>
    </font>
    <font>
      <sz val="10"/>
      <color theme="1"/>
      <name val="Arial"/>
      <charset val="134"/>
    </font>
    <font>
      <i/>
      <sz val="11"/>
      <color theme="1"/>
      <name val="Calibri"/>
      <charset val="134"/>
      <scheme val="minor"/>
    </font>
    <font>
      <sz val="10"/>
      <name val="Arial"/>
      <charset val="134"/>
    </font>
    <font>
      <i/>
      <sz val="11"/>
      <name val="Calibri"/>
      <charset val="134"/>
      <scheme val="minor"/>
    </font>
    <font>
      <sz val="10"/>
      <color rgb="FFFF0000"/>
      <name val="Arial"/>
      <charset val="134"/>
    </font>
    <font>
      <i/>
      <sz val="11"/>
      <color rgb="FFFF0000"/>
      <name val="Calibri"/>
      <charset val="134"/>
      <scheme val="minor"/>
    </font>
    <font>
      <sz val="11"/>
      <color rgb="FF9C6500"/>
      <name val="Calibri"/>
      <charset val="0"/>
      <scheme val="minor"/>
    </font>
    <font>
      <b/>
      <sz val="11"/>
      <color rgb="FF3F3F3F"/>
      <name val="Calibri"/>
      <charset val="0"/>
      <scheme val="minor"/>
    </font>
    <font>
      <sz val="11"/>
      <color theme="0"/>
      <name val="Calibri"/>
      <charset val="0"/>
      <scheme val="minor"/>
    </font>
    <font>
      <sz val="11"/>
      <color theme="1"/>
      <name val="Calibri"/>
      <charset val="0"/>
      <scheme val="minor"/>
    </font>
    <font>
      <b/>
      <sz val="18"/>
      <color theme="3"/>
      <name val="Calibri"/>
      <charset val="134"/>
      <scheme val="minor"/>
    </font>
    <font>
      <u/>
      <sz val="11"/>
      <color rgb="FF0000FF"/>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006100"/>
      <name val="Calibri"/>
      <charset val="0"/>
      <scheme val="minor"/>
    </font>
    <font>
      <sz val="11"/>
      <color rgb="FF9C0006"/>
      <name val="Calibri"/>
      <charset val="0"/>
      <scheme val="minor"/>
    </font>
    <font>
      <b/>
      <sz val="11"/>
      <color rgb="FFFA7D00"/>
      <name val="Calibri"/>
      <charset val="0"/>
      <scheme val="minor"/>
    </font>
    <font>
      <b/>
      <sz val="11"/>
      <color theme="1"/>
      <name val="Calibri"/>
      <charset val="0"/>
      <scheme val="minor"/>
    </font>
    <font>
      <sz val="11"/>
      <color rgb="FFFA7D00"/>
      <name val="Calibri"/>
      <charset val="0"/>
      <scheme val="minor"/>
    </font>
  </fonts>
  <fills count="35">
    <fill>
      <patternFill patternType="none"/>
    </fill>
    <fill>
      <patternFill patternType="gray125"/>
    </fill>
    <fill>
      <patternFill patternType="solid">
        <fgColor theme="9" tint="0.799920651875362"/>
        <bgColor indexed="64"/>
      </patternFill>
    </fill>
    <fill>
      <patternFill patternType="solid">
        <fgColor theme="5" tint="0.599993896298105"/>
        <bgColor indexed="64"/>
      </patternFill>
    </fill>
    <fill>
      <patternFill patternType="solid">
        <fgColor theme="2"/>
        <bgColor indexed="64"/>
      </patternFill>
    </fill>
    <fill>
      <patternFill patternType="solid">
        <fgColor rgb="FFFFEB9C"/>
        <bgColor indexed="64"/>
      </patternFill>
    </fill>
    <fill>
      <patternFill patternType="solid">
        <fgColor rgb="FFF2F2F2"/>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theme="6"/>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FCC99"/>
        <bgColor indexed="64"/>
      </patternFill>
    </fill>
    <fill>
      <patternFill patternType="solid">
        <fgColor rgb="FFC6EFCE"/>
        <bgColor indexed="64"/>
      </patternFill>
    </fill>
    <fill>
      <patternFill patternType="solid">
        <fgColor rgb="FFFFC7CE"/>
        <bgColor indexed="64"/>
      </patternFill>
    </fill>
    <fill>
      <patternFill patternType="solid">
        <fgColor theme="4" tint="0.799981688894314"/>
        <bgColor indexed="64"/>
      </patternFill>
    </fill>
    <fill>
      <patternFill patternType="solid">
        <fgColor theme="4"/>
        <bgColor indexed="64"/>
      </patternFill>
    </fill>
    <fill>
      <patternFill patternType="solid">
        <fgColor theme="9"/>
        <bgColor indexed="64"/>
      </patternFill>
    </fill>
    <fill>
      <patternFill patternType="solid">
        <fgColor theme="4" tint="0.399975585192419"/>
        <bgColor indexed="64"/>
      </patternFill>
    </fill>
    <fill>
      <patternFill patternType="solid">
        <fgColor theme="5"/>
        <bgColor indexed="64"/>
      </patternFill>
    </fill>
    <fill>
      <patternFill patternType="solid">
        <fgColor theme="9"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17" fillId="9" borderId="0" applyNumberFormat="0" applyBorder="0" applyAlignment="0" applyProtection="0">
      <alignment vertical="center"/>
    </xf>
    <xf numFmtId="176" fontId="2" fillId="0" borderId="0" applyFont="0" applyFill="0" applyBorder="0" applyAlignment="0" applyProtection="0">
      <alignment vertical="center"/>
    </xf>
    <xf numFmtId="177" fontId="2" fillId="0" borderId="0" applyFont="0" applyFill="0" applyBorder="0" applyAlignment="0" applyProtection="0">
      <alignment vertical="center"/>
    </xf>
    <xf numFmtId="42" fontId="2" fillId="0" borderId="0" applyFont="0" applyFill="0" applyBorder="0" applyAlignment="0" applyProtection="0">
      <alignment vertical="center"/>
    </xf>
    <xf numFmtId="44" fontId="2" fillId="0" borderId="0" applyFont="0" applyFill="0" applyBorder="0" applyAlignment="0" applyProtection="0">
      <alignment vertical="center"/>
    </xf>
    <xf numFmtId="9" fontId="0" fillId="0" borderId="0" applyFont="0" applyFill="0" applyBorder="0" applyAlignment="0" applyProtection="0"/>
    <xf numFmtId="0" fontId="19" fillId="0" borderId="0" applyNumberFormat="0" applyFill="0" applyBorder="0" applyAlignment="0" applyProtection="0">
      <alignment vertical="center"/>
    </xf>
    <xf numFmtId="0" fontId="16" fillId="8" borderId="0" applyNumberFormat="0" applyBorder="0" applyAlignment="0" applyProtection="0">
      <alignment vertical="center"/>
    </xf>
    <xf numFmtId="0" fontId="20" fillId="0" borderId="0" applyNumberFormat="0" applyFill="0" applyBorder="0" applyAlignment="0" applyProtection="0">
      <alignment vertical="center"/>
    </xf>
    <xf numFmtId="0" fontId="21" fillId="16" borderId="3" applyNumberFormat="0" applyAlignment="0" applyProtection="0">
      <alignment vertical="center"/>
    </xf>
    <xf numFmtId="0" fontId="22" fillId="0" borderId="4" applyNumberFormat="0" applyFill="0" applyAlignment="0" applyProtection="0">
      <alignment vertical="center"/>
    </xf>
    <xf numFmtId="0" fontId="2" fillId="17" borderId="5" applyNumberFormat="0" applyFont="0" applyAlignment="0" applyProtection="0">
      <alignment vertical="center"/>
    </xf>
    <xf numFmtId="0" fontId="17" fillId="13" borderId="0" applyNumberFormat="0" applyBorder="0" applyAlignment="0" applyProtection="0">
      <alignment vertical="center"/>
    </xf>
    <xf numFmtId="0" fontId="23" fillId="0" borderId="0" applyNumberFormat="0" applyFill="0" applyBorder="0" applyAlignment="0" applyProtection="0">
      <alignment vertical="center"/>
    </xf>
    <xf numFmtId="0" fontId="17" fillId="3" borderId="0" applyNumberFormat="0" applyBorder="0" applyAlignment="0" applyProtection="0">
      <alignment vertical="center"/>
    </xf>
    <xf numFmtId="0" fontId="1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4" applyNumberFormat="0" applyFill="0" applyAlignment="0" applyProtection="0">
      <alignment vertical="center"/>
    </xf>
    <xf numFmtId="0" fontId="26" fillId="0" borderId="6" applyNumberFormat="0" applyFill="0" applyAlignment="0" applyProtection="0">
      <alignment vertical="center"/>
    </xf>
    <xf numFmtId="0" fontId="26" fillId="0" borderId="0" applyNumberFormat="0" applyFill="0" applyBorder="0" applyAlignment="0" applyProtection="0">
      <alignment vertical="center"/>
    </xf>
    <xf numFmtId="0" fontId="27" fillId="21" borderId="7" applyNumberFormat="0" applyAlignment="0" applyProtection="0">
      <alignment vertical="center"/>
    </xf>
    <xf numFmtId="0" fontId="16" fillId="7" borderId="0" applyNumberFormat="0" applyBorder="0" applyAlignment="0" applyProtection="0">
      <alignment vertical="center"/>
    </xf>
    <xf numFmtId="0" fontId="28" fillId="22" borderId="0" applyNumberFormat="0" applyBorder="0" applyAlignment="0" applyProtection="0">
      <alignment vertical="center"/>
    </xf>
    <xf numFmtId="0" fontId="15" fillId="6" borderId="2" applyNumberFormat="0" applyAlignment="0" applyProtection="0">
      <alignment vertical="center"/>
    </xf>
    <xf numFmtId="0" fontId="17" fillId="24" borderId="0" applyNumberFormat="0" applyBorder="0" applyAlignment="0" applyProtection="0">
      <alignment vertical="center"/>
    </xf>
    <xf numFmtId="0" fontId="30" fillId="6" borderId="7" applyNumberFormat="0" applyAlignment="0" applyProtection="0">
      <alignment vertical="center"/>
    </xf>
    <xf numFmtId="0" fontId="32" fillId="0" borderId="9" applyNumberFormat="0" applyFill="0" applyAlignment="0" applyProtection="0">
      <alignment vertical="center"/>
    </xf>
    <xf numFmtId="0" fontId="31" fillId="0" borderId="8" applyNumberFormat="0" applyFill="0" applyAlignment="0" applyProtection="0">
      <alignment vertical="center"/>
    </xf>
    <xf numFmtId="0" fontId="29" fillId="23" borderId="0" applyNumberFormat="0" applyBorder="0" applyAlignment="0" applyProtection="0">
      <alignment vertical="center"/>
    </xf>
    <xf numFmtId="0" fontId="14" fillId="5" borderId="0" applyNumberFormat="0" applyBorder="0" applyAlignment="0" applyProtection="0">
      <alignment vertical="center"/>
    </xf>
    <xf numFmtId="0" fontId="16" fillId="25" borderId="0" applyNumberFormat="0" applyBorder="0" applyAlignment="0" applyProtection="0">
      <alignment vertical="center"/>
    </xf>
    <xf numFmtId="0" fontId="2" fillId="0" borderId="0"/>
    <xf numFmtId="0" fontId="17" fillId="20" borderId="0" applyNumberFormat="0" applyBorder="0" applyAlignment="0" applyProtection="0">
      <alignment vertical="center"/>
    </xf>
    <xf numFmtId="0" fontId="16" fillId="27" borderId="0" applyNumberFormat="0" applyBorder="0" applyAlignment="0" applyProtection="0">
      <alignment vertical="center"/>
    </xf>
    <xf numFmtId="0" fontId="16" fillId="28" borderId="0" applyNumberFormat="0" applyBorder="0" applyAlignment="0" applyProtection="0">
      <alignment vertical="center"/>
    </xf>
    <xf numFmtId="0" fontId="17" fillId="32" borderId="0" applyNumberFormat="0" applyBorder="0" applyAlignment="0" applyProtection="0">
      <alignment vertical="center"/>
    </xf>
    <xf numFmtId="0" fontId="17" fillId="31" borderId="0" applyNumberFormat="0" applyBorder="0" applyAlignment="0" applyProtection="0">
      <alignment vertical="center"/>
    </xf>
    <xf numFmtId="0" fontId="16" fillId="14" borderId="0" applyNumberFormat="0" applyBorder="0" applyAlignment="0" applyProtection="0">
      <alignment vertical="center"/>
    </xf>
    <xf numFmtId="0" fontId="16" fillId="12" borderId="0" applyNumberFormat="0" applyBorder="0" applyAlignment="0" applyProtection="0">
      <alignment vertical="center"/>
    </xf>
    <xf numFmtId="0" fontId="17" fillId="11" borderId="0" applyNumberFormat="0" applyBorder="0" applyAlignment="0" applyProtection="0">
      <alignment vertical="center"/>
    </xf>
    <xf numFmtId="0" fontId="16" fillId="30" borderId="0" applyNumberFormat="0" applyBorder="0" applyAlignment="0" applyProtection="0">
      <alignment vertical="center"/>
    </xf>
    <xf numFmtId="0" fontId="17" fillId="15" borderId="0" applyNumberFormat="0" applyBorder="0" applyAlignment="0" applyProtection="0">
      <alignment vertical="center"/>
    </xf>
    <xf numFmtId="0" fontId="17" fillId="19" borderId="0" applyNumberFormat="0" applyBorder="0" applyAlignment="0" applyProtection="0">
      <alignment vertical="center"/>
    </xf>
    <xf numFmtId="0" fontId="16" fillId="10" borderId="0" applyNumberFormat="0" applyBorder="0" applyAlignment="0" applyProtection="0">
      <alignment vertical="center"/>
    </xf>
    <xf numFmtId="0" fontId="17" fillId="33" borderId="0" applyNumberFormat="0" applyBorder="0" applyAlignment="0" applyProtection="0">
      <alignment vertical="center"/>
    </xf>
    <xf numFmtId="0" fontId="16" fillId="18" borderId="0" applyNumberFormat="0" applyBorder="0" applyAlignment="0" applyProtection="0">
      <alignment vertical="center"/>
    </xf>
    <xf numFmtId="0" fontId="16" fillId="26" borderId="0" applyNumberFormat="0" applyBorder="0" applyAlignment="0" applyProtection="0">
      <alignment vertical="center"/>
    </xf>
    <xf numFmtId="0" fontId="17" fillId="34" borderId="0" applyNumberFormat="0" applyBorder="0" applyAlignment="0" applyProtection="0">
      <alignment vertical="center"/>
    </xf>
    <xf numFmtId="0" fontId="16" fillId="29" borderId="0" applyNumberFormat="0" applyBorder="0" applyAlignment="0" applyProtection="0">
      <alignment vertical="center"/>
    </xf>
  </cellStyleXfs>
  <cellXfs count="22">
    <xf numFmtId="0" fontId="0" fillId="0" borderId="0" xfId="0"/>
    <xf numFmtId="0" fontId="1" fillId="2" borderId="0" xfId="32" applyFont="1" applyFill="1"/>
    <xf numFmtId="0" fontId="2" fillId="2" borderId="0" xfId="32" applyFill="1"/>
    <xf numFmtId="0" fontId="2" fillId="2" borderId="0" xfId="32" applyFill="1" applyAlignment="1">
      <alignment wrapText="1"/>
    </xf>
    <xf numFmtId="0" fontId="2" fillId="2" borderId="0" xfId="32" applyFill="1" applyAlignment="1">
      <alignment horizontal="center"/>
    </xf>
    <xf numFmtId="0" fontId="3" fillId="2" borderId="0" xfId="32" applyFont="1" applyFill="1" applyAlignment="1">
      <alignment horizontal="center" vertical="center"/>
    </xf>
    <xf numFmtId="0" fontId="4" fillId="2" borderId="0" xfId="32" applyFont="1" applyFill="1" applyAlignment="1">
      <alignment horizontal="center" vertical="center"/>
    </xf>
    <xf numFmtId="0" fontId="5" fillId="2" borderId="0" xfId="32" applyFont="1" applyFill="1" applyAlignment="1">
      <alignment horizontal="center" vertical="center"/>
    </xf>
    <xf numFmtId="0" fontId="6" fillId="2" borderId="0" xfId="32" applyFont="1" applyFill="1"/>
    <xf numFmtId="0" fontId="7" fillId="2" borderId="0" xfId="32" applyFont="1" applyFill="1" applyAlignment="1">
      <alignment horizontal="right"/>
    </xf>
    <xf numFmtId="1" fontId="2" fillId="2" borderId="0" xfId="32" applyNumberFormat="1" applyFont="1" applyFill="1" applyAlignment="1">
      <alignment horizontal="center"/>
    </xf>
    <xf numFmtId="0" fontId="7" fillId="3" borderId="1" xfId="32" applyFont="1" applyFill="1" applyBorder="1" applyAlignment="1">
      <alignment horizontal="left" vertical="center" wrapText="1"/>
    </xf>
    <xf numFmtId="0" fontId="8" fillId="0" borderId="1" xfId="32" applyFont="1" applyBorder="1" applyAlignment="1">
      <alignment vertical="top"/>
    </xf>
    <xf numFmtId="1" fontId="9" fillId="4" borderId="1" xfId="6" applyNumberFormat="1" applyFont="1" applyFill="1" applyBorder="1" applyAlignment="1">
      <alignment horizontal="right" vertical="top"/>
    </xf>
    <xf numFmtId="0" fontId="8" fillId="0" borderId="1" xfId="32" applyFont="1" applyBorder="1" applyAlignment="1">
      <alignment vertical="top" wrapText="1"/>
    </xf>
    <xf numFmtId="0" fontId="10" fillId="0" borderId="1" xfId="32" applyFont="1" applyBorder="1" applyAlignment="1">
      <alignment vertical="top"/>
    </xf>
    <xf numFmtId="1" fontId="11" fillId="4" borderId="1" xfId="6" applyNumberFormat="1" applyFont="1" applyFill="1" applyBorder="1" applyAlignment="1">
      <alignment horizontal="right" vertical="top"/>
    </xf>
    <xf numFmtId="0" fontId="10" fillId="0" borderId="1" xfId="32" applyFont="1" applyBorder="1" applyAlignment="1">
      <alignment vertical="top" wrapText="1"/>
    </xf>
    <xf numFmtId="0" fontId="12" fillId="0" borderId="1" xfId="32" applyFont="1" applyBorder="1" applyAlignment="1">
      <alignment vertical="top"/>
    </xf>
    <xf numFmtId="1" fontId="13" fillId="4" borderId="1" xfId="6" applyNumberFormat="1" applyFont="1" applyFill="1" applyBorder="1" applyAlignment="1">
      <alignment horizontal="right" vertical="top"/>
    </xf>
    <xf numFmtId="0" fontId="12" fillId="0" borderId="1" xfId="32" applyFont="1" applyBorder="1" applyAlignment="1">
      <alignment vertical="top" wrapText="1"/>
    </xf>
    <xf numFmtId="0" fontId="1" fillId="2" borderId="0" xfId="32" applyFont="1" applyFill="1" applyAlignment="1">
      <alignment wrapText="1"/>
    </xf>
    <xf numFmtId="0" fontId="8" fillId="0" borderId="1" xfId="32" applyFont="1" applyBorder="1" applyAlignment="1" quotePrefix="1">
      <alignment vertical="top"/>
    </xf>
    <xf numFmtId="0" fontId="8" fillId="0" borderId="1" xfId="32" applyFont="1" applyBorder="1" applyAlignment="1" quotePrefix="1">
      <alignment vertical="top" wrapText="1"/>
    </xf>
    <xf numFmtId="0" fontId="10" fillId="0" borderId="1" xfId="32" applyFont="1" applyBorder="1" applyAlignment="1" quotePrefix="1">
      <alignment vertical="top"/>
    </xf>
    <xf numFmtId="0" fontId="10" fillId="0" borderId="1" xfId="32" applyFont="1" applyBorder="1" applyAlignment="1" quotePrefix="1">
      <alignment vertical="top" wrapText="1"/>
    </xf>
    <xf numFmtId="0" fontId="12" fillId="0" borderId="1" xfId="32" applyFont="1" applyBorder="1" applyAlignment="1" quotePrefix="1">
      <alignment vertical="top"/>
    </xf>
    <xf numFmtId="0" fontId="12" fillId="0" borderId="1" xfId="32" applyFont="1" applyBorder="1" applyAlignment="1" quotePrefix="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035810" y="0"/>
          <a:ext cx="256794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J54"/>
  <sheetViews>
    <sheetView showGridLines="0" tabSelected="1" zoomScale="119" zoomScaleNormal="119" workbookViewId="0">
      <pane ySplit="9" topLeftCell="A40" activePane="bottomLeft" state="frozen"/>
      <selection/>
      <selection pane="bottomLeft" activeCell="E42" sqref="E42"/>
    </sheetView>
  </sheetViews>
  <sheetFormatPr defaultColWidth="10.8" defaultRowHeight="14.4"/>
  <cols>
    <col min="1" max="1" width="3" style="2" customWidth="1"/>
    <col min="2" max="2" width="15.7" style="2" customWidth="1"/>
    <col min="3" max="3" width="16.3" style="2" customWidth="1"/>
    <col min="4" max="4" width="7.7" style="2" customWidth="1"/>
    <col min="5" max="5" width="7.8" style="2" customWidth="1"/>
    <col min="6" max="6" width="45.9583333333333" style="3" customWidth="1"/>
    <col min="7" max="7" width="8.8" style="2" customWidth="1"/>
    <col min="8" max="8" width="13.0166666666667" style="2" customWidth="1"/>
    <col min="9" max="9" width="13.1833333333333" style="2" customWidth="1"/>
    <col min="10" max="228" width="8.8" style="2" customWidth="1"/>
    <col min="229" max="16384" width="10.8" style="2"/>
  </cols>
  <sheetData>
    <row r="1" hidden="1" spans="2:5">
      <c r="B1" s="4"/>
      <c r="D1" s="4"/>
      <c r="E1" s="4"/>
    </row>
    <row r="2" hidden="1" spans="2:5">
      <c r="B2" s="4"/>
      <c r="D2" s="4"/>
      <c r="E2" s="4"/>
    </row>
    <row r="3" hidden="1" spans="2:5">
      <c r="B3" s="4"/>
      <c r="D3" s="4"/>
      <c r="E3" s="4"/>
    </row>
    <row r="4" hidden="1" spans="2:5">
      <c r="B4" s="4"/>
      <c r="D4" s="4"/>
      <c r="E4" s="4"/>
    </row>
    <row r="5" ht="19.2" hidden="1" spans="5:5">
      <c r="E5" s="5" t="s">
        <v>0</v>
      </c>
    </row>
    <row r="6" ht="15.6" hidden="1" spans="5:5">
      <c r="E6" s="6" t="s">
        <v>1</v>
      </c>
    </row>
    <row r="7" ht="17.4" hidden="1" spans="4:4">
      <c r="D7" s="7"/>
    </row>
    <row r="8" ht="18" hidden="1" spans="1:4">
      <c r="A8" s="2" t="s">
        <v>2</v>
      </c>
      <c r="B8" s="8"/>
      <c r="C8" s="9" t="s">
        <v>3</v>
      </c>
      <c r="D8" s="10">
        <f>SUM(D11:D48)</f>
        <v>5040</v>
      </c>
    </row>
    <row r="9" hidden="1" spans="1:6">
      <c r="A9" s="11" t="s">
        <v>4</v>
      </c>
      <c r="B9" s="11" t="s">
        <v>5</v>
      </c>
      <c r="C9" s="11" t="s">
        <v>6</v>
      </c>
      <c r="D9" s="11" t="s">
        <v>7</v>
      </c>
      <c r="E9" s="11" t="s">
        <v>8</v>
      </c>
      <c r="F9" s="11" t="s">
        <v>9</v>
      </c>
    </row>
    <row r="10" spans="1:10">
      <c r="A10" s="11"/>
      <c r="B10" s="11" t="s">
        <v>5</v>
      </c>
      <c r="C10" s="11" t="s">
        <v>6</v>
      </c>
      <c r="D10" s="11" t="s">
        <v>7</v>
      </c>
      <c r="E10" s="11" t="s">
        <v>10</v>
      </c>
      <c r="F10" s="11" t="s">
        <v>11</v>
      </c>
      <c r="G10" s="11" t="s">
        <v>12</v>
      </c>
      <c r="H10" s="11" t="s">
        <v>13</v>
      </c>
      <c r="I10" s="11" t="s">
        <v>14</v>
      </c>
      <c r="J10" s="11"/>
    </row>
    <row r="11" ht="52.8" spans="1:10">
      <c r="A11" s="12">
        <f>ROW()-9</f>
        <v>2</v>
      </c>
      <c r="B11" s="22" t="s">
        <v>15</v>
      </c>
      <c r="C11" s="22" t="s">
        <v>16</v>
      </c>
      <c r="D11" s="13">
        <f t="shared" ref="D11:D22" si="0">IF(E11="Complex",240,IF(E11="Medium",120,60))</f>
        <v>60</v>
      </c>
      <c r="E11" s="12" t="s">
        <v>17</v>
      </c>
      <c r="F11" s="23" t="s">
        <v>18</v>
      </c>
      <c r="G11" s="14">
        <v>2</v>
      </c>
      <c r="H11" s="14">
        <v>1</v>
      </c>
      <c r="I11" s="14"/>
      <c r="J11" s="14" t="s">
        <v>19</v>
      </c>
    </row>
    <row r="12" ht="66" spans="1:10">
      <c r="A12" s="12">
        <f>ROW()-9</f>
        <v>3</v>
      </c>
      <c r="B12" s="22" t="s">
        <v>20</v>
      </c>
      <c r="C12" s="22" t="s">
        <v>16</v>
      </c>
      <c r="D12" s="13">
        <f t="shared" si="0"/>
        <v>120</v>
      </c>
      <c r="E12" s="12" t="s">
        <v>21</v>
      </c>
      <c r="F12" s="23" t="s">
        <v>22</v>
      </c>
      <c r="G12" s="14">
        <v>9</v>
      </c>
      <c r="H12" s="14">
        <v>5</v>
      </c>
      <c r="I12" s="14"/>
      <c r="J12" s="14" t="s">
        <v>19</v>
      </c>
    </row>
    <row r="13" ht="105.6" spans="1:10">
      <c r="A13" s="12">
        <f>ROW()-9</f>
        <v>4</v>
      </c>
      <c r="B13" s="22" t="s">
        <v>23</v>
      </c>
      <c r="C13" s="22" t="s">
        <v>16</v>
      </c>
      <c r="D13" s="13">
        <f t="shared" si="0"/>
        <v>120</v>
      </c>
      <c r="E13" s="12" t="s">
        <v>21</v>
      </c>
      <c r="F13" s="23" t="s">
        <v>24</v>
      </c>
      <c r="G13" s="14">
        <v>1</v>
      </c>
      <c r="H13" s="14">
        <v>2</v>
      </c>
      <c r="I13" s="14" t="s">
        <v>25</v>
      </c>
      <c r="J13" s="14" t="s">
        <v>26</v>
      </c>
    </row>
    <row r="14" ht="66" spans="1:10">
      <c r="A14" s="12">
        <f>ROW()-9</f>
        <v>5</v>
      </c>
      <c r="B14" s="24" t="s">
        <v>27</v>
      </c>
      <c r="C14" s="24" t="s">
        <v>16</v>
      </c>
      <c r="D14" s="16">
        <f t="shared" si="0"/>
        <v>240</v>
      </c>
      <c r="E14" s="15" t="s">
        <v>10</v>
      </c>
      <c r="F14" s="25" t="s">
        <v>28</v>
      </c>
      <c r="G14" s="14"/>
      <c r="H14" s="14"/>
      <c r="I14" s="14" t="s">
        <v>29</v>
      </c>
      <c r="J14" s="14" t="s">
        <v>19</v>
      </c>
    </row>
    <row r="15" ht="52.8" spans="1:10">
      <c r="A15" s="12">
        <f>ROW()-9</f>
        <v>6</v>
      </c>
      <c r="B15" s="22" t="s">
        <v>30</v>
      </c>
      <c r="C15" s="22" t="s">
        <v>16</v>
      </c>
      <c r="D15" s="13">
        <f t="shared" si="0"/>
        <v>240</v>
      </c>
      <c r="E15" s="12" t="s">
        <v>10</v>
      </c>
      <c r="F15" s="23" t="s">
        <v>31</v>
      </c>
      <c r="G15" s="14">
        <v>16</v>
      </c>
      <c r="H15" s="14">
        <v>4</v>
      </c>
      <c r="I15" s="14"/>
      <c r="J15" s="14" t="s">
        <v>32</v>
      </c>
    </row>
    <row r="16" ht="52.8" spans="1:10">
      <c r="A16" s="12">
        <v>7</v>
      </c>
      <c r="B16" s="12" t="s">
        <v>33</v>
      </c>
      <c r="C16" s="12" t="s">
        <v>16</v>
      </c>
      <c r="D16" s="13">
        <f t="shared" si="0"/>
        <v>120</v>
      </c>
      <c r="E16" s="12" t="s">
        <v>21</v>
      </c>
      <c r="F16" s="23" t="s">
        <v>34</v>
      </c>
      <c r="G16" s="14">
        <v>6</v>
      </c>
      <c r="H16" s="14">
        <v>3</v>
      </c>
      <c r="I16" s="14"/>
      <c r="J16" s="14" t="s">
        <v>26</v>
      </c>
    </row>
    <row r="17" ht="39.6" spans="1:10">
      <c r="A17" s="12">
        <f t="shared" ref="A17:A22" si="1">ROW()-9</f>
        <v>8</v>
      </c>
      <c r="B17" s="22" t="s">
        <v>35</v>
      </c>
      <c r="C17" s="22" t="s">
        <v>16</v>
      </c>
      <c r="D17" s="13">
        <f t="shared" si="0"/>
        <v>120</v>
      </c>
      <c r="E17" s="12" t="s">
        <v>21</v>
      </c>
      <c r="F17" s="23" t="s">
        <v>36</v>
      </c>
      <c r="G17" s="14">
        <v>3</v>
      </c>
      <c r="H17" s="14">
        <v>3</v>
      </c>
      <c r="I17" s="14"/>
      <c r="J17" s="14" t="s">
        <v>26</v>
      </c>
    </row>
    <row r="18" ht="132" spans="1:10">
      <c r="A18" s="12">
        <f t="shared" si="1"/>
        <v>9</v>
      </c>
      <c r="B18" s="12" t="s">
        <v>37</v>
      </c>
      <c r="C18" s="12" t="s">
        <v>38</v>
      </c>
      <c r="D18" s="13">
        <f t="shared" si="0"/>
        <v>120</v>
      </c>
      <c r="E18" s="12" t="s">
        <v>21</v>
      </c>
      <c r="F18" s="14" t="s">
        <v>39</v>
      </c>
      <c r="G18" s="14">
        <v>13</v>
      </c>
      <c r="H18" s="14">
        <v>4</v>
      </c>
      <c r="I18" s="14"/>
      <c r="J18" s="14" t="s">
        <v>40</v>
      </c>
    </row>
    <row r="19" ht="66" spans="1:10">
      <c r="A19" s="12">
        <f t="shared" si="1"/>
        <v>10</v>
      </c>
      <c r="B19" s="12" t="s">
        <v>41</v>
      </c>
      <c r="C19" s="12" t="s">
        <v>38</v>
      </c>
      <c r="D19" s="13">
        <f t="shared" si="0"/>
        <v>240</v>
      </c>
      <c r="E19" s="12" t="s">
        <v>10</v>
      </c>
      <c r="F19" s="14" t="s">
        <v>42</v>
      </c>
      <c r="G19" s="14">
        <v>8</v>
      </c>
      <c r="H19" s="14"/>
      <c r="I19" s="14" t="s">
        <v>43</v>
      </c>
      <c r="J19" s="14" t="s">
        <v>40</v>
      </c>
    </row>
    <row r="20" ht="39.6" spans="1:10">
      <c r="A20" s="12">
        <f t="shared" si="1"/>
        <v>11</v>
      </c>
      <c r="B20" s="12" t="s">
        <v>44</v>
      </c>
      <c r="C20" s="12" t="s">
        <v>38</v>
      </c>
      <c r="D20" s="13">
        <f t="shared" si="0"/>
        <v>60</v>
      </c>
      <c r="E20" s="12" t="s">
        <v>17</v>
      </c>
      <c r="F20" s="14" t="s">
        <v>45</v>
      </c>
      <c r="G20" s="14">
        <v>6</v>
      </c>
      <c r="H20" s="14">
        <v>1</v>
      </c>
      <c r="I20" s="14"/>
      <c r="J20" s="14" t="s">
        <v>46</v>
      </c>
    </row>
    <row r="21" ht="118.8" spans="1:10">
      <c r="A21" s="12">
        <f t="shared" si="1"/>
        <v>12</v>
      </c>
      <c r="B21" s="12" t="s">
        <v>47</v>
      </c>
      <c r="C21" s="12" t="s">
        <v>38</v>
      </c>
      <c r="D21" s="13">
        <f t="shared" si="0"/>
        <v>240</v>
      </c>
      <c r="E21" s="12" t="s">
        <v>10</v>
      </c>
      <c r="F21" s="14" t="s">
        <v>48</v>
      </c>
      <c r="G21" s="14">
        <v>8</v>
      </c>
      <c r="H21" s="14"/>
      <c r="I21" s="14" t="s">
        <v>43</v>
      </c>
      <c r="J21" s="14" t="s">
        <v>46</v>
      </c>
    </row>
    <row r="22" ht="66" spans="1:10">
      <c r="A22" s="12">
        <f t="shared" si="1"/>
        <v>13</v>
      </c>
      <c r="B22" s="12" t="s">
        <v>49</v>
      </c>
      <c r="C22" s="12" t="s">
        <v>38</v>
      </c>
      <c r="D22" s="13">
        <f t="shared" si="0"/>
        <v>120</v>
      </c>
      <c r="E22" s="12" t="s">
        <v>21</v>
      </c>
      <c r="F22" s="14" t="s">
        <v>50</v>
      </c>
      <c r="G22" s="14">
        <v>9</v>
      </c>
      <c r="H22" s="14"/>
      <c r="I22" s="14"/>
      <c r="J22" s="14" t="s">
        <v>32</v>
      </c>
    </row>
    <row r="23" spans="1:10">
      <c r="A23" s="12">
        <v>14</v>
      </c>
      <c r="B23" s="12" t="s">
        <v>51</v>
      </c>
      <c r="C23" s="12" t="s">
        <v>52</v>
      </c>
      <c r="D23" s="13">
        <v>60</v>
      </c>
      <c r="E23" s="12" t="s">
        <v>21</v>
      </c>
      <c r="F23" s="14" t="s">
        <v>53</v>
      </c>
      <c r="G23" s="14">
        <v>5</v>
      </c>
      <c r="H23" s="14">
        <v>4</v>
      </c>
      <c r="I23" s="14"/>
      <c r="J23" s="14" t="s">
        <v>26</v>
      </c>
    </row>
    <row r="24" spans="1:10">
      <c r="A24" s="12">
        <f>ROW()-9</f>
        <v>15</v>
      </c>
      <c r="B24" s="22" t="s">
        <v>54</v>
      </c>
      <c r="C24" s="12" t="s">
        <v>52</v>
      </c>
      <c r="D24" s="13">
        <f>IF(E24="Complex",240,IF(E24="Medium",120,60))</f>
        <v>120</v>
      </c>
      <c r="E24" s="12" t="s">
        <v>21</v>
      </c>
      <c r="F24" s="23" t="s">
        <v>55</v>
      </c>
      <c r="G24" s="14">
        <v>11</v>
      </c>
      <c r="H24" s="14">
        <v>1</v>
      </c>
      <c r="I24" s="14"/>
      <c r="J24" s="14" t="s">
        <v>19</v>
      </c>
    </row>
    <row r="25" ht="26.4" spans="1:10">
      <c r="A25" s="12">
        <f>ROW()-9</f>
        <v>16</v>
      </c>
      <c r="B25" s="22" t="s">
        <v>56</v>
      </c>
      <c r="C25" s="12" t="s">
        <v>52</v>
      </c>
      <c r="D25" s="13">
        <f>IF(E25="Complex",240,IF(E25="Medium",120,60))</f>
        <v>60</v>
      </c>
      <c r="E25" s="12" t="s">
        <v>17</v>
      </c>
      <c r="F25" s="23" t="s">
        <v>57</v>
      </c>
      <c r="G25" s="14">
        <v>3</v>
      </c>
      <c r="H25" s="14">
        <v>3</v>
      </c>
      <c r="I25" s="14"/>
      <c r="J25" s="14" t="s">
        <v>26</v>
      </c>
    </row>
    <row r="26" ht="26.4" spans="1:10">
      <c r="A26" s="12">
        <f>ROW()-9</f>
        <v>17</v>
      </c>
      <c r="B26" s="22" t="s">
        <v>58</v>
      </c>
      <c r="C26" s="12" t="s">
        <v>52</v>
      </c>
      <c r="D26" s="13">
        <f>IF(E26="Complex",240,IF(E26="Medium",120,60))</f>
        <v>120</v>
      </c>
      <c r="E26" s="12" t="s">
        <v>21</v>
      </c>
      <c r="F26" s="23" t="s">
        <v>59</v>
      </c>
      <c r="G26" s="14">
        <v>7</v>
      </c>
      <c r="H26" s="14"/>
      <c r="I26" s="14"/>
      <c r="J26" s="14" t="s">
        <v>40</v>
      </c>
    </row>
    <row r="27" ht="26.4" spans="1:10">
      <c r="A27" s="12">
        <f>ROW()-9</f>
        <v>18</v>
      </c>
      <c r="B27" s="22" t="s">
        <v>60</v>
      </c>
      <c r="C27" s="22" t="s">
        <v>52</v>
      </c>
      <c r="D27" s="13">
        <f>IF(E27="Complex",240,IF(E27="Medium",120,60))</f>
        <v>240</v>
      </c>
      <c r="E27" s="12" t="s">
        <v>10</v>
      </c>
      <c r="F27" s="23" t="s">
        <v>61</v>
      </c>
      <c r="G27" s="14"/>
      <c r="H27" s="14">
        <v>8</v>
      </c>
      <c r="I27" s="14"/>
      <c r="J27" s="14" t="s">
        <v>46</v>
      </c>
    </row>
    <row r="28" ht="26.4" spans="1:10">
      <c r="A28" s="12">
        <f>ROW()-9</f>
        <v>19</v>
      </c>
      <c r="B28" s="22" t="s">
        <v>62</v>
      </c>
      <c r="C28" s="22" t="s">
        <v>52</v>
      </c>
      <c r="D28" s="13">
        <f>IF(E28="Complex",240,IF(E28="Medium",120,60))</f>
        <v>120</v>
      </c>
      <c r="E28" s="12" t="s">
        <v>21</v>
      </c>
      <c r="F28" s="23" t="s">
        <v>63</v>
      </c>
      <c r="G28" s="14">
        <v>11</v>
      </c>
      <c r="H28" s="14">
        <v>3</v>
      </c>
      <c r="I28" s="14"/>
      <c r="J28" s="14" t="s">
        <v>46</v>
      </c>
    </row>
    <row r="29" ht="52.8" spans="1:10">
      <c r="A29" s="12">
        <f>ROW()-9</f>
        <v>20</v>
      </c>
      <c r="B29" s="22" t="s">
        <v>64</v>
      </c>
      <c r="C29" s="22" t="s">
        <v>65</v>
      </c>
      <c r="D29" s="13">
        <f>IF(E29="Complex",240,IF(E29="Medium",120,60))</f>
        <v>240</v>
      </c>
      <c r="E29" s="12" t="s">
        <v>10</v>
      </c>
      <c r="F29" s="23" t="s">
        <v>66</v>
      </c>
      <c r="G29" s="14"/>
      <c r="H29" s="14">
        <v>8</v>
      </c>
      <c r="I29" s="14"/>
      <c r="J29" s="14" t="s">
        <v>19</v>
      </c>
    </row>
    <row r="30" spans="1:10">
      <c r="A30" s="12">
        <v>21</v>
      </c>
      <c r="B30" s="12" t="s">
        <v>67</v>
      </c>
      <c r="C30" s="22" t="s">
        <v>65</v>
      </c>
      <c r="D30" s="13">
        <f>IF(E30="Complex",240,IF(E30="Medium",120,60))</f>
        <v>240</v>
      </c>
      <c r="E30" s="12" t="s">
        <v>10</v>
      </c>
      <c r="F30" s="14"/>
      <c r="G30" s="14"/>
      <c r="H30" s="14"/>
      <c r="I30" s="14"/>
      <c r="J30" s="14" t="s">
        <v>32</v>
      </c>
    </row>
    <row r="31" ht="52.8" spans="1:10">
      <c r="A31" s="12">
        <f>ROW()-9</f>
        <v>22</v>
      </c>
      <c r="B31" s="22" t="s">
        <v>68</v>
      </c>
      <c r="C31" s="22" t="s">
        <v>65</v>
      </c>
      <c r="D31" s="13">
        <f>IF(E31="Complex",240,IF(E31="Medium",120,60))</f>
        <v>120</v>
      </c>
      <c r="E31" s="12" t="s">
        <v>21</v>
      </c>
      <c r="F31" s="23" t="s">
        <v>69</v>
      </c>
      <c r="G31" s="14"/>
      <c r="H31" s="14">
        <v>7</v>
      </c>
      <c r="I31" s="14" t="s">
        <v>70</v>
      </c>
      <c r="J31" s="14" t="s">
        <v>32</v>
      </c>
    </row>
    <row r="32" ht="66" spans="1:10">
      <c r="A32" s="12">
        <f>ROW()-9</f>
        <v>23</v>
      </c>
      <c r="B32" s="22" t="s">
        <v>71</v>
      </c>
      <c r="C32" s="22" t="s">
        <v>65</v>
      </c>
      <c r="D32" s="13">
        <f>IF(E32="Complex",240,IF(E32="Medium",120,60))</f>
        <v>120</v>
      </c>
      <c r="E32" s="12" t="s">
        <v>21</v>
      </c>
      <c r="F32" s="23" t="s">
        <v>72</v>
      </c>
      <c r="G32" s="14"/>
      <c r="H32" s="14">
        <v>6</v>
      </c>
      <c r="I32" s="14"/>
      <c r="J32" s="14" t="s">
        <v>40</v>
      </c>
    </row>
    <row r="33" ht="26.4" spans="1:10">
      <c r="A33" s="12">
        <f>ROW()-9</f>
        <v>24</v>
      </c>
      <c r="B33" s="22" t="s">
        <v>73</v>
      </c>
      <c r="C33" s="22" t="s">
        <v>65</v>
      </c>
      <c r="D33" s="13">
        <f>IF(E33="Complex",240,IF(E33="Medium",120,60))</f>
        <v>120</v>
      </c>
      <c r="E33" s="12" t="s">
        <v>21</v>
      </c>
      <c r="F33" s="23" t="s">
        <v>74</v>
      </c>
      <c r="G33" s="14"/>
      <c r="H33" s="14">
        <v>2</v>
      </c>
      <c r="I33" s="14" t="s">
        <v>70</v>
      </c>
      <c r="J33" s="14" t="s">
        <v>32</v>
      </c>
    </row>
    <row r="34" ht="132" spans="1:10">
      <c r="A34" s="12">
        <f>ROW()-9</f>
        <v>25</v>
      </c>
      <c r="B34" s="22" t="s">
        <v>75</v>
      </c>
      <c r="C34" s="22" t="s">
        <v>76</v>
      </c>
      <c r="D34" s="13">
        <f>IF(E34="Complex",240,IF(E34="Medium",120,60))</f>
        <v>120</v>
      </c>
      <c r="E34" s="12" t="s">
        <v>21</v>
      </c>
      <c r="F34" s="23" t="s">
        <v>77</v>
      </c>
      <c r="G34" s="14"/>
      <c r="H34" s="14">
        <v>5</v>
      </c>
      <c r="I34" s="14"/>
      <c r="J34" s="14" t="s">
        <v>46</v>
      </c>
    </row>
    <row r="35" ht="66" spans="1:10">
      <c r="A35" s="12">
        <f>ROW()-9</f>
        <v>26</v>
      </c>
      <c r="B35" s="22" t="s">
        <v>78</v>
      </c>
      <c r="C35" s="22" t="s">
        <v>76</v>
      </c>
      <c r="D35" s="13">
        <f>IF(E35="Complex",240,IF(E35="Medium",120,60))</f>
        <v>240</v>
      </c>
      <c r="E35" s="12" t="s">
        <v>10</v>
      </c>
      <c r="F35" s="23" t="s">
        <v>79</v>
      </c>
      <c r="G35" s="14"/>
      <c r="H35" s="14"/>
      <c r="I35" s="14"/>
      <c r="J35" s="14" t="s">
        <v>40</v>
      </c>
    </row>
    <row r="36" ht="39.6" spans="1:10">
      <c r="A36" s="18">
        <f>ROW()-9</f>
        <v>27</v>
      </c>
      <c r="B36" s="26" t="s">
        <v>80</v>
      </c>
      <c r="C36" s="26" t="s">
        <v>76</v>
      </c>
      <c r="D36" s="19">
        <f>IF(E36="Complex",240,IF(E36="Medium",120,60))</f>
        <v>60</v>
      </c>
      <c r="E36" s="18" t="s">
        <v>17</v>
      </c>
      <c r="F36" s="27" t="s">
        <v>81</v>
      </c>
      <c r="G36" s="14"/>
      <c r="H36" s="14"/>
      <c r="I36" s="14"/>
      <c r="J36" s="14"/>
    </row>
    <row r="37" ht="52.8" spans="1:10">
      <c r="A37" s="12">
        <f>ROW()-9</f>
        <v>28</v>
      </c>
      <c r="B37" s="22" t="s">
        <v>82</v>
      </c>
      <c r="C37" s="22" t="s">
        <v>76</v>
      </c>
      <c r="D37" s="13">
        <f>IF(E37="Complex",240,IF(E37="Medium",120,60))</f>
        <v>60</v>
      </c>
      <c r="E37" s="12" t="s">
        <v>17</v>
      </c>
      <c r="F37" s="23" t="s">
        <v>83</v>
      </c>
      <c r="G37" s="14"/>
      <c r="H37" s="14"/>
      <c r="I37" s="14"/>
      <c r="J37" s="14"/>
    </row>
    <row r="38" ht="52.8" spans="1:10">
      <c r="A38" s="12">
        <f>ROW()-9</f>
        <v>29</v>
      </c>
      <c r="B38" s="22" t="s">
        <v>84</v>
      </c>
      <c r="C38" s="22" t="s">
        <v>76</v>
      </c>
      <c r="D38" s="13">
        <f>IF(E38="Complex",240,IF(E38="Medium",120,60))</f>
        <v>120</v>
      </c>
      <c r="E38" s="12" t="s">
        <v>21</v>
      </c>
      <c r="F38" s="23" t="s">
        <v>85</v>
      </c>
      <c r="G38" s="14"/>
      <c r="H38" s="14"/>
      <c r="I38" s="14"/>
      <c r="J38" s="14"/>
    </row>
    <row r="39" ht="26.4" spans="1:10">
      <c r="A39" s="12">
        <f>ROW()-9</f>
        <v>30</v>
      </c>
      <c r="B39" s="22" t="s">
        <v>86</v>
      </c>
      <c r="C39" s="22" t="s">
        <v>76</v>
      </c>
      <c r="D39" s="13">
        <f>IF(E39="Complex",240,IF(E39="Medium",120,60))</f>
        <v>120</v>
      </c>
      <c r="E39" s="12" t="s">
        <v>21</v>
      </c>
      <c r="F39" s="23" t="s">
        <v>87</v>
      </c>
      <c r="G39" s="14"/>
      <c r="H39" s="14"/>
      <c r="I39" s="14"/>
      <c r="J39" s="14"/>
    </row>
    <row r="40" ht="118.8" spans="1:10">
      <c r="A40" s="12">
        <f>ROW()-9</f>
        <v>31</v>
      </c>
      <c r="B40" s="22" t="s">
        <v>88</v>
      </c>
      <c r="C40" s="22" t="s">
        <v>89</v>
      </c>
      <c r="D40" s="13">
        <f>IF(E40="Complex",240,IF(E40="Medium",120,60))</f>
        <v>120</v>
      </c>
      <c r="E40" s="12" t="s">
        <v>21</v>
      </c>
      <c r="F40" s="23" t="s">
        <v>90</v>
      </c>
      <c r="G40" s="14"/>
      <c r="H40" s="14"/>
      <c r="I40" s="14"/>
      <c r="J40" s="14"/>
    </row>
    <row r="41" ht="92.4" spans="1:10">
      <c r="A41" s="12">
        <f t="shared" ref="A41:A48" si="2">ROW()-9</f>
        <v>32</v>
      </c>
      <c r="B41" s="22" t="s">
        <v>91</v>
      </c>
      <c r="C41" s="22" t="s">
        <v>89</v>
      </c>
      <c r="D41" s="13">
        <f t="shared" ref="D41:D48" si="3">IF(E41="Complex",240,IF(E41="Medium",120,60))</f>
        <v>120</v>
      </c>
      <c r="E41" s="12" t="s">
        <v>21</v>
      </c>
      <c r="F41" s="23" t="s">
        <v>92</v>
      </c>
      <c r="G41" s="14"/>
      <c r="H41" s="14"/>
      <c r="I41" s="14"/>
      <c r="J41" s="14"/>
    </row>
    <row r="42" spans="1:10">
      <c r="A42" s="12">
        <f t="shared" si="2"/>
        <v>33</v>
      </c>
      <c r="B42" s="22" t="s">
        <v>93</v>
      </c>
      <c r="C42" s="22" t="s">
        <v>89</v>
      </c>
      <c r="D42" s="13">
        <f t="shared" si="3"/>
        <v>240</v>
      </c>
      <c r="E42" s="12" t="s">
        <v>10</v>
      </c>
      <c r="F42" s="23" t="s">
        <v>94</v>
      </c>
      <c r="G42" s="14"/>
      <c r="H42" s="14"/>
      <c r="I42" s="14"/>
      <c r="J42" s="14"/>
    </row>
    <row r="43" s="1" customFormat="1" ht="145.2" spans="1:10">
      <c r="A43" s="15">
        <f t="shared" si="2"/>
        <v>34</v>
      </c>
      <c r="B43" s="24" t="s">
        <v>95</v>
      </c>
      <c r="C43" s="24" t="s">
        <v>96</v>
      </c>
      <c r="D43" s="16">
        <f t="shared" si="3"/>
        <v>120</v>
      </c>
      <c r="E43" s="15" t="s">
        <v>21</v>
      </c>
      <c r="F43" s="25" t="s">
        <v>97</v>
      </c>
      <c r="G43" s="14"/>
      <c r="H43" s="14"/>
      <c r="I43" s="14"/>
      <c r="J43" s="14"/>
    </row>
    <row r="44" s="1" customFormat="1" ht="132" spans="1:10">
      <c r="A44" s="15">
        <f t="shared" si="2"/>
        <v>35</v>
      </c>
      <c r="B44" s="24" t="s">
        <v>98</v>
      </c>
      <c r="C44" s="24" t="s">
        <v>96</v>
      </c>
      <c r="D44" s="16">
        <f t="shared" si="3"/>
        <v>120</v>
      </c>
      <c r="E44" s="15" t="s">
        <v>21</v>
      </c>
      <c r="F44" s="25" t="s">
        <v>99</v>
      </c>
      <c r="G44" s="14"/>
      <c r="H44" s="14"/>
      <c r="I44" s="14"/>
      <c r="J44" s="14"/>
    </row>
    <row r="45" ht="118.8" spans="1:10">
      <c r="A45" s="18">
        <f t="shared" si="2"/>
        <v>36</v>
      </c>
      <c r="B45" s="26" t="s">
        <v>100</v>
      </c>
      <c r="C45" s="26" t="s">
        <v>101</v>
      </c>
      <c r="D45" s="19">
        <f t="shared" si="3"/>
        <v>60</v>
      </c>
      <c r="E45" s="18" t="s">
        <v>17</v>
      </c>
      <c r="F45" s="27" t="s">
        <v>102</v>
      </c>
      <c r="G45" s="14"/>
      <c r="H45" s="14"/>
      <c r="I45" s="14"/>
      <c r="J45" s="14"/>
    </row>
    <row r="46" ht="92.4" spans="1:10">
      <c r="A46" s="18">
        <f t="shared" si="2"/>
        <v>37</v>
      </c>
      <c r="B46" s="26" t="s">
        <v>103</v>
      </c>
      <c r="C46" s="26" t="s">
        <v>101</v>
      </c>
      <c r="D46" s="19">
        <f t="shared" si="3"/>
        <v>60</v>
      </c>
      <c r="E46" s="18" t="s">
        <v>17</v>
      </c>
      <c r="F46" s="27" t="s">
        <v>104</v>
      </c>
      <c r="G46" s="14"/>
      <c r="H46" s="14"/>
      <c r="I46" s="14"/>
      <c r="J46" s="14"/>
    </row>
    <row r="47" ht="118.8" spans="1:10">
      <c r="A47" s="12">
        <f t="shared" si="2"/>
        <v>38</v>
      </c>
      <c r="B47" s="22" t="s">
        <v>105</v>
      </c>
      <c r="C47" s="22" t="s">
        <v>101</v>
      </c>
      <c r="D47" s="13">
        <f t="shared" si="3"/>
        <v>60</v>
      </c>
      <c r="E47" s="12" t="s">
        <v>17</v>
      </c>
      <c r="F47" s="23" t="s">
        <v>106</v>
      </c>
      <c r="G47" s="14"/>
      <c r="H47" s="14"/>
      <c r="I47" s="14"/>
      <c r="J47" s="14"/>
    </row>
    <row r="48" ht="39.6" spans="1:10">
      <c r="A48" s="12">
        <f t="shared" si="2"/>
        <v>39</v>
      </c>
      <c r="B48" s="22" t="s">
        <v>107</v>
      </c>
      <c r="C48" s="22" t="s">
        <v>101</v>
      </c>
      <c r="D48" s="13">
        <f t="shared" si="3"/>
        <v>60</v>
      </c>
      <c r="E48" s="12" t="s">
        <v>17</v>
      </c>
      <c r="F48" s="23" t="s">
        <v>108</v>
      </c>
      <c r="G48" s="14"/>
      <c r="H48" s="14"/>
      <c r="I48" s="14"/>
      <c r="J48" s="14"/>
    </row>
    <row r="49" ht="28.8" spans="1:6">
      <c r="A49" s="2">
        <v>41</v>
      </c>
      <c r="B49" s="2" t="s">
        <v>109</v>
      </c>
      <c r="C49" s="2" t="s">
        <v>101</v>
      </c>
      <c r="D49" s="2">
        <v>240</v>
      </c>
      <c r="E49" s="2" t="s">
        <v>10</v>
      </c>
      <c r="F49" s="3" t="s">
        <v>110</v>
      </c>
    </row>
    <row r="50" ht="72" spans="1:6">
      <c r="A50" s="2">
        <v>42</v>
      </c>
      <c r="B50" s="2" t="s">
        <v>111</v>
      </c>
      <c r="C50" s="2" t="s">
        <v>16</v>
      </c>
      <c r="D50" s="2">
        <v>240</v>
      </c>
      <c r="E50" s="2" t="s">
        <v>10</v>
      </c>
      <c r="F50" s="3" t="s">
        <v>112</v>
      </c>
    </row>
    <row r="51" spans="1:6">
      <c r="A51" s="2">
        <v>43</v>
      </c>
      <c r="B51" s="2" t="s">
        <v>113</v>
      </c>
      <c r="C51" s="2" t="s">
        <v>16</v>
      </c>
      <c r="D51" s="2">
        <v>60</v>
      </c>
      <c r="E51" s="2" t="s">
        <v>17</v>
      </c>
      <c r="F51" s="3" t="s">
        <v>114</v>
      </c>
    </row>
    <row r="52" spans="1:6">
      <c r="A52" s="2">
        <v>44</v>
      </c>
      <c r="B52" s="2" t="s">
        <v>115</v>
      </c>
      <c r="C52" s="2" t="s">
        <v>16</v>
      </c>
      <c r="D52" s="2">
        <v>60</v>
      </c>
      <c r="E52" s="2" t="s">
        <v>17</v>
      </c>
      <c r="F52" s="3" t="s">
        <v>116</v>
      </c>
    </row>
    <row r="53" ht="28.8" spans="1:6">
      <c r="A53" s="2">
        <v>45</v>
      </c>
      <c r="B53" s="2" t="s">
        <v>117</v>
      </c>
      <c r="C53" s="2" t="s">
        <v>101</v>
      </c>
      <c r="D53" s="2">
        <v>60</v>
      </c>
      <c r="E53" s="2" t="s">
        <v>17</v>
      </c>
      <c r="F53" s="3" t="s">
        <v>118</v>
      </c>
    </row>
    <row r="54" spans="1:6">
      <c r="A54" s="1">
        <v>46</v>
      </c>
      <c r="B54" s="1" t="s">
        <v>119</v>
      </c>
      <c r="C54" s="1" t="s">
        <v>96</v>
      </c>
      <c r="D54" s="1">
        <v>60</v>
      </c>
      <c r="E54" s="1" t="s">
        <v>17</v>
      </c>
      <c r="F54" s="21" t="s">
        <v>120</v>
      </c>
    </row>
  </sheetData>
  <dataValidations count="1">
    <dataValidation type="list" allowBlank="1" showInputMessage="1" showErrorMessage="1" sqref="E16 E23 E30 E11:E15 E17:E18 E19:E22 E24:E29 E31:E34 E35:E40 E41:E48">
      <formula1>"Simple, Medium, Complex"</formula1>
    </dataValidation>
  </dataValidation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Functions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Phan Tien Manh QP2809</cp:lastModifiedBy>
  <dcterms:created xsi:type="dcterms:W3CDTF">2021-05-08T08:20:00Z</dcterms:created>
  <dcterms:modified xsi:type="dcterms:W3CDTF">2023-06-26T08:03:21Z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036CD27480904022A6C33C0A13C8EA5E</vt:lpwstr>
  </property>
  <property fmtid="{D5CDD505-2E9C-101B-9397-08002B2CF9AE}" pid="3" name="KSOProductBuildVer">
    <vt:lpwstr>1033-11.2.0.11537</vt:lpwstr>
  </property>
</Properties>
</file>