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00-DépartementInformatique2018\SéminaireCapLic-R&amp;S\DossierUFR\"/>
    </mc:Choice>
  </mc:AlternateContent>
  <bookViews>
    <workbookView xWindow="0" yWindow="0" windowWidth="23040" windowHeight="9192"/>
  </bookViews>
  <sheets>
    <sheet name="1ere Annee" sheetId="1" r:id="rId1"/>
    <sheet name="2eme Annee" sheetId="2" r:id="rId2"/>
    <sheet name="3eme Année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6" i="3" l="1"/>
  <c r="H5" i="3"/>
  <c r="B11" i="1"/>
  <c r="C14" i="3"/>
  <c r="H19" i="3"/>
  <c r="I19" i="3"/>
  <c r="J19" i="3"/>
  <c r="H20" i="3"/>
  <c r="I20" i="3"/>
  <c r="J20" i="3"/>
  <c r="H21" i="3"/>
  <c r="I21" i="3"/>
  <c r="J21" i="3"/>
  <c r="H22" i="3"/>
  <c r="I22" i="3"/>
  <c r="J22" i="3"/>
  <c r="H23" i="3"/>
  <c r="I23" i="3"/>
  <c r="J23" i="3"/>
  <c r="H24" i="3"/>
  <c r="I24" i="3"/>
  <c r="J24" i="3"/>
  <c r="H25" i="3"/>
  <c r="I25" i="3"/>
  <c r="J25" i="3"/>
  <c r="H26" i="3"/>
  <c r="I26" i="3"/>
  <c r="J26" i="3"/>
  <c r="H27" i="3"/>
  <c r="I27" i="3"/>
  <c r="J27" i="3"/>
  <c r="H28" i="3"/>
  <c r="I28" i="3"/>
  <c r="J28" i="3"/>
  <c r="H18" i="3"/>
  <c r="I18" i="3"/>
  <c r="J18" i="3"/>
  <c r="I5" i="3"/>
  <c r="I6" i="3"/>
  <c r="H7" i="3"/>
  <c r="I7" i="3"/>
  <c r="H8" i="3"/>
  <c r="I8" i="3"/>
  <c r="H9" i="3"/>
  <c r="I9" i="3"/>
  <c r="H12" i="3"/>
  <c r="I12" i="3"/>
  <c r="H13" i="3"/>
  <c r="I13" i="3"/>
  <c r="H10" i="3"/>
  <c r="I10" i="3"/>
  <c r="H11" i="3"/>
  <c r="I11" i="3"/>
  <c r="H3" i="3"/>
  <c r="I3" i="3"/>
  <c r="G18" i="1"/>
  <c r="H18" i="1"/>
  <c r="I18" i="1"/>
  <c r="G17" i="1"/>
  <c r="H17" i="1"/>
  <c r="I17" i="1"/>
  <c r="G20" i="1"/>
  <c r="H20" i="1"/>
  <c r="I20" i="1"/>
  <c r="G21" i="1"/>
  <c r="H21" i="1"/>
  <c r="I21" i="1"/>
  <c r="G22" i="1"/>
  <c r="H22" i="1"/>
  <c r="I22" i="1"/>
  <c r="G19" i="1"/>
  <c r="H19" i="1"/>
  <c r="I19" i="1"/>
  <c r="G24" i="1"/>
  <c r="H24" i="1"/>
  <c r="I24" i="1"/>
  <c r="G25" i="1"/>
  <c r="H25" i="1"/>
  <c r="I25" i="1"/>
  <c r="D26" i="1"/>
  <c r="E26" i="1"/>
  <c r="F26" i="1"/>
  <c r="G26" i="1"/>
  <c r="H26" i="1"/>
  <c r="I26" i="1"/>
  <c r="G16" i="1"/>
  <c r="H16" i="1"/>
  <c r="I16" i="1"/>
  <c r="G4" i="1"/>
  <c r="H4" i="1"/>
  <c r="I4" i="1"/>
  <c r="G5" i="1"/>
  <c r="H5" i="1"/>
  <c r="I5" i="1"/>
  <c r="G6" i="1"/>
  <c r="H6" i="1"/>
  <c r="I6" i="1"/>
  <c r="G9" i="1"/>
  <c r="H9" i="1"/>
  <c r="I9" i="1"/>
  <c r="G10" i="1"/>
  <c r="H10" i="1"/>
  <c r="I10" i="1"/>
  <c r="G7" i="1"/>
  <c r="H7" i="1"/>
  <c r="I7" i="1"/>
  <c r="G8" i="1"/>
  <c r="H8" i="1"/>
  <c r="I8" i="1"/>
  <c r="D11" i="1"/>
  <c r="E11" i="1"/>
  <c r="F11" i="1"/>
  <c r="G11" i="1"/>
  <c r="H11" i="1"/>
  <c r="I11" i="1"/>
  <c r="G3" i="1"/>
  <c r="H3" i="1"/>
  <c r="I3" i="1"/>
  <c r="G17" i="2"/>
  <c r="H17" i="2"/>
  <c r="I17" i="2"/>
  <c r="G18" i="2"/>
  <c r="H18" i="2"/>
  <c r="I18" i="2"/>
  <c r="G19" i="2"/>
  <c r="H19" i="2"/>
  <c r="I19" i="2"/>
  <c r="G20" i="2"/>
  <c r="H20" i="2"/>
  <c r="I20" i="2"/>
  <c r="G21" i="2"/>
  <c r="H21" i="2"/>
  <c r="I21" i="2"/>
  <c r="G22" i="2"/>
  <c r="H22" i="2"/>
  <c r="I22" i="2"/>
  <c r="G23" i="2"/>
  <c r="H23" i="2"/>
  <c r="I23" i="2"/>
  <c r="G24" i="2"/>
  <c r="H24" i="2"/>
  <c r="I24" i="2"/>
  <c r="G25" i="2"/>
  <c r="H25" i="2"/>
  <c r="I25" i="2"/>
  <c r="D26" i="2"/>
  <c r="E26" i="2"/>
  <c r="F26" i="2"/>
  <c r="G26" i="2"/>
  <c r="H26" i="2"/>
  <c r="I26" i="2"/>
  <c r="G16" i="2"/>
  <c r="H16" i="2"/>
  <c r="I16" i="2"/>
  <c r="G4" i="2"/>
  <c r="H4" i="2"/>
  <c r="I4" i="2"/>
  <c r="G5" i="2"/>
  <c r="H5" i="2"/>
  <c r="I5" i="2"/>
  <c r="G6" i="2"/>
  <c r="H6" i="2"/>
  <c r="I6" i="2"/>
  <c r="G7" i="2"/>
  <c r="H7" i="2"/>
  <c r="I7" i="2"/>
  <c r="G8" i="2"/>
  <c r="H8" i="2"/>
  <c r="I8" i="2"/>
  <c r="G9" i="2"/>
  <c r="H9" i="2"/>
  <c r="I9" i="2"/>
  <c r="G10" i="2"/>
  <c r="H10" i="2"/>
  <c r="I10" i="2"/>
  <c r="G11" i="2"/>
  <c r="H11" i="2"/>
  <c r="I11" i="2"/>
  <c r="G12" i="2"/>
  <c r="H12" i="2"/>
  <c r="I12" i="2"/>
  <c r="D13" i="2"/>
  <c r="E13" i="2"/>
  <c r="F13" i="2"/>
  <c r="G13" i="2"/>
  <c r="H13" i="2"/>
  <c r="I13" i="2"/>
  <c r="G3" i="2"/>
  <c r="H3" i="2"/>
  <c r="I3" i="2"/>
  <c r="J26" i="1"/>
  <c r="J11" i="1"/>
  <c r="J5" i="3"/>
  <c r="J6" i="3"/>
  <c r="J7" i="3"/>
  <c r="J8" i="3"/>
  <c r="J9" i="3"/>
  <c r="J12" i="3"/>
  <c r="J13" i="3"/>
  <c r="J10" i="3"/>
  <c r="J11" i="3"/>
  <c r="J3" i="3"/>
  <c r="C29" i="3"/>
  <c r="B26" i="2"/>
  <c r="B13" i="2"/>
  <c r="B26" i="1"/>
</calcChain>
</file>

<file path=xl/comments1.xml><?xml version="1.0" encoding="utf-8"?>
<comments xmlns="http://schemas.openxmlformats.org/spreadsheetml/2006/main">
  <authors>
    <author>user</author>
    <author>ousmane sall</author>
  </authors>
  <commentList>
    <comment ref="C4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Linux / Windows si ncessaire
</t>
        </r>
      </text>
    </comment>
    <comment ref="C5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 faire par </t>
        </r>
      </text>
    </comment>
    <comment ref="C16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HTML+CSS+JavaScript</t>
        </r>
      </text>
    </comment>
    <comment ref="C19" authorId="1" shapeId="0">
      <text>
        <r>
          <rPr>
            <b/>
            <sz val="9"/>
            <color indexed="81"/>
            <rFont val="Tahoma"/>
            <family val="2"/>
          </rPr>
          <t>ousmane sall:</t>
        </r>
        <r>
          <rPr>
            <sz val="9"/>
            <color indexed="81"/>
            <rFont val="Tahoma"/>
            <family val="2"/>
          </rPr>
          <t xml:space="preserve">
Mathematiques pour l'informatique 2 et  théorie des Graphes</t>
        </r>
      </text>
    </comment>
    <comment ref="C22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 faire par </t>
        </r>
      </text>
    </comment>
  </commentList>
</comments>
</file>

<file path=xl/comments2.xml><?xml version="1.0" encoding="utf-8"?>
<comments xmlns="http://schemas.openxmlformats.org/spreadsheetml/2006/main">
  <authors>
    <author>user</author>
  </authors>
  <commentList>
    <comment ref="C4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APC, Regression linéaires, 
(prerequis pour le DEEP Learning)
R ou Python</t>
        </r>
      </text>
    </comment>
    <comment ref="C10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PHP et Frameworks
</t>
        </r>
      </text>
    </comment>
    <comment ref="C16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Angular, JQUERY, React,
Frameworks JS et CSS</t>
        </r>
      </text>
    </comment>
  </commentList>
</comments>
</file>

<file path=xl/comments3.xml><?xml version="1.0" encoding="utf-8"?>
<comments xmlns="http://schemas.openxmlformats.org/spreadsheetml/2006/main">
  <authors>
    <author>user</author>
    <author>ousmane sall</author>
  </authors>
  <commentList>
    <comment ref="D19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Pratique avec test, refactoring, versionning, processus de développement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Téléphonie IP
Cloud, Virtualisation, initiation aux conteneurs</t>
        </r>
      </text>
    </comment>
    <comment ref="D21" authorId="1" shapeId="0">
      <text>
        <r>
          <rPr>
            <b/>
            <sz val="9"/>
            <color indexed="81"/>
            <rFont val="Tahoma"/>
            <family val="2"/>
          </rPr>
          <t>ousmane sall:
Plateforme SMS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Intro aux Big data
</t>
        </r>
      </text>
    </comment>
    <comment ref="D27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Gestion des données personnelles</t>
        </r>
      </text>
    </comment>
  </commentList>
</comments>
</file>

<file path=xl/sharedStrings.xml><?xml version="1.0" encoding="utf-8"?>
<sst xmlns="http://schemas.openxmlformats.org/spreadsheetml/2006/main" count="168" uniqueCount="120">
  <si>
    <t>ELEMENTS CONSTITUTIFS</t>
  </si>
  <si>
    <t>Intitulés</t>
  </si>
  <si>
    <t>Crédits</t>
  </si>
  <si>
    <t xml:space="preserve">CM </t>
  </si>
  <si>
    <t>TD</t>
  </si>
  <si>
    <t>TP</t>
  </si>
  <si>
    <t>CM + TD/TP</t>
  </si>
  <si>
    <t xml:space="preserve">TPE </t>
  </si>
  <si>
    <t xml:space="preserve">VHT  </t>
  </si>
  <si>
    <t>Coeff.</t>
  </si>
  <si>
    <t>INF111 – Architecture et Système d’exploitation</t>
  </si>
  <si>
    <t>INF1111 – Architecture et technologie des ordinateurs</t>
  </si>
  <si>
    <t>INF1112 – Initiation aux Systèmes d’exploitations</t>
  </si>
  <si>
    <t>TOTAL SEMESTRE 1</t>
  </si>
  <si>
    <t>INF1211- Introduction à la programmation WEB</t>
  </si>
  <si>
    <t>INF1241 – Projet Personnel et Professionnel (PPP)</t>
  </si>
  <si>
    <t>TOTAL SEMESTRE 2</t>
  </si>
  <si>
    <t>UNITES D'ENSEIGNEMENT  Semestre 2</t>
  </si>
  <si>
    <t>UNITES D'ENSEIGNEMENT Semestre 1</t>
  </si>
  <si>
    <t>TOTAL SEMESTRE 3</t>
  </si>
  <si>
    <t>INF241 – Programmation Web dynamique / orientée objet</t>
  </si>
  <si>
    <t>TOTAL SEMESTRE 4</t>
  </si>
  <si>
    <t>Semestre 4</t>
  </si>
  <si>
    <t>UE</t>
  </si>
  <si>
    <t>Intitulé</t>
  </si>
  <si>
    <t>CM</t>
  </si>
  <si>
    <t>TPE</t>
  </si>
  <si>
    <t>V.H. Total</t>
  </si>
  <si>
    <t>Coef</t>
  </si>
  <si>
    <t>Semestre 3</t>
  </si>
  <si>
    <t>INF2411 – Développement web front-end</t>
  </si>
  <si>
    <t>INF2431 – Administration Systemes</t>
  </si>
  <si>
    <t>INF2432 – Administration BD</t>
  </si>
  <si>
    <t>Obligatoires</t>
  </si>
  <si>
    <t>INF124 – Humanité 2</t>
  </si>
  <si>
    <t>INF1242 – Anglais 2</t>
  </si>
  <si>
    <t>INF2342 – Anglais 3</t>
  </si>
  <si>
    <t>Semestre 6</t>
  </si>
  <si>
    <t>Total semestre 6</t>
  </si>
  <si>
    <t>Daouda</t>
  </si>
  <si>
    <t>INF231 – Modelisation aléatoire</t>
  </si>
  <si>
    <t>INF232 – Réseaux et Systèmes</t>
  </si>
  <si>
    <t>INF233 – Conception des systèmes d’information</t>
  </si>
  <si>
    <t>INF234 – Algorithmique et Programmation 3</t>
  </si>
  <si>
    <t>INF235 – Humanité 3</t>
  </si>
  <si>
    <t xml:space="preserve">INF2311 – Probabilité </t>
  </si>
  <si>
    <t>INF2321 – Principes des Systèmes d'exploitation</t>
  </si>
  <si>
    <t>INF2334 – Analyse et conception de systèmes</t>
  </si>
  <si>
    <t>INF2332 – Conception de BD Relationelles</t>
  </si>
  <si>
    <t>INF2332 – Introduction aux Réseaux</t>
  </si>
  <si>
    <t>INF2341 – Algorithmique &amp; Structures de données</t>
  </si>
  <si>
    <t>INF2352 – Techniques de communication</t>
  </si>
  <si>
    <t>INF245 – Réseaux et Services</t>
  </si>
  <si>
    <t>INF246 – Humanités 4</t>
  </si>
  <si>
    <t>INF243 – Administration Systèmes Informatiques</t>
  </si>
  <si>
    <t>INF2412 – Programmation Orientée Objet</t>
  </si>
  <si>
    <t>INF2421 –Optimiation combinatoire</t>
  </si>
  <si>
    <t>INF2422 –Complexité Algorithmique</t>
  </si>
  <si>
    <t>INF2451 –Services Réseaux</t>
  </si>
  <si>
    <t>INF2452 –Reseaux Locaux</t>
  </si>
  <si>
    <t>INF2461 –Anglais 4</t>
  </si>
  <si>
    <t>INF2462 –Gestion de Projets Informatiques</t>
  </si>
  <si>
    <t xml:space="preserve">INF1212- Algorithmique 2 </t>
  </si>
  <si>
    <t>INF1213 – Programmation 2</t>
  </si>
  <si>
    <t xml:space="preserve">INF1221- Electricité </t>
  </si>
  <si>
    <t>INF122- Physique pour l'informatique</t>
  </si>
  <si>
    <t>INF1231 – Mathématiques discretes 2</t>
  </si>
  <si>
    <t>Semestre 5</t>
  </si>
  <si>
    <t>INF113 – Algorithmique et Programmation 1</t>
  </si>
  <si>
    <t>INF114 – Humanités 1</t>
  </si>
  <si>
    <t>INF1131 – Programmation 1</t>
  </si>
  <si>
    <t>INF1132 – Algorithmique 1</t>
  </si>
  <si>
    <t>INF1141 – Techniques d’expression</t>
  </si>
  <si>
    <t>INF1142 – Anglais 1</t>
  </si>
  <si>
    <t>INF351 – Réseaux et Télécoms</t>
  </si>
  <si>
    <t>INF352 – Génie logiciel 1</t>
  </si>
  <si>
    <t>INF353 – Technologies embarquées et Mobiles</t>
  </si>
  <si>
    <t>INF354 – Gestion de données structurées</t>
  </si>
  <si>
    <t>INF355 – Humanité &amp; Entreprise</t>
  </si>
  <si>
    <t>INF3511 - Réseaux sans fil</t>
  </si>
  <si>
    <t>INF3512 - Base des Télécoms</t>
  </si>
  <si>
    <t>INF3522 - Développement d'Applications N-tiers</t>
  </si>
  <si>
    <t>INF3531 – Developemment mobile</t>
  </si>
  <si>
    <t>INF3532 – Introduction à l'IoT</t>
  </si>
  <si>
    <t>INF3541 – Formats d'echanges de données</t>
  </si>
  <si>
    <t>INF3542 – Bases de données Avancées</t>
  </si>
  <si>
    <t>INF3551 – Anglais 5</t>
  </si>
  <si>
    <t>INF3552 – Entrepreunariat, leadership et développement personnel</t>
  </si>
  <si>
    <t>INF361 – Génie Logiciel 2</t>
  </si>
  <si>
    <t>INF362 – Services informatiques avancés</t>
  </si>
  <si>
    <t>INF363 – Technologies Avancées</t>
  </si>
  <si>
    <t>INF364 – Réseaux et systèmes</t>
  </si>
  <si>
    <t>INF366 – Humanité &amp; Entreprise</t>
  </si>
  <si>
    <t>INF3611 – Développement d’Applications Orientées Services</t>
  </si>
  <si>
    <t>INF3631 – Innovation Technologique</t>
  </si>
  <si>
    <t>INF3632 – Séminaires</t>
  </si>
  <si>
    <t>INF3641 – Administration réseaux</t>
  </si>
  <si>
    <t>INF3642 – Sécurité des réseaux</t>
  </si>
  <si>
    <t>INF3661 – Droit des TICs</t>
  </si>
  <si>
    <t>INF3662 – Anglais 6</t>
  </si>
  <si>
    <t>Optionelles</t>
  </si>
  <si>
    <t>INF3523 - Architectures des logiciels</t>
  </si>
  <si>
    <t>INF3612 – Génie Logiciel</t>
  </si>
  <si>
    <t>INF3621 – Infrastructures cloud</t>
  </si>
  <si>
    <t>INF3622 – Services VDI à valeur ajoutée</t>
  </si>
  <si>
    <t>INF1222- Electronique analogique et numérique</t>
  </si>
  <si>
    <t>INF112 – Mathématiques pour l'informatique 1</t>
  </si>
  <si>
    <t>INF1121 – Mathématiques discretes 1 (Logique, ensemble,…)</t>
  </si>
  <si>
    <t>INF1122 – Mathématiques pour l'informatique 1(algebre linéraire)</t>
  </si>
  <si>
    <t>INF123 – Mathématiques pour l'informatique 2</t>
  </si>
  <si>
    <t xml:space="preserve">INF1232 – Introduction Théorie des Graphes </t>
  </si>
  <si>
    <t>INF2312 – Statistiques</t>
  </si>
  <si>
    <t>INF2351 – Developpement web Back-end</t>
  </si>
  <si>
    <t>Signaux et Spectres</t>
  </si>
  <si>
    <t>INF121 – Programmation 2</t>
  </si>
  <si>
    <t>Algorithmique et Théorie des Graphes</t>
  </si>
  <si>
    <t>Algebre linéraire</t>
  </si>
  <si>
    <t>INF242 – Optimisation(Projet en communentre les 2 Ecs à prévoir)</t>
  </si>
  <si>
    <t>INF3651 – Projet Opérationnel/Stage</t>
  </si>
  <si>
    <t>INF365 – Projet tutoré/Stage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</si>
</sst>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0"/>
      <name val="Times New Roman"/>
      <family val="1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name val="Times New Roman"/>
      <family val="1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8">
    <xf numFmtId="0" fontId="0" fillId="0" borderId="0" xfId="0"/>
    <xf numFmtId="0" fontId="1" fillId="2" borderId="4" xfId="0" applyFont="1" applyFill="1" applyBorder="1" applyAlignment="1">
      <alignment vertical="center"/>
    </xf>
    <xf numFmtId="0" fontId="1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vertical="center" wrapText="1"/>
    </xf>
    <xf numFmtId="0" fontId="0" fillId="2" borderId="5" xfId="0" applyFill="1" applyBorder="1" applyAlignment="1">
      <alignment horizontal="center" vertical="center"/>
    </xf>
    <xf numFmtId="0" fontId="3" fillId="3" borderId="5" xfId="0" applyFont="1" applyFill="1" applyBorder="1" applyAlignment="1">
      <alignment vertical="center" wrapText="1"/>
    </xf>
    <xf numFmtId="0" fontId="4" fillId="4" borderId="5" xfId="0" applyFont="1" applyFill="1" applyBorder="1" applyAlignment="1">
      <alignment vertical="center" wrapText="1"/>
    </xf>
    <xf numFmtId="0" fontId="2" fillId="2" borderId="5" xfId="0" applyFont="1" applyFill="1" applyBorder="1" applyAlignment="1">
      <alignment vertical="center" wrapText="1"/>
    </xf>
    <xf numFmtId="0" fontId="5" fillId="2" borderId="4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right" vertical="center" wrapText="1"/>
    </xf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vertical="center" wrapText="1"/>
    </xf>
    <xf numFmtId="0" fontId="0" fillId="2" borderId="12" xfId="0" applyFill="1" applyBorder="1" applyAlignment="1">
      <alignment horizontal="center" vertical="center"/>
    </xf>
    <xf numFmtId="0" fontId="3" fillId="3" borderId="12" xfId="0" applyFont="1" applyFill="1" applyBorder="1" applyAlignment="1">
      <alignment vertical="center" wrapText="1"/>
    </xf>
    <xf numFmtId="0" fontId="5" fillId="2" borderId="12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right" vertical="center"/>
    </xf>
    <xf numFmtId="0" fontId="6" fillId="2" borderId="12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vertical="center" wrapText="1"/>
    </xf>
    <xf numFmtId="0" fontId="2" fillId="2" borderId="15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3" fillId="5" borderId="5" xfId="0" applyFont="1" applyFill="1" applyBorder="1" applyAlignment="1">
      <alignment vertical="center" wrapText="1"/>
    </xf>
    <xf numFmtId="0" fontId="3" fillId="5" borderId="5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0" fillId="2" borderId="10" xfId="0" applyFont="1" applyFill="1" applyBorder="1" applyAlignment="1">
      <alignment vertical="center"/>
    </xf>
    <xf numFmtId="0" fontId="0" fillId="2" borderId="11" xfId="0" applyFont="1" applyFill="1" applyBorder="1" applyAlignment="1">
      <alignment horizontal="center" vertical="center"/>
    </xf>
    <xf numFmtId="0" fontId="11" fillId="3" borderId="5" xfId="0" applyFont="1" applyFill="1" applyBorder="1" applyAlignment="1">
      <alignment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0" fillId="3" borderId="8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left" vertical="center" wrapText="1"/>
    </xf>
    <xf numFmtId="0" fontId="5" fillId="2" borderId="5" xfId="0" applyFont="1" applyFill="1" applyBorder="1" applyAlignment="1">
      <alignment horizontal="left" vertical="center"/>
    </xf>
    <xf numFmtId="0" fontId="10" fillId="0" borderId="0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5" fillId="2" borderId="14" xfId="0" applyFont="1" applyFill="1" applyBorder="1" applyAlignment="1">
      <alignment horizontal="left" vertical="center"/>
    </xf>
    <xf numFmtId="0" fontId="2" fillId="0" borderId="19" xfId="0" applyFont="1" applyFill="1" applyBorder="1" applyAlignment="1">
      <alignment horizontal="left" vertical="center" wrapText="1"/>
    </xf>
    <xf numFmtId="0" fontId="2" fillId="0" borderId="20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5" borderId="21" xfId="0" applyFont="1" applyFill="1" applyBorder="1" applyAlignment="1">
      <alignment vertical="center" wrapText="1"/>
    </xf>
    <xf numFmtId="0" fontId="3" fillId="5" borderId="22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horizontal="left" vertical="center"/>
    </xf>
    <xf numFmtId="0" fontId="2" fillId="3" borderId="5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right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0" borderId="0" xfId="0" applyFont="1"/>
    <xf numFmtId="0" fontId="2" fillId="2" borderId="4" xfId="0" applyFont="1" applyFill="1" applyBorder="1" applyAlignment="1">
      <alignment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2" fillId="0" borderId="0" xfId="0" applyFont="1"/>
    <xf numFmtId="0" fontId="2" fillId="2" borderId="5" xfId="0" applyFont="1" applyFill="1" applyBorder="1" applyAlignment="1">
      <alignment horizontal="center" vertical="center" wrapText="1"/>
    </xf>
    <xf numFmtId="0" fontId="3" fillId="3" borderId="29" xfId="0" applyFont="1" applyFill="1" applyBorder="1"/>
    <xf numFmtId="0" fontId="3" fillId="3" borderId="29" xfId="0" applyFont="1" applyFill="1" applyBorder="1" applyAlignment="1">
      <alignment vertical="center" wrapText="1"/>
    </xf>
    <xf numFmtId="0" fontId="3" fillId="0" borderId="29" xfId="0" applyFont="1" applyBorder="1"/>
    <xf numFmtId="0" fontId="2" fillId="3" borderId="8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26" xfId="0" applyFont="1" applyFill="1" applyBorder="1" applyAlignment="1">
      <alignment horizontal="left" vertical="center" wrapText="1"/>
    </xf>
    <xf numFmtId="0" fontId="2" fillId="2" borderId="27" xfId="0" applyFont="1" applyFill="1" applyBorder="1" applyAlignment="1">
      <alignment horizontal="left" vertical="center" wrapText="1"/>
    </xf>
    <xf numFmtId="0" fontId="2" fillId="2" borderId="28" xfId="0" applyFont="1" applyFill="1" applyBorder="1" applyAlignment="1">
      <alignment horizontal="left" vertical="center" wrapText="1"/>
    </xf>
    <xf numFmtId="0" fontId="2" fillId="2" borderId="19" xfId="0" applyFont="1" applyFill="1" applyBorder="1" applyAlignment="1">
      <alignment horizontal="left" vertical="center" wrapText="1"/>
    </xf>
    <xf numFmtId="0" fontId="3" fillId="3" borderId="9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left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vertical="center" wrapText="1"/>
    </xf>
    <xf numFmtId="0" fontId="0" fillId="3" borderId="6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 wrapText="1"/>
    </xf>
    <xf numFmtId="0" fontId="2" fillId="2" borderId="24" xfId="0" applyFont="1" applyFill="1" applyBorder="1" applyAlignment="1">
      <alignment horizontal="center" vertical="center" wrapText="1"/>
    </xf>
    <xf numFmtId="0" fontId="2" fillId="2" borderId="25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10" fillId="0" borderId="17" xfId="0" applyFont="1" applyBorder="1" applyAlignment="1">
      <alignment horizontal="center"/>
    </xf>
    <xf numFmtId="0" fontId="9" fillId="0" borderId="17" xfId="0" applyFont="1" applyBorder="1" applyAlignment="1">
      <alignment horizontal="center"/>
    </xf>
    <xf numFmtId="0" fontId="2" fillId="2" borderId="13" xfId="0" applyFont="1" applyFill="1" applyBorder="1" applyAlignment="1">
      <alignment vertical="center"/>
    </xf>
    <xf numFmtId="0" fontId="2" fillId="2" borderId="14" xfId="0" applyFont="1" applyFill="1" applyBorder="1" applyAlignment="1">
      <alignment vertical="center"/>
    </xf>
    <xf numFmtId="0" fontId="0" fillId="3" borderId="6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12" fillId="3" borderId="6" xfId="0" applyFont="1" applyFill="1" applyBorder="1" applyAlignment="1">
      <alignment horizontal="center" vertical="center" wrapText="1"/>
    </xf>
    <xf numFmtId="0" fontId="12" fillId="3" borderId="4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vertical="center" wrapText="1"/>
    </xf>
    <xf numFmtId="0" fontId="2" fillId="2" borderId="14" xfId="0" applyFont="1" applyFill="1" applyBorder="1" applyAlignment="1">
      <alignment vertical="center" wrapText="1"/>
    </xf>
    <xf numFmtId="0" fontId="2" fillId="3" borderId="8" xfId="0" applyFont="1" applyFill="1" applyBorder="1" applyAlignment="1">
      <alignment horizontal="center" vertical="center" textRotation="180"/>
    </xf>
    <xf numFmtId="0" fontId="2" fillId="4" borderId="8" xfId="0" applyFont="1" applyFill="1" applyBorder="1" applyAlignment="1">
      <alignment horizontal="center" vertical="center" textRotation="180"/>
    </xf>
    <xf numFmtId="0" fontId="2" fillId="0" borderId="20" xfId="0" applyFont="1" applyBorder="1" applyAlignment="1">
      <alignment horizontal="center"/>
    </xf>
    <xf numFmtId="0" fontId="2" fillId="3" borderId="6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left" vertical="center" wrapText="1"/>
    </xf>
    <xf numFmtId="0" fontId="2" fillId="3" borderId="4" xfId="0" applyFont="1" applyFill="1" applyBorder="1" applyAlignment="1">
      <alignment horizontal="left" vertical="center" wrapText="1"/>
    </xf>
    <xf numFmtId="0" fontId="2" fillId="5" borderId="6" xfId="0" applyFont="1" applyFill="1" applyBorder="1" applyAlignment="1">
      <alignment vertical="center" wrapText="1"/>
    </xf>
    <xf numFmtId="0" fontId="2" fillId="5" borderId="7" xfId="0" applyFont="1" applyFill="1" applyBorder="1" applyAlignment="1">
      <alignment vertical="center" wrapText="1"/>
    </xf>
    <xf numFmtId="0" fontId="2" fillId="5" borderId="4" xfId="0" applyFont="1" applyFill="1" applyBorder="1" applyAlignment="1">
      <alignment vertical="center" wrapText="1"/>
    </xf>
    <xf numFmtId="0" fontId="2" fillId="3" borderId="6" xfId="0" applyFont="1" applyFill="1" applyBorder="1" applyAlignment="1">
      <alignment vertical="center" wrapText="1"/>
    </xf>
    <xf numFmtId="0" fontId="2" fillId="3" borderId="4" xfId="0" applyFont="1" applyFill="1" applyBorder="1" applyAlignment="1">
      <alignment vertical="center" wrapText="1"/>
    </xf>
    <xf numFmtId="0" fontId="2" fillId="5" borderId="18" xfId="0" applyFont="1" applyFill="1" applyBorder="1" applyAlignment="1">
      <alignment horizontal="center" vertical="center" wrapText="1"/>
    </xf>
    <xf numFmtId="0" fontId="2" fillId="5" borderId="16" xfId="0" applyFont="1" applyFill="1" applyBorder="1" applyAlignment="1">
      <alignment horizontal="center" vertical="center" wrapText="1"/>
    </xf>
    <xf numFmtId="0" fontId="2" fillId="5" borderId="19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right" vertical="center" wrapText="1"/>
    </xf>
    <xf numFmtId="0" fontId="2" fillId="2" borderId="3" xfId="0" applyFont="1" applyFill="1" applyBorder="1" applyAlignment="1">
      <alignment horizontal="right" vertical="center" wrapText="1"/>
    </xf>
    <xf numFmtId="0" fontId="2" fillId="2" borderId="2" xfId="0" applyFont="1" applyFill="1" applyBorder="1" applyAlignment="1">
      <alignment horizontal="right" vertical="center" wrapText="1"/>
    </xf>
    <xf numFmtId="0" fontId="2" fillId="3" borderId="18" xfId="0" applyFont="1" applyFill="1" applyBorder="1" applyAlignment="1">
      <alignment horizontal="center" vertical="center" wrapText="1"/>
    </xf>
    <xf numFmtId="0" fontId="2" fillId="3" borderId="19" xfId="0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left" vertical="center" wrapText="1"/>
    </xf>
    <xf numFmtId="0" fontId="2" fillId="5" borderId="4" xfId="0" applyFont="1" applyFill="1" applyBorder="1" applyAlignment="1">
      <alignment horizontal="left" vertical="center" wrapText="1"/>
    </xf>
    <xf numFmtId="0" fontId="2" fillId="5" borderId="6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8"/>
  <sheetViews>
    <sheetView tabSelected="1" topLeftCell="A5" zoomScale="80" zoomScaleNormal="80" workbookViewId="0">
      <selection activeCell="K25" sqref="K25"/>
    </sheetView>
  </sheetViews>
  <sheetFormatPr baseColWidth="10" defaultRowHeight="14.4" x14ac:dyDescent="0.3"/>
  <cols>
    <col min="1" max="1" width="44.6640625" customWidth="1"/>
    <col min="3" max="3" width="60.109375" customWidth="1"/>
  </cols>
  <sheetData>
    <row r="1" spans="1:11" ht="15" thickBot="1" x14ac:dyDescent="0.35">
      <c r="A1" s="78" t="s">
        <v>18</v>
      </c>
      <c r="B1" s="79"/>
      <c r="C1" s="78" t="s">
        <v>0</v>
      </c>
      <c r="D1" s="80"/>
      <c r="E1" s="80"/>
      <c r="F1" s="80"/>
      <c r="G1" s="80"/>
      <c r="H1" s="80"/>
      <c r="I1" s="80"/>
      <c r="J1" s="79"/>
    </row>
    <row r="2" spans="1:11" ht="15" thickBot="1" x14ac:dyDescent="0.35">
      <c r="A2" s="1" t="s">
        <v>1</v>
      </c>
      <c r="B2" s="32" t="s">
        <v>2</v>
      </c>
      <c r="C2" s="2" t="s">
        <v>1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</row>
    <row r="3" spans="1:11" ht="20.25" customHeight="1" thickBot="1" x14ac:dyDescent="0.35">
      <c r="A3" s="81" t="s">
        <v>10</v>
      </c>
      <c r="B3" s="83">
        <v>8</v>
      </c>
      <c r="C3" s="3" t="s">
        <v>11</v>
      </c>
      <c r="D3" s="4">
        <v>36</v>
      </c>
      <c r="E3" s="4">
        <v>24</v>
      </c>
      <c r="F3" s="4">
        <v>12</v>
      </c>
      <c r="G3" s="4">
        <f>SUM(D3:F3)</f>
        <v>72</v>
      </c>
      <c r="H3" s="4">
        <f>G3*2/3</f>
        <v>48</v>
      </c>
      <c r="I3" s="4">
        <f>SUM(G3:H3)</f>
        <v>120</v>
      </c>
      <c r="J3" s="38">
        <v>3</v>
      </c>
    </row>
    <row r="4" spans="1:11" ht="16.2" thickBot="1" x14ac:dyDescent="0.35">
      <c r="A4" s="82"/>
      <c r="B4" s="84"/>
      <c r="C4" s="3" t="s">
        <v>12</v>
      </c>
      <c r="D4" s="4">
        <v>10</v>
      </c>
      <c r="E4" s="4">
        <v>0</v>
      </c>
      <c r="F4" s="4">
        <v>14</v>
      </c>
      <c r="G4" s="4">
        <f t="shared" ref="G4:G11" si="0">SUM(D4:F4)</f>
        <v>24</v>
      </c>
      <c r="H4" s="4">
        <f t="shared" ref="H4:H11" si="1">G4*2/3</f>
        <v>16</v>
      </c>
      <c r="I4" s="4">
        <f t="shared" ref="I4:I11" si="2">SUM(G4:H4)</f>
        <v>40</v>
      </c>
      <c r="J4" s="39">
        <v>1</v>
      </c>
    </row>
    <row r="5" spans="1:11" ht="16.2" thickBot="1" x14ac:dyDescent="0.35">
      <c r="A5" s="81" t="s">
        <v>106</v>
      </c>
      <c r="B5" s="83">
        <v>8</v>
      </c>
      <c r="C5" s="5" t="s">
        <v>107</v>
      </c>
      <c r="D5" s="4">
        <v>24</v>
      </c>
      <c r="E5" s="4">
        <v>24</v>
      </c>
      <c r="F5" s="4"/>
      <c r="G5" s="4">
        <f t="shared" si="0"/>
        <v>48</v>
      </c>
      <c r="H5" s="4">
        <f t="shared" si="1"/>
        <v>32</v>
      </c>
      <c r="I5" s="4">
        <f t="shared" si="2"/>
        <v>80</v>
      </c>
      <c r="J5" s="38">
        <v>1</v>
      </c>
    </row>
    <row r="6" spans="1:11" ht="36.75" customHeight="1" thickBot="1" x14ac:dyDescent="0.35">
      <c r="A6" s="82"/>
      <c r="B6" s="84"/>
      <c r="C6" s="5" t="s">
        <v>108</v>
      </c>
      <c r="D6" s="4">
        <v>24</v>
      </c>
      <c r="E6" s="4">
        <v>24</v>
      </c>
      <c r="F6" s="4"/>
      <c r="G6" s="4">
        <f t="shared" si="0"/>
        <v>48</v>
      </c>
      <c r="H6" s="4">
        <f t="shared" si="1"/>
        <v>32</v>
      </c>
      <c r="I6" s="4">
        <f t="shared" si="2"/>
        <v>80</v>
      </c>
      <c r="J6" s="39">
        <v>1</v>
      </c>
    </row>
    <row r="7" spans="1:11" ht="16.5" customHeight="1" thickBot="1" x14ac:dyDescent="0.35">
      <c r="A7" s="81" t="s">
        <v>68</v>
      </c>
      <c r="B7" s="83">
        <v>8</v>
      </c>
      <c r="C7" s="6" t="s">
        <v>70</v>
      </c>
      <c r="D7" s="4">
        <v>12</v>
      </c>
      <c r="E7" s="4">
        <v>12</v>
      </c>
      <c r="F7" s="4">
        <v>12</v>
      </c>
      <c r="G7" s="4">
        <f t="shared" si="0"/>
        <v>36</v>
      </c>
      <c r="H7" s="4">
        <f t="shared" si="1"/>
        <v>24</v>
      </c>
      <c r="I7" s="4">
        <f t="shared" si="2"/>
        <v>60</v>
      </c>
      <c r="J7" s="38">
        <v>3</v>
      </c>
    </row>
    <row r="8" spans="1:11" ht="16.2" thickBot="1" x14ac:dyDescent="0.35">
      <c r="A8" s="82"/>
      <c r="B8" s="84"/>
      <c r="C8" s="7" t="s">
        <v>71</v>
      </c>
      <c r="D8" s="4">
        <v>24</v>
      </c>
      <c r="E8" s="4">
        <v>24</v>
      </c>
      <c r="F8" s="4">
        <v>12</v>
      </c>
      <c r="G8" s="4">
        <f t="shared" si="0"/>
        <v>60</v>
      </c>
      <c r="H8" s="4">
        <f t="shared" si="1"/>
        <v>40</v>
      </c>
      <c r="I8" s="4">
        <f t="shared" si="2"/>
        <v>100</v>
      </c>
      <c r="J8" s="39">
        <v>5</v>
      </c>
    </row>
    <row r="9" spans="1:11" ht="16.2" thickBot="1" x14ac:dyDescent="0.35">
      <c r="A9" s="81" t="s">
        <v>69</v>
      </c>
      <c r="B9" s="83">
        <v>6</v>
      </c>
      <c r="C9" s="3" t="s">
        <v>72</v>
      </c>
      <c r="D9" s="4">
        <v>24</v>
      </c>
      <c r="E9" s="4">
        <v>12</v>
      </c>
      <c r="F9" s="4"/>
      <c r="G9" s="4">
        <f>SUM(D9:F9)</f>
        <v>36</v>
      </c>
      <c r="H9" s="4">
        <f>G9*2/3</f>
        <v>24</v>
      </c>
      <c r="I9" s="4">
        <f>SUM(G9:H9)</f>
        <v>60</v>
      </c>
      <c r="J9" s="38">
        <v>1</v>
      </c>
    </row>
    <row r="10" spans="1:11" ht="16.2" thickBot="1" x14ac:dyDescent="0.35">
      <c r="A10" s="82"/>
      <c r="B10" s="84"/>
      <c r="C10" s="6" t="s">
        <v>73</v>
      </c>
      <c r="D10" s="4">
        <v>24</v>
      </c>
      <c r="E10" s="4">
        <v>12</v>
      </c>
      <c r="F10" s="4"/>
      <c r="G10" s="4">
        <f>SUM(D10:F10)</f>
        <v>36</v>
      </c>
      <c r="H10" s="4">
        <f>G10*2/3</f>
        <v>24</v>
      </c>
      <c r="I10" s="4">
        <f>SUM(G10:H10)</f>
        <v>60</v>
      </c>
      <c r="J10" s="39">
        <v>1</v>
      </c>
    </row>
    <row r="11" spans="1:11" ht="16.2" thickBot="1" x14ac:dyDescent="0.35">
      <c r="A11" s="8" t="s">
        <v>13</v>
      </c>
      <c r="B11" s="33">
        <f>SUM(B3:B9)</f>
        <v>30</v>
      </c>
      <c r="C11" s="42" t="s">
        <v>13</v>
      </c>
      <c r="D11" s="9">
        <f>SUM(D3:D8)</f>
        <v>130</v>
      </c>
      <c r="E11" s="9">
        <f>SUM(E3:E8)</f>
        <v>108</v>
      </c>
      <c r="F11" s="9">
        <f>SUM(F3:F8)</f>
        <v>50</v>
      </c>
      <c r="G11" s="4">
        <f t="shared" si="0"/>
        <v>288</v>
      </c>
      <c r="H11" s="4">
        <f t="shared" si="1"/>
        <v>192</v>
      </c>
      <c r="I11" s="4">
        <f t="shared" si="2"/>
        <v>480</v>
      </c>
      <c r="J11" s="9">
        <f>SUM(J3:J8)</f>
        <v>14</v>
      </c>
    </row>
    <row r="13" spans="1:11" ht="16.2" thickBot="1" x14ac:dyDescent="0.35">
      <c r="A13" s="56"/>
      <c r="B13" s="56"/>
      <c r="C13" s="56"/>
      <c r="D13" s="56"/>
      <c r="E13" s="56"/>
      <c r="F13" s="56"/>
      <c r="G13" s="56"/>
      <c r="H13" s="56"/>
      <c r="I13" s="56"/>
      <c r="J13" s="56"/>
      <c r="K13" s="56"/>
    </row>
    <row r="14" spans="1:11" ht="16.2" thickBot="1" x14ac:dyDescent="0.35">
      <c r="A14" s="88" t="s">
        <v>17</v>
      </c>
      <c r="B14" s="89"/>
      <c r="C14" s="67" t="s">
        <v>0</v>
      </c>
      <c r="D14" s="68"/>
      <c r="E14" s="68"/>
      <c r="F14" s="68"/>
      <c r="G14" s="68"/>
      <c r="H14" s="68"/>
      <c r="I14" s="68"/>
      <c r="J14" s="69"/>
      <c r="K14" s="56"/>
    </row>
    <row r="15" spans="1:11" ht="16.2" thickBot="1" x14ac:dyDescent="0.35">
      <c r="A15" s="57" t="s">
        <v>1</v>
      </c>
      <c r="B15" s="66" t="s">
        <v>2</v>
      </c>
      <c r="C15" s="58" t="s">
        <v>1</v>
      </c>
      <c r="D15" s="59" t="s">
        <v>3</v>
      </c>
      <c r="E15" s="59" t="s">
        <v>4</v>
      </c>
      <c r="F15" s="59" t="s">
        <v>5</v>
      </c>
      <c r="G15" s="59" t="s">
        <v>6</v>
      </c>
      <c r="H15" s="59" t="s">
        <v>7</v>
      </c>
      <c r="I15" s="59" t="s">
        <v>8</v>
      </c>
      <c r="J15" s="59" t="s">
        <v>9</v>
      </c>
      <c r="K15" s="56"/>
    </row>
    <row r="16" spans="1:11" ht="15" customHeight="1" thickBot="1" x14ac:dyDescent="0.35">
      <c r="A16" s="75" t="s">
        <v>114</v>
      </c>
      <c r="B16" s="76">
        <v>6</v>
      </c>
      <c r="C16" s="63" t="s">
        <v>14</v>
      </c>
      <c r="D16" s="55">
        <v>12</v>
      </c>
      <c r="E16" s="55"/>
      <c r="F16" s="55">
        <v>12</v>
      </c>
      <c r="G16" s="55">
        <f>SUM(D16:F16)</f>
        <v>24</v>
      </c>
      <c r="H16" s="55">
        <f>G16*2/3</f>
        <v>16</v>
      </c>
      <c r="I16" s="55">
        <f>SUM(G16:H16)</f>
        <v>40</v>
      </c>
      <c r="J16" s="55">
        <v>1</v>
      </c>
      <c r="K16" s="56"/>
    </row>
    <row r="17" spans="1:11" ht="16.2" thickBot="1" x14ac:dyDescent="0.35">
      <c r="A17" s="87"/>
      <c r="B17" s="76"/>
      <c r="C17" s="64" t="s">
        <v>63</v>
      </c>
      <c r="D17" s="55">
        <v>12</v>
      </c>
      <c r="E17" s="55">
        <v>12</v>
      </c>
      <c r="F17" s="55">
        <v>24</v>
      </c>
      <c r="G17" s="55">
        <f t="shared" ref="G17:G26" si="3">SUM(D17:F17)</f>
        <v>48</v>
      </c>
      <c r="H17" s="55">
        <f t="shared" ref="H17:H26" si="4">G17*2/3</f>
        <v>32</v>
      </c>
      <c r="I17" s="55">
        <f t="shared" ref="I17:I26" si="5">SUM(G17:H17)</f>
        <v>80</v>
      </c>
      <c r="J17" s="55">
        <v>2</v>
      </c>
      <c r="K17" s="56"/>
    </row>
    <row r="18" spans="1:11" ht="16.2" thickBot="1" x14ac:dyDescent="0.35">
      <c r="A18" s="85" t="s">
        <v>115</v>
      </c>
      <c r="B18" s="76">
        <v>6</v>
      </c>
      <c r="C18" s="63" t="s">
        <v>62</v>
      </c>
      <c r="D18" s="55">
        <v>24</v>
      </c>
      <c r="E18" s="55">
        <v>24</v>
      </c>
      <c r="F18" s="55"/>
      <c r="G18" s="55">
        <f>SUM(D18:F18)</f>
        <v>48</v>
      </c>
      <c r="H18" s="55">
        <f>G18*2/3</f>
        <v>32</v>
      </c>
      <c r="I18" s="55">
        <f>SUM(G18:H18)</f>
        <v>80</v>
      </c>
      <c r="J18" s="55">
        <v>2</v>
      </c>
      <c r="K18" s="56"/>
    </row>
    <row r="19" spans="1:11" ht="16.2" thickBot="1" x14ac:dyDescent="0.35">
      <c r="A19" s="86"/>
      <c r="B19" s="76"/>
      <c r="C19" s="5" t="s">
        <v>110</v>
      </c>
      <c r="D19" s="55">
        <v>24</v>
      </c>
      <c r="E19" s="55">
        <v>12</v>
      </c>
      <c r="F19" s="55">
        <v>12</v>
      </c>
      <c r="G19" s="55">
        <f>SUM(D19:F19)</f>
        <v>48</v>
      </c>
      <c r="H19" s="55">
        <f>G19*2/3</f>
        <v>32</v>
      </c>
      <c r="I19" s="55">
        <f>SUM(G19:H19)</f>
        <v>80</v>
      </c>
      <c r="J19" s="55">
        <v>1</v>
      </c>
      <c r="K19" s="56"/>
    </row>
    <row r="20" spans="1:11" ht="15.75" customHeight="1" thickBot="1" x14ac:dyDescent="0.35">
      <c r="A20" s="70" t="s">
        <v>65</v>
      </c>
      <c r="B20" s="77">
        <v>8</v>
      </c>
      <c r="C20" s="65" t="s">
        <v>64</v>
      </c>
      <c r="D20" s="55">
        <v>24</v>
      </c>
      <c r="E20" s="55">
        <v>12</v>
      </c>
      <c r="F20" s="55">
        <v>12</v>
      </c>
      <c r="G20" s="55">
        <f t="shared" si="3"/>
        <v>48</v>
      </c>
      <c r="H20" s="55">
        <f t="shared" si="4"/>
        <v>32</v>
      </c>
      <c r="I20" s="55">
        <f t="shared" si="5"/>
        <v>80</v>
      </c>
      <c r="J20" s="55">
        <v>1</v>
      </c>
      <c r="K20" s="56"/>
    </row>
    <row r="21" spans="1:11" ht="15.75" customHeight="1" thickBot="1" x14ac:dyDescent="0.35">
      <c r="A21" s="71"/>
      <c r="B21" s="77"/>
      <c r="C21" s="65" t="s">
        <v>105</v>
      </c>
      <c r="D21" s="55">
        <v>24</v>
      </c>
      <c r="E21" s="55">
        <v>12</v>
      </c>
      <c r="F21" s="55">
        <v>12</v>
      </c>
      <c r="G21" s="55">
        <f t="shared" si="3"/>
        <v>48</v>
      </c>
      <c r="H21" s="55">
        <f t="shared" si="4"/>
        <v>32</v>
      </c>
      <c r="I21" s="55">
        <f t="shared" si="5"/>
        <v>80</v>
      </c>
      <c r="J21" s="55">
        <v>1</v>
      </c>
      <c r="K21" s="56"/>
    </row>
    <row r="22" spans="1:11" ht="16.2" thickBot="1" x14ac:dyDescent="0.35">
      <c r="A22" s="72" t="s">
        <v>109</v>
      </c>
      <c r="B22" s="74">
        <v>6</v>
      </c>
      <c r="C22" s="5" t="s">
        <v>66</v>
      </c>
      <c r="D22" s="55">
        <v>24</v>
      </c>
      <c r="E22" s="55">
        <v>12</v>
      </c>
      <c r="F22" s="55">
        <v>12</v>
      </c>
      <c r="G22" s="55">
        <f t="shared" si="3"/>
        <v>48</v>
      </c>
      <c r="H22" s="55">
        <f t="shared" si="4"/>
        <v>32</v>
      </c>
      <c r="I22" s="55">
        <f t="shared" si="5"/>
        <v>80</v>
      </c>
      <c r="J22" s="55">
        <v>1</v>
      </c>
      <c r="K22" s="56"/>
    </row>
    <row r="23" spans="1:11" ht="16.2" thickBot="1" x14ac:dyDescent="0.35">
      <c r="A23" s="73"/>
      <c r="B23" s="74"/>
      <c r="C23" s="5" t="s">
        <v>116</v>
      </c>
    </row>
    <row r="24" spans="1:11" ht="16.2" thickBot="1" x14ac:dyDescent="0.35">
      <c r="A24" s="75" t="s">
        <v>34</v>
      </c>
      <c r="B24" s="76">
        <v>4</v>
      </c>
      <c r="C24" s="3" t="s">
        <v>15</v>
      </c>
      <c r="D24" s="55">
        <v>6</v>
      </c>
      <c r="E24" s="55">
        <v>18</v>
      </c>
      <c r="F24" s="55"/>
      <c r="G24" s="55">
        <f t="shared" si="3"/>
        <v>24</v>
      </c>
      <c r="H24" s="55">
        <f t="shared" si="4"/>
        <v>16</v>
      </c>
      <c r="I24" s="55">
        <f t="shared" si="5"/>
        <v>40</v>
      </c>
      <c r="J24" s="55">
        <v>1</v>
      </c>
      <c r="K24" s="56"/>
    </row>
    <row r="25" spans="1:11" ht="16.2" thickBot="1" x14ac:dyDescent="0.35">
      <c r="A25" s="73"/>
      <c r="B25" s="76"/>
      <c r="C25" s="3" t="s">
        <v>35</v>
      </c>
      <c r="D25" s="55">
        <v>12</v>
      </c>
      <c r="E25" s="55">
        <v>12</v>
      </c>
      <c r="F25" s="55"/>
      <c r="G25" s="55">
        <f t="shared" si="3"/>
        <v>24</v>
      </c>
      <c r="H25" s="55">
        <f t="shared" si="4"/>
        <v>16</v>
      </c>
      <c r="I25" s="55">
        <f t="shared" si="5"/>
        <v>40</v>
      </c>
      <c r="J25" s="55">
        <v>1</v>
      </c>
      <c r="K25" s="56"/>
    </row>
    <row r="26" spans="1:11" ht="16.2" thickBot="1" x14ac:dyDescent="0.35">
      <c r="A26" s="52" t="s">
        <v>16</v>
      </c>
      <c r="B26" s="53">
        <f>SUM(B16:B25)</f>
        <v>30</v>
      </c>
      <c r="C26" s="54" t="s">
        <v>16</v>
      </c>
      <c r="D26" s="55">
        <f t="shared" ref="D26:F26" si="6">SUM(D16:D25)</f>
        <v>162</v>
      </c>
      <c r="E26" s="55">
        <f t="shared" si="6"/>
        <v>114</v>
      </c>
      <c r="F26" s="55">
        <f t="shared" si="6"/>
        <v>84</v>
      </c>
      <c r="G26" s="55">
        <f t="shared" si="3"/>
        <v>360</v>
      </c>
      <c r="H26" s="55">
        <f t="shared" si="4"/>
        <v>240</v>
      </c>
      <c r="I26" s="55">
        <f t="shared" si="5"/>
        <v>600</v>
      </c>
      <c r="J26" s="55">
        <f>SUM(J16:J25)</f>
        <v>11</v>
      </c>
      <c r="K26" s="56"/>
    </row>
    <row r="28" spans="1:11" ht="15.6" x14ac:dyDescent="0.3">
      <c r="C28" s="25"/>
    </row>
  </sheetData>
  <mergeCells count="22">
    <mergeCell ref="B7:B8"/>
    <mergeCell ref="A9:A10"/>
    <mergeCell ref="B9:B10"/>
    <mergeCell ref="A7:A8"/>
    <mergeCell ref="A14:B14"/>
    <mergeCell ref="A1:B1"/>
    <mergeCell ref="C1:J1"/>
    <mergeCell ref="A3:A4"/>
    <mergeCell ref="B3:B4"/>
    <mergeCell ref="A5:A6"/>
    <mergeCell ref="B5:B6"/>
    <mergeCell ref="C14:J14"/>
    <mergeCell ref="A20:A21"/>
    <mergeCell ref="A22:A23"/>
    <mergeCell ref="B22:B23"/>
    <mergeCell ref="A24:A25"/>
    <mergeCell ref="B24:B25"/>
    <mergeCell ref="B20:B21"/>
    <mergeCell ref="A18:A19"/>
    <mergeCell ref="B18:B19"/>
    <mergeCell ref="A16:A17"/>
    <mergeCell ref="B16:B17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6"/>
  <sheetViews>
    <sheetView topLeftCell="A4" zoomScale="80" zoomScaleNormal="80" workbookViewId="0">
      <selection activeCell="K26" sqref="K26"/>
    </sheetView>
  </sheetViews>
  <sheetFormatPr baseColWidth="10" defaultRowHeight="14.4" x14ac:dyDescent="0.3"/>
  <cols>
    <col min="1" max="1" width="57.5546875" customWidth="1"/>
    <col min="3" max="3" width="57.88671875" customWidth="1"/>
  </cols>
  <sheetData>
    <row r="1" spans="1:11" ht="26.4" thickBot="1" x14ac:dyDescent="0.55000000000000004">
      <c r="C1" s="90" t="s">
        <v>29</v>
      </c>
      <c r="D1" s="90"/>
      <c r="E1" s="90"/>
      <c r="F1" s="90"/>
      <c r="G1" s="43"/>
    </row>
    <row r="2" spans="1:11" ht="15" thickBot="1" x14ac:dyDescent="0.35">
      <c r="A2" s="34" t="s">
        <v>1</v>
      </c>
      <c r="B2" s="35" t="s">
        <v>2</v>
      </c>
      <c r="C2" s="35" t="s">
        <v>1</v>
      </c>
      <c r="D2" s="12" t="s">
        <v>3</v>
      </c>
      <c r="E2" s="12" t="s">
        <v>4</v>
      </c>
      <c r="F2" s="12" t="s">
        <v>5</v>
      </c>
      <c r="G2" s="12" t="s">
        <v>6</v>
      </c>
      <c r="H2" s="12" t="s">
        <v>7</v>
      </c>
      <c r="I2" s="12" t="s">
        <v>8</v>
      </c>
      <c r="J2" s="12" t="s">
        <v>9</v>
      </c>
    </row>
    <row r="3" spans="1:11" ht="16.2" thickBot="1" x14ac:dyDescent="0.35">
      <c r="A3" s="92" t="s">
        <v>40</v>
      </c>
      <c r="B3" s="100">
        <v>6</v>
      </c>
      <c r="C3" s="36" t="s">
        <v>45</v>
      </c>
      <c r="D3" s="13">
        <v>18</v>
      </c>
      <c r="E3" s="13">
        <v>18</v>
      </c>
      <c r="F3" s="13"/>
      <c r="G3" s="13">
        <f>SUM(D3:F3)</f>
        <v>36</v>
      </c>
      <c r="H3" s="13">
        <f>G3*2/3</f>
        <v>24</v>
      </c>
      <c r="I3" s="13">
        <f>SUM(G3:H3)</f>
        <v>60</v>
      </c>
      <c r="J3" s="13">
        <v>1</v>
      </c>
      <c r="K3" t="s">
        <v>39</v>
      </c>
    </row>
    <row r="4" spans="1:11" ht="16.2" thickBot="1" x14ac:dyDescent="0.35">
      <c r="A4" s="93"/>
      <c r="B4" s="101"/>
      <c r="C4" s="36" t="s">
        <v>111</v>
      </c>
      <c r="D4" s="13">
        <v>18</v>
      </c>
      <c r="E4" s="13"/>
      <c r="F4" s="13">
        <v>18</v>
      </c>
      <c r="G4" s="13">
        <f t="shared" ref="G4:G13" si="0">SUM(D4:F4)</f>
        <v>36</v>
      </c>
      <c r="H4" s="13">
        <f t="shared" ref="H4:H13" si="1">G4*2/3</f>
        <v>24</v>
      </c>
      <c r="I4" s="13">
        <f t="shared" ref="I4:I13" si="2">SUM(G4:H4)</f>
        <v>60</v>
      </c>
      <c r="J4" s="13">
        <v>1</v>
      </c>
    </row>
    <row r="5" spans="1:11" ht="16.2" thickBot="1" x14ac:dyDescent="0.35">
      <c r="A5" s="92" t="s">
        <v>41</v>
      </c>
      <c r="B5" s="96">
        <v>6</v>
      </c>
      <c r="C5" s="14" t="s">
        <v>46</v>
      </c>
      <c r="D5" s="15">
        <v>18</v>
      </c>
      <c r="E5" s="15">
        <v>10</v>
      </c>
      <c r="F5" s="15">
        <v>8</v>
      </c>
      <c r="G5" s="13">
        <f t="shared" si="0"/>
        <v>36</v>
      </c>
      <c r="H5" s="13">
        <f t="shared" si="1"/>
        <v>24</v>
      </c>
      <c r="I5" s="13">
        <f t="shared" si="2"/>
        <v>60</v>
      </c>
      <c r="J5" s="15">
        <v>1</v>
      </c>
    </row>
    <row r="6" spans="1:11" ht="16.2" thickBot="1" x14ac:dyDescent="0.35">
      <c r="A6" s="93"/>
      <c r="B6" s="97"/>
      <c r="C6" s="16" t="s">
        <v>49</v>
      </c>
      <c r="D6" s="15">
        <v>18</v>
      </c>
      <c r="E6" s="15">
        <v>10</v>
      </c>
      <c r="F6" s="15">
        <v>8</v>
      </c>
      <c r="G6" s="13">
        <f t="shared" si="0"/>
        <v>36</v>
      </c>
      <c r="H6" s="13">
        <f t="shared" si="1"/>
        <v>24</v>
      </c>
      <c r="I6" s="13">
        <f t="shared" si="2"/>
        <v>60</v>
      </c>
      <c r="J6" s="15">
        <v>1</v>
      </c>
    </row>
    <row r="7" spans="1:11" ht="16.2" thickBot="1" x14ac:dyDescent="0.35">
      <c r="A7" s="92" t="s">
        <v>42</v>
      </c>
      <c r="B7" s="96">
        <v>8</v>
      </c>
      <c r="C7" s="14" t="s">
        <v>48</v>
      </c>
      <c r="D7" s="15">
        <v>18</v>
      </c>
      <c r="E7" s="15">
        <v>18</v>
      </c>
      <c r="F7" s="15">
        <v>12</v>
      </c>
      <c r="G7" s="13">
        <f t="shared" si="0"/>
        <v>48</v>
      </c>
      <c r="H7" s="13">
        <f t="shared" si="1"/>
        <v>32</v>
      </c>
      <c r="I7" s="13">
        <f t="shared" si="2"/>
        <v>80</v>
      </c>
      <c r="J7" s="15">
        <v>1</v>
      </c>
    </row>
    <row r="8" spans="1:11" ht="16.2" thickBot="1" x14ac:dyDescent="0.35">
      <c r="A8" s="93"/>
      <c r="B8" s="97"/>
      <c r="C8" s="16" t="s">
        <v>47</v>
      </c>
      <c r="D8" s="15">
        <v>24</v>
      </c>
      <c r="E8" s="15">
        <v>24</v>
      </c>
      <c r="F8" s="15"/>
      <c r="G8" s="13">
        <f t="shared" si="0"/>
        <v>48</v>
      </c>
      <c r="H8" s="13">
        <f t="shared" si="1"/>
        <v>32</v>
      </c>
      <c r="I8" s="13">
        <f t="shared" si="2"/>
        <v>80</v>
      </c>
      <c r="J8" s="15">
        <v>1</v>
      </c>
    </row>
    <row r="9" spans="1:11" ht="16.2" thickBot="1" x14ac:dyDescent="0.35">
      <c r="A9" s="102" t="s">
        <v>43</v>
      </c>
      <c r="B9" s="96">
        <v>8</v>
      </c>
      <c r="C9" s="16" t="s">
        <v>50</v>
      </c>
      <c r="D9" s="15">
        <v>24</v>
      </c>
      <c r="E9" s="15">
        <v>20</v>
      </c>
      <c r="F9" s="15">
        <v>16</v>
      </c>
      <c r="G9" s="13">
        <f t="shared" si="0"/>
        <v>60</v>
      </c>
      <c r="H9" s="13">
        <f t="shared" si="1"/>
        <v>40</v>
      </c>
      <c r="I9" s="13">
        <f t="shared" si="2"/>
        <v>100</v>
      </c>
      <c r="J9" s="15">
        <v>5</v>
      </c>
    </row>
    <row r="10" spans="1:11" ht="16.2" thickBot="1" x14ac:dyDescent="0.35">
      <c r="A10" s="103"/>
      <c r="B10" s="97"/>
      <c r="C10" s="16" t="s">
        <v>112</v>
      </c>
      <c r="D10" s="15">
        <v>18</v>
      </c>
      <c r="E10" s="15">
        <v>8</v>
      </c>
      <c r="F10" s="15">
        <v>10</v>
      </c>
      <c r="G10" s="13">
        <f t="shared" si="0"/>
        <v>36</v>
      </c>
      <c r="H10" s="13">
        <f t="shared" si="1"/>
        <v>24</v>
      </c>
      <c r="I10" s="13">
        <f t="shared" si="2"/>
        <v>60</v>
      </c>
      <c r="J10" s="15">
        <v>3</v>
      </c>
    </row>
    <row r="11" spans="1:11" ht="27.6" customHeight="1" thickBot="1" x14ac:dyDescent="0.35">
      <c r="A11" s="92" t="s">
        <v>44</v>
      </c>
      <c r="B11" s="96">
        <v>2</v>
      </c>
      <c r="C11" s="14" t="s">
        <v>51</v>
      </c>
      <c r="D11" s="15">
        <v>12</v>
      </c>
      <c r="E11" s="15"/>
      <c r="F11" s="15"/>
      <c r="G11" s="13">
        <f t="shared" si="0"/>
        <v>12</v>
      </c>
      <c r="H11" s="13">
        <f t="shared" si="1"/>
        <v>8</v>
      </c>
      <c r="I11" s="13">
        <f t="shared" si="2"/>
        <v>20</v>
      </c>
      <c r="J11" s="15">
        <v>1</v>
      </c>
    </row>
    <row r="12" spans="1:11" ht="30" customHeight="1" thickBot="1" x14ac:dyDescent="0.35">
      <c r="A12" s="93"/>
      <c r="B12" s="97"/>
      <c r="C12" s="14" t="s">
        <v>36</v>
      </c>
      <c r="D12" s="15">
        <v>12</v>
      </c>
      <c r="E12" s="15"/>
      <c r="F12" s="15"/>
      <c r="G12" s="13">
        <f t="shared" si="0"/>
        <v>12</v>
      </c>
      <c r="H12" s="13">
        <f t="shared" si="1"/>
        <v>8</v>
      </c>
      <c r="I12" s="13">
        <f t="shared" si="2"/>
        <v>20</v>
      </c>
      <c r="J12" s="15">
        <v>1</v>
      </c>
    </row>
    <row r="13" spans="1:11" ht="16.2" thickBot="1" x14ac:dyDescent="0.35">
      <c r="A13" s="45" t="s">
        <v>19</v>
      </c>
      <c r="B13" s="17">
        <f>SUM(B3:B12)</f>
        <v>30</v>
      </c>
      <c r="C13" s="18"/>
      <c r="D13" s="19">
        <f>SUM(D3:D12)</f>
        <v>180</v>
      </c>
      <c r="E13" s="19">
        <f t="shared" ref="E13:F13" si="3">SUM(E3:E12)</f>
        <v>108</v>
      </c>
      <c r="F13" s="19">
        <f t="shared" si="3"/>
        <v>72</v>
      </c>
      <c r="G13" s="13">
        <f t="shared" si="0"/>
        <v>360</v>
      </c>
      <c r="H13" s="13">
        <f t="shared" si="1"/>
        <v>240</v>
      </c>
      <c r="I13" s="13">
        <f t="shared" si="2"/>
        <v>600</v>
      </c>
      <c r="J13" s="19"/>
    </row>
    <row r="14" spans="1:11" ht="26.4" thickBot="1" x14ac:dyDescent="0.55000000000000004">
      <c r="C14" s="91" t="s">
        <v>22</v>
      </c>
      <c r="D14" s="91"/>
      <c r="E14" s="91"/>
      <c r="F14" s="91"/>
      <c r="G14" s="44"/>
    </row>
    <row r="15" spans="1:11" ht="15" thickBot="1" x14ac:dyDescent="0.35">
      <c r="A15" s="20" t="s">
        <v>1</v>
      </c>
      <c r="B15" s="21" t="s">
        <v>2</v>
      </c>
      <c r="C15" s="21" t="s">
        <v>1</v>
      </c>
      <c r="D15" s="21" t="s">
        <v>3</v>
      </c>
      <c r="E15" s="21" t="s">
        <v>4</v>
      </c>
      <c r="F15" s="21" t="s">
        <v>5</v>
      </c>
      <c r="G15" s="40"/>
      <c r="H15" s="40"/>
      <c r="I15" s="21" t="s">
        <v>8</v>
      </c>
      <c r="J15" s="21" t="s">
        <v>9</v>
      </c>
    </row>
    <row r="16" spans="1:11" ht="16.2" thickBot="1" x14ac:dyDescent="0.35">
      <c r="A16" s="81" t="s">
        <v>20</v>
      </c>
      <c r="B16" s="98">
        <v>6</v>
      </c>
      <c r="C16" s="5" t="s">
        <v>30</v>
      </c>
      <c r="D16" s="10">
        <v>12</v>
      </c>
      <c r="E16" s="10"/>
      <c r="F16" s="10">
        <v>12</v>
      </c>
      <c r="G16" s="13">
        <f>SUM(D16:F16)</f>
        <v>24</v>
      </c>
      <c r="H16" s="13">
        <f>G16*2/3</f>
        <v>16</v>
      </c>
      <c r="I16" s="13">
        <f>SUM(G16:H16)</f>
        <v>40</v>
      </c>
      <c r="J16" s="10">
        <v>1</v>
      </c>
    </row>
    <row r="17" spans="1:10" ht="16.2" thickBot="1" x14ac:dyDescent="0.35">
      <c r="A17" s="82"/>
      <c r="B17" s="99"/>
      <c r="C17" s="3" t="s">
        <v>55</v>
      </c>
      <c r="D17" s="10">
        <v>24</v>
      </c>
      <c r="E17" s="10">
        <v>12</v>
      </c>
      <c r="F17" s="10">
        <v>12</v>
      </c>
      <c r="G17" s="13">
        <f t="shared" ref="G17:G26" si="4">SUM(D17:F17)</f>
        <v>48</v>
      </c>
      <c r="H17" s="13">
        <f t="shared" ref="H17:H26" si="5">G17*2/3</f>
        <v>32</v>
      </c>
      <c r="I17" s="13">
        <f t="shared" ref="I17:I26" si="6">SUM(G17:H17)</f>
        <v>80</v>
      </c>
      <c r="J17" s="10">
        <v>2</v>
      </c>
    </row>
    <row r="18" spans="1:10" ht="16.5" customHeight="1" thickBot="1" x14ac:dyDescent="0.35">
      <c r="A18" s="81" t="s">
        <v>117</v>
      </c>
      <c r="B18" s="98">
        <v>6</v>
      </c>
      <c r="C18" s="5" t="s">
        <v>56</v>
      </c>
      <c r="D18" s="10">
        <v>24</v>
      </c>
      <c r="E18" s="10"/>
      <c r="F18" s="10">
        <v>12</v>
      </c>
      <c r="G18" s="13">
        <f t="shared" si="4"/>
        <v>36</v>
      </c>
      <c r="H18" s="13">
        <f t="shared" si="5"/>
        <v>24</v>
      </c>
      <c r="I18" s="13">
        <f t="shared" si="6"/>
        <v>60</v>
      </c>
      <c r="J18" s="10">
        <v>1</v>
      </c>
    </row>
    <row r="19" spans="1:10" ht="16.2" thickBot="1" x14ac:dyDescent="0.35">
      <c r="A19" s="82"/>
      <c r="B19" s="99"/>
      <c r="C19" s="5" t="s">
        <v>57</v>
      </c>
      <c r="D19" s="10">
        <v>18</v>
      </c>
      <c r="E19" s="10">
        <v>18</v>
      </c>
      <c r="F19" s="10"/>
      <c r="G19" s="13">
        <f t="shared" si="4"/>
        <v>36</v>
      </c>
      <c r="H19" s="13">
        <f t="shared" si="5"/>
        <v>24</v>
      </c>
      <c r="I19" s="13">
        <f t="shared" si="6"/>
        <v>60</v>
      </c>
      <c r="J19" s="10">
        <v>1</v>
      </c>
    </row>
    <row r="20" spans="1:10" ht="16.5" customHeight="1" thickBot="1" x14ac:dyDescent="0.35">
      <c r="A20" s="81" t="s">
        <v>54</v>
      </c>
      <c r="B20" s="94">
        <v>8</v>
      </c>
      <c r="C20" s="5" t="s">
        <v>31</v>
      </c>
      <c r="D20" s="10">
        <v>24</v>
      </c>
      <c r="E20" s="10"/>
      <c r="F20" s="10">
        <v>24</v>
      </c>
      <c r="G20" s="13">
        <f t="shared" si="4"/>
        <v>48</v>
      </c>
      <c r="H20" s="13">
        <f t="shared" si="5"/>
        <v>32</v>
      </c>
      <c r="I20" s="13">
        <f t="shared" si="6"/>
        <v>80</v>
      </c>
      <c r="J20" s="10">
        <v>1</v>
      </c>
    </row>
    <row r="21" spans="1:10" ht="16.2" thickBot="1" x14ac:dyDescent="0.35">
      <c r="A21" s="82"/>
      <c r="B21" s="95"/>
      <c r="C21" s="5" t="s">
        <v>32</v>
      </c>
      <c r="D21" s="10">
        <v>24</v>
      </c>
      <c r="E21" s="10"/>
      <c r="F21" s="10">
        <v>24</v>
      </c>
      <c r="G21" s="13">
        <f t="shared" si="4"/>
        <v>48</v>
      </c>
      <c r="H21" s="13">
        <f t="shared" si="5"/>
        <v>32</v>
      </c>
      <c r="I21" s="13">
        <f t="shared" si="6"/>
        <v>80</v>
      </c>
      <c r="J21" s="10">
        <v>1</v>
      </c>
    </row>
    <row r="22" spans="1:10" ht="16.2" thickBot="1" x14ac:dyDescent="0.35">
      <c r="A22" s="81" t="s">
        <v>52</v>
      </c>
      <c r="B22" s="94">
        <v>6</v>
      </c>
      <c r="C22" s="5" t="s">
        <v>58</v>
      </c>
      <c r="D22" s="10">
        <v>20</v>
      </c>
      <c r="E22" s="10"/>
      <c r="F22" s="10">
        <v>16</v>
      </c>
      <c r="G22" s="13">
        <f t="shared" si="4"/>
        <v>36</v>
      </c>
      <c r="H22" s="13">
        <f t="shared" si="5"/>
        <v>24</v>
      </c>
      <c r="I22" s="13">
        <f t="shared" si="6"/>
        <v>60</v>
      </c>
      <c r="J22" s="10">
        <v>1</v>
      </c>
    </row>
    <row r="23" spans="1:10" ht="16.2" thickBot="1" x14ac:dyDescent="0.35">
      <c r="A23" s="82"/>
      <c r="B23" s="95"/>
      <c r="C23" s="5" t="s">
        <v>59</v>
      </c>
      <c r="D23" s="10">
        <v>24</v>
      </c>
      <c r="E23" s="10">
        <v>12</v>
      </c>
      <c r="F23" s="10"/>
      <c r="G23" s="13">
        <f t="shared" si="4"/>
        <v>36</v>
      </c>
      <c r="H23" s="13">
        <f t="shared" si="5"/>
        <v>24</v>
      </c>
      <c r="I23" s="13">
        <f t="shared" si="6"/>
        <v>60</v>
      </c>
      <c r="J23" s="10">
        <v>1</v>
      </c>
    </row>
    <row r="24" spans="1:10" ht="16.2" thickBot="1" x14ac:dyDescent="0.35">
      <c r="A24" s="81" t="s">
        <v>53</v>
      </c>
      <c r="B24" s="94">
        <v>4</v>
      </c>
      <c r="C24" s="5" t="s">
        <v>60</v>
      </c>
      <c r="D24" s="10">
        <v>12</v>
      </c>
      <c r="E24" s="10"/>
      <c r="F24" s="10"/>
      <c r="G24" s="13">
        <f t="shared" si="4"/>
        <v>12</v>
      </c>
      <c r="H24" s="13">
        <f t="shared" si="5"/>
        <v>8</v>
      </c>
      <c r="I24" s="13">
        <f t="shared" si="6"/>
        <v>20</v>
      </c>
      <c r="J24" s="10">
        <v>1</v>
      </c>
    </row>
    <row r="25" spans="1:10" ht="16.2" thickBot="1" x14ac:dyDescent="0.35">
      <c r="A25" s="82"/>
      <c r="B25" s="95"/>
      <c r="C25" s="5" t="s">
        <v>61</v>
      </c>
      <c r="D25" s="10">
        <v>20</v>
      </c>
      <c r="E25" s="10">
        <v>10</v>
      </c>
      <c r="F25" s="10">
        <v>6</v>
      </c>
      <c r="G25" s="13">
        <f t="shared" si="4"/>
        <v>36</v>
      </c>
      <c r="H25" s="13">
        <f t="shared" si="5"/>
        <v>24</v>
      </c>
      <c r="I25" s="13">
        <f t="shared" si="6"/>
        <v>60</v>
      </c>
      <c r="J25" s="10">
        <v>3</v>
      </c>
    </row>
    <row r="26" spans="1:10" ht="16.2" thickBot="1" x14ac:dyDescent="0.35">
      <c r="A26" s="22" t="s">
        <v>21</v>
      </c>
      <c r="B26" s="23">
        <f>SUM(B16:B25)</f>
        <v>30</v>
      </c>
      <c r="C26" s="11" t="s">
        <v>21</v>
      </c>
      <c r="D26" s="24">
        <f>SUM(D16:D25)</f>
        <v>202</v>
      </c>
      <c r="E26" s="24">
        <f t="shared" ref="E26:F26" si="7">SUM(E16:E25)</f>
        <v>52</v>
      </c>
      <c r="F26" s="24">
        <f t="shared" si="7"/>
        <v>106</v>
      </c>
      <c r="G26" s="13">
        <f t="shared" si="4"/>
        <v>360</v>
      </c>
      <c r="H26" s="13">
        <f t="shared" si="5"/>
        <v>240</v>
      </c>
      <c r="I26" s="13">
        <f t="shared" si="6"/>
        <v>600</v>
      </c>
      <c r="J26" s="24"/>
    </row>
  </sheetData>
  <mergeCells count="22">
    <mergeCell ref="B3:B4"/>
    <mergeCell ref="A5:A6"/>
    <mergeCell ref="B5:B6"/>
    <mergeCell ref="A9:A10"/>
    <mergeCell ref="B9:B10"/>
    <mergeCell ref="B7:B8"/>
    <mergeCell ref="C1:F1"/>
    <mergeCell ref="C14:F14"/>
    <mergeCell ref="A7:A8"/>
    <mergeCell ref="A24:A25"/>
    <mergeCell ref="A22:A23"/>
    <mergeCell ref="B22:B23"/>
    <mergeCell ref="B24:B25"/>
    <mergeCell ref="A18:A19"/>
    <mergeCell ref="A11:A12"/>
    <mergeCell ref="B11:B12"/>
    <mergeCell ref="A16:A17"/>
    <mergeCell ref="B16:B17"/>
    <mergeCell ref="A20:A21"/>
    <mergeCell ref="B20:B21"/>
    <mergeCell ref="B18:B19"/>
    <mergeCell ref="A3:A4"/>
  </mergeCell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0"/>
  <sheetViews>
    <sheetView zoomScale="80" zoomScaleNormal="80" workbookViewId="0">
      <selection activeCell="L28" sqref="L28"/>
    </sheetView>
  </sheetViews>
  <sheetFormatPr baseColWidth="10" defaultRowHeight="14.4" x14ac:dyDescent="0.3"/>
  <cols>
    <col min="2" max="2" width="31.33203125" customWidth="1"/>
    <col min="3" max="3" width="14.109375" customWidth="1"/>
    <col min="4" max="4" width="67.5546875" customWidth="1"/>
    <col min="8" max="8" width="15.5546875" customWidth="1"/>
  </cols>
  <sheetData>
    <row r="1" spans="1:12" ht="16.2" thickBot="1" x14ac:dyDescent="0.35">
      <c r="A1" s="56"/>
      <c r="B1" s="106" t="s">
        <v>67</v>
      </c>
      <c r="C1" s="106"/>
      <c r="D1" s="106"/>
      <c r="E1" s="106"/>
      <c r="F1" s="106"/>
      <c r="G1" s="106"/>
      <c r="H1" s="106"/>
      <c r="I1" s="106"/>
      <c r="J1" s="106"/>
      <c r="K1" s="106"/>
      <c r="L1" s="56"/>
    </row>
    <row r="2" spans="1:12" ht="16.2" thickBot="1" x14ac:dyDescent="0.35">
      <c r="A2" s="56"/>
      <c r="B2" s="26" t="s">
        <v>23</v>
      </c>
      <c r="C2" s="27" t="s">
        <v>2</v>
      </c>
      <c r="D2" s="27" t="s">
        <v>24</v>
      </c>
      <c r="E2" s="28" t="s">
        <v>25</v>
      </c>
      <c r="F2" s="28" t="s">
        <v>4</v>
      </c>
      <c r="G2" s="28" t="s">
        <v>5</v>
      </c>
      <c r="H2" s="28" t="s">
        <v>6</v>
      </c>
      <c r="I2" s="28" t="s">
        <v>26</v>
      </c>
      <c r="J2" s="28" t="s">
        <v>27</v>
      </c>
      <c r="K2" s="28" t="s">
        <v>28</v>
      </c>
      <c r="L2" s="56"/>
    </row>
    <row r="3" spans="1:12" ht="16.5" customHeight="1" thickBot="1" x14ac:dyDescent="0.35">
      <c r="A3" s="105" t="s">
        <v>100</v>
      </c>
      <c r="B3" s="111" t="s">
        <v>74</v>
      </c>
      <c r="C3" s="116">
        <v>8</v>
      </c>
      <c r="D3" s="50" t="s">
        <v>79</v>
      </c>
      <c r="E3" s="31">
        <v>24</v>
      </c>
      <c r="F3" s="31">
        <v>12</v>
      </c>
      <c r="G3" s="31"/>
      <c r="H3" s="31">
        <f>SUM(E3:G3)</f>
        <v>36</v>
      </c>
      <c r="I3" s="31">
        <f>H3*2/3</f>
        <v>24</v>
      </c>
      <c r="J3" s="31">
        <f>H3+I3</f>
        <v>60</v>
      </c>
      <c r="K3" s="31">
        <v>3</v>
      </c>
      <c r="L3" s="60"/>
    </row>
    <row r="4" spans="1:12" ht="16.5" customHeight="1" thickBot="1" x14ac:dyDescent="0.35">
      <c r="A4" s="105"/>
      <c r="B4" s="112"/>
      <c r="C4" s="117"/>
      <c r="D4" s="51" t="s">
        <v>113</v>
      </c>
      <c r="E4" s="31">
        <v>12</v>
      </c>
      <c r="F4" s="31">
        <v>12</v>
      </c>
      <c r="G4" s="31"/>
      <c r="H4" s="31">
        <v>24</v>
      </c>
      <c r="I4" s="31"/>
      <c r="J4" s="31"/>
      <c r="K4" s="31"/>
      <c r="L4" s="60"/>
    </row>
    <row r="5" spans="1:12" ht="16.2" thickBot="1" x14ac:dyDescent="0.35">
      <c r="A5" s="105"/>
      <c r="B5" s="113"/>
      <c r="C5" s="118"/>
      <c r="D5" s="51" t="s">
        <v>80</v>
      </c>
      <c r="E5" s="31">
        <v>12</v>
      </c>
      <c r="F5" s="31">
        <v>12</v>
      </c>
      <c r="G5" s="31">
        <v>12</v>
      </c>
      <c r="H5" s="31">
        <f>SUM(E5:G5)</f>
        <v>36</v>
      </c>
      <c r="I5" s="31">
        <f t="shared" ref="I5:I9" si="0">H5*2/3</f>
        <v>24</v>
      </c>
      <c r="J5" s="31">
        <f t="shared" ref="J5:J9" si="1">H5+I5</f>
        <v>60</v>
      </c>
      <c r="K5" s="31">
        <v>5</v>
      </c>
      <c r="L5" s="60"/>
    </row>
    <row r="6" spans="1:12" ht="16.2" thickBot="1" x14ac:dyDescent="0.35">
      <c r="A6" s="105"/>
      <c r="B6" s="111" t="s">
        <v>75</v>
      </c>
      <c r="C6" s="116">
        <v>8</v>
      </c>
      <c r="D6" s="51" t="s">
        <v>81</v>
      </c>
      <c r="E6" s="31">
        <v>24</v>
      </c>
      <c r="F6" s="31">
        <v>12</v>
      </c>
      <c r="G6" s="31">
        <v>24</v>
      </c>
      <c r="H6" s="31">
        <f>SUM(E6:G6)</f>
        <v>60</v>
      </c>
      <c r="I6" s="31">
        <f t="shared" si="0"/>
        <v>40</v>
      </c>
      <c r="J6" s="31">
        <f t="shared" si="1"/>
        <v>100</v>
      </c>
      <c r="K6" s="31">
        <v>1</v>
      </c>
      <c r="L6" s="60"/>
    </row>
    <row r="7" spans="1:12" ht="20.25" customHeight="1" thickBot="1" x14ac:dyDescent="0.35">
      <c r="A7" s="105"/>
      <c r="B7" s="113"/>
      <c r="C7" s="118"/>
      <c r="D7" s="51" t="s">
        <v>101</v>
      </c>
      <c r="E7" s="31">
        <v>18</v>
      </c>
      <c r="F7" s="31"/>
      <c r="G7" s="31">
        <v>18</v>
      </c>
      <c r="H7" s="31">
        <f t="shared" ref="H7:H9" si="2">SUM(E7:G7)</f>
        <v>36</v>
      </c>
      <c r="I7" s="31">
        <f t="shared" si="0"/>
        <v>24</v>
      </c>
      <c r="J7" s="31">
        <f t="shared" si="1"/>
        <v>60</v>
      </c>
      <c r="K7" s="31">
        <v>1</v>
      </c>
      <c r="L7" s="60"/>
    </row>
    <row r="8" spans="1:12" ht="16.2" thickBot="1" x14ac:dyDescent="0.35">
      <c r="A8" s="104" t="s">
        <v>33</v>
      </c>
      <c r="B8" s="114" t="s">
        <v>76</v>
      </c>
      <c r="C8" s="122">
        <v>8</v>
      </c>
      <c r="D8" s="51" t="s">
        <v>82</v>
      </c>
      <c r="E8" s="29">
        <v>24</v>
      </c>
      <c r="F8" s="29"/>
      <c r="G8" s="29">
        <v>24</v>
      </c>
      <c r="H8" s="29">
        <f t="shared" si="2"/>
        <v>48</v>
      </c>
      <c r="I8" s="29">
        <f t="shared" si="0"/>
        <v>32</v>
      </c>
      <c r="J8" s="29">
        <f t="shared" si="1"/>
        <v>80</v>
      </c>
      <c r="K8" s="29">
        <v>1</v>
      </c>
      <c r="L8" s="60"/>
    </row>
    <row r="9" spans="1:12" ht="16.2" thickBot="1" x14ac:dyDescent="0.35">
      <c r="A9" s="104"/>
      <c r="B9" s="115"/>
      <c r="C9" s="123"/>
      <c r="D9" s="51" t="s">
        <v>83</v>
      </c>
      <c r="E9" s="29">
        <v>12</v>
      </c>
      <c r="F9" s="29">
        <v>12</v>
      </c>
      <c r="G9" s="29">
        <v>24</v>
      </c>
      <c r="H9" s="29">
        <f t="shared" si="2"/>
        <v>48</v>
      </c>
      <c r="I9" s="29">
        <f t="shared" si="0"/>
        <v>32</v>
      </c>
      <c r="J9" s="29">
        <f t="shared" si="1"/>
        <v>80</v>
      </c>
      <c r="K9" s="29">
        <v>1</v>
      </c>
      <c r="L9" s="60"/>
    </row>
    <row r="10" spans="1:12" ht="16.2" thickBot="1" x14ac:dyDescent="0.35">
      <c r="A10" s="104"/>
      <c r="B10" s="109" t="s">
        <v>77</v>
      </c>
      <c r="C10" s="122">
        <v>8</v>
      </c>
      <c r="D10" s="51" t="s">
        <v>84</v>
      </c>
      <c r="E10" s="29">
        <v>24</v>
      </c>
      <c r="F10" s="29"/>
      <c r="G10" s="29">
        <v>24</v>
      </c>
      <c r="H10" s="29">
        <f>SUM(E10:G10)</f>
        <v>48</v>
      </c>
      <c r="I10" s="29">
        <f>H10*2/3</f>
        <v>32</v>
      </c>
      <c r="J10" s="29">
        <f>H10+I10</f>
        <v>80</v>
      </c>
      <c r="K10" s="29">
        <v>1</v>
      </c>
      <c r="L10" s="60"/>
    </row>
    <row r="11" spans="1:12" ht="16.2" thickBot="1" x14ac:dyDescent="0.35">
      <c r="A11" s="104"/>
      <c r="B11" s="110"/>
      <c r="C11" s="123"/>
      <c r="D11" s="51" t="s">
        <v>85</v>
      </c>
      <c r="E11" s="29">
        <v>18</v>
      </c>
      <c r="F11" s="29">
        <v>18</v>
      </c>
      <c r="G11" s="29">
        <v>12</v>
      </c>
      <c r="H11" s="29">
        <f>SUM(E11:G11)</f>
        <v>48</v>
      </c>
      <c r="I11" s="29">
        <f>H11*2/3</f>
        <v>32</v>
      </c>
      <c r="J11" s="29">
        <f>H11+I11</f>
        <v>80</v>
      </c>
      <c r="K11" s="29">
        <v>1</v>
      </c>
      <c r="L11" s="60"/>
    </row>
    <row r="12" spans="1:12" ht="16.2" thickBot="1" x14ac:dyDescent="0.35">
      <c r="A12" s="104"/>
      <c r="B12" s="114" t="s">
        <v>78</v>
      </c>
      <c r="C12" s="122">
        <v>6</v>
      </c>
      <c r="D12" s="51" t="s">
        <v>86</v>
      </c>
      <c r="E12" s="29">
        <v>24</v>
      </c>
      <c r="F12" s="29"/>
      <c r="G12" s="29"/>
      <c r="H12" s="29">
        <f>SUM(E12:G12)</f>
        <v>24</v>
      </c>
      <c r="I12" s="29">
        <f>H12*2/3</f>
        <v>16</v>
      </c>
      <c r="J12" s="29">
        <f>H12+I12</f>
        <v>40</v>
      </c>
      <c r="K12" s="29">
        <v>1</v>
      </c>
      <c r="L12" s="60"/>
    </row>
    <row r="13" spans="1:12" ht="16.2" thickBot="1" x14ac:dyDescent="0.35">
      <c r="A13" s="104"/>
      <c r="B13" s="115"/>
      <c r="C13" s="123"/>
      <c r="D13" s="51" t="s">
        <v>87</v>
      </c>
      <c r="E13" s="29">
        <v>24</v>
      </c>
      <c r="F13" s="29">
        <v>24</v>
      </c>
      <c r="G13" s="29"/>
      <c r="H13" s="29">
        <f>SUM(E13:G13)</f>
        <v>48</v>
      </c>
      <c r="I13" s="29">
        <f>H13*2/3</f>
        <v>32</v>
      </c>
      <c r="J13" s="29">
        <f>H13+I13</f>
        <v>80</v>
      </c>
      <c r="K13" s="29">
        <v>2</v>
      </c>
      <c r="L13" s="60"/>
    </row>
    <row r="14" spans="1:12" ht="16.2" thickBot="1" x14ac:dyDescent="0.35">
      <c r="A14" s="61"/>
      <c r="B14" s="56"/>
      <c r="C14" s="47">
        <f>SUM(C5:C13)</f>
        <v>30</v>
      </c>
      <c r="D14" s="56"/>
      <c r="E14" s="56"/>
      <c r="F14" s="56"/>
      <c r="G14" s="56"/>
      <c r="H14" s="56"/>
      <c r="I14" s="56"/>
      <c r="J14" s="56"/>
      <c r="K14" s="56"/>
      <c r="L14" s="56"/>
    </row>
    <row r="15" spans="1:12" ht="15.6" x14ac:dyDescent="0.3">
      <c r="A15" s="61"/>
      <c r="B15" s="56"/>
      <c r="C15" s="56"/>
      <c r="D15" s="56"/>
      <c r="E15" s="56"/>
      <c r="F15" s="56"/>
      <c r="G15" s="56"/>
      <c r="H15" s="56"/>
      <c r="I15" s="56"/>
      <c r="J15" s="56"/>
      <c r="K15" s="56"/>
      <c r="L15" s="56"/>
    </row>
    <row r="16" spans="1:12" ht="28.5" customHeight="1" thickBot="1" x14ac:dyDescent="0.35">
      <c r="A16" s="61"/>
      <c r="B16" s="106" t="s">
        <v>37</v>
      </c>
      <c r="C16" s="106"/>
      <c r="D16" s="106"/>
      <c r="E16" s="106"/>
      <c r="F16" s="106"/>
      <c r="G16" s="106"/>
      <c r="H16" s="106"/>
      <c r="I16" s="106"/>
      <c r="J16" s="106"/>
      <c r="K16" s="106"/>
      <c r="L16" s="56"/>
    </row>
    <row r="17" spans="1:12" ht="16.2" thickBot="1" x14ac:dyDescent="0.35">
      <c r="A17" s="61"/>
      <c r="B17" s="26" t="s">
        <v>23</v>
      </c>
      <c r="C17" s="27"/>
      <c r="D17" s="27" t="s">
        <v>24</v>
      </c>
      <c r="E17" s="28" t="s">
        <v>25</v>
      </c>
      <c r="F17" s="28" t="s">
        <v>4</v>
      </c>
      <c r="G17" s="28" t="s">
        <v>5</v>
      </c>
      <c r="H17" s="28" t="s">
        <v>6</v>
      </c>
      <c r="I17" s="28" t="s">
        <v>26</v>
      </c>
      <c r="J17" s="28" t="s">
        <v>27</v>
      </c>
      <c r="K17" s="28" t="s">
        <v>28</v>
      </c>
      <c r="L17" s="56"/>
    </row>
    <row r="18" spans="1:12" ht="16.2" thickBot="1" x14ac:dyDescent="0.35">
      <c r="A18" s="105" t="s">
        <v>33</v>
      </c>
      <c r="B18" s="124" t="s">
        <v>88</v>
      </c>
      <c r="C18" s="126">
        <v>8</v>
      </c>
      <c r="D18" s="30" t="s">
        <v>93</v>
      </c>
      <c r="E18" s="31">
        <v>24</v>
      </c>
      <c r="F18" s="31"/>
      <c r="G18" s="31">
        <v>24</v>
      </c>
      <c r="H18" s="31">
        <f>SUM(E18:G18)</f>
        <v>48</v>
      </c>
      <c r="I18" s="31">
        <f>H18*2/3</f>
        <v>32</v>
      </c>
      <c r="J18" s="31">
        <f>H18+I18</f>
        <v>80</v>
      </c>
      <c r="K18" s="31">
        <v>1</v>
      </c>
      <c r="L18" s="60"/>
    </row>
    <row r="19" spans="1:12" ht="16.2" thickBot="1" x14ac:dyDescent="0.35">
      <c r="A19" s="105"/>
      <c r="B19" s="125"/>
      <c r="C19" s="127"/>
      <c r="D19" s="30" t="s">
        <v>102</v>
      </c>
      <c r="E19" s="31">
        <v>12</v>
      </c>
      <c r="F19" s="31"/>
      <c r="G19" s="31">
        <v>36</v>
      </c>
      <c r="H19" s="31">
        <f t="shared" ref="H19:H28" si="3">SUM(E19:G19)</f>
        <v>48</v>
      </c>
      <c r="I19" s="31">
        <f t="shared" ref="I19:I28" si="4">H19*2/3</f>
        <v>32</v>
      </c>
      <c r="J19" s="31">
        <f t="shared" ref="J19:J28" si="5">H19+I19</f>
        <v>80</v>
      </c>
      <c r="K19" s="31">
        <v>1</v>
      </c>
      <c r="L19" s="60"/>
    </row>
    <row r="20" spans="1:12" ht="16.2" thickBot="1" x14ac:dyDescent="0.35">
      <c r="A20" s="105"/>
      <c r="B20" s="124" t="s">
        <v>89</v>
      </c>
      <c r="C20" s="126">
        <v>8</v>
      </c>
      <c r="D20" s="30" t="s">
        <v>103</v>
      </c>
      <c r="E20" s="31">
        <v>12</v>
      </c>
      <c r="F20" s="31"/>
      <c r="G20" s="31">
        <v>36</v>
      </c>
      <c r="H20" s="31">
        <f t="shared" si="3"/>
        <v>48</v>
      </c>
      <c r="I20" s="31">
        <f t="shared" si="4"/>
        <v>32</v>
      </c>
      <c r="J20" s="31">
        <f t="shared" si="5"/>
        <v>80</v>
      </c>
      <c r="K20" s="31">
        <v>1</v>
      </c>
      <c r="L20" s="60"/>
    </row>
    <row r="21" spans="1:12" ht="22.5" customHeight="1" thickBot="1" x14ac:dyDescent="0.35">
      <c r="A21" s="105"/>
      <c r="B21" s="125"/>
      <c r="C21" s="127"/>
      <c r="D21" s="30" t="s">
        <v>104</v>
      </c>
      <c r="E21" s="31">
        <v>12</v>
      </c>
      <c r="F21" s="31"/>
      <c r="G21" s="31">
        <v>36</v>
      </c>
      <c r="H21" s="31">
        <f t="shared" si="3"/>
        <v>48</v>
      </c>
      <c r="I21" s="31">
        <f t="shared" si="4"/>
        <v>32</v>
      </c>
      <c r="J21" s="31">
        <f t="shared" si="5"/>
        <v>80</v>
      </c>
      <c r="K21" s="31">
        <v>1</v>
      </c>
      <c r="L21" s="60"/>
    </row>
    <row r="22" spans="1:12" ht="16.5" customHeight="1" thickBot="1" x14ac:dyDescent="0.35">
      <c r="A22" s="104" t="s">
        <v>100</v>
      </c>
      <c r="B22" s="109" t="s">
        <v>90</v>
      </c>
      <c r="C22" s="107">
        <v>6</v>
      </c>
      <c r="D22" s="5" t="s">
        <v>94</v>
      </c>
      <c r="E22" s="29">
        <v>24</v>
      </c>
      <c r="F22" s="29"/>
      <c r="G22" s="29">
        <v>12</v>
      </c>
      <c r="H22" s="29">
        <f t="shared" si="3"/>
        <v>36</v>
      </c>
      <c r="I22" s="29">
        <f t="shared" si="4"/>
        <v>24</v>
      </c>
      <c r="J22" s="29">
        <f t="shared" si="5"/>
        <v>60</v>
      </c>
      <c r="K22" s="29">
        <v>1</v>
      </c>
      <c r="L22" s="60"/>
    </row>
    <row r="23" spans="1:12" ht="16.2" thickBot="1" x14ac:dyDescent="0.35">
      <c r="A23" s="104"/>
      <c r="B23" s="110"/>
      <c r="C23" s="108"/>
      <c r="D23" s="5" t="s">
        <v>95</v>
      </c>
      <c r="E23" s="29">
        <v>36</v>
      </c>
      <c r="F23" s="29"/>
      <c r="G23" s="29"/>
      <c r="H23" s="29">
        <f t="shared" si="3"/>
        <v>36</v>
      </c>
      <c r="I23" s="29">
        <f t="shared" si="4"/>
        <v>24</v>
      </c>
      <c r="J23" s="29">
        <f t="shared" si="5"/>
        <v>60</v>
      </c>
      <c r="K23" s="29">
        <v>1</v>
      </c>
      <c r="L23" s="60"/>
    </row>
    <row r="24" spans="1:12" ht="16.2" thickBot="1" x14ac:dyDescent="0.35">
      <c r="A24" s="104"/>
      <c r="B24" s="109" t="s">
        <v>91</v>
      </c>
      <c r="C24" s="107">
        <v>6</v>
      </c>
      <c r="D24" s="5" t="s">
        <v>96</v>
      </c>
      <c r="E24" s="29">
        <v>24</v>
      </c>
      <c r="F24" s="29"/>
      <c r="G24" s="29">
        <v>12</v>
      </c>
      <c r="H24" s="29">
        <f t="shared" si="3"/>
        <v>36</v>
      </c>
      <c r="I24" s="29">
        <f t="shared" si="4"/>
        <v>24</v>
      </c>
      <c r="J24" s="29">
        <f t="shared" si="5"/>
        <v>60</v>
      </c>
      <c r="K24" s="29">
        <v>1</v>
      </c>
      <c r="L24" s="60"/>
    </row>
    <row r="25" spans="1:12" ht="14.4" customHeight="1" thickBot="1" x14ac:dyDescent="0.35">
      <c r="A25" s="104"/>
      <c r="B25" s="110"/>
      <c r="C25" s="108"/>
      <c r="D25" s="5" t="s">
        <v>97</v>
      </c>
      <c r="E25" s="29">
        <v>24</v>
      </c>
      <c r="F25" s="29"/>
      <c r="G25" s="29">
        <v>12</v>
      </c>
      <c r="H25" s="29">
        <f t="shared" si="3"/>
        <v>36</v>
      </c>
      <c r="I25" s="29">
        <f t="shared" si="4"/>
        <v>24</v>
      </c>
      <c r="J25" s="29">
        <f t="shared" si="5"/>
        <v>60</v>
      </c>
      <c r="K25" s="29">
        <v>1</v>
      </c>
      <c r="L25" s="60"/>
    </row>
    <row r="26" spans="1:12" ht="16.2" thickBot="1" x14ac:dyDescent="0.35">
      <c r="A26" s="104"/>
      <c r="B26" s="41" t="s">
        <v>119</v>
      </c>
      <c r="C26" s="37">
        <v>6</v>
      </c>
      <c r="D26" s="5" t="s">
        <v>118</v>
      </c>
      <c r="E26" s="29">
        <v>12</v>
      </c>
      <c r="F26" s="29"/>
      <c r="G26" s="29">
        <v>60</v>
      </c>
      <c r="H26" s="29">
        <f t="shared" si="3"/>
        <v>72</v>
      </c>
      <c r="I26" s="29">
        <f t="shared" si="4"/>
        <v>48</v>
      </c>
      <c r="J26" s="29">
        <f t="shared" si="5"/>
        <v>120</v>
      </c>
      <c r="K26" s="29">
        <v>1</v>
      </c>
      <c r="L26" s="60"/>
    </row>
    <row r="27" spans="1:12" ht="16.2" thickBot="1" x14ac:dyDescent="0.35">
      <c r="A27" s="104"/>
      <c r="B27" s="109" t="s">
        <v>92</v>
      </c>
      <c r="C27" s="107">
        <v>4</v>
      </c>
      <c r="D27" s="5" t="s">
        <v>98</v>
      </c>
      <c r="E27" s="29">
        <v>24</v>
      </c>
      <c r="F27" s="29"/>
      <c r="G27" s="29"/>
      <c r="H27" s="29">
        <f t="shared" si="3"/>
        <v>24</v>
      </c>
      <c r="I27" s="29">
        <f t="shared" si="4"/>
        <v>16</v>
      </c>
      <c r="J27" s="29">
        <f t="shared" si="5"/>
        <v>40</v>
      </c>
      <c r="K27" s="29">
        <v>1</v>
      </c>
      <c r="L27" s="60"/>
    </row>
    <row r="28" spans="1:12" ht="16.2" thickBot="1" x14ac:dyDescent="0.35">
      <c r="A28" s="104"/>
      <c r="B28" s="110"/>
      <c r="C28" s="108"/>
      <c r="D28" s="5" t="s">
        <v>99</v>
      </c>
      <c r="E28" s="29">
        <v>24</v>
      </c>
      <c r="F28" s="29"/>
      <c r="G28" s="29"/>
      <c r="H28" s="29">
        <f t="shared" si="3"/>
        <v>24</v>
      </c>
      <c r="I28" s="29">
        <f t="shared" si="4"/>
        <v>16</v>
      </c>
      <c r="J28" s="29">
        <f t="shared" si="5"/>
        <v>40</v>
      </c>
      <c r="K28" s="29">
        <v>1</v>
      </c>
      <c r="L28" s="60"/>
    </row>
    <row r="29" spans="1:12" ht="16.2" thickBot="1" x14ac:dyDescent="0.35">
      <c r="A29" s="56"/>
      <c r="B29" s="46"/>
      <c r="C29" s="47">
        <f>SUM(C19:C28)</f>
        <v>30</v>
      </c>
      <c r="D29" s="48"/>
      <c r="E29" s="49"/>
      <c r="F29" s="49"/>
      <c r="G29" s="49"/>
      <c r="H29" s="49"/>
      <c r="I29" s="49"/>
      <c r="J29" s="49"/>
      <c r="K29" s="49"/>
      <c r="L29" s="60"/>
    </row>
    <row r="30" spans="1:12" ht="16.2" thickBot="1" x14ac:dyDescent="0.35">
      <c r="A30" s="56"/>
      <c r="B30" s="119" t="s">
        <v>38</v>
      </c>
      <c r="C30" s="120"/>
      <c r="D30" s="121"/>
      <c r="E30" s="62"/>
      <c r="F30" s="62"/>
      <c r="G30" s="62"/>
      <c r="H30" s="62"/>
      <c r="I30" s="62"/>
      <c r="J30" s="62"/>
      <c r="K30" s="62"/>
      <c r="L30" s="56"/>
    </row>
  </sheetData>
  <mergeCells count="27">
    <mergeCell ref="B30:D30"/>
    <mergeCell ref="C6:C7"/>
    <mergeCell ref="C12:C13"/>
    <mergeCell ref="C10:C11"/>
    <mergeCell ref="C27:C28"/>
    <mergeCell ref="B10:B11"/>
    <mergeCell ref="B18:B19"/>
    <mergeCell ref="B22:B23"/>
    <mergeCell ref="B24:B25"/>
    <mergeCell ref="B20:B21"/>
    <mergeCell ref="C8:C9"/>
    <mergeCell ref="C18:C19"/>
    <mergeCell ref="C20:C21"/>
    <mergeCell ref="C22:C23"/>
    <mergeCell ref="B8:B9"/>
    <mergeCell ref="B6:B7"/>
    <mergeCell ref="A22:A28"/>
    <mergeCell ref="A18:A21"/>
    <mergeCell ref="B16:K16"/>
    <mergeCell ref="B1:K1"/>
    <mergeCell ref="A3:A7"/>
    <mergeCell ref="A8:A13"/>
    <mergeCell ref="C24:C25"/>
    <mergeCell ref="B27:B28"/>
    <mergeCell ref="B3:B5"/>
    <mergeCell ref="B12:B13"/>
    <mergeCell ref="C3:C5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1ere Annee</vt:lpstr>
      <vt:lpstr>2eme Annee</vt:lpstr>
      <vt:lpstr>3eme Année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2019-06-14T14:57:57Z</dcterms:created>
  <dcterms:modified xsi:type="dcterms:W3CDTF">2021-04-26T21:35:27Z</dcterms:modified>
</cp:coreProperties>
</file>