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0\lipiec20\zadanie 5\"/>
    </mc:Choice>
  </mc:AlternateContent>
  <xr:revisionPtr revIDLastSave="0" documentId="13_ncr:1_{E1B4CCCE-3E6F-4B23-9C49-A191C3B5D94D}" xr6:coauthVersionLast="47" xr6:coauthVersionMax="47" xr10:uidLastSave="{00000000-0000-0000-0000-000000000000}"/>
  <bookViews>
    <workbookView xWindow="-108" yWindow="-108" windowWidth="23256" windowHeight="12456" activeTab="5" xr2:uid="{2DC86C93-9AFF-423B-9BC4-1604D4128F53}"/>
  </bookViews>
  <sheets>
    <sheet name="myjnia" sheetId="2" r:id="rId1"/>
    <sheet name="zad 5.1" sheetId="3" r:id="rId2"/>
    <sheet name="zad 5.2" sheetId="4" r:id="rId3"/>
    <sheet name="zad 5.3" sheetId="5" r:id="rId4"/>
    <sheet name="zad 5.4" sheetId="6" r:id="rId5"/>
    <sheet name="Arkusz1" sheetId="7" r:id="rId6"/>
  </sheets>
  <definedNames>
    <definedName name="ExternalData_1" localSheetId="0" hidden="1">myjnia!$A$1:$C$145</definedName>
    <definedName name="ExternalData_1" localSheetId="1" hidden="1">'zad 5.1'!$A$1:$C$145</definedName>
    <definedName name="ExternalData_1" localSheetId="2" hidden="1">'zad 5.2'!$A$1:$C$145</definedName>
    <definedName name="ExternalData_1" localSheetId="3" hidden="1">'zad 5.3'!$A$1:$C$146</definedName>
    <definedName name="ExternalData_2" localSheetId="5" hidden="1">Arkusz1!$A$1:$C$145</definedName>
    <definedName name="ExternalData_2" localSheetId="4" hidden="1">'zad 5.4'!$A$1:$C$50</definedName>
  </definedNames>
  <calcPr calcId="191029"/>
  <pivotCaches>
    <pivotCache cacheId="2" r:id="rId7"/>
    <pivotCache cacheId="5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E3" i="7"/>
  <c r="D3" i="7" s="1"/>
  <c r="E3" i="6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4" i="5"/>
  <c r="F2" i="5"/>
  <c r="F3" i="5"/>
  <c r="E3" i="5"/>
  <c r="K4" i="4"/>
  <c r="K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F51" i="7" l="1"/>
  <c r="F52" i="7" s="1"/>
  <c r="F53" i="7" s="1"/>
  <c r="F54" i="7" s="1"/>
  <c r="E4" i="7"/>
  <c r="E4" i="6"/>
  <c r="D3" i="6"/>
  <c r="D3" i="5"/>
  <c r="D4" i="5" s="1"/>
  <c r="F4" i="5" s="1"/>
  <c r="F55" i="7" l="1"/>
  <c r="D4" i="7"/>
  <c r="E5" i="7"/>
  <c r="E5" i="6"/>
  <c r="D4" i="6"/>
  <c r="D5" i="5"/>
  <c r="F56" i="7" l="1"/>
  <c r="D5" i="7"/>
  <c r="E6" i="7"/>
  <c r="E6" i="6"/>
  <c r="D5" i="6"/>
  <c r="D6" i="5"/>
  <c r="F5" i="5"/>
  <c r="F57" i="7" l="1"/>
  <c r="D6" i="7"/>
  <c r="E7" i="7"/>
  <c r="E7" i="6"/>
  <c r="D6" i="6"/>
  <c r="D7" i="5"/>
  <c r="F6" i="5"/>
  <c r="F58" i="7" l="1"/>
  <c r="D7" i="7"/>
  <c r="E8" i="7"/>
  <c r="D7" i="6"/>
  <c r="E8" i="6"/>
  <c r="D8" i="5"/>
  <c r="F7" i="5"/>
  <c r="F59" i="7" l="1"/>
  <c r="D8" i="7"/>
  <c r="E9" i="7"/>
  <c r="E9" i="6"/>
  <c r="D8" i="6"/>
  <c r="F8" i="5"/>
  <c r="D9" i="5"/>
  <c r="F60" i="7" l="1"/>
  <c r="D9" i="7"/>
  <c r="E10" i="7"/>
  <c r="E10" i="6"/>
  <c r="D9" i="6"/>
  <c r="D10" i="5"/>
  <c r="F9" i="5"/>
  <c r="F61" i="7" l="1"/>
  <c r="D10" i="7"/>
  <c r="E11" i="7"/>
  <c r="E11" i="6"/>
  <c r="D10" i="6"/>
  <c r="D11" i="5"/>
  <c r="F10" i="5"/>
  <c r="F62" i="7" l="1"/>
  <c r="E12" i="7"/>
  <c r="D11" i="7"/>
  <c r="E12" i="6"/>
  <c r="D12" i="6" s="1"/>
  <c r="D11" i="6"/>
  <c r="D12" i="5"/>
  <c r="F11" i="5"/>
  <c r="F63" i="7" l="1"/>
  <c r="E13" i="7"/>
  <c r="D12" i="7"/>
  <c r="E13" i="6"/>
  <c r="D13" i="6" s="1"/>
  <c r="D13" i="5"/>
  <c r="F12" i="5"/>
  <c r="F64" i="7" l="1"/>
  <c r="D13" i="7"/>
  <c r="E14" i="7"/>
  <c r="E14" i="6"/>
  <c r="D14" i="6" s="1"/>
  <c r="D14" i="5"/>
  <c r="F13" i="5"/>
  <c r="F65" i="7" l="1"/>
  <c r="D14" i="7"/>
  <c r="E15" i="7"/>
  <c r="E15" i="6"/>
  <c r="D15" i="6" s="1"/>
  <c r="D15" i="5"/>
  <c r="F14" i="5"/>
  <c r="F66" i="7" l="1"/>
  <c r="D15" i="7"/>
  <c r="E16" i="7"/>
  <c r="E16" i="6"/>
  <c r="D16" i="5"/>
  <c r="F15" i="5"/>
  <c r="F67" i="7" l="1"/>
  <c r="E17" i="7"/>
  <c r="D16" i="7"/>
  <c r="E17" i="6"/>
  <c r="D16" i="6"/>
  <c r="D17" i="5"/>
  <c r="F16" i="5"/>
  <c r="F68" i="7" l="1"/>
  <c r="E18" i="7"/>
  <c r="D17" i="7"/>
  <c r="D17" i="6"/>
  <c r="E18" i="6"/>
  <c r="D18" i="5"/>
  <c r="F17" i="5"/>
  <c r="F69" i="7" l="1"/>
  <c r="E19" i="7"/>
  <c r="D18" i="7"/>
  <c r="D18" i="6"/>
  <c r="E19" i="6"/>
  <c r="D19" i="5"/>
  <c r="F18" i="5"/>
  <c r="F70" i="7" l="1"/>
  <c r="E20" i="7"/>
  <c r="D19" i="7"/>
  <c r="E20" i="6"/>
  <c r="D19" i="6"/>
  <c r="D20" i="5"/>
  <c r="F19" i="5"/>
  <c r="F71" i="7" l="1"/>
  <c r="E21" i="7"/>
  <c r="D20" i="7"/>
  <c r="E21" i="6"/>
  <c r="D20" i="6"/>
  <c r="D21" i="5"/>
  <c r="F20" i="5"/>
  <c r="F72" i="7" l="1"/>
  <c r="D21" i="7"/>
  <c r="E22" i="7"/>
  <c r="D21" i="6"/>
  <c r="E22" i="6"/>
  <c r="D22" i="6" s="1"/>
  <c r="D22" i="5"/>
  <c r="F21" i="5"/>
  <c r="F73" i="7" l="1"/>
  <c r="E23" i="7"/>
  <c r="D22" i="7"/>
  <c r="E23" i="6"/>
  <c r="D23" i="6" s="1"/>
  <c r="D23" i="5"/>
  <c r="F22" i="5"/>
  <c r="F74" i="7" l="1"/>
  <c r="D23" i="7"/>
  <c r="E24" i="7"/>
  <c r="E24" i="6"/>
  <c r="D24" i="5"/>
  <c r="F23" i="5"/>
  <c r="F75" i="7" l="1"/>
  <c r="D24" i="7"/>
  <c r="E25" i="7"/>
  <c r="E25" i="6"/>
  <c r="D24" i="6"/>
  <c r="D25" i="5"/>
  <c r="F24" i="5"/>
  <c r="F76" i="7" l="1"/>
  <c r="D25" i="7"/>
  <c r="E26" i="7"/>
  <c r="D25" i="6"/>
  <c r="E26" i="6"/>
  <c r="D26" i="6" s="1"/>
  <c r="D26" i="5"/>
  <c r="F25" i="5"/>
  <c r="F77" i="7" l="1"/>
  <c r="E27" i="7"/>
  <c r="D26" i="7"/>
  <c r="E27" i="6"/>
  <c r="D27" i="5"/>
  <c r="F26" i="5"/>
  <c r="F78" i="7" l="1"/>
  <c r="D27" i="7"/>
  <c r="E28" i="7"/>
  <c r="E28" i="6"/>
  <c r="D27" i="6"/>
  <c r="D28" i="5"/>
  <c r="F27" i="5"/>
  <c r="F79" i="7" l="1"/>
  <c r="E29" i="7"/>
  <c r="D28" i="7"/>
  <c r="E29" i="6"/>
  <c r="D28" i="6"/>
  <c r="D29" i="5"/>
  <c r="F28" i="5"/>
  <c r="F80" i="7" l="1"/>
  <c r="E30" i="7"/>
  <c r="D29" i="7"/>
  <c r="D29" i="6"/>
  <c r="E30" i="6"/>
  <c r="D30" i="6" s="1"/>
  <c r="D30" i="5"/>
  <c r="F29" i="5"/>
  <c r="F81" i="7" l="1"/>
  <c r="D30" i="7"/>
  <c r="E31" i="7"/>
  <c r="E31" i="6"/>
  <c r="D31" i="5"/>
  <c r="F30" i="5"/>
  <c r="F82" i="7" l="1"/>
  <c r="E32" i="7"/>
  <c r="D31" i="7"/>
  <c r="E32" i="6"/>
  <c r="D31" i="6"/>
  <c r="D32" i="5"/>
  <c r="F31" i="5"/>
  <c r="F83" i="7" l="1"/>
  <c r="D32" i="7"/>
  <c r="E33" i="7"/>
  <c r="D32" i="6"/>
  <c r="E33" i="6"/>
  <c r="D33" i="5"/>
  <c r="F32" i="5"/>
  <c r="F84" i="7" l="1"/>
  <c r="D33" i="7"/>
  <c r="E34" i="7"/>
  <c r="E34" i="6"/>
  <c r="D33" i="6"/>
  <c r="D34" i="5"/>
  <c r="F33" i="5"/>
  <c r="F85" i="7" l="1"/>
  <c r="D34" i="7"/>
  <c r="E35" i="7"/>
  <c r="E35" i="6"/>
  <c r="D35" i="6" s="1"/>
  <c r="D34" i="6"/>
  <c r="D35" i="5"/>
  <c r="F34" i="5"/>
  <c r="F86" i="7" l="1"/>
  <c r="E36" i="7"/>
  <c r="D35" i="7"/>
  <c r="E36" i="6"/>
  <c r="D36" i="5"/>
  <c r="F35" i="5"/>
  <c r="F87" i="7" l="1"/>
  <c r="E37" i="7"/>
  <c r="D36" i="7"/>
  <c r="E37" i="6"/>
  <c r="D36" i="6"/>
  <c r="D37" i="5"/>
  <c r="F36" i="5"/>
  <c r="F88" i="7" l="1"/>
  <c r="E38" i="7"/>
  <c r="D37" i="7"/>
  <c r="E38" i="6"/>
  <c r="D37" i="6"/>
  <c r="D38" i="5"/>
  <c r="F37" i="5"/>
  <c r="F89" i="7" l="1"/>
  <c r="E39" i="7"/>
  <c r="D38" i="7"/>
  <c r="D38" i="6"/>
  <c r="E39" i="6"/>
  <c r="D39" i="6" s="1"/>
  <c r="D39" i="5"/>
  <c r="F38" i="5"/>
  <c r="F90" i="7" l="1"/>
  <c r="E40" i="7"/>
  <c r="D39" i="7"/>
  <c r="E40" i="6"/>
  <c r="D40" i="6" s="1"/>
  <c r="D40" i="5"/>
  <c r="F39" i="5"/>
  <c r="F91" i="7" l="1"/>
  <c r="E41" i="7"/>
  <c r="D40" i="7"/>
  <c r="E41" i="6"/>
  <c r="D41" i="6" s="1"/>
  <c r="D41" i="5"/>
  <c r="F40" i="5"/>
  <c r="F92" i="7" l="1"/>
  <c r="D41" i="7"/>
  <c r="E42" i="7"/>
  <c r="E42" i="6"/>
  <c r="D42" i="6" s="1"/>
  <c r="D42" i="5"/>
  <c r="F41" i="5"/>
  <c r="F93" i="7" l="1"/>
  <c r="D42" i="7"/>
  <c r="E43" i="7"/>
  <c r="E43" i="6"/>
  <c r="D43" i="5"/>
  <c r="F42" i="5"/>
  <c r="F94" i="7" l="1"/>
  <c r="E44" i="7"/>
  <c r="D43" i="7"/>
  <c r="E44" i="6"/>
  <c r="D43" i="6"/>
  <c r="D44" i="5"/>
  <c r="F43" i="5"/>
  <c r="F95" i="7" l="1"/>
  <c r="E45" i="7"/>
  <c r="D44" i="7"/>
  <c r="D44" i="6"/>
  <c r="E45" i="6"/>
  <c r="D45" i="6" s="1"/>
  <c r="D45" i="5"/>
  <c r="F44" i="5"/>
  <c r="F96" i="7" l="1"/>
  <c r="D45" i="7"/>
  <c r="E46" i="7"/>
  <c r="E46" i="6"/>
  <c r="D46" i="6" s="1"/>
  <c r="D46" i="5"/>
  <c r="F45" i="5"/>
  <c r="F97" i="7" l="1"/>
  <c r="D46" i="7"/>
  <c r="E47" i="7"/>
  <c r="E47" i="6"/>
  <c r="D47" i="6" s="1"/>
  <c r="D47" i="5"/>
  <c r="F46" i="5"/>
  <c r="F98" i="7" l="1"/>
  <c r="D47" i="7"/>
  <c r="E48" i="7"/>
  <c r="E48" i="6"/>
  <c r="D48" i="5"/>
  <c r="F47" i="5"/>
  <c r="F99" i="7" l="1"/>
  <c r="D48" i="7"/>
  <c r="E49" i="7"/>
  <c r="E49" i="6"/>
  <c r="D48" i="6"/>
  <c r="D49" i="5"/>
  <c r="F48" i="5"/>
  <c r="F100" i="7" l="1"/>
  <c r="D49" i="7"/>
  <c r="E50" i="7"/>
  <c r="E50" i="6"/>
  <c r="D49" i="6"/>
  <c r="D50" i="5"/>
  <c r="F49" i="5"/>
  <c r="F101" i="7" l="1"/>
  <c r="D50" i="7"/>
  <c r="D51" i="7" s="1"/>
  <c r="D50" i="6"/>
  <c r="D51" i="5"/>
  <c r="F50" i="5"/>
  <c r="D52" i="7" l="1"/>
  <c r="F102" i="7"/>
  <c r="D52" i="5"/>
  <c r="F51" i="5"/>
  <c r="D53" i="7" l="1"/>
  <c r="F103" i="7"/>
  <c r="D53" i="5"/>
  <c r="F52" i="5"/>
  <c r="D54" i="7" l="1"/>
  <c r="F104" i="7"/>
  <c r="D54" i="5"/>
  <c r="F53" i="5"/>
  <c r="D55" i="7" l="1"/>
  <c r="F105" i="7"/>
  <c r="D55" i="5"/>
  <c r="F54" i="5"/>
  <c r="D56" i="7" l="1"/>
  <c r="F106" i="7"/>
  <c r="D56" i="5"/>
  <c r="F55" i="5"/>
  <c r="D57" i="7" l="1"/>
  <c r="F107" i="7"/>
  <c r="D57" i="5"/>
  <c r="F56" i="5"/>
  <c r="D58" i="7" l="1"/>
  <c r="F108" i="7"/>
  <c r="D58" i="5"/>
  <c r="F57" i="5"/>
  <c r="D59" i="7" l="1"/>
  <c r="F109" i="7"/>
  <c r="D59" i="5"/>
  <c r="F58" i="5"/>
  <c r="D60" i="7" l="1"/>
  <c r="F110" i="7"/>
  <c r="D60" i="5"/>
  <c r="F59" i="5"/>
  <c r="D61" i="7" l="1"/>
  <c r="F111" i="7"/>
  <c r="D61" i="5"/>
  <c r="F60" i="5"/>
  <c r="D62" i="7" l="1"/>
  <c r="F112" i="7"/>
  <c r="D62" i="5"/>
  <c r="F61" i="5"/>
  <c r="D63" i="7" l="1"/>
  <c r="F113" i="7"/>
  <c r="D63" i="5"/>
  <c r="F62" i="5"/>
  <c r="D64" i="7" l="1"/>
  <c r="F114" i="7"/>
  <c r="D64" i="5"/>
  <c r="F63" i="5"/>
  <c r="D65" i="7" l="1"/>
  <c r="F115" i="7"/>
  <c r="D65" i="5"/>
  <c r="F64" i="5"/>
  <c r="D66" i="7" l="1"/>
  <c r="F116" i="7"/>
  <c r="D66" i="5"/>
  <c r="F65" i="5"/>
  <c r="D67" i="7" l="1"/>
  <c r="F117" i="7"/>
  <c r="D67" i="5"/>
  <c r="F66" i="5"/>
  <c r="D68" i="7" l="1"/>
  <c r="F118" i="7"/>
  <c r="D68" i="5"/>
  <c r="F67" i="5"/>
  <c r="D69" i="7" l="1"/>
  <c r="F119" i="7"/>
  <c r="D69" i="5"/>
  <c r="F68" i="5"/>
  <c r="D70" i="7" l="1"/>
  <c r="F120" i="7"/>
  <c r="D70" i="5"/>
  <c r="F69" i="5"/>
  <c r="D71" i="7" l="1"/>
  <c r="F121" i="7"/>
  <c r="D71" i="5"/>
  <c r="F70" i="5"/>
  <c r="D72" i="7" l="1"/>
  <c r="F122" i="7"/>
  <c r="D72" i="5"/>
  <c r="F71" i="5"/>
  <c r="D73" i="7" l="1"/>
  <c r="F123" i="7"/>
  <c r="D73" i="5"/>
  <c r="F72" i="5"/>
  <c r="D74" i="7" l="1"/>
  <c r="F124" i="7"/>
  <c r="D74" i="5"/>
  <c r="F73" i="5"/>
  <c r="D75" i="7" l="1"/>
  <c r="F125" i="7"/>
  <c r="D75" i="5"/>
  <c r="F74" i="5"/>
  <c r="D76" i="7" l="1"/>
  <c r="F126" i="7"/>
  <c r="D76" i="5"/>
  <c r="F75" i="5"/>
  <c r="D77" i="7" l="1"/>
  <c r="F127" i="7"/>
  <c r="D77" i="5"/>
  <c r="F76" i="5"/>
  <c r="D78" i="7" l="1"/>
  <c r="F128" i="7"/>
  <c r="D78" i="5"/>
  <c r="F77" i="5"/>
  <c r="D79" i="7" l="1"/>
  <c r="F129" i="7"/>
  <c r="D79" i="5"/>
  <c r="F78" i="5"/>
  <c r="D80" i="7" l="1"/>
  <c r="F130" i="7"/>
  <c r="D80" i="5"/>
  <c r="F79" i="5"/>
  <c r="D81" i="7" l="1"/>
  <c r="F131" i="7"/>
  <c r="D81" i="5"/>
  <c r="F80" i="5"/>
  <c r="D82" i="7" l="1"/>
  <c r="F132" i="7"/>
  <c r="D82" i="5"/>
  <c r="F81" i="5"/>
  <c r="D83" i="7" l="1"/>
  <c r="F133" i="7"/>
  <c r="D83" i="5"/>
  <c r="F82" i="5"/>
  <c r="D84" i="7" l="1"/>
  <c r="F134" i="7"/>
  <c r="D84" i="5"/>
  <c r="F83" i="5"/>
  <c r="D85" i="7" l="1"/>
  <c r="F135" i="7"/>
  <c r="D85" i="5"/>
  <c r="F84" i="5"/>
  <c r="D86" i="7" l="1"/>
  <c r="F136" i="7"/>
  <c r="D86" i="5"/>
  <c r="F85" i="5"/>
  <c r="D87" i="7" l="1"/>
  <c r="F137" i="7"/>
  <c r="D87" i="5"/>
  <c r="F86" i="5"/>
  <c r="D88" i="7" l="1"/>
  <c r="F138" i="7"/>
  <c r="D88" i="5"/>
  <c r="F87" i="5"/>
  <c r="D89" i="7" l="1"/>
  <c r="F139" i="7"/>
  <c r="D89" i="5"/>
  <c r="F88" i="5"/>
  <c r="D90" i="7" l="1"/>
  <c r="F140" i="7"/>
  <c r="D90" i="5"/>
  <c r="F89" i="5"/>
  <c r="D91" i="7" l="1"/>
  <c r="F141" i="7"/>
  <c r="D91" i="5"/>
  <c r="F90" i="5"/>
  <c r="D92" i="7" l="1"/>
  <c r="F142" i="7"/>
  <c r="D92" i="5"/>
  <c r="F91" i="5"/>
  <c r="D93" i="7" l="1"/>
  <c r="F143" i="7"/>
  <c r="D93" i="5"/>
  <c r="F92" i="5"/>
  <c r="D94" i="7" l="1"/>
  <c r="F144" i="7"/>
  <c r="D94" i="5"/>
  <c r="F93" i="5"/>
  <c r="D95" i="7" l="1"/>
  <c r="F145" i="7"/>
  <c r="D95" i="5"/>
  <c r="F94" i="5"/>
  <c r="D96" i="7" l="1"/>
  <c r="D96" i="5"/>
  <c r="F95" i="5"/>
  <c r="D97" i="7" l="1"/>
  <c r="D97" i="5"/>
  <c r="F96" i="5"/>
  <c r="D98" i="7" l="1"/>
  <c r="D98" i="5"/>
  <c r="F97" i="5"/>
  <c r="D99" i="7" l="1"/>
  <c r="D99" i="5"/>
  <c r="F98" i="5"/>
  <c r="D100" i="7" l="1"/>
  <c r="D100" i="5"/>
  <c r="F99" i="5"/>
  <c r="D101" i="7" l="1"/>
  <c r="D101" i="5"/>
  <c r="F100" i="5"/>
  <c r="D102" i="7" l="1"/>
  <c r="D102" i="5"/>
  <c r="F101" i="5"/>
  <c r="D103" i="7" l="1"/>
  <c r="D103" i="5"/>
  <c r="F102" i="5"/>
  <c r="D104" i="7" l="1"/>
  <c r="D104" i="5"/>
  <c r="F103" i="5"/>
  <c r="D105" i="7" l="1"/>
  <c r="D105" i="5"/>
  <c r="F104" i="5"/>
  <c r="D106" i="7" l="1"/>
  <c r="D106" i="5"/>
  <c r="F105" i="5"/>
  <c r="D107" i="7" l="1"/>
  <c r="D107" i="5"/>
  <c r="F106" i="5"/>
  <c r="D108" i="7" l="1"/>
  <c r="D108" i="5"/>
  <c r="F107" i="5"/>
  <c r="D109" i="7" l="1"/>
  <c r="D109" i="5"/>
  <c r="F108" i="5"/>
  <c r="D110" i="7" l="1"/>
  <c r="D110" i="5"/>
  <c r="F109" i="5"/>
  <c r="D111" i="7" l="1"/>
  <c r="D111" i="5"/>
  <c r="F110" i="5"/>
  <c r="D112" i="7" l="1"/>
  <c r="D112" i="5"/>
  <c r="F111" i="5"/>
  <c r="D113" i="7" l="1"/>
  <c r="D113" i="5"/>
  <c r="F112" i="5"/>
  <c r="D114" i="7" l="1"/>
  <c r="D114" i="5"/>
  <c r="F113" i="5"/>
  <c r="D115" i="7" l="1"/>
  <c r="D115" i="5"/>
  <c r="F114" i="5"/>
  <c r="D116" i="7" l="1"/>
  <c r="D116" i="5"/>
  <c r="F115" i="5"/>
  <c r="D117" i="7" l="1"/>
  <c r="D117" i="5"/>
  <c r="F116" i="5"/>
  <c r="D118" i="7" l="1"/>
  <c r="D118" i="5"/>
  <c r="F117" i="5"/>
  <c r="D119" i="7" l="1"/>
  <c r="D119" i="5"/>
  <c r="F118" i="5"/>
  <c r="D120" i="7" l="1"/>
  <c r="D120" i="5"/>
  <c r="F119" i="5"/>
  <c r="D121" i="7" l="1"/>
  <c r="D121" i="5"/>
  <c r="F120" i="5"/>
  <c r="D122" i="7" l="1"/>
  <c r="D122" i="5"/>
  <c r="F121" i="5"/>
  <c r="D123" i="7" l="1"/>
  <c r="D123" i="5"/>
  <c r="F122" i="5"/>
  <c r="D124" i="7" l="1"/>
  <c r="D124" i="5"/>
  <c r="F123" i="5"/>
  <c r="D125" i="7" l="1"/>
  <c r="D125" i="5"/>
  <c r="F124" i="5"/>
  <c r="D126" i="7" l="1"/>
  <c r="D126" i="5"/>
  <c r="F125" i="5"/>
  <c r="D127" i="7" l="1"/>
  <c r="D127" i="5"/>
  <c r="F126" i="5"/>
  <c r="D128" i="7" l="1"/>
  <c r="D128" i="5"/>
  <c r="F127" i="5"/>
  <c r="D129" i="7" l="1"/>
  <c r="D129" i="5"/>
  <c r="F128" i="5"/>
  <c r="D130" i="7" l="1"/>
  <c r="D130" i="5"/>
  <c r="F129" i="5"/>
  <c r="D131" i="7" l="1"/>
  <c r="D131" i="5"/>
  <c r="F130" i="5"/>
  <c r="D132" i="7" l="1"/>
  <c r="D132" i="5"/>
  <c r="F131" i="5"/>
  <c r="D133" i="7" l="1"/>
  <c r="D133" i="5"/>
  <c r="F132" i="5"/>
  <c r="D134" i="7" l="1"/>
  <c r="D134" i="5"/>
  <c r="F133" i="5"/>
  <c r="D135" i="7" l="1"/>
  <c r="D135" i="5"/>
  <c r="F134" i="5"/>
  <c r="D136" i="7" l="1"/>
  <c r="D136" i="5"/>
  <c r="F135" i="5"/>
  <c r="D137" i="7" l="1"/>
  <c r="D137" i="5"/>
  <c r="F136" i="5"/>
  <c r="D138" i="7" l="1"/>
  <c r="D138" i="5"/>
  <c r="F137" i="5"/>
  <c r="D139" i="7" l="1"/>
  <c r="D139" i="5"/>
  <c r="F138" i="5"/>
  <c r="D140" i="7" l="1"/>
  <c r="D140" i="5"/>
  <c r="F139" i="5"/>
  <c r="D141" i="7" l="1"/>
  <c r="D141" i="5"/>
  <c r="F140" i="5"/>
  <c r="D142" i="7" l="1"/>
  <c r="D142" i="5"/>
  <c r="F141" i="5"/>
  <c r="D143" i="7" l="1"/>
  <c r="D143" i="5"/>
  <c r="F142" i="5"/>
  <c r="D144" i="7" l="1"/>
  <c r="D144" i="5"/>
  <c r="F143" i="5"/>
  <c r="D145" i="7" l="1"/>
  <c r="D145" i="5"/>
  <c r="F144" i="5"/>
  <c r="D146" i="5" l="1"/>
  <c r="F146" i="5" s="1"/>
  <c r="F145" i="5"/>
  <c r="H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DDE10-48D1-4649-813B-54786657324E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973FCD30-3A55-4B99-842E-4897BE5C71AB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9F7A641D-8B19-4A91-9E09-2BADCA48B366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875A3558-2198-4E43-82BA-3DD7E7466C01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EAC098C0-5338-4F2D-B5E0-F79851FD4B48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5777C296-61C7-4938-B414-CA2F41BDA31C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  <connection id="7" xr16:uid="{64930373-32F2-45D5-96B1-C930C4603B43}" keepAlive="1" name="Zapytanie — myjnia (7)" description="Połączenie z zapytaniem „myjnia (7)” w skoroszycie." type="5" refreshedVersion="8" background="1" saveData="1">
    <dbPr connection="Provider=Microsoft.Mashup.OleDb.1;Data Source=$Workbook$;Location=&quot;myjnia (7)&quot;;Extended Properties=&quot;&quot;" command="SELECT * FROM [myjnia (7)]"/>
  </connection>
  <connection id="8" xr16:uid="{D59BF480-732B-48A2-A384-4C9DCD8B47B0}" keepAlive="1" name="Zapytanie — myjnia (8)" description="Połączenie z zapytaniem „myjnia (8)” w skoroszycie." type="5" refreshedVersion="8" background="1" saveData="1">
    <dbPr connection="Provider=Microsoft.Mashup.OleDb.1;Data Source=$Workbook$;Location=&quot;myjnia (8)&quot;;Extended Properties=&quot;&quot;" command="SELECT * FROM [myjnia (8)]"/>
  </connection>
  <connection id="9" xr16:uid="{9888075B-605A-4E8A-A2A3-0639B6CE4F7E}" keepAlive="1" name="Zapytanie — myjnia (9)" description="Połączenie z zapytaniem „myjnia (9)” w skoroszycie." type="5" refreshedVersion="8" background="1" saveData="1">
    <dbPr connection="Provider=Microsoft.Mashup.OleDb.1;Data Source=$Workbook$;Location=&quot;myjnia (9)&quot;;Extended Properties=&quot;&quot;" command="SELECT * FROM [myjnia (9)]"/>
  </connection>
</connections>
</file>

<file path=xl/sharedStrings.xml><?xml version="1.0" encoding="utf-8"?>
<sst xmlns="http://schemas.openxmlformats.org/spreadsheetml/2006/main" count="918" uniqueCount="269">
  <si>
    <t>Column3</t>
  </si>
  <si>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</si>
  <si>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</si>
  <si>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</si>
  <si>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</si>
  <si>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</si>
  <si>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</si>
  <si>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</si>
  <si>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</si>
  <si>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</si>
  <si>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</si>
  <si>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</si>
  <si>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</si>
  <si>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</si>
  <si>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</si>
  <si>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</si>
  <si>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</si>
  <si>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</si>
  <si>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</si>
  <si>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</si>
  <si>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</si>
  <si>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</si>
  <si>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</si>
  <si>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</si>
  <si>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</si>
  <si>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</si>
  <si>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</si>
  <si>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</si>
  <si>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</si>
  <si>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</si>
  <si>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</si>
  <si>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</si>
  <si>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</si>
  <si>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</si>
  <si>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</si>
  <si>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</si>
  <si>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</si>
  <si>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</si>
  <si>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</si>
  <si>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</si>
  <si>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</si>
  <si>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</si>
  <si>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</si>
  <si>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</si>
  <si>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</si>
  <si>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</si>
  <si>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</si>
  <si>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</si>
  <si>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</si>
  <si>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</si>
  <si>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</si>
  <si>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</si>
  <si>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</si>
  <si>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</si>
  <si>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</si>
  <si>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</si>
  <si>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</si>
  <si>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</si>
  <si>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</si>
  <si>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</si>
  <si>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</si>
  <si>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</si>
  <si>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</si>
  <si>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</si>
  <si>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</si>
  <si>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</si>
  <si>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</si>
  <si>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</si>
  <si>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</si>
  <si>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</si>
  <si>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</si>
  <si>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</si>
  <si>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</si>
  <si>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</si>
  <si>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</si>
  <si>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</si>
  <si>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</si>
  <si>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</si>
  <si>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</si>
  <si>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</si>
  <si>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</si>
  <si>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</si>
  <si>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</si>
  <si>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</si>
  <si>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</si>
  <si>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</si>
  <si>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</si>
  <si>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</si>
  <si>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</si>
  <si>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</si>
  <si>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</si>
  <si>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</si>
  <si>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</si>
  <si>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</si>
  <si>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</si>
  <si>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</si>
  <si>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</si>
  <si>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</si>
  <si>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</si>
  <si>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</si>
  <si>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</si>
  <si>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</si>
  <si>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</si>
  <si>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</si>
  <si>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</si>
  <si>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</si>
  <si>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</si>
  <si>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</si>
  <si>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</si>
  <si>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</si>
  <si>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</si>
  <si>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</si>
  <si>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</si>
  <si>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</si>
  <si>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</si>
  <si>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</si>
  <si>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</si>
  <si>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</si>
  <si>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</si>
  <si>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</si>
  <si>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</si>
  <si>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</si>
  <si>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</si>
  <si>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</si>
  <si>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</si>
  <si>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</si>
  <si>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</si>
  <si>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</si>
  <si>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</si>
  <si>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</si>
  <si>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</si>
  <si>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</si>
  <si>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</si>
  <si>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</si>
  <si>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</si>
  <si>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</si>
  <si>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</si>
  <si>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</si>
  <si>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</si>
  <si>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</si>
  <si>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</si>
  <si>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</si>
  <si>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</si>
  <si>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</si>
  <si>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</si>
  <si>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 realizacji</t>
  </si>
  <si>
    <t>ile minut</t>
  </si>
  <si>
    <t>Etykiety wierszy</t>
  </si>
  <si>
    <t>Suma końcowa</t>
  </si>
  <si>
    <t>Liczba z Column3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</si>
  <si>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</si>
  <si>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</si>
  <si>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</si>
  <si>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</si>
  <si>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</si>
  <si>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</si>
  <si>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</si>
  <si>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</si>
  <si>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</si>
  <si>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</si>
  <si>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</si>
  <si>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</si>
  <si>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</si>
  <si>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</si>
  <si>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</si>
  <si>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</si>
  <si>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</si>
  <si>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</si>
  <si>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</si>
  <si>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</si>
  <si>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</si>
  <si>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</si>
  <si>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</si>
  <si>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</si>
  <si>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</si>
  <si>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</si>
  <si>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</si>
  <si>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</si>
  <si>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</si>
  <si>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</si>
  <si>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</si>
  <si>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</si>
  <si>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</si>
  <si>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</si>
  <si>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</si>
  <si>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</si>
  <si>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</si>
  <si>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</si>
  <si>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</si>
  <si>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</si>
  <si>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</si>
  <si>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</si>
  <si>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</si>
  <si>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</si>
  <si>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</si>
  <si>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</si>
  <si>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</si>
  <si>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</si>
  <si>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</si>
  <si>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</si>
  <si>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</si>
  <si>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</si>
  <si>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</si>
  <si>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</si>
  <si>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</si>
  <si>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</si>
  <si>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</si>
  <si>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</si>
  <si>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</si>
  <si>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</si>
  <si>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</si>
  <si>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</si>
  <si>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</si>
  <si>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</si>
  <si>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</si>
  <si>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</si>
  <si>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</si>
  <si>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</si>
  <si>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</si>
  <si>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</si>
  <si>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</si>
  <si>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</si>
  <si>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</si>
  <si>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</si>
  <si>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</si>
  <si>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</si>
  <si>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</si>
  <si>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</si>
  <si>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</si>
  <si>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</si>
  <si>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</si>
  <si>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</si>
  <si>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</si>
  <si>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</si>
  <si>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</si>
  <si>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</si>
  <si>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</si>
  <si>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</si>
  <si>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</si>
  <si>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</si>
  <si>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</si>
  <si>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</si>
  <si>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</si>
  <si>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</si>
  <si>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</si>
  <si>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</si>
  <si>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</si>
  <si>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</si>
  <si>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</si>
  <si>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</si>
  <si>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</si>
  <si>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</si>
  <si>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</si>
  <si>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</si>
  <si>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</si>
  <si>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</si>
  <si>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</si>
  <si>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miasto</t>
  </si>
  <si>
    <t>Jeden samochód:</t>
  </si>
  <si>
    <t>Dwa samochody:</t>
  </si>
  <si>
    <t>godzina</t>
  </si>
  <si>
    <t>minuta</t>
  </si>
  <si>
    <t>Przed 20:</t>
  </si>
  <si>
    <t>przed 20</t>
  </si>
  <si>
    <t>Ostatni przed 20:</t>
  </si>
  <si>
    <t>minut po otwarciu</t>
  </si>
  <si>
    <t>ile minut po otwarciu skonczyl</t>
  </si>
  <si>
    <t>Zrezygnował jako drugi:</t>
  </si>
  <si>
    <t>Łącznie zrezygnowało: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</si>
</sst>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[zadanie5_myjnia.xlsx]zad 5.4!Tabela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klientów w danej godzinie</a:t>
            </a:r>
            <a:r>
              <a:rPr lang="pl-PL" baseline="0"/>
              <a:t> pracy myjni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5.4'!$H$2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5.4'!$G$3:$G$9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'zad 5.4'!$H$3:$H$9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9-4609-8A69-C74E07A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73936"/>
        <c:axId val="1590174416"/>
      </c:barChart>
      <c:catAx>
        <c:axId val="15901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 pracy myjni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174416"/>
        <c:crosses val="autoZero"/>
        <c:auto val="1"/>
        <c:lblAlgn val="ctr"/>
        <c:lblOffset val="100"/>
        <c:noMultiLvlLbl val="0"/>
      </c:catAx>
      <c:valAx>
        <c:axId val="1590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1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13</xdr:col>
      <xdr:colOff>601980</xdr:colOff>
      <xdr:row>28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2F02A9-67A4-0390-DE12-2EA033D8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5.861735648148" createdVersion="8" refreshedVersion="8" minRefreshableVersion="3" recordCount="144" xr:uid="{0D87FFC1-7DBD-479C-B88C-B5F582588E2E}">
  <cacheSource type="worksheet">
    <worksheetSource name="Tabela_myjnia4"/>
  </cacheSource>
  <cacheFields count="3">
    <cacheField name="ile minut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Column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5.863294560186" createdVersion="8" refreshedVersion="8" minRefreshableVersion="3" recordCount="144" xr:uid="{FC17F55A-FD02-4C07-99FC-610A7E414D4E}">
  <cacheSource type="worksheet">
    <worksheetSource name="Tabela_myjnia5"/>
  </cacheSource>
  <cacheFields count="4">
    <cacheField name="ile minut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/>
    </cacheField>
    <cacheField name="Column3" numFmtId="0">
      <sharedItems/>
    </cacheField>
    <cacheField name="miesiąc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5.881602430556" createdVersion="8" refreshedVersion="8" minRefreshableVersion="3" recordCount="49" xr:uid="{5D152B71-D316-43FE-B34F-D59962C986A5}">
  <cacheSource type="worksheet">
    <worksheetSource name="Tabela_myjnia67"/>
  </cacheSource>
  <cacheFields count="5">
    <cacheField name="ile minut" numFmtId="0">
      <sharedItems containsString="0" containsBlank="1" containsNumber="1" containsInteger="1" minValue="1" maxValue="15"/>
    </cacheField>
    <cacheField name="czas realizacji" numFmtId="0">
      <sharedItems containsString="0" containsBlank="1" containsNumber="1" containsInteger="1" minValue="1" maxValue="15"/>
    </cacheField>
    <cacheField name="Column3" numFmtId="0">
      <sharedItems containsBlank="1"/>
    </cacheField>
    <cacheField name="godzina" numFmtId="0">
      <sharedItems containsSemiMixedTypes="0" containsString="0" containsNumber="1" containsInteger="1" minValue="6" maxValue="11" count="6">
        <n v="6"/>
        <n v="7"/>
        <n v="8"/>
        <n v="9"/>
        <n v="10"/>
        <n v="11"/>
      </sharedItems>
    </cacheField>
    <cacheField name="minuta" numFmtId="0">
      <sharedItems containsString="0" containsBlank="1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x v="0"/>
  </r>
  <r>
    <n v="12"/>
    <n v="13"/>
    <s v="FO434"/>
    <x v="1"/>
  </r>
  <r>
    <n v="1"/>
    <n v="10"/>
    <s v="GN103"/>
    <x v="2"/>
  </r>
  <r>
    <n v="7"/>
    <n v="2"/>
    <s v="EA828"/>
    <x v="3"/>
  </r>
  <r>
    <n v="10"/>
    <n v="7"/>
    <s v="FN819"/>
    <x v="4"/>
  </r>
  <r>
    <n v="9"/>
    <n v="14"/>
    <s v="CI708"/>
    <x v="5"/>
  </r>
  <r>
    <n v="4"/>
    <n v="10"/>
    <s v="KP566"/>
    <x v="6"/>
  </r>
  <r>
    <n v="4"/>
    <n v="7"/>
    <s v="DB255"/>
    <x v="7"/>
  </r>
  <r>
    <n v="3"/>
    <n v="2"/>
    <s v="DE239"/>
    <x v="8"/>
  </r>
  <r>
    <n v="7"/>
    <n v="12"/>
    <s v="HL821"/>
    <x v="9"/>
  </r>
  <r>
    <n v="11"/>
    <n v="12"/>
    <s v="CG489"/>
    <x v="10"/>
  </r>
  <r>
    <n v="15"/>
    <n v="14"/>
    <s v="BD204"/>
    <x v="11"/>
  </r>
  <r>
    <n v="11"/>
    <n v="9"/>
    <s v="KJ360"/>
    <x v="12"/>
  </r>
  <r>
    <n v="3"/>
    <n v="6"/>
    <s v="BH265"/>
    <x v="13"/>
  </r>
  <r>
    <n v="1"/>
    <n v="7"/>
    <s v="KI293"/>
    <x v="14"/>
  </r>
  <r>
    <n v="11"/>
    <n v="7"/>
    <s v="EH963"/>
    <x v="15"/>
  </r>
  <r>
    <n v="2"/>
    <n v="2"/>
    <s v="DP909"/>
    <x v="16"/>
  </r>
  <r>
    <n v="9"/>
    <n v="10"/>
    <s v="MD193"/>
    <x v="17"/>
  </r>
  <r>
    <n v="2"/>
    <n v="13"/>
    <s v="CC204"/>
    <x v="18"/>
  </r>
  <r>
    <n v="13"/>
    <n v="14"/>
    <s v="IB453"/>
    <x v="19"/>
  </r>
  <r>
    <n v="10"/>
    <n v="15"/>
    <s v="NE867"/>
    <x v="20"/>
  </r>
  <r>
    <n v="6"/>
    <n v="9"/>
    <s v="HP605"/>
    <x v="21"/>
  </r>
  <r>
    <n v="5"/>
    <n v="6"/>
    <s v="BM696"/>
    <x v="22"/>
  </r>
  <r>
    <n v="13"/>
    <n v="13"/>
    <s v="NH320"/>
    <x v="23"/>
  </r>
  <r>
    <n v="11"/>
    <n v="1"/>
    <s v="LJ560"/>
    <x v="24"/>
  </r>
  <r>
    <n v="10"/>
    <n v="6"/>
    <s v="KE961"/>
    <x v="25"/>
  </r>
  <r>
    <n v="11"/>
    <n v="12"/>
    <s v="DA206"/>
    <x v="26"/>
  </r>
  <r>
    <n v="4"/>
    <n v="9"/>
    <s v="BF559"/>
    <x v="27"/>
  </r>
  <r>
    <n v="4"/>
    <n v="1"/>
    <s v="AE964"/>
    <x v="28"/>
  </r>
  <r>
    <n v="2"/>
    <n v="11"/>
    <s v="AK592"/>
    <x v="29"/>
  </r>
  <r>
    <n v="7"/>
    <n v="2"/>
    <s v="GH547"/>
    <x v="30"/>
  </r>
  <r>
    <n v="11"/>
    <n v="14"/>
    <s v="HE739"/>
    <x v="31"/>
  </r>
  <r>
    <n v="6"/>
    <n v="3"/>
    <s v="JP960"/>
    <x v="32"/>
  </r>
  <r>
    <n v="11"/>
    <n v="5"/>
    <s v="EL406"/>
    <x v="33"/>
  </r>
  <r>
    <n v="5"/>
    <n v="9"/>
    <s v="NO341"/>
    <x v="34"/>
  </r>
  <r>
    <n v="9"/>
    <n v="5"/>
    <s v="HA988"/>
    <x v="35"/>
  </r>
  <r>
    <n v="11"/>
    <n v="4"/>
    <s v="BD855"/>
    <x v="11"/>
  </r>
  <r>
    <n v="15"/>
    <n v="5"/>
    <s v="AC254"/>
    <x v="36"/>
  </r>
  <r>
    <n v="12"/>
    <n v="1"/>
    <s v="EB508"/>
    <x v="37"/>
  </r>
  <r>
    <n v="2"/>
    <n v="5"/>
    <s v="CJ207"/>
    <x v="38"/>
  </r>
  <r>
    <n v="11"/>
    <n v="11"/>
    <s v="MI932"/>
    <x v="39"/>
  </r>
  <r>
    <n v="2"/>
    <n v="3"/>
    <s v="KK643"/>
    <x v="40"/>
  </r>
  <r>
    <n v="6"/>
    <n v="13"/>
    <s v="MN131"/>
    <x v="41"/>
  </r>
  <r>
    <n v="4"/>
    <n v="11"/>
    <s v="GL291"/>
    <x v="42"/>
  </r>
  <r>
    <n v="7"/>
    <n v="10"/>
    <s v="DA512"/>
    <x v="26"/>
  </r>
  <r>
    <n v="8"/>
    <n v="6"/>
    <s v="MK572"/>
    <x v="43"/>
  </r>
  <r>
    <n v="3"/>
    <n v="14"/>
    <s v="NM404"/>
    <x v="44"/>
  </r>
  <r>
    <n v="7"/>
    <n v="13"/>
    <s v="JM414"/>
    <x v="45"/>
  </r>
  <r>
    <n v="15"/>
    <n v="11"/>
    <s v="BA749"/>
    <x v="46"/>
  </r>
  <r>
    <n v="11"/>
    <n v="8"/>
    <s v="DE678"/>
    <x v="8"/>
  </r>
  <r>
    <n v="6"/>
    <n v="10"/>
    <s v="AG504"/>
    <x v="47"/>
  </r>
  <r>
    <n v="3"/>
    <n v="12"/>
    <s v="FC803"/>
    <x v="48"/>
  </r>
  <r>
    <n v="13"/>
    <n v="11"/>
    <s v="DE822"/>
    <x v="8"/>
  </r>
  <r>
    <n v="15"/>
    <n v="12"/>
    <s v="PJ152"/>
    <x v="49"/>
  </r>
  <r>
    <n v="1"/>
    <n v="13"/>
    <s v="GK857"/>
    <x v="50"/>
  </r>
  <r>
    <n v="15"/>
    <n v="7"/>
    <s v="BO596"/>
    <x v="51"/>
  </r>
  <r>
    <n v="14"/>
    <n v="10"/>
    <s v="KK488"/>
    <x v="40"/>
  </r>
  <r>
    <n v="7"/>
    <n v="1"/>
    <s v="AI420"/>
    <x v="52"/>
  </r>
  <r>
    <n v="7"/>
    <n v="5"/>
    <s v="KJ759"/>
    <x v="12"/>
  </r>
  <r>
    <n v="6"/>
    <n v="1"/>
    <s v="DL542"/>
    <x v="53"/>
  </r>
  <r>
    <n v="3"/>
    <n v="12"/>
    <s v="JI840"/>
    <x v="54"/>
  </r>
  <r>
    <n v="15"/>
    <n v="14"/>
    <s v="KK476"/>
    <x v="40"/>
  </r>
  <r>
    <n v="3"/>
    <n v="9"/>
    <s v="HP302"/>
    <x v="21"/>
  </r>
  <r>
    <n v="8"/>
    <n v="11"/>
    <s v="FI172"/>
    <x v="55"/>
  </r>
  <r>
    <n v="5"/>
    <n v="15"/>
    <s v="NM428"/>
    <x v="44"/>
  </r>
  <r>
    <n v="2"/>
    <n v="4"/>
    <s v="PM455"/>
    <x v="56"/>
  </r>
  <r>
    <n v="14"/>
    <n v="9"/>
    <s v="JM637"/>
    <x v="45"/>
  </r>
  <r>
    <n v="7"/>
    <n v="7"/>
    <s v="PK319"/>
    <x v="57"/>
  </r>
  <r>
    <n v="14"/>
    <n v="6"/>
    <s v="PM491"/>
    <x v="56"/>
  </r>
  <r>
    <n v="11"/>
    <n v="12"/>
    <s v="BC831"/>
    <x v="58"/>
  </r>
  <r>
    <n v="2"/>
    <n v="4"/>
    <s v="OJ247"/>
    <x v="59"/>
  </r>
  <r>
    <n v="11"/>
    <n v="15"/>
    <s v="EH892"/>
    <x v="15"/>
  </r>
  <r>
    <n v="4"/>
    <n v="3"/>
    <s v="JN904"/>
    <x v="60"/>
  </r>
  <r>
    <n v="3"/>
    <n v="12"/>
    <s v="KI291"/>
    <x v="14"/>
  </r>
  <r>
    <n v="2"/>
    <n v="7"/>
    <s v="MF590"/>
    <x v="61"/>
  </r>
  <r>
    <n v="13"/>
    <n v="7"/>
    <s v="LN225"/>
    <x v="62"/>
  </r>
  <r>
    <n v="3"/>
    <n v="12"/>
    <s v="CN589"/>
    <x v="63"/>
  </r>
  <r>
    <n v="9"/>
    <n v="9"/>
    <s v="JM352"/>
    <x v="45"/>
  </r>
  <r>
    <n v="13"/>
    <n v="3"/>
    <s v="AA425"/>
    <x v="64"/>
  </r>
  <r>
    <n v="7"/>
    <n v="2"/>
    <s v="OI629"/>
    <x v="65"/>
  </r>
  <r>
    <n v="13"/>
    <n v="4"/>
    <s v="HA731"/>
    <x v="35"/>
  </r>
  <r>
    <n v="4"/>
    <n v="12"/>
    <s v="GA781"/>
    <x v="66"/>
  </r>
  <r>
    <n v="7"/>
    <n v="8"/>
    <s v="LM755"/>
    <x v="67"/>
  </r>
  <r>
    <n v="3"/>
    <n v="12"/>
    <s v="AE347"/>
    <x v="28"/>
  </r>
  <r>
    <n v="4"/>
    <n v="11"/>
    <s v="GF313"/>
    <x v="68"/>
  </r>
  <r>
    <n v="7"/>
    <n v="1"/>
    <s v="EF961"/>
    <x v="69"/>
  </r>
  <r>
    <n v="3"/>
    <n v="9"/>
    <s v="PO926"/>
    <x v="70"/>
  </r>
  <r>
    <n v="1"/>
    <n v="4"/>
    <s v="NH234"/>
    <x v="23"/>
  </r>
  <r>
    <n v="14"/>
    <n v="3"/>
    <s v="AG864"/>
    <x v="47"/>
  </r>
  <r>
    <n v="5"/>
    <n v="12"/>
    <s v="DM336"/>
    <x v="71"/>
  </r>
  <r>
    <n v="4"/>
    <n v="9"/>
    <s v="LM392"/>
    <x v="67"/>
  </r>
  <r>
    <n v="5"/>
    <n v="4"/>
    <s v="EH559"/>
    <x v="15"/>
  </r>
  <r>
    <n v="6"/>
    <n v="8"/>
    <s v="HC465"/>
    <x v="72"/>
  </r>
  <r>
    <n v="8"/>
    <n v="14"/>
    <s v="BL246"/>
    <x v="73"/>
  </r>
  <r>
    <n v="15"/>
    <n v="11"/>
    <s v="FG771"/>
    <x v="74"/>
  </r>
  <r>
    <n v="1"/>
    <n v="1"/>
    <s v="IC327"/>
    <x v="75"/>
  </r>
  <r>
    <n v="14"/>
    <n v="15"/>
    <s v="JK843"/>
    <x v="76"/>
  </r>
  <r>
    <n v="6"/>
    <n v="7"/>
    <s v="CL393"/>
    <x v="77"/>
  </r>
  <r>
    <n v="7"/>
    <n v="11"/>
    <s v="NP226"/>
    <x v="78"/>
  </r>
  <r>
    <n v="10"/>
    <n v="11"/>
    <s v="PI710"/>
    <x v="79"/>
  </r>
  <r>
    <n v="5"/>
    <n v="6"/>
    <s v="GA435"/>
    <x v="66"/>
  </r>
  <r>
    <n v="13"/>
    <n v="7"/>
    <s v="AH451"/>
    <x v="80"/>
  </r>
  <r>
    <n v="2"/>
    <n v="9"/>
    <s v="IJ379"/>
    <x v="81"/>
  </r>
  <r>
    <n v="9"/>
    <n v="11"/>
    <s v="CC791"/>
    <x v="18"/>
  </r>
  <r>
    <n v="8"/>
    <n v="3"/>
    <s v="AF135"/>
    <x v="82"/>
  </r>
  <r>
    <n v="1"/>
    <n v="6"/>
    <s v="MN872"/>
    <x v="41"/>
  </r>
  <r>
    <n v="10"/>
    <n v="9"/>
    <s v="LP599"/>
    <x v="83"/>
  </r>
  <r>
    <n v="2"/>
    <n v="11"/>
    <s v="OD829"/>
    <x v="84"/>
  </r>
  <r>
    <n v="6"/>
    <n v="12"/>
    <s v="KN305"/>
    <x v="85"/>
  </r>
  <r>
    <n v="2"/>
    <n v="14"/>
    <s v="AH528"/>
    <x v="80"/>
  </r>
  <r>
    <n v="4"/>
    <n v="2"/>
    <s v="CA524"/>
    <x v="86"/>
  </r>
  <r>
    <n v="9"/>
    <n v="8"/>
    <s v="EP925"/>
    <x v="87"/>
  </r>
  <r>
    <n v="2"/>
    <n v="4"/>
    <s v="EF263"/>
    <x v="69"/>
  </r>
  <r>
    <n v="11"/>
    <n v="11"/>
    <s v="AN413"/>
    <x v="88"/>
  </r>
  <r>
    <n v="8"/>
    <n v="1"/>
    <s v="LE288"/>
    <x v="89"/>
  </r>
  <r>
    <n v="13"/>
    <n v="9"/>
    <s v="LM661"/>
    <x v="67"/>
  </r>
  <r>
    <n v="7"/>
    <n v="13"/>
    <s v="CO649"/>
    <x v="90"/>
  </r>
  <r>
    <n v="7"/>
    <n v="11"/>
    <s v="GB981"/>
    <x v="91"/>
  </r>
  <r>
    <n v="9"/>
    <n v="11"/>
    <s v="HF358"/>
    <x v="92"/>
  </r>
  <r>
    <n v="6"/>
    <n v="1"/>
    <s v="LA734"/>
    <x v="93"/>
  </r>
  <r>
    <n v="14"/>
    <n v="6"/>
    <s v="LL684"/>
    <x v="94"/>
  </r>
  <r>
    <n v="14"/>
    <n v="10"/>
    <s v="EG251"/>
    <x v="95"/>
  </r>
  <r>
    <n v="7"/>
    <n v="7"/>
    <s v="NH488"/>
    <x v="23"/>
  </r>
  <r>
    <n v="11"/>
    <n v="1"/>
    <s v="LF545"/>
    <x v="96"/>
  </r>
  <r>
    <n v="11"/>
    <n v="3"/>
    <s v="GB137"/>
    <x v="91"/>
  </r>
  <r>
    <n v="11"/>
    <n v="2"/>
    <s v="PB847"/>
    <x v="97"/>
  </r>
  <r>
    <n v="12"/>
    <n v="2"/>
    <s v="GH559"/>
    <x v="30"/>
  </r>
  <r>
    <n v="3"/>
    <n v="14"/>
    <s v="FP317"/>
    <x v="98"/>
  </r>
  <r>
    <n v="3"/>
    <n v="6"/>
    <s v="BM762"/>
    <x v="22"/>
  </r>
  <r>
    <n v="12"/>
    <n v="2"/>
    <s v="FJ667"/>
    <x v="99"/>
  </r>
  <r>
    <n v="7"/>
    <n v="8"/>
    <s v="FA471"/>
    <x v="100"/>
  </r>
  <r>
    <n v="10"/>
    <n v="12"/>
    <s v="OO730"/>
    <x v="101"/>
  </r>
  <r>
    <n v="2"/>
    <n v="14"/>
    <s v="NM466"/>
    <x v="44"/>
  </r>
  <r>
    <n v="14"/>
    <n v="11"/>
    <s v="LN234"/>
    <x v="62"/>
  </r>
  <r>
    <n v="9"/>
    <n v="10"/>
    <s v="NK798"/>
    <x v="102"/>
  </r>
  <r>
    <n v="2"/>
    <n v="14"/>
    <s v="DH531"/>
    <x v="103"/>
  </r>
  <r>
    <n v="11"/>
    <n v="3"/>
    <s v="IC460"/>
    <x v="75"/>
  </r>
  <r>
    <n v="2"/>
    <n v="1"/>
    <s v="BA678"/>
    <x v="46"/>
  </r>
  <r>
    <n v="14"/>
    <n v="3"/>
    <s v="GE131"/>
    <x v="104"/>
  </r>
  <r>
    <n v="6"/>
    <n v="6"/>
    <s v="PA306"/>
    <x v="105"/>
  </r>
  <r>
    <n v="5"/>
    <n v="14"/>
    <s v="EL879"/>
    <x v="33"/>
  </r>
  <r>
    <n v="2"/>
    <n v="8"/>
    <s v="EL963"/>
    <x v="33"/>
  </r>
  <r>
    <n v="10"/>
    <n v="15"/>
    <s v="NK460"/>
    <x v="102"/>
  </r>
  <r>
    <n v="3"/>
    <n v="15"/>
    <s v="GM330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m/>
    <m/>
    <m/>
    <x v="0"/>
    <m/>
  </r>
  <r>
    <n v="3"/>
    <n v="5"/>
    <s v="NN792"/>
    <x v="0"/>
    <n v="3"/>
  </r>
  <r>
    <n v="12"/>
    <n v="13"/>
    <s v="FO434"/>
    <x v="0"/>
    <n v="15"/>
  </r>
  <r>
    <n v="1"/>
    <n v="10"/>
    <s v="GN103"/>
    <x v="0"/>
    <n v="16"/>
  </r>
  <r>
    <n v="7"/>
    <n v="2"/>
    <s v="EA828"/>
    <x v="0"/>
    <n v="23"/>
  </r>
  <r>
    <n v="10"/>
    <n v="7"/>
    <s v="FN819"/>
    <x v="0"/>
    <n v="33"/>
  </r>
  <r>
    <n v="9"/>
    <n v="14"/>
    <s v="CI708"/>
    <x v="0"/>
    <n v="42"/>
  </r>
  <r>
    <n v="4"/>
    <n v="10"/>
    <s v="KP566"/>
    <x v="0"/>
    <n v="46"/>
  </r>
  <r>
    <n v="4"/>
    <n v="7"/>
    <s v="DB255"/>
    <x v="0"/>
    <n v="50"/>
  </r>
  <r>
    <n v="3"/>
    <n v="2"/>
    <s v="DE239"/>
    <x v="0"/>
    <n v="53"/>
  </r>
  <r>
    <n v="7"/>
    <n v="12"/>
    <s v="HL821"/>
    <x v="1"/>
    <n v="0"/>
  </r>
  <r>
    <n v="11"/>
    <n v="12"/>
    <s v="CG489"/>
    <x v="1"/>
    <n v="11"/>
  </r>
  <r>
    <n v="15"/>
    <n v="14"/>
    <s v="BD204"/>
    <x v="1"/>
    <n v="26"/>
  </r>
  <r>
    <n v="11"/>
    <n v="9"/>
    <s v="KJ360"/>
    <x v="1"/>
    <n v="37"/>
  </r>
  <r>
    <n v="3"/>
    <n v="6"/>
    <s v="BH265"/>
    <x v="1"/>
    <n v="40"/>
  </r>
  <r>
    <n v="1"/>
    <n v="7"/>
    <s v="KI293"/>
    <x v="1"/>
    <n v="41"/>
  </r>
  <r>
    <n v="11"/>
    <n v="7"/>
    <s v="EH963"/>
    <x v="1"/>
    <n v="52"/>
  </r>
  <r>
    <n v="2"/>
    <n v="2"/>
    <s v="DP909"/>
    <x v="1"/>
    <n v="54"/>
  </r>
  <r>
    <n v="9"/>
    <n v="10"/>
    <s v="MD193"/>
    <x v="2"/>
    <n v="3"/>
  </r>
  <r>
    <n v="2"/>
    <n v="13"/>
    <s v="CC204"/>
    <x v="2"/>
    <n v="5"/>
  </r>
  <r>
    <n v="13"/>
    <n v="14"/>
    <s v="IB453"/>
    <x v="2"/>
    <n v="18"/>
  </r>
  <r>
    <n v="10"/>
    <n v="15"/>
    <s v="NE867"/>
    <x v="2"/>
    <n v="28"/>
  </r>
  <r>
    <n v="6"/>
    <n v="9"/>
    <s v="HP605"/>
    <x v="2"/>
    <n v="34"/>
  </r>
  <r>
    <n v="5"/>
    <n v="6"/>
    <s v="BM696"/>
    <x v="2"/>
    <n v="39"/>
  </r>
  <r>
    <n v="13"/>
    <n v="13"/>
    <s v="NH320"/>
    <x v="2"/>
    <n v="52"/>
  </r>
  <r>
    <n v="11"/>
    <n v="1"/>
    <s v="LJ560"/>
    <x v="3"/>
    <n v="3"/>
  </r>
  <r>
    <n v="10"/>
    <n v="6"/>
    <s v="KE961"/>
    <x v="3"/>
    <n v="13"/>
  </r>
  <r>
    <n v="11"/>
    <n v="12"/>
    <s v="DA206"/>
    <x v="3"/>
    <n v="24"/>
  </r>
  <r>
    <n v="4"/>
    <n v="9"/>
    <s v="BF559"/>
    <x v="3"/>
    <n v="28"/>
  </r>
  <r>
    <n v="4"/>
    <n v="1"/>
    <s v="AE964"/>
    <x v="3"/>
    <n v="32"/>
  </r>
  <r>
    <n v="2"/>
    <n v="11"/>
    <s v="AK592"/>
    <x v="3"/>
    <n v="34"/>
  </r>
  <r>
    <n v="7"/>
    <n v="2"/>
    <s v="GH547"/>
    <x v="3"/>
    <n v="41"/>
  </r>
  <r>
    <n v="11"/>
    <n v="14"/>
    <s v="HE739"/>
    <x v="3"/>
    <n v="52"/>
  </r>
  <r>
    <n v="6"/>
    <n v="3"/>
    <s v="JP960"/>
    <x v="3"/>
    <n v="58"/>
  </r>
  <r>
    <n v="11"/>
    <n v="5"/>
    <s v="EL406"/>
    <x v="4"/>
    <n v="9"/>
  </r>
  <r>
    <n v="5"/>
    <n v="9"/>
    <s v="NO341"/>
    <x v="4"/>
    <n v="14"/>
  </r>
  <r>
    <n v="9"/>
    <n v="5"/>
    <s v="HA988"/>
    <x v="4"/>
    <n v="23"/>
  </r>
  <r>
    <n v="11"/>
    <n v="4"/>
    <s v="BD855"/>
    <x v="4"/>
    <n v="34"/>
  </r>
  <r>
    <n v="15"/>
    <n v="5"/>
    <s v="AC254"/>
    <x v="4"/>
    <n v="49"/>
  </r>
  <r>
    <n v="12"/>
    <n v="1"/>
    <s v="EB508"/>
    <x v="5"/>
    <n v="1"/>
  </r>
  <r>
    <n v="2"/>
    <n v="5"/>
    <s v="CJ207"/>
    <x v="5"/>
    <n v="3"/>
  </r>
  <r>
    <n v="11"/>
    <n v="11"/>
    <s v="MI932"/>
    <x v="5"/>
    <n v="14"/>
  </r>
  <r>
    <n v="2"/>
    <n v="3"/>
    <s v="KK643"/>
    <x v="5"/>
    <n v="16"/>
  </r>
  <r>
    <n v="6"/>
    <n v="13"/>
    <s v="MN131"/>
    <x v="5"/>
    <n v="22"/>
  </r>
  <r>
    <n v="4"/>
    <n v="11"/>
    <s v="GL291"/>
    <x v="5"/>
    <n v="26"/>
  </r>
  <r>
    <n v="7"/>
    <n v="10"/>
    <s v="DA512"/>
    <x v="5"/>
    <n v="33"/>
  </r>
  <r>
    <n v="8"/>
    <n v="6"/>
    <s v="MK572"/>
    <x v="5"/>
    <n v="41"/>
  </r>
  <r>
    <n v="3"/>
    <n v="14"/>
    <s v="NM404"/>
    <x v="5"/>
    <n v="44"/>
  </r>
  <r>
    <n v="7"/>
    <n v="13"/>
    <s v="JM414"/>
    <x v="5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A3417-0955-4E97-8E24-655C2140B4BE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F18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D4970-6C1F-429A-9C23-02C366185791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110" firstHeaderRow="1" firstDataRow="1" firstDataCol="1"/>
  <pivotFields count="4">
    <pivotField showAll="0"/>
    <pivotField showAll="0"/>
    <pivotField dataField="1" showAll="0"/>
    <pivotField axis="axisRow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z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69A0D-744E-425D-B4EF-0349E4F1DCB9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G2:H9" firstHeaderRow="1" firstDataRow="1" firstDataCol="1"/>
  <pivotFields count="5"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Column3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2D2274-C173-4674-B1D5-7D09B7DB47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083AE9-FF9F-4AAB-970A-5F3E2FBDCE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88F4E9-9CEE-4012-8705-11263123C6D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EB043BC-6AD2-4647-A262-D4D523952D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297679C-2F15-4E36-AA61-A0DC83DECFA6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08B986F6-FDB8-40B4-B8D6-FBD79300966B}" autoFormatId="16" applyNumberFormats="0" applyBorderFormats="0" applyFontFormats="0" applyPatternFormats="0" applyAlignmentFormats="0" applyWidthHeightFormats="0">
  <queryTableRefresh nextId="20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ABED4-8FE6-4E4D-BE54-8310381921D2}" name="Tabela_myjnia" displayName="Tabela_myjnia" ref="A1:C145" tableType="queryTable" totalsRowShown="0">
  <autoFilter ref="A1:C145" xr:uid="{1D9ABED4-8FE6-4E4D-BE54-8310381921D2}"/>
  <tableColumns count="3">
    <tableColumn id="1" xr3:uid="{9743400A-3D17-46D1-AF59-5CA25C89E76E}" uniqueName="1" name="ile minut" queryTableFieldId="1"/>
    <tableColumn id="2" xr3:uid="{CD46C554-5095-4436-AF3F-775551CF3604}" uniqueName="2" name="czas realizacji" queryTableFieldId="2"/>
    <tableColumn id="3" xr3:uid="{C8CFB952-5F84-4970-BA29-B598B5C4C593}" uniqueName="3" name="Column3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06ECB-AFF0-4369-BFC3-A07B2B5E1EDF}" name="Tabela_myjnia4" displayName="Tabela_myjnia4" ref="A1:C145" tableType="queryTable" totalsRowShown="0">
  <autoFilter ref="A1:C145" xr:uid="{D4206ECB-AFF0-4369-BFC3-A07B2B5E1EDF}"/>
  <tableColumns count="3">
    <tableColumn id="1" xr3:uid="{E6514862-2FA9-47CA-8AF2-2FF0BCC57BFC}" uniqueName="1" name="ile minut" queryTableFieldId="1"/>
    <tableColumn id="2" xr3:uid="{A4407950-4B87-4495-A7F2-EBBBB2DC31EF}" uniqueName="2" name="czas realizacji" queryTableFieldId="2"/>
    <tableColumn id="3" xr3:uid="{FAB9D070-5DD5-4570-83FC-B6A9E755F325}" uniqueName="3" name="Column3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F6E02-22B2-490E-AC65-EFB943C65E84}" name="Tabela_myjnia5" displayName="Tabela_myjnia5" ref="A1:D145" tableType="queryTable" totalsRowShown="0">
  <autoFilter ref="A1:D145" xr:uid="{168F6E02-22B2-490E-AC65-EFB943C65E84}"/>
  <tableColumns count="4">
    <tableColumn id="1" xr3:uid="{F71A80F6-4DB0-41A5-BBFD-0A6BAC404E92}" uniqueName="1" name="ile minut" queryTableFieldId="1"/>
    <tableColumn id="2" xr3:uid="{A13ECC2A-E450-46A0-8F4C-EB32A0A2FE7F}" uniqueName="2" name="czas realizacji" queryTableFieldId="2"/>
    <tableColumn id="3" xr3:uid="{AE4D157D-11A1-4C46-8927-08B52CF3B036}" uniqueName="3" name="Column3" queryTableFieldId="3" dataDxfId="10"/>
    <tableColumn id="4" xr3:uid="{49D65404-53C8-4381-894B-2DABD27A387C}" uniqueName="4" name="miasto" queryTableFieldId="4" dataDxfId="8">
      <calculatedColumnFormula>LEFT(Tabela_myjnia5[[#This Row],[Column3]],2)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22153B-9D0A-492E-8BED-67ADA1D2FFDC}" name="Tabela_myjnia6" displayName="Tabela_myjnia6" ref="A1:F146" tableType="queryTable" totalsRowShown="0">
  <autoFilter ref="A1:F146" xr:uid="{C322153B-9D0A-492E-8BED-67ADA1D2FFDC}"/>
  <tableColumns count="6">
    <tableColumn id="1" xr3:uid="{2956162E-F54E-4500-8CFB-2B0E0D2B4CEA}" uniqueName="1" name="ile minut" queryTableFieldId="1"/>
    <tableColumn id="2" xr3:uid="{83DFC87A-4CDA-4E4B-A9DF-D5C923C92DA4}" uniqueName="2" name="czas realizacji" queryTableFieldId="2"/>
    <tableColumn id="3" xr3:uid="{0EFD06A8-19CE-4326-91A3-826682135DE6}" uniqueName="3" name="Column3" queryTableFieldId="3" dataDxfId="9"/>
    <tableColumn id="4" xr3:uid="{705316FC-1A16-48D2-9214-CF9A9B7425E2}" uniqueName="4" name="godzina" queryTableFieldId="4"/>
    <tableColumn id="5" xr3:uid="{E5BFD2B7-40D7-4FCC-A5BA-5FB72E36F961}" uniqueName="5" name="minuta" queryTableFieldId="5" dataDxfId="7">
      <calculatedColumnFormula>Tabela_myjnia6[[#This Row],[ile minut]]+A1</calculatedColumnFormula>
    </tableColumn>
    <tableColumn id="6" xr3:uid="{983E4A3C-D02D-44A7-B78E-C5CC441B87A9}" uniqueName="6" name="przed 20" queryTableFieldId="6" dataDxfId="6">
      <calculatedColumnFormula>IF(Tabela_myjnia6[[#This Row],[godzina]]&lt;20,1,0)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5AD3D5-46B5-4598-9D6D-B6D8EF557724}" name="Tabela_myjnia67" displayName="Tabela_myjnia67" ref="A1:E50" tableType="queryTable" totalsRowShown="0">
  <autoFilter ref="A1:E50" xr:uid="{ED5AD3D5-46B5-4598-9D6D-B6D8EF557724}"/>
  <tableColumns count="5">
    <tableColumn id="1" xr3:uid="{4E8116A4-3FFD-4592-A2AA-AE320E795550}" uniqueName="1" name="ile minut" queryTableFieldId="1"/>
    <tableColumn id="2" xr3:uid="{DD535709-287C-424C-9BD7-2E8C6D7CFC6E}" uniqueName="2" name="czas realizacji" queryTableFieldId="2"/>
    <tableColumn id="3" xr3:uid="{9BE18C6B-B779-459E-9056-C26EC7176322}" uniqueName="3" name="Column3" queryTableFieldId="3" dataDxfId="5"/>
    <tableColumn id="4" xr3:uid="{7DE14E50-EC31-45EF-885A-E0E1719DCBC0}" uniqueName="4" name="godzina" queryTableFieldId="4"/>
    <tableColumn id="5" xr3:uid="{57481B30-A27B-4A34-9B5C-E9ADFFA8EFFD}" uniqueName="5" name="minuta" queryTableFieldId="5" dataDxfId="4">
      <calculatedColumnFormula>Tabela_myjnia67[[#This Row],[ile minut]]+A1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FAE63C-0FF0-4A0C-B2EB-233B88F7A7B5}" name="Tabela_myjnia678" displayName="Tabela_myjnia678" ref="A1:G145" tableType="queryTable" totalsRowShown="0">
  <autoFilter ref="A1:G145" xr:uid="{BDFAE63C-0FF0-4A0C-B2EB-233B88F7A7B5}"/>
  <tableColumns count="7">
    <tableColumn id="1" xr3:uid="{492B51EB-0D31-48FB-9266-F912F6E57C59}" uniqueName="1" name="ile minut" queryTableFieldId="1"/>
    <tableColumn id="2" xr3:uid="{E77963ED-6B10-4C19-887E-29C5F3F2E193}" uniqueName="2" name="czas realizacji" queryTableFieldId="2"/>
    <tableColumn id="3" xr3:uid="{CE20A8AE-BD3B-4ACC-BD86-27F5DA4E11B3}" uniqueName="3" name="Column3" queryTableFieldId="3" dataDxfId="3"/>
    <tableColumn id="4" xr3:uid="{0543777F-7974-48FE-B9DD-6F165866025D}" uniqueName="4" name="godzina" queryTableFieldId="4"/>
    <tableColumn id="5" xr3:uid="{C8005693-11D7-464E-8EDC-507E2F83ECDD}" uniqueName="5" name="minuta" queryTableFieldId="5" dataDxfId="2">
      <calculatedColumnFormula>Tabela_myjnia678[[#This Row],[ile minut]]+A1</calculatedColumnFormula>
    </tableColumn>
    <tableColumn id="10" xr3:uid="{FE80E960-01B7-4653-8C17-778C85F4B3B8}" uniqueName="10" name="minut po otwarciu" queryTableFieldId="10" dataDxfId="1">
      <calculatedColumnFormula>Tabela_myjnia678[[#This Row],[ile minut]]+F1</calculatedColumnFormula>
    </tableColumn>
    <tableColumn id="11" xr3:uid="{F0D0B5F0-61B1-47E9-BEDB-094C107AEC3A}" uniqueName="11" name="ile minut po otwarciu skonczyl" queryTableFieldId="11" dataDxfId="0">
      <calculatedColumnFormula>Tabela_myjnia678[[#This Row],[minut po otwarciu]]+Tabela_myjnia678[[#This Row],[czas realizacji]]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2076-F407-4DDB-9D6D-ADD713CE338A}">
  <dimension ref="A1:C145"/>
  <sheetViews>
    <sheetView topLeftCell="A121" workbookViewId="0">
      <selection activeCell="B51" sqref="B51:C145"/>
    </sheetView>
  </sheetViews>
  <sheetFormatPr defaultRowHeight="14.4" x14ac:dyDescent="0.3"/>
  <cols>
    <col min="1" max="1" width="10.77734375" bestFit="1" customWidth="1"/>
    <col min="2" max="2" width="18" customWidth="1"/>
    <col min="3" max="3" width="10.77734375" bestFit="1" customWidth="1"/>
  </cols>
  <sheetData>
    <row r="1" spans="1:3" x14ac:dyDescent="0.3">
      <c r="A1" t="s">
        <v>146</v>
      </c>
      <c r="B1" t="s">
        <v>145</v>
      </c>
      <c r="C1" t="s">
        <v>0</v>
      </c>
    </row>
    <row r="2" spans="1:3" x14ac:dyDescent="0.3">
      <c r="A2">
        <v>3</v>
      </c>
      <c r="B2">
        <v>5</v>
      </c>
      <c r="C2" t="s">
        <v>1</v>
      </c>
    </row>
    <row r="3" spans="1:3" x14ac:dyDescent="0.3">
      <c r="A3">
        <v>12</v>
      </c>
      <c r="B3">
        <v>13</v>
      </c>
      <c r="C3" t="s">
        <v>2</v>
      </c>
    </row>
    <row r="4" spans="1:3" x14ac:dyDescent="0.3">
      <c r="A4">
        <v>1</v>
      </c>
      <c r="B4">
        <v>10</v>
      </c>
      <c r="C4" t="s">
        <v>3</v>
      </c>
    </row>
    <row r="5" spans="1:3" x14ac:dyDescent="0.3">
      <c r="A5">
        <v>7</v>
      </c>
      <c r="B5">
        <v>2</v>
      </c>
      <c r="C5" t="s">
        <v>4</v>
      </c>
    </row>
    <row r="6" spans="1:3" x14ac:dyDescent="0.3">
      <c r="A6">
        <v>10</v>
      </c>
      <c r="B6">
        <v>7</v>
      </c>
      <c r="C6" t="s">
        <v>5</v>
      </c>
    </row>
    <row r="7" spans="1:3" x14ac:dyDescent="0.3">
      <c r="A7">
        <v>9</v>
      </c>
      <c r="B7">
        <v>14</v>
      </c>
      <c r="C7" t="s">
        <v>6</v>
      </c>
    </row>
    <row r="8" spans="1:3" x14ac:dyDescent="0.3">
      <c r="A8">
        <v>4</v>
      </c>
      <c r="B8">
        <v>10</v>
      </c>
      <c r="C8" t="s">
        <v>7</v>
      </c>
    </row>
    <row r="9" spans="1:3" x14ac:dyDescent="0.3">
      <c r="A9">
        <v>4</v>
      </c>
      <c r="B9">
        <v>7</v>
      </c>
      <c r="C9" t="s">
        <v>8</v>
      </c>
    </row>
    <row r="10" spans="1:3" x14ac:dyDescent="0.3">
      <c r="A10">
        <v>3</v>
      </c>
      <c r="B10">
        <v>2</v>
      </c>
      <c r="C10" t="s">
        <v>9</v>
      </c>
    </row>
    <row r="11" spans="1:3" x14ac:dyDescent="0.3">
      <c r="A11">
        <v>7</v>
      </c>
      <c r="B11">
        <v>12</v>
      </c>
      <c r="C11" t="s">
        <v>10</v>
      </c>
    </row>
    <row r="12" spans="1:3" x14ac:dyDescent="0.3">
      <c r="A12">
        <v>11</v>
      </c>
      <c r="B12">
        <v>12</v>
      </c>
      <c r="C12" t="s">
        <v>11</v>
      </c>
    </row>
    <row r="13" spans="1:3" x14ac:dyDescent="0.3">
      <c r="A13">
        <v>15</v>
      </c>
      <c r="B13">
        <v>14</v>
      </c>
      <c r="C13" t="s">
        <v>12</v>
      </c>
    </row>
    <row r="14" spans="1:3" x14ac:dyDescent="0.3">
      <c r="A14">
        <v>11</v>
      </c>
      <c r="B14">
        <v>9</v>
      </c>
      <c r="C14" t="s">
        <v>13</v>
      </c>
    </row>
    <row r="15" spans="1:3" x14ac:dyDescent="0.3">
      <c r="A15">
        <v>3</v>
      </c>
      <c r="B15">
        <v>6</v>
      </c>
      <c r="C15" t="s">
        <v>14</v>
      </c>
    </row>
    <row r="16" spans="1:3" x14ac:dyDescent="0.3">
      <c r="A16">
        <v>1</v>
      </c>
      <c r="B16">
        <v>7</v>
      </c>
      <c r="C16" t="s">
        <v>15</v>
      </c>
    </row>
    <row r="17" spans="1:3" x14ac:dyDescent="0.3">
      <c r="A17">
        <v>11</v>
      </c>
      <c r="B17">
        <v>7</v>
      </c>
      <c r="C17" t="s">
        <v>16</v>
      </c>
    </row>
    <row r="18" spans="1:3" x14ac:dyDescent="0.3">
      <c r="A18">
        <v>2</v>
      </c>
      <c r="B18">
        <v>2</v>
      </c>
      <c r="C18" t="s">
        <v>17</v>
      </c>
    </row>
    <row r="19" spans="1:3" x14ac:dyDescent="0.3">
      <c r="A19">
        <v>9</v>
      </c>
      <c r="B19">
        <v>10</v>
      </c>
      <c r="C19" t="s">
        <v>18</v>
      </c>
    </row>
    <row r="20" spans="1:3" x14ac:dyDescent="0.3">
      <c r="A20">
        <v>2</v>
      </c>
      <c r="B20">
        <v>13</v>
      </c>
      <c r="C20" t="s">
        <v>19</v>
      </c>
    </row>
    <row r="21" spans="1:3" x14ac:dyDescent="0.3">
      <c r="A21">
        <v>13</v>
      </c>
      <c r="B21">
        <v>14</v>
      </c>
      <c r="C21" t="s">
        <v>20</v>
      </c>
    </row>
    <row r="22" spans="1:3" x14ac:dyDescent="0.3">
      <c r="A22">
        <v>10</v>
      </c>
      <c r="B22">
        <v>15</v>
      </c>
      <c r="C22" t="s">
        <v>21</v>
      </c>
    </row>
    <row r="23" spans="1:3" x14ac:dyDescent="0.3">
      <c r="A23">
        <v>6</v>
      </c>
      <c r="B23">
        <v>9</v>
      </c>
      <c r="C23" t="s">
        <v>22</v>
      </c>
    </row>
    <row r="24" spans="1:3" x14ac:dyDescent="0.3">
      <c r="A24">
        <v>5</v>
      </c>
      <c r="B24">
        <v>6</v>
      </c>
      <c r="C24" t="s">
        <v>23</v>
      </c>
    </row>
    <row r="25" spans="1:3" x14ac:dyDescent="0.3">
      <c r="A25">
        <v>13</v>
      </c>
      <c r="B25">
        <v>13</v>
      </c>
      <c r="C25" t="s">
        <v>24</v>
      </c>
    </row>
    <row r="26" spans="1:3" x14ac:dyDescent="0.3">
      <c r="A26">
        <v>11</v>
      </c>
      <c r="B26">
        <v>1</v>
      </c>
      <c r="C26" t="s">
        <v>25</v>
      </c>
    </row>
    <row r="27" spans="1:3" x14ac:dyDescent="0.3">
      <c r="A27">
        <v>10</v>
      </c>
      <c r="B27">
        <v>6</v>
      </c>
      <c r="C27" t="s">
        <v>26</v>
      </c>
    </row>
    <row r="28" spans="1:3" x14ac:dyDescent="0.3">
      <c r="A28">
        <v>11</v>
      </c>
      <c r="B28">
        <v>12</v>
      </c>
      <c r="C28" t="s">
        <v>27</v>
      </c>
    </row>
    <row r="29" spans="1:3" x14ac:dyDescent="0.3">
      <c r="A29">
        <v>4</v>
      </c>
      <c r="B29">
        <v>9</v>
      </c>
      <c r="C29" t="s">
        <v>28</v>
      </c>
    </row>
    <row r="30" spans="1:3" x14ac:dyDescent="0.3">
      <c r="A30">
        <v>4</v>
      </c>
      <c r="B30">
        <v>1</v>
      </c>
      <c r="C30" t="s">
        <v>29</v>
      </c>
    </row>
    <row r="31" spans="1:3" x14ac:dyDescent="0.3">
      <c r="A31">
        <v>2</v>
      </c>
      <c r="B31">
        <v>11</v>
      </c>
      <c r="C31" t="s">
        <v>30</v>
      </c>
    </row>
    <row r="32" spans="1:3" x14ac:dyDescent="0.3">
      <c r="A32">
        <v>7</v>
      </c>
      <c r="B32">
        <v>2</v>
      </c>
      <c r="C32" t="s">
        <v>31</v>
      </c>
    </row>
    <row r="33" spans="1:3" x14ac:dyDescent="0.3">
      <c r="A33">
        <v>11</v>
      </c>
      <c r="B33">
        <v>14</v>
      </c>
      <c r="C33" t="s">
        <v>32</v>
      </c>
    </row>
    <row r="34" spans="1:3" x14ac:dyDescent="0.3">
      <c r="A34">
        <v>6</v>
      </c>
      <c r="B34">
        <v>3</v>
      </c>
      <c r="C34" t="s">
        <v>33</v>
      </c>
    </row>
    <row r="35" spans="1:3" x14ac:dyDescent="0.3">
      <c r="A35">
        <v>11</v>
      </c>
      <c r="B35">
        <v>5</v>
      </c>
      <c r="C35" t="s">
        <v>34</v>
      </c>
    </row>
    <row r="36" spans="1:3" x14ac:dyDescent="0.3">
      <c r="A36">
        <v>5</v>
      </c>
      <c r="B36">
        <v>9</v>
      </c>
      <c r="C36" t="s">
        <v>35</v>
      </c>
    </row>
    <row r="37" spans="1:3" x14ac:dyDescent="0.3">
      <c r="A37">
        <v>9</v>
      </c>
      <c r="B37">
        <v>5</v>
      </c>
      <c r="C37" t="s">
        <v>36</v>
      </c>
    </row>
    <row r="38" spans="1:3" x14ac:dyDescent="0.3">
      <c r="A38">
        <v>11</v>
      </c>
      <c r="B38">
        <v>4</v>
      </c>
      <c r="C38" t="s">
        <v>37</v>
      </c>
    </row>
    <row r="39" spans="1:3" x14ac:dyDescent="0.3">
      <c r="A39">
        <v>15</v>
      </c>
      <c r="B39">
        <v>5</v>
      </c>
      <c r="C39" t="s">
        <v>38</v>
      </c>
    </row>
    <row r="40" spans="1:3" x14ac:dyDescent="0.3">
      <c r="A40">
        <v>12</v>
      </c>
      <c r="B40">
        <v>1</v>
      </c>
      <c r="C40" t="s">
        <v>39</v>
      </c>
    </row>
    <row r="41" spans="1:3" x14ac:dyDescent="0.3">
      <c r="A41">
        <v>2</v>
      </c>
      <c r="B41">
        <v>5</v>
      </c>
      <c r="C41" t="s">
        <v>40</v>
      </c>
    </row>
    <row r="42" spans="1:3" x14ac:dyDescent="0.3">
      <c r="A42">
        <v>11</v>
      </c>
      <c r="B42">
        <v>11</v>
      </c>
      <c r="C42" t="s">
        <v>41</v>
      </c>
    </row>
    <row r="43" spans="1:3" x14ac:dyDescent="0.3">
      <c r="A43">
        <v>2</v>
      </c>
      <c r="B43">
        <v>3</v>
      </c>
      <c r="C43" t="s">
        <v>42</v>
      </c>
    </row>
    <row r="44" spans="1:3" x14ac:dyDescent="0.3">
      <c r="A44">
        <v>6</v>
      </c>
      <c r="B44">
        <v>13</v>
      </c>
      <c r="C44" t="s">
        <v>43</v>
      </c>
    </row>
    <row r="45" spans="1:3" x14ac:dyDescent="0.3">
      <c r="A45">
        <v>4</v>
      </c>
      <c r="B45">
        <v>11</v>
      </c>
      <c r="C45" t="s">
        <v>44</v>
      </c>
    </row>
    <row r="46" spans="1:3" x14ac:dyDescent="0.3">
      <c r="A46">
        <v>7</v>
      </c>
      <c r="B46">
        <v>10</v>
      </c>
      <c r="C46" t="s">
        <v>45</v>
      </c>
    </row>
    <row r="47" spans="1:3" x14ac:dyDescent="0.3">
      <c r="A47">
        <v>8</v>
      </c>
      <c r="B47">
        <v>6</v>
      </c>
      <c r="C47" t="s">
        <v>46</v>
      </c>
    </row>
    <row r="48" spans="1:3" x14ac:dyDescent="0.3">
      <c r="A48">
        <v>3</v>
      </c>
      <c r="B48">
        <v>14</v>
      </c>
      <c r="C48" t="s">
        <v>47</v>
      </c>
    </row>
    <row r="49" spans="1:3" x14ac:dyDescent="0.3">
      <c r="A49">
        <v>7</v>
      </c>
      <c r="B49">
        <v>13</v>
      </c>
      <c r="C49" t="s">
        <v>48</v>
      </c>
    </row>
    <row r="50" spans="1:3" x14ac:dyDescent="0.3">
      <c r="A50">
        <v>15</v>
      </c>
      <c r="B50">
        <v>11</v>
      </c>
      <c r="C50" t="s">
        <v>49</v>
      </c>
    </row>
    <row r="51" spans="1:3" x14ac:dyDescent="0.3">
      <c r="A51">
        <v>11</v>
      </c>
      <c r="B51">
        <v>8</v>
      </c>
      <c r="C51" t="s">
        <v>50</v>
      </c>
    </row>
    <row r="52" spans="1:3" x14ac:dyDescent="0.3">
      <c r="A52">
        <v>6</v>
      </c>
      <c r="B52">
        <v>10</v>
      </c>
      <c r="C52" t="s">
        <v>51</v>
      </c>
    </row>
    <row r="53" spans="1:3" x14ac:dyDescent="0.3">
      <c r="A53">
        <v>3</v>
      </c>
      <c r="B53">
        <v>12</v>
      </c>
      <c r="C53" t="s">
        <v>52</v>
      </c>
    </row>
    <row r="54" spans="1:3" x14ac:dyDescent="0.3">
      <c r="A54">
        <v>13</v>
      </c>
      <c r="B54">
        <v>11</v>
      </c>
      <c r="C54" t="s">
        <v>53</v>
      </c>
    </row>
    <row r="55" spans="1:3" x14ac:dyDescent="0.3">
      <c r="A55">
        <v>15</v>
      </c>
      <c r="B55">
        <v>12</v>
      </c>
      <c r="C55" t="s">
        <v>54</v>
      </c>
    </row>
    <row r="56" spans="1:3" x14ac:dyDescent="0.3">
      <c r="A56">
        <v>1</v>
      </c>
      <c r="B56">
        <v>13</v>
      </c>
      <c r="C56" t="s">
        <v>55</v>
      </c>
    </row>
    <row r="57" spans="1:3" x14ac:dyDescent="0.3">
      <c r="A57">
        <v>15</v>
      </c>
      <c r="B57">
        <v>7</v>
      </c>
      <c r="C57" t="s">
        <v>56</v>
      </c>
    </row>
    <row r="58" spans="1:3" x14ac:dyDescent="0.3">
      <c r="A58">
        <v>14</v>
      </c>
      <c r="B58">
        <v>10</v>
      </c>
      <c r="C58" t="s">
        <v>57</v>
      </c>
    </row>
    <row r="59" spans="1:3" x14ac:dyDescent="0.3">
      <c r="A59">
        <v>7</v>
      </c>
      <c r="B59">
        <v>1</v>
      </c>
      <c r="C59" t="s">
        <v>58</v>
      </c>
    </row>
    <row r="60" spans="1:3" x14ac:dyDescent="0.3">
      <c r="A60">
        <v>7</v>
      </c>
      <c r="B60">
        <v>5</v>
      </c>
      <c r="C60" t="s">
        <v>59</v>
      </c>
    </row>
    <row r="61" spans="1:3" x14ac:dyDescent="0.3">
      <c r="A61">
        <v>6</v>
      </c>
      <c r="B61">
        <v>1</v>
      </c>
      <c r="C61" t="s">
        <v>60</v>
      </c>
    </row>
    <row r="62" spans="1:3" x14ac:dyDescent="0.3">
      <c r="A62">
        <v>3</v>
      </c>
      <c r="B62">
        <v>12</v>
      </c>
      <c r="C62" t="s">
        <v>61</v>
      </c>
    </row>
    <row r="63" spans="1:3" x14ac:dyDescent="0.3">
      <c r="A63">
        <v>15</v>
      </c>
      <c r="B63">
        <v>14</v>
      </c>
      <c r="C63" t="s">
        <v>62</v>
      </c>
    </row>
    <row r="64" spans="1:3" x14ac:dyDescent="0.3">
      <c r="A64">
        <v>3</v>
      </c>
      <c r="B64">
        <v>9</v>
      </c>
      <c r="C64" t="s">
        <v>63</v>
      </c>
    </row>
    <row r="65" spans="1:3" x14ac:dyDescent="0.3">
      <c r="A65">
        <v>8</v>
      </c>
      <c r="B65">
        <v>11</v>
      </c>
      <c r="C65" t="s">
        <v>64</v>
      </c>
    </row>
    <row r="66" spans="1:3" x14ac:dyDescent="0.3">
      <c r="A66">
        <v>5</v>
      </c>
      <c r="B66">
        <v>15</v>
      </c>
      <c r="C66" t="s">
        <v>65</v>
      </c>
    </row>
    <row r="67" spans="1:3" x14ac:dyDescent="0.3">
      <c r="A67">
        <v>2</v>
      </c>
      <c r="B67">
        <v>4</v>
      </c>
      <c r="C67" t="s">
        <v>66</v>
      </c>
    </row>
    <row r="68" spans="1:3" x14ac:dyDescent="0.3">
      <c r="A68">
        <v>14</v>
      </c>
      <c r="B68">
        <v>9</v>
      </c>
      <c r="C68" t="s">
        <v>67</v>
      </c>
    </row>
    <row r="69" spans="1:3" x14ac:dyDescent="0.3">
      <c r="A69">
        <v>7</v>
      </c>
      <c r="B69">
        <v>7</v>
      </c>
      <c r="C69" t="s">
        <v>68</v>
      </c>
    </row>
    <row r="70" spans="1:3" x14ac:dyDescent="0.3">
      <c r="A70">
        <v>14</v>
      </c>
      <c r="B70">
        <v>6</v>
      </c>
      <c r="C70" t="s">
        <v>69</v>
      </c>
    </row>
    <row r="71" spans="1:3" x14ac:dyDescent="0.3">
      <c r="A71">
        <v>11</v>
      </c>
      <c r="B71">
        <v>12</v>
      </c>
      <c r="C71" t="s">
        <v>70</v>
      </c>
    </row>
    <row r="72" spans="1:3" x14ac:dyDescent="0.3">
      <c r="A72">
        <v>2</v>
      </c>
      <c r="B72">
        <v>4</v>
      </c>
      <c r="C72" t="s">
        <v>71</v>
      </c>
    </row>
    <row r="73" spans="1:3" x14ac:dyDescent="0.3">
      <c r="A73">
        <v>11</v>
      </c>
      <c r="B73">
        <v>15</v>
      </c>
      <c r="C73" t="s">
        <v>72</v>
      </c>
    </row>
    <row r="74" spans="1:3" x14ac:dyDescent="0.3">
      <c r="A74">
        <v>4</v>
      </c>
      <c r="B74">
        <v>3</v>
      </c>
      <c r="C74" t="s">
        <v>73</v>
      </c>
    </row>
    <row r="75" spans="1:3" x14ac:dyDescent="0.3">
      <c r="A75">
        <v>3</v>
      </c>
      <c r="B75">
        <v>12</v>
      </c>
      <c r="C75" t="s">
        <v>74</v>
      </c>
    </row>
    <row r="76" spans="1:3" x14ac:dyDescent="0.3">
      <c r="A76">
        <v>2</v>
      </c>
      <c r="B76">
        <v>7</v>
      </c>
      <c r="C76" t="s">
        <v>75</v>
      </c>
    </row>
    <row r="77" spans="1:3" x14ac:dyDescent="0.3">
      <c r="A77">
        <v>13</v>
      </c>
      <c r="B77">
        <v>7</v>
      </c>
      <c r="C77" t="s">
        <v>76</v>
      </c>
    </row>
    <row r="78" spans="1:3" x14ac:dyDescent="0.3">
      <c r="A78">
        <v>3</v>
      </c>
      <c r="B78">
        <v>12</v>
      </c>
      <c r="C78" t="s">
        <v>77</v>
      </c>
    </row>
    <row r="79" spans="1:3" x14ac:dyDescent="0.3">
      <c r="A79">
        <v>9</v>
      </c>
      <c r="B79">
        <v>9</v>
      </c>
      <c r="C79" t="s">
        <v>78</v>
      </c>
    </row>
    <row r="80" spans="1:3" x14ac:dyDescent="0.3">
      <c r="A80">
        <v>13</v>
      </c>
      <c r="B80">
        <v>3</v>
      </c>
      <c r="C80" t="s">
        <v>79</v>
      </c>
    </row>
    <row r="81" spans="1:3" x14ac:dyDescent="0.3">
      <c r="A81">
        <v>7</v>
      </c>
      <c r="B81">
        <v>2</v>
      </c>
      <c r="C81" t="s">
        <v>80</v>
      </c>
    </row>
    <row r="82" spans="1:3" x14ac:dyDescent="0.3">
      <c r="A82">
        <v>13</v>
      </c>
      <c r="B82">
        <v>4</v>
      </c>
      <c r="C82" t="s">
        <v>81</v>
      </c>
    </row>
    <row r="83" spans="1:3" x14ac:dyDescent="0.3">
      <c r="A83">
        <v>4</v>
      </c>
      <c r="B83">
        <v>12</v>
      </c>
      <c r="C83" t="s">
        <v>82</v>
      </c>
    </row>
    <row r="84" spans="1:3" x14ac:dyDescent="0.3">
      <c r="A84">
        <v>7</v>
      </c>
      <c r="B84">
        <v>8</v>
      </c>
      <c r="C84" t="s">
        <v>83</v>
      </c>
    </row>
    <row r="85" spans="1:3" x14ac:dyDescent="0.3">
      <c r="A85">
        <v>3</v>
      </c>
      <c r="B85">
        <v>12</v>
      </c>
      <c r="C85" t="s">
        <v>84</v>
      </c>
    </row>
    <row r="86" spans="1:3" x14ac:dyDescent="0.3">
      <c r="A86">
        <v>4</v>
      </c>
      <c r="B86">
        <v>11</v>
      </c>
      <c r="C86" t="s">
        <v>85</v>
      </c>
    </row>
    <row r="87" spans="1:3" x14ac:dyDescent="0.3">
      <c r="A87">
        <v>7</v>
      </c>
      <c r="B87">
        <v>1</v>
      </c>
      <c r="C87" t="s">
        <v>86</v>
      </c>
    </row>
    <row r="88" spans="1:3" x14ac:dyDescent="0.3">
      <c r="A88">
        <v>3</v>
      </c>
      <c r="B88">
        <v>9</v>
      </c>
      <c r="C88" t="s">
        <v>87</v>
      </c>
    </row>
    <row r="89" spans="1:3" x14ac:dyDescent="0.3">
      <c r="A89">
        <v>1</v>
      </c>
      <c r="B89">
        <v>4</v>
      </c>
      <c r="C89" t="s">
        <v>88</v>
      </c>
    </row>
    <row r="90" spans="1:3" x14ac:dyDescent="0.3">
      <c r="A90">
        <v>14</v>
      </c>
      <c r="B90">
        <v>3</v>
      </c>
      <c r="C90" t="s">
        <v>89</v>
      </c>
    </row>
    <row r="91" spans="1:3" x14ac:dyDescent="0.3">
      <c r="A91">
        <v>5</v>
      </c>
      <c r="B91">
        <v>12</v>
      </c>
      <c r="C91" t="s">
        <v>90</v>
      </c>
    </row>
    <row r="92" spans="1:3" x14ac:dyDescent="0.3">
      <c r="A92">
        <v>4</v>
      </c>
      <c r="B92">
        <v>9</v>
      </c>
      <c r="C92" t="s">
        <v>91</v>
      </c>
    </row>
    <row r="93" spans="1:3" x14ac:dyDescent="0.3">
      <c r="A93">
        <v>5</v>
      </c>
      <c r="B93">
        <v>4</v>
      </c>
      <c r="C93" t="s">
        <v>92</v>
      </c>
    </row>
    <row r="94" spans="1:3" x14ac:dyDescent="0.3">
      <c r="A94">
        <v>6</v>
      </c>
      <c r="B94">
        <v>8</v>
      </c>
      <c r="C94" t="s">
        <v>93</v>
      </c>
    </row>
    <row r="95" spans="1:3" x14ac:dyDescent="0.3">
      <c r="A95">
        <v>8</v>
      </c>
      <c r="B95">
        <v>14</v>
      </c>
      <c r="C95" t="s">
        <v>94</v>
      </c>
    </row>
    <row r="96" spans="1:3" x14ac:dyDescent="0.3">
      <c r="A96">
        <v>15</v>
      </c>
      <c r="B96">
        <v>11</v>
      </c>
      <c r="C96" t="s">
        <v>95</v>
      </c>
    </row>
    <row r="97" spans="1:3" x14ac:dyDescent="0.3">
      <c r="A97">
        <v>1</v>
      </c>
      <c r="B97">
        <v>1</v>
      </c>
      <c r="C97" t="s">
        <v>96</v>
      </c>
    </row>
    <row r="98" spans="1:3" x14ac:dyDescent="0.3">
      <c r="A98">
        <v>14</v>
      </c>
      <c r="B98">
        <v>15</v>
      </c>
      <c r="C98" t="s">
        <v>97</v>
      </c>
    </row>
    <row r="99" spans="1:3" x14ac:dyDescent="0.3">
      <c r="A99">
        <v>6</v>
      </c>
      <c r="B99">
        <v>7</v>
      </c>
      <c r="C99" t="s">
        <v>98</v>
      </c>
    </row>
    <row r="100" spans="1:3" x14ac:dyDescent="0.3">
      <c r="A100">
        <v>7</v>
      </c>
      <c r="B100">
        <v>11</v>
      </c>
      <c r="C100" t="s">
        <v>99</v>
      </c>
    </row>
    <row r="101" spans="1:3" x14ac:dyDescent="0.3">
      <c r="A101">
        <v>10</v>
      </c>
      <c r="B101">
        <v>11</v>
      </c>
      <c r="C101" t="s">
        <v>100</v>
      </c>
    </row>
    <row r="102" spans="1:3" x14ac:dyDescent="0.3">
      <c r="A102">
        <v>5</v>
      </c>
      <c r="B102">
        <v>6</v>
      </c>
      <c r="C102" t="s">
        <v>101</v>
      </c>
    </row>
    <row r="103" spans="1:3" x14ac:dyDescent="0.3">
      <c r="A103">
        <v>13</v>
      </c>
      <c r="B103">
        <v>7</v>
      </c>
      <c r="C103" t="s">
        <v>102</v>
      </c>
    </row>
    <row r="104" spans="1:3" x14ac:dyDescent="0.3">
      <c r="A104">
        <v>2</v>
      </c>
      <c r="B104">
        <v>9</v>
      </c>
      <c r="C104" t="s">
        <v>103</v>
      </c>
    </row>
    <row r="105" spans="1:3" x14ac:dyDescent="0.3">
      <c r="A105">
        <v>9</v>
      </c>
      <c r="B105">
        <v>11</v>
      </c>
      <c r="C105" t="s">
        <v>104</v>
      </c>
    </row>
    <row r="106" spans="1:3" x14ac:dyDescent="0.3">
      <c r="A106">
        <v>8</v>
      </c>
      <c r="B106">
        <v>3</v>
      </c>
      <c r="C106" t="s">
        <v>105</v>
      </c>
    </row>
    <row r="107" spans="1:3" x14ac:dyDescent="0.3">
      <c r="A107">
        <v>1</v>
      </c>
      <c r="B107">
        <v>6</v>
      </c>
      <c r="C107" t="s">
        <v>106</v>
      </c>
    </row>
    <row r="108" spans="1:3" x14ac:dyDescent="0.3">
      <c r="A108">
        <v>10</v>
      </c>
      <c r="B108">
        <v>9</v>
      </c>
      <c r="C108" t="s">
        <v>107</v>
      </c>
    </row>
    <row r="109" spans="1:3" x14ac:dyDescent="0.3">
      <c r="A109">
        <v>2</v>
      </c>
      <c r="B109">
        <v>11</v>
      </c>
      <c r="C109" t="s">
        <v>108</v>
      </c>
    </row>
    <row r="110" spans="1:3" x14ac:dyDescent="0.3">
      <c r="A110">
        <v>6</v>
      </c>
      <c r="B110">
        <v>12</v>
      </c>
      <c r="C110" t="s">
        <v>109</v>
      </c>
    </row>
    <row r="111" spans="1:3" x14ac:dyDescent="0.3">
      <c r="A111">
        <v>2</v>
      </c>
      <c r="B111">
        <v>14</v>
      </c>
      <c r="C111" t="s">
        <v>110</v>
      </c>
    </row>
    <row r="112" spans="1:3" x14ac:dyDescent="0.3">
      <c r="A112">
        <v>4</v>
      </c>
      <c r="B112">
        <v>2</v>
      </c>
      <c r="C112" t="s">
        <v>111</v>
      </c>
    </row>
    <row r="113" spans="1:3" x14ac:dyDescent="0.3">
      <c r="A113">
        <v>9</v>
      </c>
      <c r="B113">
        <v>8</v>
      </c>
      <c r="C113" t="s">
        <v>112</v>
      </c>
    </row>
    <row r="114" spans="1:3" x14ac:dyDescent="0.3">
      <c r="A114">
        <v>2</v>
      </c>
      <c r="B114">
        <v>4</v>
      </c>
      <c r="C114" t="s">
        <v>113</v>
      </c>
    </row>
    <row r="115" spans="1:3" x14ac:dyDescent="0.3">
      <c r="A115">
        <v>11</v>
      </c>
      <c r="B115">
        <v>11</v>
      </c>
      <c r="C115" t="s">
        <v>114</v>
      </c>
    </row>
    <row r="116" spans="1:3" x14ac:dyDescent="0.3">
      <c r="A116">
        <v>8</v>
      </c>
      <c r="B116">
        <v>1</v>
      </c>
      <c r="C116" t="s">
        <v>115</v>
      </c>
    </row>
    <row r="117" spans="1:3" x14ac:dyDescent="0.3">
      <c r="A117">
        <v>13</v>
      </c>
      <c r="B117">
        <v>9</v>
      </c>
      <c r="C117" t="s">
        <v>116</v>
      </c>
    </row>
    <row r="118" spans="1:3" x14ac:dyDescent="0.3">
      <c r="A118">
        <v>7</v>
      </c>
      <c r="B118">
        <v>13</v>
      </c>
      <c r="C118" t="s">
        <v>117</v>
      </c>
    </row>
    <row r="119" spans="1:3" x14ac:dyDescent="0.3">
      <c r="A119">
        <v>7</v>
      </c>
      <c r="B119">
        <v>11</v>
      </c>
      <c r="C119" t="s">
        <v>118</v>
      </c>
    </row>
    <row r="120" spans="1:3" x14ac:dyDescent="0.3">
      <c r="A120">
        <v>9</v>
      </c>
      <c r="B120">
        <v>11</v>
      </c>
      <c r="C120" t="s">
        <v>119</v>
      </c>
    </row>
    <row r="121" spans="1:3" x14ac:dyDescent="0.3">
      <c r="A121">
        <v>6</v>
      </c>
      <c r="B121">
        <v>1</v>
      </c>
      <c r="C121" t="s">
        <v>120</v>
      </c>
    </row>
    <row r="122" spans="1:3" x14ac:dyDescent="0.3">
      <c r="A122">
        <v>14</v>
      </c>
      <c r="B122">
        <v>6</v>
      </c>
      <c r="C122" t="s">
        <v>121</v>
      </c>
    </row>
    <row r="123" spans="1:3" x14ac:dyDescent="0.3">
      <c r="A123">
        <v>14</v>
      </c>
      <c r="B123">
        <v>10</v>
      </c>
      <c r="C123" t="s">
        <v>122</v>
      </c>
    </row>
    <row r="124" spans="1:3" x14ac:dyDescent="0.3">
      <c r="A124">
        <v>7</v>
      </c>
      <c r="B124">
        <v>7</v>
      </c>
      <c r="C124" t="s">
        <v>123</v>
      </c>
    </row>
    <row r="125" spans="1:3" x14ac:dyDescent="0.3">
      <c r="A125">
        <v>11</v>
      </c>
      <c r="B125">
        <v>1</v>
      </c>
      <c r="C125" t="s">
        <v>124</v>
      </c>
    </row>
    <row r="126" spans="1:3" x14ac:dyDescent="0.3">
      <c r="A126">
        <v>11</v>
      </c>
      <c r="B126">
        <v>3</v>
      </c>
      <c r="C126" t="s">
        <v>125</v>
      </c>
    </row>
    <row r="127" spans="1:3" x14ac:dyDescent="0.3">
      <c r="A127">
        <v>11</v>
      </c>
      <c r="B127">
        <v>2</v>
      </c>
      <c r="C127" t="s">
        <v>126</v>
      </c>
    </row>
    <row r="128" spans="1:3" x14ac:dyDescent="0.3">
      <c r="A128">
        <v>12</v>
      </c>
      <c r="B128">
        <v>2</v>
      </c>
      <c r="C128" t="s">
        <v>127</v>
      </c>
    </row>
    <row r="129" spans="1:3" x14ac:dyDescent="0.3">
      <c r="A129">
        <v>3</v>
      </c>
      <c r="B129">
        <v>14</v>
      </c>
      <c r="C129" t="s">
        <v>128</v>
      </c>
    </row>
    <row r="130" spans="1:3" x14ac:dyDescent="0.3">
      <c r="A130">
        <v>3</v>
      </c>
      <c r="B130">
        <v>6</v>
      </c>
      <c r="C130" t="s">
        <v>129</v>
      </c>
    </row>
    <row r="131" spans="1:3" x14ac:dyDescent="0.3">
      <c r="A131">
        <v>12</v>
      </c>
      <c r="B131">
        <v>2</v>
      </c>
      <c r="C131" t="s">
        <v>130</v>
      </c>
    </row>
    <row r="132" spans="1:3" x14ac:dyDescent="0.3">
      <c r="A132">
        <v>7</v>
      </c>
      <c r="B132">
        <v>8</v>
      </c>
      <c r="C132" t="s">
        <v>131</v>
      </c>
    </row>
    <row r="133" spans="1:3" x14ac:dyDescent="0.3">
      <c r="A133">
        <v>10</v>
      </c>
      <c r="B133">
        <v>12</v>
      </c>
      <c r="C133" t="s">
        <v>132</v>
      </c>
    </row>
    <row r="134" spans="1:3" x14ac:dyDescent="0.3">
      <c r="A134">
        <v>2</v>
      </c>
      <c r="B134">
        <v>14</v>
      </c>
      <c r="C134" t="s">
        <v>133</v>
      </c>
    </row>
    <row r="135" spans="1:3" x14ac:dyDescent="0.3">
      <c r="A135">
        <v>14</v>
      </c>
      <c r="B135">
        <v>11</v>
      </c>
      <c r="C135" t="s">
        <v>134</v>
      </c>
    </row>
    <row r="136" spans="1:3" x14ac:dyDescent="0.3">
      <c r="A136">
        <v>9</v>
      </c>
      <c r="B136">
        <v>10</v>
      </c>
      <c r="C136" t="s">
        <v>135</v>
      </c>
    </row>
    <row r="137" spans="1:3" x14ac:dyDescent="0.3">
      <c r="A137">
        <v>2</v>
      </c>
      <c r="B137">
        <v>14</v>
      </c>
      <c r="C137" t="s">
        <v>136</v>
      </c>
    </row>
    <row r="138" spans="1:3" x14ac:dyDescent="0.3">
      <c r="A138">
        <v>11</v>
      </c>
      <c r="B138">
        <v>3</v>
      </c>
      <c r="C138" t="s">
        <v>137</v>
      </c>
    </row>
    <row r="139" spans="1:3" x14ac:dyDescent="0.3">
      <c r="A139">
        <v>2</v>
      </c>
      <c r="B139">
        <v>1</v>
      </c>
      <c r="C139" t="s">
        <v>138</v>
      </c>
    </row>
    <row r="140" spans="1:3" x14ac:dyDescent="0.3">
      <c r="A140">
        <v>14</v>
      </c>
      <c r="B140">
        <v>3</v>
      </c>
      <c r="C140" t="s">
        <v>139</v>
      </c>
    </row>
    <row r="141" spans="1:3" x14ac:dyDescent="0.3">
      <c r="A141">
        <v>6</v>
      </c>
      <c r="B141">
        <v>6</v>
      </c>
      <c r="C141" t="s">
        <v>140</v>
      </c>
    </row>
    <row r="142" spans="1:3" x14ac:dyDescent="0.3">
      <c r="A142">
        <v>5</v>
      </c>
      <c r="B142">
        <v>14</v>
      </c>
      <c r="C142" t="s">
        <v>141</v>
      </c>
    </row>
    <row r="143" spans="1:3" x14ac:dyDescent="0.3">
      <c r="A143">
        <v>2</v>
      </c>
      <c r="B143">
        <v>8</v>
      </c>
      <c r="C143" t="s">
        <v>142</v>
      </c>
    </row>
    <row r="144" spans="1:3" x14ac:dyDescent="0.3">
      <c r="A144">
        <v>10</v>
      </c>
      <c r="B144">
        <v>15</v>
      </c>
      <c r="C144" t="s">
        <v>143</v>
      </c>
    </row>
    <row r="145" spans="1:3" x14ac:dyDescent="0.3">
      <c r="A145">
        <v>3</v>
      </c>
      <c r="B145">
        <v>15</v>
      </c>
      <c r="C145" t="s"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B3F7-FF94-4760-8872-93DBA2CFFC4E}">
  <dimension ref="A1:F145"/>
  <sheetViews>
    <sheetView workbookViewId="0">
      <selection activeCell="P7" sqref="P7"/>
    </sheetView>
  </sheetViews>
  <sheetFormatPr defaultRowHeight="14.4" x14ac:dyDescent="0.3"/>
  <cols>
    <col min="1" max="1" width="10.77734375" bestFit="1" customWidth="1"/>
    <col min="2" max="2" width="18" customWidth="1"/>
    <col min="3" max="3" width="10.77734375" bestFit="1" customWidth="1"/>
    <col min="5" max="5" width="16.6640625" bestFit="1" customWidth="1"/>
    <col min="6" max="6" width="15.44140625" bestFit="1" customWidth="1"/>
  </cols>
  <sheetData>
    <row r="1" spans="1:6" x14ac:dyDescent="0.3">
      <c r="A1" t="s">
        <v>146</v>
      </c>
      <c r="B1" t="s">
        <v>145</v>
      </c>
      <c r="C1" t="s">
        <v>0</v>
      </c>
    </row>
    <row r="2" spans="1:6" x14ac:dyDescent="0.3">
      <c r="A2">
        <v>3</v>
      </c>
      <c r="B2">
        <v>5</v>
      </c>
      <c r="C2" t="s">
        <v>1</v>
      </c>
      <c r="E2" s="1" t="s">
        <v>147</v>
      </c>
      <c r="F2" t="s">
        <v>149</v>
      </c>
    </row>
    <row r="3" spans="1:6" x14ac:dyDescent="0.3">
      <c r="A3">
        <v>12</v>
      </c>
      <c r="B3">
        <v>13</v>
      </c>
      <c r="C3" t="s">
        <v>2</v>
      </c>
      <c r="E3" s="2">
        <v>1</v>
      </c>
      <c r="F3" s="3">
        <v>11</v>
      </c>
    </row>
    <row r="4" spans="1:6" x14ac:dyDescent="0.3">
      <c r="A4">
        <v>1</v>
      </c>
      <c r="B4">
        <v>10</v>
      </c>
      <c r="C4" t="s">
        <v>3</v>
      </c>
      <c r="E4" s="2">
        <v>2</v>
      </c>
      <c r="F4" s="3">
        <v>9</v>
      </c>
    </row>
    <row r="5" spans="1:6" x14ac:dyDescent="0.3">
      <c r="A5">
        <v>7</v>
      </c>
      <c r="B5">
        <v>2</v>
      </c>
      <c r="C5" t="s">
        <v>4</v>
      </c>
      <c r="E5" s="2">
        <v>3</v>
      </c>
      <c r="F5" s="3">
        <v>9</v>
      </c>
    </row>
    <row r="6" spans="1:6" x14ac:dyDescent="0.3">
      <c r="A6">
        <v>10</v>
      </c>
      <c r="B6">
        <v>7</v>
      </c>
      <c r="C6" t="s">
        <v>5</v>
      </c>
      <c r="E6" s="2">
        <v>4</v>
      </c>
      <c r="F6" s="3">
        <v>7</v>
      </c>
    </row>
    <row r="7" spans="1:6" x14ac:dyDescent="0.3">
      <c r="A7">
        <v>9</v>
      </c>
      <c r="B7">
        <v>14</v>
      </c>
      <c r="C7" t="s">
        <v>6</v>
      </c>
      <c r="E7" s="2">
        <v>5</v>
      </c>
      <c r="F7" s="3">
        <v>6</v>
      </c>
    </row>
    <row r="8" spans="1:6" x14ac:dyDescent="0.3">
      <c r="A8">
        <v>4</v>
      </c>
      <c r="B8">
        <v>10</v>
      </c>
      <c r="C8" t="s">
        <v>7</v>
      </c>
      <c r="E8" s="2">
        <v>6</v>
      </c>
      <c r="F8" s="3">
        <v>10</v>
      </c>
    </row>
    <row r="9" spans="1:6" x14ac:dyDescent="0.3">
      <c r="A9">
        <v>4</v>
      </c>
      <c r="B9">
        <v>7</v>
      </c>
      <c r="C9" t="s">
        <v>8</v>
      </c>
      <c r="E9" s="2">
        <v>7</v>
      </c>
      <c r="F9" s="3">
        <v>11</v>
      </c>
    </row>
    <row r="10" spans="1:6" x14ac:dyDescent="0.3">
      <c r="A10">
        <v>3</v>
      </c>
      <c r="B10">
        <v>2</v>
      </c>
      <c r="C10" t="s">
        <v>9</v>
      </c>
      <c r="E10" s="2">
        <v>8</v>
      </c>
      <c r="F10" s="3">
        <v>6</v>
      </c>
    </row>
    <row r="11" spans="1:6" x14ac:dyDescent="0.3">
      <c r="A11">
        <v>7</v>
      </c>
      <c r="B11">
        <v>12</v>
      </c>
      <c r="C11" t="s">
        <v>10</v>
      </c>
      <c r="E11" s="2">
        <v>9</v>
      </c>
      <c r="F11" s="3">
        <v>12</v>
      </c>
    </row>
    <row r="12" spans="1:6" x14ac:dyDescent="0.3">
      <c r="A12">
        <v>11</v>
      </c>
      <c r="B12">
        <v>12</v>
      </c>
      <c r="C12" t="s">
        <v>11</v>
      </c>
      <c r="E12" s="2">
        <v>10</v>
      </c>
      <c r="F12" s="3">
        <v>8</v>
      </c>
    </row>
    <row r="13" spans="1:6" x14ac:dyDescent="0.3">
      <c r="A13">
        <v>15</v>
      </c>
      <c r="B13">
        <v>14</v>
      </c>
      <c r="C13" t="s">
        <v>12</v>
      </c>
      <c r="E13" s="2">
        <v>11</v>
      </c>
      <c r="F13" s="3">
        <v>16</v>
      </c>
    </row>
    <row r="14" spans="1:6" x14ac:dyDescent="0.3">
      <c r="A14">
        <v>11</v>
      </c>
      <c r="B14">
        <v>9</v>
      </c>
      <c r="C14" t="s">
        <v>13</v>
      </c>
      <c r="E14" s="2">
        <v>12</v>
      </c>
      <c r="F14" s="3">
        <v>14</v>
      </c>
    </row>
    <row r="15" spans="1:6" x14ac:dyDescent="0.3">
      <c r="A15">
        <v>3</v>
      </c>
      <c r="B15">
        <v>6</v>
      </c>
      <c r="C15" t="s">
        <v>14</v>
      </c>
      <c r="E15" s="2">
        <v>13</v>
      </c>
      <c r="F15" s="3">
        <v>7</v>
      </c>
    </row>
    <row r="16" spans="1:6" x14ac:dyDescent="0.3">
      <c r="A16">
        <v>1</v>
      </c>
      <c r="B16">
        <v>7</v>
      </c>
      <c r="C16" t="s">
        <v>15</v>
      </c>
      <c r="E16" s="2">
        <v>14</v>
      </c>
      <c r="F16" s="3">
        <v>12</v>
      </c>
    </row>
    <row r="17" spans="1:6" x14ac:dyDescent="0.3">
      <c r="A17">
        <v>11</v>
      </c>
      <c r="B17">
        <v>7</v>
      </c>
      <c r="C17" t="s">
        <v>16</v>
      </c>
      <c r="E17" s="2">
        <v>15</v>
      </c>
      <c r="F17" s="3">
        <v>6</v>
      </c>
    </row>
    <row r="18" spans="1:6" x14ac:dyDescent="0.3">
      <c r="A18">
        <v>2</v>
      </c>
      <c r="B18">
        <v>2</v>
      </c>
      <c r="C18" t="s">
        <v>17</v>
      </c>
      <c r="E18" s="2" t="s">
        <v>148</v>
      </c>
      <c r="F18" s="3">
        <v>144</v>
      </c>
    </row>
    <row r="19" spans="1:6" x14ac:dyDescent="0.3">
      <c r="A19">
        <v>9</v>
      </c>
      <c r="B19">
        <v>10</v>
      </c>
      <c r="C19" t="s">
        <v>18</v>
      </c>
    </row>
    <row r="20" spans="1:6" x14ac:dyDescent="0.3">
      <c r="A20">
        <v>2</v>
      </c>
      <c r="B20">
        <v>13</v>
      </c>
      <c r="C20" t="s">
        <v>19</v>
      </c>
    </row>
    <row r="21" spans="1:6" x14ac:dyDescent="0.3">
      <c r="A21">
        <v>13</v>
      </c>
      <c r="B21">
        <v>14</v>
      </c>
      <c r="C21" t="s">
        <v>20</v>
      </c>
    </row>
    <row r="22" spans="1:6" x14ac:dyDescent="0.3">
      <c r="A22">
        <v>10</v>
      </c>
      <c r="B22">
        <v>15</v>
      </c>
      <c r="C22" t="s">
        <v>21</v>
      </c>
    </row>
    <row r="23" spans="1:6" x14ac:dyDescent="0.3">
      <c r="A23">
        <v>6</v>
      </c>
      <c r="B23">
        <v>9</v>
      </c>
      <c r="C23" t="s">
        <v>22</v>
      </c>
    </row>
    <row r="24" spans="1:6" x14ac:dyDescent="0.3">
      <c r="A24">
        <v>5</v>
      </c>
      <c r="B24">
        <v>6</v>
      </c>
      <c r="C24" t="s">
        <v>23</v>
      </c>
    </row>
    <row r="25" spans="1:6" x14ac:dyDescent="0.3">
      <c r="A25">
        <v>13</v>
      </c>
      <c r="B25">
        <v>13</v>
      </c>
      <c r="C25" t="s">
        <v>24</v>
      </c>
    </row>
    <row r="26" spans="1:6" x14ac:dyDescent="0.3">
      <c r="A26">
        <v>11</v>
      </c>
      <c r="B26">
        <v>1</v>
      </c>
      <c r="C26" t="s">
        <v>25</v>
      </c>
    </row>
    <row r="27" spans="1:6" x14ac:dyDescent="0.3">
      <c r="A27">
        <v>10</v>
      </c>
      <c r="B27">
        <v>6</v>
      </c>
      <c r="C27" t="s">
        <v>26</v>
      </c>
    </row>
    <row r="28" spans="1:6" x14ac:dyDescent="0.3">
      <c r="A28">
        <v>11</v>
      </c>
      <c r="B28">
        <v>12</v>
      </c>
      <c r="C28" t="s">
        <v>27</v>
      </c>
    </row>
    <row r="29" spans="1:6" x14ac:dyDescent="0.3">
      <c r="A29">
        <v>4</v>
      </c>
      <c r="B29">
        <v>9</v>
      </c>
      <c r="C29" t="s">
        <v>28</v>
      </c>
    </row>
    <row r="30" spans="1:6" x14ac:dyDescent="0.3">
      <c r="A30">
        <v>4</v>
      </c>
      <c r="B30">
        <v>1</v>
      </c>
      <c r="C30" t="s">
        <v>29</v>
      </c>
    </row>
    <row r="31" spans="1:6" x14ac:dyDescent="0.3">
      <c r="A31">
        <v>2</v>
      </c>
      <c r="B31">
        <v>11</v>
      </c>
      <c r="C31" t="s">
        <v>30</v>
      </c>
    </row>
    <row r="32" spans="1:6" x14ac:dyDescent="0.3">
      <c r="A32">
        <v>7</v>
      </c>
      <c r="B32">
        <v>2</v>
      </c>
      <c r="C32" t="s">
        <v>31</v>
      </c>
    </row>
    <row r="33" spans="1:3" x14ac:dyDescent="0.3">
      <c r="A33">
        <v>11</v>
      </c>
      <c r="B33">
        <v>14</v>
      </c>
      <c r="C33" t="s">
        <v>32</v>
      </c>
    </row>
    <row r="34" spans="1:3" x14ac:dyDescent="0.3">
      <c r="A34">
        <v>6</v>
      </c>
      <c r="B34">
        <v>3</v>
      </c>
      <c r="C34" t="s">
        <v>33</v>
      </c>
    </row>
    <row r="35" spans="1:3" x14ac:dyDescent="0.3">
      <c r="A35">
        <v>11</v>
      </c>
      <c r="B35">
        <v>5</v>
      </c>
      <c r="C35" t="s">
        <v>34</v>
      </c>
    </row>
    <row r="36" spans="1:3" x14ac:dyDescent="0.3">
      <c r="A36">
        <v>5</v>
      </c>
      <c r="B36">
        <v>9</v>
      </c>
      <c r="C36" t="s">
        <v>35</v>
      </c>
    </row>
    <row r="37" spans="1:3" x14ac:dyDescent="0.3">
      <c r="A37">
        <v>9</v>
      </c>
      <c r="B37">
        <v>5</v>
      </c>
      <c r="C37" t="s">
        <v>36</v>
      </c>
    </row>
    <row r="38" spans="1:3" x14ac:dyDescent="0.3">
      <c r="A38">
        <v>11</v>
      </c>
      <c r="B38">
        <v>4</v>
      </c>
      <c r="C38" t="s">
        <v>37</v>
      </c>
    </row>
    <row r="39" spans="1:3" x14ac:dyDescent="0.3">
      <c r="A39">
        <v>15</v>
      </c>
      <c r="B39">
        <v>5</v>
      </c>
      <c r="C39" t="s">
        <v>38</v>
      </c>
    </row>
    <row r="40" spans="1:3" x14ac:dyDescent="0.3">
      <c r="A40">
        <v>12</v>
      </c>
      <c r="B40">
        <v>1</v>
      </c>
      <c r="C40" t="s">
        <v>39</v>
      </c>
    </row>
    <row r="41" spans="1:3" x14ac:dyDescent="0.3">
      <c r="A41">
        <v>2</v>
      </c>
      <c r="B41">
        <v>5</v>
      </c>
      <c r="C41" t="s">
        <v>40</v>
      </c>
    </row>
    <row r="42" spans="1:3" x14ac:dyDescent="0.3">
      <c r="A42">
        <v>11</v>
      </c>
      <c r="B42">
        <v>11</v>
      </c>
      <c r="C42" t="s">
        <v>41</v>
      </c>
    </row>
    <row r="43" spans="1:3" x14ac:dyDescent="0.3">
      <c r="A43">
        <v>2</v>
      </c>
      <c r="B43">
        <v>3</v>
      </c>
      <c r="C43" t="s">
        <v>42</v>
      </c>
    </row>
    <row r="44" spans="1:3" x14ac:dyDescent="0.3">
      <c r="A44">
        <v>6</v>
      </c>
      <c r="B44">
        <v>13</v>
      </c>
      <c r="C44" t="s">
        <v>43</v>
      </c>
    </row>
    <row r="45" spans="1:3" x14ac:dyDescent="0.3">
      <c r="A45">
        <v>4</v>
      </c>
      <c r="B45">
        <v>11</v>
      </c>
      <c r="C45" t="s">
        <v>44</v>
      </c>
    </row>
    <row r="46" spans="1:3" x14ac:dyDescent="0.3">
      <c r="A46">
        <v>7</v>
      </c>
      <c r="B46">
        <v>10</v>
      </c>
      <c r="C46" t="s">
        <v>45</v>
      </c>
    </row>
    <row r="47" spans="1:3" x14ac:dyDescent="0.3">
      <c r="A47">
        <v>8</v>
      </c>
      <c r="B47">
        <v>6</v>
      </c>
      <c r="C47" t="s">
        <v>46</v>
      </c>
    </row>
    <row r="48" spans="1:3" x14ac:dyDescent="0.3">
      <c r="A48">
        <v>3</v>
      </c>
      <c r="B48">
        <v>14</v>
      </c>
      <c r="C48" t="s">
        <v>47</v>
      </c>
    </row>
    <row r="49" spans="1:3" x14ac:dyDescent="0.3">
      <c r="A49">
        <v>7</v>
      </c>
      <c r="B49">
        <v>13</v>
      </c>
      <c r="C49" t="s">
        <v>48</v>
      </c>
    </row>
    <row r="50" spans="1:3" x14ac:dyDescent="0.3">
      <c r="A50">
        <v>15</v>
      </c>
      <c r="B50">
        <v>11</v>
      </c>
      <c r="C50" t="s">
        <v>49</v>
      </c>
    </row>
    <row r="51" spans="1:3" x14ac:dyDescent="0.3">
      <c r="A51">
        <v>11</v>
      </c>
      <c r="B51">
        <v>8</v>
      </c>
      <c r="C51" t="s">
        <v>50</v>
      </c>
    </row>
    <row r="52" spans="1:3" x14ac:dyDescent="0.3">
      <c r="A52">
        <v>6</v>
      </c>
      <c r="B52">
        <v>10</v>
      </c>
      <c r="C52" t="s">
        <v>51</v>
      </c>
    </row>
    <row r="53" spans="1:3" x14ac:dyDescent="0.3">
      <c r="A53">
        <v>3</v>
      </c>
      <c r="B53">
        <v>12</v>
      </c>
      <c r="C53" t="s">
        <v>52</v>
      </c>
    </row>
    <row r="54" spans="1:3" x14ac:dyDescent="0.3">
      <c r="A54">
        <v>13</v>
      </c>
      <c r="B54">
        <v>11</v>
      </c>
      <c r="C54" t="s">
        <v>53</v>
      </c>
    </row>
    <row r="55" spans="1:3" x14ac:dyDescent="0.3">
      <c r="A55">
        <v>15</v>
      </c>
      <c r="B55">
        <v>12</v>
      </c>
      <c r="C55" t="s">
        <v>54</v>
      </c>
    </row>
    <row r="56" spans="1:3" x14ac:dyDescent="0.3">
      <c r="A56">
        <v>1</v>
      </c>
      <c r="B56">
        <v>13</v>
      </c>
      <c r="C56" t="s">
        <v>55</v>
      </c>
    </row>
    <row r="57" spans="1:3" x14ac:dyDescent="0.3">
      <c r="A57">
        <v>15</v>
      </c>
      <c r="B57">
        <v>7</v>
      </c>
      <c r="C57" t="s">
        <v>56</v>
      </c>
    </row>
    <row r="58" spans="1:3" x14ac:dyDescent="0.3">
      <c r="A58">
        <v>14</v>
      </c>
      <c r="B58">
        <v>10</v>
      </c>
      <c r="C58" t="s">
        <v>57</v>
      </c>
    </row>
    <row r="59" spans="1:3" x14ac:dyDescent="0.3">
      <c r="A59">
        <v>7</v>
      </c>
      <c r="B59">
        <v>1</v>
      </c>
      <c r="C59" t="s">
        <v>58</v>
      </c>
    </row>
    <row r="60" spans="1:3" x14ac:dyDescent="0.3">
      <c r="A60">
        <v>7</v>
      </c>
      <c r="B60">
        <v>5</v>
      </c>
      <c r="C60" t="s">
        <v>59</v>
      </c>
    </row>
    <row r="61" spans="1:3" x14ac:dyDescent="0.3">
      <c r="A61">
        <v>6</v>
      </c>
      <c r="B61">
        <v>1</v>
      </c>
      <c r="C61" t="s">
        <v>60</v>
      </c>
    </row>
    <row r="62" spans="1:3" x14ac:dyDescent="0.3">
      <c r="A62">
        <v>3</v>
      </c>
      <c r="B62">
        <v>12</v>
      </c>
      <c r="C62" t="s">
        <v>61</v>
      </c>
    </row>
    <row r="63" spans="1:3" x14ac:dyDescent="0.3">
      <c r="A63">
        <v>15</v>
      </c>
      <c r="B63">
        <v>14</v>
      </c>
      <c r="C63" t="s">
        <v>62</v>
      </c>
    </row>
    <row r="64" spans="1:3" x14ac:dyDescent="0.3">
      <c r="A64">
        <v>3</v>
      </c>
      <c r="B64">
        <v>9</v>
      </c>
      <c r="C64" t="s">
        <v>63</v>
      </c>
    </row>
    <row r="65" spans="1:3" x14ac:dyDescent="0.3">
      <c r="A65">
        <v>8</v>
      </c>
      <c r="B65">
        <v>11</v>
      </c>
      <c r="C65" t="s">
        <v>64</v>
      </c>
    </row>
    <row r="66" spans="1:3" x14ac:dyDescent="0.3">
      <c r="A66">
        <v>5</v>
      </c>
      <c r="B66">
        <v>15</v>
      </c>
      <c r="C66" t="s">
        <v>65</v>
      </c>
    </row>
    <row r="67" spans="1:3" x14ac:dyDescent="0.3">
      <c r="A67">
        <v>2</v>
      </c>
      <c r="B67">
        <v>4</v>
      </c>
      <c r="C67" t="s">
        <v>66</v>
      </c>
    </row>
    <row r="68" spans="1:3" x14ac:dyDescent="0.3">
      <c r="A68">
        <v>14</v>
      </c>
      <c r="B68">
        <v>9</v>
      </c>
      <c r="C68" t="s">
        <v>67</v>
      </c>
    </row>
    <row r="69" spans="1:3" x14ac:dyDescent="0.3">
      <c r="A69">
        <v>7</v>
      </c>
      <c r="B69">
        <v>7</v>
      </c>
      <c r="C69" t="s">
        <v>68</v>
      </c>
    </row>
    <row r="70" spans="1:3" x14ac:dyDescent="0.3">
      <c r="A70">
        <v>14</v>
      </c>
      <c r="B70">
        <v>6</v>
      </c>
      <c r="C70" t="s">
        <v>69</v>
      </c>
    </row>
    <row r="71" spans="1:3" x14ac:dyDescent="0.3">
      <c r="A71">
        <v>11</v>
      </c>
      <c r="B71">
        <v>12</v>
      </c>
      <c r="C71" t="s">
        <v>70</v>
      </c>
    </row>
    <row r="72" spans="1:3" x14ac:dyDescent="0.3">
      <c r="A72">
        <v>2</v>
      </c>
      <c r="B72">
        <v>4</v>
      </c>
      <c r="C72" t="s">
        <v>71</v>
      </c>
    </row>
    <row r="73" spans="1:3" x14ac:dyDescent="0.3">
      <c r="A73">
        <v>11</v>
      </c>
      <c r="B73">
        <v>15</v>
      </c>
      <c r="C73" t="s">
        <v>72</v>
      </c>
    </row>
    <row r="74" spans="1:3" x14ac:dyDescent="0.3">
      <c r="A74">
        <v>4</v>
      </c>
      <c r="B74">
        <v>3</v>
      </c>
      <c r="C74" t="s">
        <v>73</v>
      </c>
    </row>
    <row r="75" spans="1:3" x14ac:dyDescent="0.3">
      <c r="A75">
        <v>3</v>
      </c>
      <c r="B75">
        <v>12</v>
      </c>
      <c r="C75" t="s">
        <v>74</v>
      </c>
    </row>
    <row r="76" spans="1:3" x14ac:dyDescent="0.3">
      <c r="A76">
        <v>2</v>
      </c>
      <c r="B76">
        <v>7</v>
      </c>
      <c r="C76" t="s">
        <v>75</v>
      </c>
    </row>
    <row r="77" spans="1:3" x14ac:dyDescent="0.3">
      <c r="A77">
        <v>13</v>
      </c>
      <c r="B77">
        <v>7</v>
      </c>
      <c r="C77" t="s">
        <v>76</v>
      </c>
    </row>
    <row r="78" spans="1:3" x14ac:dyDescent="0.3">
      <c r="A78">
        <v>3</v>
      </c>
      <c r="B78">
        <v>12</v>
      </c>
      <c r="C78" t="s">
        <v>77</v>
      </c>
    </row>
    <row r="79" spans="1:3" x14ac:dyDescent="0.3">
      <c r="A79">
        <v>9</v>
      </c>
      <c r="B79">
        <v>9</v>
      </c>
      <c r="C79" t="s">
        <v>78</v>
      </c>
    </row>
    <row r="80" spans="1:3" x14ac:dyDescent="0.3">
      <c r="A80">
        <v>13</v>
      </c>
      <c r="B80">
        <v>3</v>
      </c>
      <c r="C80" t="s">
        <v>79</v>
      </c>
    </row>
    <row r="81" spans="1:3" x14ac:dyDescent="0.3">
      <c r="A81">
        <v>7</v>
      </c>
      <c r="B81">
        <v>2</v>
      </c>
      <c r="C81" t="s">
        <v>80</v>
      </c>
    </row>
    <row r="82" spans="1:3" x14ac:dyDescent="0.3">
      <c r="A82">
        <v>13</v>
      </c>
      <c r="B82">
        <v>4</v>
      </c>
      <c r="C82" t="s">
        <v>81</v>
      </c>
    </row>
    <row r="83" spans="1:3" x14ac:dyDescent="0.3">
      <c r="A83">
        <v>4</v>
      </c>
      <c r="B83">
        <v>12</v>
      </c>
      <c r="C83" t="s">
        <v>82</v>
      </c>
    </row>
    <row r="84" spans="1:3" x14ac:dyDescent="0.3">
      <c r="A84">
        <v>7</v>
      </c>
      <c r="B84">
        <v>8</v>
      </c>
      <c r="C84" t="s">
        <v>83</v>
      </c>
    </row>
    <row r="85" spans="1:3" x14ac:dyDescent="0.3">
      <c r="A85">
        <v>3</v>
      </c>
      <c r="B85">
        <v>12</v>
      </c>
      <c r="C85" t="s">
        <v>84</v>
      </c>
    </row>
    <row r="86" spans="1:3" x14ac:dyDescent="0.3">
      <c r="A86">
        <v>4</v>
      </c>
      <c r="B86">
        <v>11</v>
      </c>
      <c r="C86" t="s">
        <v>85</v>
      </c>
    </row>
    <row r="87" spans="1:3" x14ac:dyDescent="0.3">
      <c r="A87">
        <v>7</v>
      </c>
      <c r="B87">
        <v>1</v>
      </c>
      <c r="C87" t="s">
        <v>86</v>
      </c>
    </row>
    <row r="88" spans="1:3" x14ac:dyDescent="0.3">
      <c r="A88">
        <v>3</v>
      </c>
      <c r="B88">
        <v>9</v>
      </c>
      <c r="C88" t="s">
        <v>87</v>
      </c>
    </row>
    <row r="89" spans="1:3" x14ac:dyDescent="0.3">
      <c r="A89">
        <v>1</v>
      </c>
      <c r="B89">
        <v>4</v>
      </c>
      <c r="C89" t="s">
        <v>88</v>
      </c>
    </row>
    <row r="90" spans="1:3" x14ac:dyDescent="0.3">
      <c r="A90">
        <v>14</v>
      </c>
      <c r="B90">
        <v>3</v>
      </c>
      <c r="C90" t="s">
        <v>89</v>
      </c>
    </row>
    <row r="91" spans="1:3" x14ac:dyDescent="0.3">
      <c r="A91">
        <v>5</v>
      </c>
      <c r="B91">
        <v>12</v>
      </c>
      <c r="C91" t="s">
        <v>90</v>
      </c>
    </row>
    <row r="92" spans="1:3" x14ac:dyDescent="0.3">
      <c r="A92">
        <v>4</v>
      </c>
      <c r="B92">
        <v>9</v>
      </c>
      <c r="C92" t="s">
        <v>91</v>
      </c>
    </row>
    <row r="93" spans="1:3" x14ac:dyDescent="0.3">
      <c r="A93">
        <v>5</v>
      </c>
      <c r="B93">
        <v>4</v>
      </c>
      <c r="C93" t="s">
        <v>92</v>
      </c>
    </row>
    <row r="94" spans="1:3" x14ac:dyDescent="0.3">
      <c r="A94">
        <v>6</v>
      </c>
      <c r="B94">
        <v>8</v>
      </c>
      <c r="C94" t="s">
        <v>93</v>
      </c>
    </row>
    <row r="95" spans="1:3" x14ac:dyDescent="0.3">
      <c r="A95">
        <v>8</v>
      </c>
      <c r="B95">
        <v>14</v>
      </c>
      <c r="C95" t="s">
        <v>94</v>
      </c>
    </row>
    <row r="96" spans="1:3" x14ac:dyDescent="0.3">
      <c r="A96">
        <v>15</v>
      </c>
      <c r="B96">
        <v>11</v>
      </c>
      <c r="C96" t="s">
        <v>95</v>
      </c>
    </row>
    <row r="97" spans="1:3" x14ac:dyDescent="0.3">
      <c r="A97">
        <v>1</v>
      </c>
      <c r="B97">
        <v>1</v>
      </c>
      <c r="C97" t="s">
        <v>96</v>
      </c>
    </row>
    <row r="98" spans="1:3" x14ac:dyDescent="0.3">
      <c r="A98">
        <v>14</v>
      </c>
      <c r="B98">
        <v>15</v>
      </c>
      <c r="C98" t="s">
        <v>97</v>
      </c>
    </row>
    <row r="99" spans="1:3" x14ac:dyDescent="0.3">
      <c r="A99">
        <v>6</v>
      </c>
      <c r="B99">
        <v>7</v>
      </c>
      <c r="C99" t="s">
        <v>98</v>
      </c>
    </row>
    <row r="100" spans="1:3" x14ac:dyDescent="0.3">
      <c r="A100">
        <v>7</v>
      </c>
      <c r="B100">
        <v>11</v>
      </c>
      <c r="C100" t="s">
        <v>99</v>
      </c>
    </row>
    <row r="101" spans="1:3" x14ac:dyDescent="0.3">
      <c r="A101">
        <v>10</v>
      </c>
      <c r="B101">
        <v>11</v>
      </c>
      <c r="C101" t="s">
        <v>100</v>
      </c>
    </row>
    <row r="102" spans="1:3" x14ac:dyDescent="0.3">
      <c r="A102">
        <v>5</v>
      </c>
      <c r="B102">
        <v>6</v>
      </c>
      <c r="C102" t="s">
        <v>101</v>
      </c>
    </row>
    <row r="103" spans="1:3" x14ac:dyDescent="0.3">
      <c r="A103">
        <v>13</v>
      </c>
      <c r="B103">
        <v>7</v>
      </c>
      <c r="C103" t="s">
        <v>102</v>
      </c>
    </row>
    <row r="104" spans="1:3" x14ac:dyDescent="0.3">
      <c r="A104">
        <v>2</v>
      </c>
      <c r="B104">
        <v>9</v>
      </c>
      <c r="C104" t="s">
        <v>103</v>
      </c>
    </row>
    <row r="105" spans="1:3" x14ac:dyDescent="0.3">
      <c r="A105">
        <v>9</v>
      </c>
      <c r="B105">
        <v>11</v>
      </c>
      <c r="C105" t="s">
        <v>104</v>
      </c>
    </row>
    <row r="106" spans="1:3" x14ac:dyDescent="0.3">
      <c r="A106">
        <v>8</v>
      </c>
      <c r="B106">
        <v>3</v>
      </c>
      <c r="C106" t="s">
        <v>105</v>
      </c>
    </row>
    <row r="107" spans="1:3" x14ac:dyDescent="0.3">
      <c r="A107">
        <v>1</v>
      </c>
      <c r="B107">
        <v>6</v>
      </c>
      <c r="C107" t="s">
        <v>106</v>
      </c>
    </row>
    <row r="108" spans="1:3" x14ac:dyDescent="0.3">
      <c r="A108">
        <v>10</v>
      </c>
      <c r="B108">
        <v>9</v>
      </c>
      <c r="C108" t="s">
        <v>107</v>
      </c>
    </row>
    <row r="109" spans="1:3" x14ac:dyDescent="0.3">
      <c r="A109">
        <v>2</v>
      </c>
      <c r="B109">
        <v>11</v>
      </c>
      <c r="C109" t="s">
        <v>108</v>
      </c>
    </row>
    <row r="110" spans="1:3" x14ac:dyDescent="0.3">
      <c r="A110">
        <v>6</v>
      </c>
      <c r="B110">
        <v>12</v>
      </c>
      <c r="C110" t="s">
        <v>109</v>
      </c>
    </row>
    <row r="111" spans="1:3" x14ac:dyDescent="0.3">
      <c r="A111">
        <v>2</v>
      </c>
      <c r="B111">
        <v>14</v>
      </c>
      <c r="C111" t="s">
        <v>110</v>
      </c>
    </row>
    <row r="112" spans="1:3" x14ac:dyDescent="0.3">
      <c r="A112">
        <v>4</v>
      </c>
      <c r="B112">
        <v>2</v>
      </c>
      <c r="C112" t="s">
        <v>111</v>
      </c>
    </row>
    <row r="113" spans="1:3" x14ac:dyDescent="0.3">
      <c r="A113">
        <v>9</v>
      </c>
      <c r="B113">
        <v>8</v>
      </c>
      <c r="C113" t="s">
        <v>112</v>
      </c>
    </row>
    <row r="114" spans="1:3" x14ac:dyDescent="0.3">
      <c r="A114">
        <v>2</v>
      </c>
      <c r="B114">
        <v>4</v>
      </c>
      <c r="C114" t="s">
        <v>113</v>
      </c>
    </row>
    <row r="115" spans="1:3" x14ac:dyDescent="0.3">
      <c r="A115">
        <v>11</v>
      </c>
      <c r="B115">
        <v>11</v>
      </c>
      <c r="C115" t="s">
        <v>114</v>
      </c>
    </row>
    <row r="116" spans="1:3" x14ac:dyDescent="0.3">
      <c r="A116">
        <v>8</v>
      </c>
      <c r="B116">
        <v>1</v>
      </c>
      <c r="C116" t="s">
        <v>115</v>
      </c>
    </row>
    <row r="117" spans="1:3" x14ac:dyDescent="0.3">
      <c r="A117">
        <v>13</v>
      </c>
      <c r="B117">
        <v>9</v>
      </c>
      <c r="C117" t="s">
        <v>116</v>
      </c>
    </row>
    <row r="118" spans="1:3" x14ac:dyDescent="0.3">
      <c r="A118">
        <v>7</v>
      </c>
      <c r="B118">
        <v>13</v>
      </c>
      <c r="C118" t="s">
        <v>117</v>
      </c>
    </row>
    <row r="119" spans="1:3" x14ac:dyDescent="0.3">
      <c r="A119">
        <v>7</v>
      </c>
      <c r="B119">
        <v>11</v>
      </c>
      <c r="C119" t="s">
        <v>118</v>
      </c>
    </row>
    <row r="120" spans="1:3" x14ac:dyDescent="0.3">
      <c r="A120">
        <v>9</v>
      </c>
      <c r="B120">
        <v>11</v>
      </c>
      <c r="C120" t="s">
        <v>119</v>
      </c>
    </row>
    <row r="121" spans="1:3" x14ac:dyDescent="0.3">
      <c r="A121">
        <v>6</v>
      </c>
      <c r="B121">
        <v>1</v>
      </c>
      <c r="C121" t="s">
        <v>120</v>
      </c>
    </row>
    <row r="122" spans="1:3" x14ac:dyDescent="0.3">
      <c r="A122">
        <v>14</v>
      </c>
      <c r="B122">
        <v>6</v>
      </c>
      <c r="C122" t="s">
        <v>121</v>
      </c>
    </row>
    <row r="123" spans="1:3" x14ac:dyDescent="0.3">
      <c r="A123">
        <v>14</v>
      </c>
      <c r="B123">
        <v>10</v>
      </c>
      <c r="C123" t="s">
        <v>122</v>
      </c>
    </row>
    <row r="124" spans="1:3" x14ac:dyDescent="0.3">
      <c r="A124">
        <v>7</v>
      </c>
      <c r="B124">
        <v>7</v>
      </c>
      <c r="C124" t="s">
        <v>123</v>
      </c>
    </row>
    <row r="125" spans="1:3" x14ac:dyDescent="0.3">
      <c r="A125">
        <v>11</v>
      </c>
      <c r="B125">
        <v>1</v>
      </c>
      <c r="C125" t="s">
        <v>124</v>
      </c>
    </row>
    <row r="126" spans="1:3" x14ac:dyDescent="0.3">
      <c r="A126">
        <v>11</v>
      </c>
      <c r="B126">
        <v>3</v>
      </c>
      <c r="C126" t="s">
        <v>125</v>
      </c>
    </row>
    <row r="127" spans="1:3" x14ac:dyDescent="0.3">
      <c r="A127">
        <v>11</v>
      </c>
      <c r="B127">
        <v>2</v>
      </c>
      <c r="C127" t="s">
        <v>126</v>
      </c>
    </row>
    <row r="128" spans="1:3" x14ac:dyDescent="0.3">
      <c r="A128">
        <v>12</v>
      </c>
      <c r="B128">
        <v>2</v>
      </c>
      <c r="C128" t="s">
        <v>127</v>
      </c>
    </row>
    <row r="129" spans="1:3" x14ac:dyDescent="0.3">
      <c r="A129">
        <v>3</v>
      </c>
      <c r="B129">
        <v>14</v>
      </c>
      <c r="C129" t="s">
        <v>128</v>
      </c>
    </row>
    <row r="130" spans="1:3" x14ac:dyDescent="0.3">
      <c r="A130">
        <v>3</v>
      </c>
      <c r="B130">
        <v>6</v>
      </c>
      <c r="C130" t="s">
        <v>129</v>
      </c>
    </row>
    <row r="131" spans="1:3" x14ac:dyDescent="0.3">
      <c r="A131">
        <v>12</v>
      </c>
      <c r="B131">
        <v>2</v>
      </c>
      <c r="C131" t="s">
        <v>130</v>
      </c>
    </row>
    <row r="132" spans="1:3" x14ac:dyDescent="0.3">
      <c r="A132">
        <v>7</v>
      </c>
      <c r="B132">
        <v>8</v>
      </c>
      <c r="C132" t="s">
        <v>131</v>
      </c>
    </row>
    <row r="133" spans="1:3" x14ac:dyDescent="0.3">
      <c r="A133">
        <v>10</v>
      </c>
      <c r="B133">
        <v>12</v>
      </c>
      <c r="C133" t="s">
        <v>132</v>
      </c>
    </row>
    <row r="134" spans="1:3" x14ac:dyDescent="0.3">
      <c r="A134">
        <v>2</v>
      </c>
      <c r="B134">
        <v>14</v>
      </c>
      <c r="C134" t="s">
        <v>133</v>
      </c>
    </row>
    <row r="135" spans="1:3" x14ac:dyDescent="0.3">
      <c r="A135">
        <v>14</v>
      </c>
      <c r="B135">
        <v>11</v>
      </c>
      <c r="C135" t="s">
        <v>134</v>
      </c>
    </row>
    <row r="136" spans="1:3" x14ac:dyDescent="0.3">
      <c r="A136">
        <v>9</v>
      </c>
      <c r="B136">
        <v>10</v>
      </c>
      <c r="C136" t="s">
        <v>135</v>
      </c>
    </row>
    <row r="137" spans="1:3" x14ac:dyDescent="0.3">
      <c r="A137">
        <v>2</v>
      </c>
      <c r="B137">
        <v>14</v>
      </c>
      <c r="C137" t="s">
        <v>136</v>
      </c>
    </row>
    <row r="138" spans="1:3" x14ac:dyDescent="0.3">
      <c r="A138">
        <v>11</v>
      </c>
      <c r="B138">
        <v>3</v>
      </c>
      <c r="C138" t="s">
        <v>137</v>
      </c>
    </row>
    <row r="139" spans="1:3" x14ac:dyDescent="0.3">
      <c r="A139">
        <v>2</v>
      </c>
      <c r="B139">
        <v>1</v>
      </c>
      <c r="C139" t="s">
        <v>138</v>
      </c>
    </row>
    <row r="140" spans="1:3" x14ac:dyDescent="0.3">
      <c r="A140">
        <v>14</v>
      </c>
      <c r="B140">
        <v>3</v>
      </c>
      <c r="C140" t="s">
        <v>139</v>
      </c>
    </row>
    <row r="141" spans="1:3" x14ac:dyDescent="0.3">
      <c r="A141">
        <v>6</v>
      </c>
      <c r="B141">
        <v>6</v>
      </c>
      <c r="C141" t="s">
        <v>140</v>
      </c>
    </row>
    <row r="142" spans="1:3" x14ac:dyDescent="0.3">
      <c r="A142">
        <v>5</v>
      </c>
      <c r="B142">
        <v>14</v>
      </c>
      <c r="C142" t="s">
        <v>141</v>
      </c>
    </row>
    <row r="143" spans="1:3" x14ac:dyDescent="0.3">
      <c r="A143">
        <v>2</v>
      </c>
      <c r="B143">
        <v>8</v>
      </c>
      <c r="C143" t="s">
        <v>142</v>
      </c>
    </row>
    <row r="144" spans="1:3" x14ac:dyDescent="0.3">
      <c r="A144">
        <v>10</v>
      </c>
      <c r="B144">
        <v>15</v>
      </c>
      <c r="C144" t="s">
        <v>143</v>
      </c>
    </row>
    <row r="145" spans="1:3" x14ac:dyDescent="0.3">
      <c r="A145">
        <v>3</v>
      </c>
      <c r="B145">
        <v>15</v>
      </c>
      <c r="C145" t="s">
        <v>144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1338-BB7D-4FA0-9A16-137E26649E9D}">
  <dimension ref="A1:K145"/>
  <sheetViews>
    <sheetView workbookViewId="0">
      <selection activeCell="K5" sqref="K5"/>
    </sheetView>
  </sheetViews>
  <sheetFormatPr defaultRowHeight="14.4" x14ac:dyDescent="0.3"/>
  <cols>
    <col min="1" max="1" width="10.77734375" bestFit="1" customWidth="1"/>
    <col min="2" max="2" width="18" customWidth="1"/>
    <col min="3" max="3" width="10.77734375" bestFit="1" customWidth="1"/>
    <col min="6" max="6" width="16.6640625" bestFit="1" customWidth="1"/>
    <col min="7" max="7" width="15.44140625" bestFit="1" customWidth="1"/>
  </cols>
  <sheetData>
    <row r="1" spans="1:11" x14ac:dyDescent="0.3">
      <c r="A1" t="s">
        <v>146</v>
      </c>
      <c r="B1" t="s">
        <v>145</v>
      </c>
      <c r="C1" t="s">
        <v>0</v>
      </c>
      <c r="D1" t="s">
        <v>257</v>
      </c>
    </row>
    <row r="2" spans="1:11" x14ac:dyDescent="0.3">
      <c r="A2">
        <v>3</v>
      </c>
      <c r="B2">
        <v>5</v>
      </c>
      <c r="C2" t="s">
        <v>1</v>
      </c>
      <c r="D2" t="str">
        <f>LEFT(Tabela_myjnia5[[#This Row],[Column3]],2)</f>
        <v>NN</v>
      </c>
      <c r="F2" s="1" t="s">
        <v>147</v>
      </c>
      <c r="G2" t="s">
        <v>149</v>
      </c>
    </row>
    <row r="3" spans="1:11" x14ac:dyDescent="0.3">
      <c r="A3">
        <v>12</v>
      </c>
      <c r="B3">
        <v>13</v>
      </c>
      <c r="C3" t="s">
        <v>2</v>
      </c>
      <c r="D3" t="str">
        <f>LEFT(Tabela_myjnia5[[#This Row],[Column3]],2)</f>
        <v>FO</v>
      </c>
      <c r="F3" s="2" t="s">
        <v>150</v>
      </c>
      <c r="G3" s="3">
        <v>1</v>
      </c>
      <c r="I3" t="s">
        <v>258</v>
      </c>
      <c r="K3">
        <f>COUNTIF(G3:G109,1)</f>
        <v>78</v>
      </c>
    </row>
    <row r="4" spans="1:11" x14ac:dyDescent="0.3">
      <c r="A4">
        <v>1</v>
      </c>
      <c r="B4">
        <v>10</v>
      </c>
      <c r="C4" t="s">
        <v>3</v>
      </c>
      <c r="D4" t="str">
        <f>LEFT(Tabela_myjnia5[[#This Row],[Column3]],2)</f>
        <v>GN</v>
      </c>
      <c r="F4" s="2" t="s">
        <v>151</v>
      </c>
      <c r="G4" s="3">
        <v>1</v>
      </c>
      <c r="I4" t="s">
        <v>259</v>
      </c>
      <c r="K4">
        <f>COUNTIF(G3:G109,2)</f>
        <v>21</v>
      </c>
    </row>
    <row r="5" spans="1:11" x14ac:dyDescent="0.3">
      <c r="A5">
        <v>7</v>
      </c>
      <c r="B5">
        <v>2</v>
      </c>
      <c r="C5" t="s">
        <v>4</v>
      </c>
      <c r="D5" t="str">
        <f>LEFT(Tabela_myjnia5[[#This Row],[Column3]],2)</f>
        <v>EA</v>
      </c>
      <c r="F5" s="2" t="s">
        <v>152</v>
      </c>
      <c r="G5" s="3">
        <v>2</v>
      </c>
    </row>
    <row r="6" spans="1:11" x14ac:dyDescent="0.3">
      <c r="A6">
        <v>10</v>
      </c>
      <c r="B6">
        <v>7</v>
      </c>
      <c r="C6" t="s">
        <v>5</v>
      </c>
      <c r="D6" t="str">
        <f>LEFT(Tabela_myjnia5[[#This Row],[Column3]],2)</f>
        <v>FN</v>
      </c>
      <c r="F6" s="2" t="s">
        <v>153</v>
      </c>
      <c r="G6" s="3">
        <v>1</v>
      </c>
    </row>
    <row r="7" spans="1:11" x14ac:dyDescent="0.3">
      <c r="A7">
        <v>9</v>
      </c>
      <c r="B7">
        <v>14</v>
      </c>
      <c r="C7" t="s">
        <v>6</v>
      </c>
      <c r="D7" t="str">
        <f>LEFT(Tabela_myjnia5[[#This Row],[Column3]],2)</f>
        <v>CI</v>
      </c>
      <c r="F7" s="2" t="s">
        <v>154</v>
      </c>
      <c r="G7" s="3">
        <v>2</v>
      </c>
    </row>
    <row r="8" spans="1:11" x14ac:dyDescent="0.3">
      <c r="A8">
        <v>4</v>
      </c>
      <c r="B8">
        <v>10</v>
      </c>
      <c r="C8" t="s">
        <v>7</v>
      </c>
      <c r="D8" t="str">
        <f>LEFT(Tabela_myjnia5[[#This Row],[Column3]],2)</f>
        <v>KP</v>
      </c>
      <c r="F8" s="2" t="s">
        <v>155</v>
      </c>
      <c r="G8" s="3">
        <v>2</v>
      </c>
    </row>
    <row r="9" spans="1:11" x14ac:dyDescent="0.3">
      <c r="A9">
        <v>4</v>
      </c>
      <c r="B9">
        <v>7</v>
      </c>
      <c r="C9" t="s">
        <v>8</v>
      </c>
      <c r="D9" t="str">
        <f>LEFT(Tabela_myjnia5[[#This Row],[Column3]],2)</f>
        <v>DB</v>
      </c>
      <c r="F9" s="2" t="s">
        <v>156</v>
      </c>
      <c r="G9" s="3">
        <v>1</v>
      </c>
    </row>
    <row r="10" spans="1:11" x14ac:dyDescent="0.3">
      <c r="A10">
        <v>3</v>
      </c>
      <c r="B10">
        <v>2</v>
      </c>
      <c r="C10" t="s">
        <v>9</v>
      </c>
      <c r="D10" t="str">
        <f>LEFT(Tabela_myjnia5[[#This Row],[Column3]],2)</f>
        <v>DE</v>
      </c>
      <c r="F10" s="2" t="s">
        <v>157</v>
      </c>
      <c r="G10" s="3">
        <v>1</v>
      </c>
    </row>
    <row r="11" spans="1:11" x14ac:dyDescent="0.3">
      <c r="A11">
        <v>7</v>
      </c>
      <c r="B11">
        <v>12</v>
      </c>
      <c r="C11" t="s">
        <v>10</v>
      </c>
      <c r="D11" t="str">
        <f>LEFT(Tabela_myjnia5[[#This Row],[Column3]],2)</f>
        <v>HL</v>
      </c>
      <c r="F11" s="2" t="s">
        <v>158</v>
      </c>
      <c r="G11" s="3">
        <v>1</v>
      </c>
    </row>
    <row r="12" spans="1:11" x14ac:dyDescent="0.3">
      <c r="A12">
        <v>11</v>
      </c>
      <c r="B12">
        <v>12</v>
      </c>
      <c r="C12" t="s">
        <v>11</v>
      </c>
      <c r="D12" t="str">
        <f>LEFT(Tabela_myjnia5[[#This Row],[Column3]],2)</f>
        <v>CG</v>
      </c>
      <c r="F12" s="2" t="s">
        <v>159</v>
      </c>
      <c r="G12" s="3">
        <v>2</v>
      </c>
    </row>
    <row r="13" spans="1:11" x14ac:dyDescent="0.3">
      <c r="A13">
        <v>15</v>
      </c>
      <c r="B13">
        <v>14</v>
      </c>
      <c r="C13" t="s">
        <v>12</v>
      </c>
      <c r="D13" t="str">
        <f>LEFT(Tabela_myjnia5[[#This Row],[Column3]],2)</f>
        <v>BD</v>
      </c>
      <c r="F13" s="2" t="s">
        <v>160</v>
      </c>
      <c r="G13" s="3">
        <v>1</v>
      </c>
    </row>
    <row r="14" spans="1:11" x14ac:dyDescent="0.3">
      <c r="A14">
        <v>11</v>
      </c>
      <c r="B14">
        <v>9</v>
      </c>
      <c r="C14" t="s">
        <v>13</v>
      </c>
      <c r="D14" t="str">
        <f>LEFT(Tabela_myjnia5[[#This Row],[Column3]],2)</f>
        <v>KJ</v>
      </c>
      <c r="F14" s="2" t="s">
        <v>161</v>
      </c>
      <c r="G14" s="3">
        <v>2</v>
      </c>
    </row>
    <row r="15" spans="1:11" x14ac:dyDescent="0.3">
      <c r="A15">
        <v>3</v>
      </c>
      <c r="B15">
        <v>6</v>
      </c>
      <c r="C15" t="s">
        <v>14</v>
      </c>
      <c r="D15" t="str">
        <f>LEFT(Tabela_myjnia5[[#This Row],[Column3]],2)</f>
        <v>BH</v>
      </c>
      <c r="F15" s="2" t="s">
        <v>162</v>
      </c>
      <c r="G15" s="3">
        <v>1</v>
      </c>
    </row>
    <row r="16" spans="1:11" x14ac:dyDescent="0.3">
      <c r="A16">
        <v>1</v>
      </c>
      <c r="B16">
        <v>7</v>
      </c>
      <c r="C16" t="s">
        <v>15</v>
      </c>
      <c r="D16" t="str">
        <f>LEFT(Tabela_myjnia5[[#This Row],[Column3]],2)</f>
        <v>KI</v>
      </c>
      <c r="F16" s="2" t="s">
        <v>163</v>
      </c>
      <c r="G16" s="3">
        <v>1</v>
      </c>
    </row>
    <row r="17" spans="1:7" x14ac:dyDescent="0.3">
      <c r="A17">
        <v>11</v>
      </c>
      <c r="B17">
        <v>7</v>
      </c>
      <c r="C17" t="s">
        <v>16</v>
      </c>
      <c r="D17" t="str">
        <f>LEFT(Tabela_myjnia5[[#This Row],[Column3]],2)</f>
        <v>EH</v>
      </c>
      <c r="F17" s="2" t="s">
        <v>164</v>
      </c>
      <c r="G17" s="3">
        <v>1</v>
      </c>
    </row>
    <row r="18" spans="1:7" x14ac:dyDescent="0.3">
      <c r="A18">
        <v>2</v>
      </c>
      <c r="B18">
        <v>2</v>
      </c>
      <c r="C18" t="s">
        <v>17</v>
      </c>
      <c r="D18" t="str">
        <f>LEFT(Tabela_myjnia5[[#This Row],[Column3]],2)</f>
        <v>DP</v>
      </c>
      <c r="F18" s="2" t="s">
        <v>165</v>
      </c>
      <c r="G18" s="3">
        <v>2</v>
      </c>
    </row>
    <row r="19" spans="1:7" x14ac:dyDescent="0.3">
      <c r="A19">
        <v>9</v>
      </c>
      <c r="B19">
        <v>10</v>
      </c>
      <c r="C19" t="s">
        <v>18</v>
      </c>
      <c r="D19" t="str">
        <f>LEFT(Tabela_myjnia5[[#This Row],[Column3]],2)</f>
        <v>MD</v>
      </c>
      <c r="F19" s="2" t="s">
        <v>166</v>
      </c>
      <c r="G19" s="3">
        <v>1</v>
      </c>
    </row>
    <row r="20" spans="1:7" x14ac:dyDescent="0.3">
      <c r="A20">
        <v>2</v>
      </c>
      <c r="B20">
        <v>13</v>
      </c>
      <c r="C20" t="s">
        <v>19</v>
      </c>
      <c r="D20" t="str">
        <f>LEFT(Tabela_myjnia5[[#This Row],[Column3]],2)</f>
        <v>CC</v>
      </c>
      <c r="F20" s="2" t="s">
        <v>167</v>
      </c>
      <c r="G20" s="3">
        <v>1</v>
      </c>
    </row>
    <row r="21" spans="1:7" x14ac:dyDescent="0.3">
      <c r="A21">
        <v>13</v>
      </c>
      <c r="B21">
        <v>14</v>
      </c>
      <c r="C21" t="s">
        <v>20</v>
      </c>
      <c r="D21" t="str">
        <f>LEFT(Tabela_myjnia5[[#This Row],[Column3]],2)</f>
        <v>IB</v>
      </c>
      <c r="F21" s="2" t="s">
        <v>168</v>
      </c>
      <c r="G21" s="3">
        <v>2</v>
      </c>
    </row>
    <row r="22" spans="1:7" x14ac:dyDescent="0.3">
      <c r="A22">
        <v>10</v>
      </c>
      <c r="B22">
        <v>15</v>
      </c>
      <c r="C22" t="s">
        <v>21</v>
      </c>
      <c r="D22" t="str">
        <f>LEFT(Tabela_myjnia5[[#This Row],[Column3]],2)</f>
        <v>NE</v>
      </c>
      <c r="F22" s="2" t="s">
        <v>169</v>
      </c>
      <c r="G22" s="3">
        <v>1</v>
      </c>
    </row>
    <row r="23" spans="1:7" x14ac:dyDescent="0.3">
      <c r="A23">
        <v>6</v>
      </c>
      <c r="B23">
        <v>9</v>
      </c>
      <c r="C23" t="s">
        <v>22</v>
      </c>
      <c r="D23" t="str">
        <f>LEFT(Tabela_myjnia5[[#This Row],[Column3]],2)</f>
        <v>HP</v>
      </c>
      <c r="F23" s="2" t="s">
        <v>170</v>
      </c>
      <c r="G23" s="3">
        <v>1</v>
      </c>
    </row>
    <row r="24" spans="1:7" x14ac:dyDescent="0.3">
      <c r="A24">
        <v>5</v>
      </c>
      <c r="B24">
        <v>6</v>
      </c>
      <c r="C24" t="s">
        <v>23</v>
      </c>
      <c r="D24" t="str">
        <f>LEFT(Tabela_myjnia5[[#This Row],[Column3]],2)</f>
        <v>BM</v>
      </c>
      <c r="F24" s="2" t="s">
        <v>171</v>
      </c>
      <c r="G24" s="3">
        <v>1</v>
      </c>
    </row>
    <row r="25" spans="1:7" x14ac:dyDescent="0.3">
      <c r="A25">
        <v>13</v>
      </c>
      <c r="B25">
        <v>13</v>
      </c>
      <c r="C25" t="s">
        <v>24</v>
      </c>
      <c r="D25" t="str">
        <f>LEFT(Tabela_myjnia5[[#This Row],[Column3]],2)</f>
        <v>NH</v>
      </c>
      <c r="F25" s="2" t="s">
        <v>172</v>
      </c>
      <c r="G25" s="3">
        <v>1</v>
      </c>
    </row>
    <row r="26" spans="1:7" x14ac:dyDescent="0.3">
      <c r="A26">
        <v>11</v>
      </c>
      <c r="B26">
        <v>1</v>
      </c>
      <c r="C26" t="s">
        <v>25</v>
      </c>
      <c r="D26" t="str">
        <f>LEFT(Tabela_myjnia5[[#This Row],[Column3]],2)</f>
        <v>LJ</v>
      </c>
      <c r="F26" s="2" t="s">
        <v>173</v>
      </c>
      <c r="G26" s="3">
        <v>1</v>
      </c>
    </row>
    <row r="27" spans="1:7" x14ac:dyDescent="0.3">
      <c r="A27">
        <v>10</v>
      </c>
      <c r="B27">
        <v>6</v>
      </c>
      <c r="C27" t="s">
        <v>26</v>
      </c>
      <c r="D27" t="str">
        <f>LEFT(Tabela_myjnia5[[#This Row],[Column3]],2)</f>
        <v>KE</v>
      </c>
      <c r="F27" s="2" t="s">
        <v>174</v>
      </c>
      <c r="G27" s="3">
        <v>1</v>
      </c>
    </row>
    <row r="28" spans="1:7" x14ac:dyDescent="0.3">
      <c r="A28">
        <v>11</v>
      </c>
      <c r="B28">
        <v>12</v>
      </c>
      <c r="C28" t="s">
        <v>27</v>
      </c>
      <c r="D28" t="str">
        <f>LEFT(Tabela_myjnia5[[#This Row],[Column3]],2)</f>
        <v>DA</v>
      </c>
      <c r="F28" s="2" t="s">
        <v>175</v>
      </c>
      <c r="G28" s="3">
        <v>2</v>
      </c>
    </row>
    <row r="29" spans="1:7" x14ac:dyDescent="0.3">
      <c r="A29">
        <v>4</v>
      </c>
      <c r="B29">
        <v>9</v>
      </c>
      <c r="C29" t="s">
        <v>28</v>
      </c>
      <c r="D29" t="str">
        <f>LEFT(Tabela_myjnia5[[#This Row],[Column3]],2)</f>
        <v>BF</v>
      </c>
      <c r="F29" s="2" t="s">
        <v>176</v>
      </c>
      <c r="G29" s="3">
        <v>1</v>
      </c>
    </row>
    <row r="30" spans="1:7" x14ac:dyDescent="0.3">
      <c r="A30">
        <v>4</v>
      </c>
      <c r="B30">
        <v>1</v>
      </c>
      <c r="C30" t="s">
        <v>29</v>
      </c>
      <c r="D30" t="str">
        <f>LEFT(Tabela_myjnia5[[#This Row],[Column3]],2)</f>
        <v>AE</v>
      </c>
      <c r="F30" s="2" t="s">
        <v>177</v>
      </c>
      <c r="G30" s="3">
        <v>3</v>
      </c>
    </row>
    <row r="31" spans="1:7" x14ac:dyDescent="0.3">
      <c r="A31">
        <v>2</v>
      </c>
      <c r="B31">
        <v>11</v>
      </c>
      <c r="C31" t="s">
        <v>30</v>
      </c>
      <c r="D31" t="str">
        <f>LEFT(Tabela_myjnia5[[#This Row],[Column3]],2)</f>
        <v>AK</v>
      </c>
      <c r="F31" s="2" t="s">
        <v>178</v>
      </c>
      <c r="G31" s="3">
        <v>1</v>
      </c>
    </row>
    <row r="32" spans="1:7" x14ac:dyDescent="0.3">
      <c r="A32">
        <v>7</v>
      </c>
      <c r="B32">
        <v>2</v>
      </c>
      <c r="C32" t="s">
        <v>31</v>
      </c>
      <c r="D32" t="str">
        <f>LEFT(Tabela_myjnia5[[#This Row],[Column3]],2)</f>
        <v>GH</v>
      </c>
      <c r="F32" s="2" t="s">
        <v>179</v>
      </c>
      <c r="G32" s="3">
        <v>1</v>
      </c>
    </row>
    <row r="33" spans="1:7" x14ac:dyDescent="0.3">
      <c r="A33">
        <v>11</v>
      </c>
      <c r="B33">
        <v>14</v>
      </c>
      <c r="C33" t="s">
        <v>32</v>
      </c>
      <c r="D33" t="str">
        <f>LEFT(Tabela_myjnia5[[#This Row],[Column3]],2)</f>
        <v>HE</v>
      </c>
      <c r="F33" s="2" t="s">
        <v>180</v>
      </c>
      <c r="G33" s="3">
        <v>1</v>
      </c>
    </row>
    <row r="34" spans="1:7" x14ac:dyDescent="0.3">
      <c r="A34">
        <v>6</v>
      </c>
      <c r="B34">
        <v>3</v>
      </c>
      <c r="C34" t="s">
        <v>33</v>
      </c>
      <c r="D34" t="str">
        <f>LEFT(Tabela_myjnia5[[#This Row],[Column3]],2)</f>
        <v>JP</v>
      </c>
      <c r="F34" s="2" t="s">
        <v>181</v>
      </c>
      <c r="G34" s="3">
        <v>1</v>
      </c>
    </row>
    <row r="35" spans="1:7" x14ac:dyDescent="0.3">
      <c r="A35">
        <v>11</v>
      </c>
      <c r="B35">
        <v>5</v>
      </c>
      <c r="C35" t="s">
        <v>34</v>
      </c>
      <c r="D35" t="str">
        <f>LEFT(Tabela_myjnia5[[#This Row],[Column3]],2)</f>
        <v>EL</v>
      </c>
      <c r="F35" s="2" t="s">
        <v>182</v>
      </c>
      <c r="G35" s="3">
        <v>1</v>
      </c>
    </row>
    <row r="36" spans="1:7" x14ac:dyDescent="0.3">
      <c r="A36">
        <v>5</v>
      </c>
      <c r="B36">
        <v>9</v>
      </c>
      <c r="C36" t="s">
        <v>35</v>
      </c>
      <c r="D36" t="str">
        <f>LEFT(Tabela_myjnia5[[#This Row],[Column3]],2)</f>
        <v>NO</v>
      </c>
      <c r="F36" s="2" t="s">
        <v>183</v>
      </c>
      <c r="G36" s="3">
        <v>1</v>
      </c>
    </row>
    <row r="37" spans="1:7" x14ac:dyDescent="0.3">
      <c r="A37">
        <v>9</v>
      </c>
      <c r="B37">
        <v>5</v>
      </c>
      <c r="C37" t="s">
        <v>36</v>
      </c>
      <c r="D37" t="str">
        <f>LEFT(Tabela_myjnia5[[#This Row],[Column3]],2)</f>
        <v>HA</v>
      </c>
      <c r="F37" s="2" t="s">
        <v>184</v>
      </c>
      <c r="G37" s="3">
        <v>2</v>
      </c>
    </row>
    <row r="38" spans="1:7" x14ac:dyDescent="0.3">
      <c r="A38">
        <v>11</v>
      </c>
      <c r="B38">
        <v>4</v>
      </c>
      <c r="C38" t="s">
        <v>37</v>
      </c>
      <c r="D38" t="str">
        <f>LEFT(Tabela_myjnia5[[#This Row],[Column3]],2)</f>
        <v>BD</v>
      </c>
      <c r="F38" s="2" t="s">
        <v>185</v>
      </c>
      <c r="G38" s="3">
        <v>1</v>
      </c>
    </row>
    <row r="39" spans="1:7" x14ac:dyDescent="0.3">
      <c r="A39">
        <v>15</v>
      </c>
      <c r="B39">
        <v>5</v>
      </c>
      <c r="C39" t="s">
        <v>38</v>
      </c>
      <c r="D39" t="str">
        <f>LEFT(Tabela_myjnia5[[#This Row],[Column3]],2)</f>
        <v>AC</v>
      </c>
      <c r="F39" s="2" t="s">
        <v>186</v>
      </c>
      <c r="G39" s="3">
        <v>3</v>
      </c>
    </row>
    <row r="40" spans="1:7" x14ac:dyDescent="0.3">
      <c r="A40">
        <v>12</v>
      </c>
      <c r="B40">
        <v>1</v>
      </c>
      <c r="C40" t="s">
        <v>39</v>
      </c>
      <c r="D40" t="str">
        <f>LEFT(Tabela_myjnia5[[#This Row],[Column3]],2)</f>
        <v>EB</v>
      </c>
      <c r="F40" s="2" t="s">
        <v>187</v>
      </c>
      <c r="G40" s="3">
        <v>3</v>
      </c>
    </row>
    <row r="41" spans="1:7" x14ac:dyDescent="0.3">
      <c r="A41">
        <v>2</v>
      </c>
      <c r="B41">
        <v>5</v>
      </c>
      <c r="C41" t="s">
        <v>40</v>
      </c>
      <c r="D41" t="str">
        <f>LEFT(Tabela_myjnia5[[#This Row],[Column3]],2)</f>
        <v>CJ</v>
      </c>
      <c r="F41" s="2" t="s">
        <v>188</v>
      </c>
      <c r="G41" s="3">
        <v>1</v>
      </c>
    </row>
    <row r="42" spans="1:7" x14ac:dyDescent="0.3">
      <c r="A42">
        <v>11</v>
      </c>
      <c r="B42">
        <v>11</v>
      </c>
      <c r="C42" t="s">
        <v>41</v>
      </c>
      <c r="D42" t="str">
        <f>LEFT(Tabela_myjnia5[[#This Row],[Column3]],2)</f>
        <v>MI</v>
      </c>
      <c r="F42" s="2" t="s">
        <v>189</v>
      </c>
      <c r="G42" s="3">
        <v>1</v>
      </c>
    </row>
    <row r="43" spans="1:7" x14ac:dyDescent="0.3">
      <c r="A43">
        <v>2</v>
      </c>
      <c r="B43">
        <v>3</v>
      </c>
      <c r="C43" t="s">
        <v>42</v>
      </c>
      <c r="D43" t="str">
        <f>LEFT(Tabela_myjnia5[[#This Row],[Column3]],2)</f>
        <v>KK</v>
      </c>
      <c r="F43" s="2" t="s">
        <v>190</v>
      </c>
      <c r="G43" s="3">
        <v>1</v>
      </c>
    </row>
    <row r="44" spans="1:7" x14ac:dyDescent="0.3">
      <c r="A44">
        <v>6</v>
      </c>
      <c r="B44">
        <v>13</v>
      </c>
      <c r="C44" t="s">
        <v>43</v>
      </c>
      <c r="D44" t="str">
        <f>LEFT(Tabela_myjnia5[[#This Row],[Column3]],2)</f>
        <v>MN</v>
      </c>
      <c r="F44" s="2" t="s">
        <v>191</v>
      </c>
      <c r="G44" s="3">
        <v>1</v>
      </c>
    </row>
    <row r="45" spans="1:7" x14ac:dyDescent="0.3">
      <c r="A45">
        <v>4</v>
      </c>
      <c r="B45">
        <v>11</v>
      </c>
      <c r="C45" t="s">
        <v>44</v>
      </c>
      <c r="D45" t="str">
        <f>LEFT(Tabela_myjnia5[[#This Row],[Column3]],2)</f>
        <v>GL</v>
      </c>
      <c r="F45" s="2" t="s">
        <v>192</v>
      </c>
      <c r="G45" s="3">
        <v>1</v>
      </c>
    </row>
    <row r="46" spans="1:7" x14ac:dyDescent="0.3">
      <c r="A46">
        <v>7</v>
      </c>
      <c r="B46">
        <v>10</v>
      </c>
      <c r="C46" t="s">
        <v>45</v>
      </c>
      <c r="D46" t="str">
        <f>LEFT(Tabela_myjnia5[[#This Row],[Column3]],2)</f>
        <v>DA</v>
      </c>
      <c r="F46" s="2" t="s">
        <v>193</v>
      </c>
      <c r="G46" s="3">
        <v>1</v>
      </c>
    </row>
    <row r="47" spans="1:7" x14ac:dyDescent="0.3">
      <c r="A47">
        <v>8</v>
      </c>
      <c r="B47">
        <v>6</v>
      </c>
      <c r="C47" t="s">
        <v>46</v>
      </c>
      <c r="D47" t="str">
        <f>LEFT(Tabela_myjnia5[[#This Row],[Column3]],2)</f>
        <v>MK</v>
      </c>
      <c r="F47" s="2" t="s">
        <v>194</v>
      </c>
      <c r="G47" s="3">
        <v>1</v>
      </c>
    </row>
    <row r="48" spans="1:7" x14ac:dyDescent="0.3">
      <c r="A48">
        <v>3</v>
      </c>
      <c r="B48">
        <v>14</v>
      </c>
      <c r="C48" t="s">
        <v>47</v>
      </c>
      <c r="D48" t="str">
        <f>LEFT(Tabela_myjnia5[[#This Row],[Column3]],2)</f>
        <v>NM</v>
      </c>
      <c r="F48" s="2" t="s">
        <v>195</v>
      </c>
      <c r="G48" s="3">
        <v>1</v>
      </c>
    </row>
    <row r="49" spans="1:7" x14ac:dyDescent="0.3">
      <c r="A49">
        <v>7</v>
      </c>
      <c r="B49">
        <v>13</v>
      </c>
      <c r="C49" t="s">
        <v>48</v>
      </c>
      <c r="D49" t="str">
        <f>LEFT(Tabela_myjnia5[[#This Row],[Column3]],2)</f>
        <v>JM</v>
      </c>
      <c r="F49" s="2" t="s">
        <v>196</v>
      </c>
      <c r="G49" s="3">
        <v>1</v>
      </c>
    </row>
    <row r="50" spans="1:7" x14ac:dyDescent="0.3">
      <c r="A50">
        <v>15</v>
      </c>
      <c r="B50">
        <v>11</v>
      </c>
      <c r="C50" t="s">
        <v>49</v>
      </c>
      <c r="D50" t="str">
        <f>LEFT(Tabela_myjnia5[[#This Row],[Column3]],2)</f>
        <v>BA</v>
      </c>
      <c r="F50" s="2" t="s">
        <v>197</v>
      </c>
      <c r="G50" s="3">
        <v>2</v>
      </c>
    </row>
    <row r="51" spans="1:7" x14ac:dyDescent="0.3">
      <c r="A51">
        <v>11</v>
      </c>
      <c r="B51">
        <v>8</v>
      </c>
      <c r="C51" t="s">
        <v>50</v>
      </c>
      <c r="D51" t="str">
        <f>LEFT(Tabela_myjnia5[[#This Row],[Column3]],2)</f>
        <v>DE</v>
      </c>
      <c r="F51" s="2" t="s">
        <v>198</v>
      </c>
      <c r="G51" s="3">
        <v>2</v>
      </c>
    </row>
    <row r="52" spans="1:7" x14ac:dyDescent="0.3">
      <c r="A52">
        <v>6</v>
      </c>
      <c r="B52">
        <v>10</v>
      </c>
      <c r="C52" t="s">
        <v>51</v>
      </c>
      <c r="D52" t="str">
        <f>LEFT(Tabela_myjnia5[[#This Row],[Column3]],2)</f>
        <v>AG</v>
      </c>
      <c r="F52" s="2" t="s">
        <v>199</v>
      </c>
      <c r="G52" s="3">
        <v>1</v>
      </c>
    </row>
    <row r="53" spans="1:7" x14ac:dyDescent="0.3">
      <c r="A53">
        <v>3</v>
      </c>
      <c r="B53">
        <v>12</v>
      </c>
      <c r="C53" t="s">
        <v>52</v>
      </c>
      <c r="D53" t="str">
        <f>LEFT(Tabela_myjnia5[[#This Row],[Column3]],2)</f>
        <v>FC</v>
      </c>
      <c r="F53" s="2" t="s">
        <v>200</v>
      </c>
      <c r="G53" s="3">
        <v>1</v>
      </c>
    </row>
    <row r="54" spans="1:7" x14ac:dyDescent="0.3">
      <c r="A54">
        <v>13</v>
      </c>
      <c r="B54">
        <v>11</v>
      </c>
      <c r="C54" t="s">
        <v>53</v>
      </c>
      <c r="D54" t="str">
        <f>LEFT(Tabela_myjnia5[[#This Row],[Column3]],2)</f>
        <v>DE</v>
      </c>
      <c r="F54" s="2" t="s">
        <v>201</v>
      </c>
      <c r="G54" s="3">
        <v>2</v>
      </c>
    </row>
    <row r="55" spans="1:7" x14ac:dyDescent="0.3">
      <c r="A55">
        <v>15</v>
      </c>
      <c r="B55">
        <v>12</v>
      </c>
      <c r="C55" t="s">
        <v>54</v>
      </c>
      <c r="D55" t="str">
        <f>LEFT(Tabela_myjnia5[[#This Row],[Column3]],2)</f>
        <v>PJ</v>
      </c>
      <c r="F55" s="2" t="s">
        <v>202</v>
      </c>
      <c r="G55" s="3">
        <v>1</v>
      </c>
    </row>
    <row r="56" spans="1:7" x14ac:dyDescent="0.3">
      <c r="A56">
        <v>1</v>
      </c>
      <c r="B56">
        <v>13</v>
      </c>
      <c r="C56" t="s">
        <v>55</v>
      </c>
      <c r="D56" t="str">
        <f>LEFT(Tabela_myjnia5[[#This Row],[Column3]],2)</f>
        <v>GK</v>
      </c>
      <c r="F56" s="2" t="s">
        <v>203</v>
      </c>
      <c r="G56" s="3">
        <v>1</v>
      </c>
    </row>
    <row r="57" spans="1:7" x14ac:dyDescent="0.3">
      <c r="A57">
        <v>15</v>
      </c>
      <c r="B57">
        <v>7</v>
      </c>
      <c r="C57" t="s">
        <v>56</v>
      </c>
      <c r="D57" t="str">
        <f>LEFT(Tabela_myjnia5[[#This Row],[Column3]],2)</f>
        <v>BO</v>
      </c>
      <c r="F57" s="2" t="s">
        <v>204</v>
      </c>
      <c r="G57" s="3">
        <v>1</v>
      </c>
    </row>
    <row r="58" spans="1:7" x14ac:dyDescent="0.3">
      <c r="A58">
        <v>14</v>
      </c>
      <c r="B58">
        <v>10</v>
      </c>
      <c r="C58" t="s">
        <v>57</v>
      </c>
      <c r="D58" t="str">
        <f>LEFT(Tabela_myjnia5[[#This Row],[Column3]],2)</f>
        <v>KK</v>
      </c>
      <c r="F58" s="2" t="s">
        <v>205</v>
      </c>
      <c r="G58" s="3">
        <v>1</v>
      </c>
    </row>
    <row r="59" spans="1:7" x14ac:dyDescent="0.3">
      <c r="A59">
        <v>7</v>
      </c>
      <c r="B59">
        <v>1</v>
      </c>
      <c r="C59" t="s">
        <v>58</v>
      </c>
      <c r="D59" t="str">
        <f>LEFT(Tabela_myjnia5[[#This Row],[Column3]],2)</f>
        <v>AI</v>
      </c>
      <c r="F59" s="2" t="s">
        <v>206</v>
      </c>
      <c r="G59" s="3">
        <v>2</v>
      </c>
    </row>
    <row r="60" spans="1:7" x14ac:dyDescent="0.3">
      <c r="A60">
        <v>7</v>
      </c>
      <c r="B60">
        <v>5</v>
      </c>
      <c r="C60" t="s">
        <v>59</v>
      </c>
      <c r="D60" t="str">
        <f>LEFT(Tabela_myjnia5[[#This Row],[Column3]],2)</f>
        <v>KJ</v>
      </c>
      <c r="F60" s="2" t="s">
        <v>207</v>
      </c>
      <c r="G60" s="3">
        <v>1</v>
      </c>
    </row>
    <row r="61" spans="1:7" x14ac:dyDescent="0.3">
      <c r="A61">
        <v>6</v>
      </c>
      <c r="B61">
        <v>1</v>
      </c>
      <c r="C61" t="s">
        <v>60</v>
      </c>
      <c r="D61" t="str">
        <f>LEFT(Tabela_myjnia5[[#This Row],[Column3]],2)</f>
        <v>DL</v>
      </c>
      <c r="F61" s="2" t="s">
        <v>208</v>
      </c>
      <c r="G61" s="3">
        <v>1</v>
      </c>
    </row>
    <row r="62" spans="1:7" x14ac:dyDescent="0.3">
      <c r="A62">
        <v>3</v>
      </c>
      <c r="B62">
        <v>12</v>
      </c>
      <c r="C62" t="s">
        <v>61</v>
      </c>
      <c r="D62" t="str">
        <f>LEFT(Tabela_myjnia5[[#This Row],[Column3]],2)</f>
        <v>JI</v>
      </c>
      <c r="F62" s="2" t="s">
        <v>209</v>
      </c>
      <c r="G62" s="3">
        <v>1</v>
      </c>
    </row>
    <row r="63" spans="1:7" x14ac:dyDescent="0.3">
      <c r="A63">
        <v>15</v>
      </c>
      <c r="B63">
        <v>14</v>
      </c>
      <c r="C63" t="s">
        <v>62</v>
      </c>
      <c r="D63" t="str">
        <f>LEFT(Tabela_myjnia5[[#This Row],[Column3]],2)</f>
        <v>KK</v>
      </c>
      <c r="F63" s="2" t="s">
        <v>210</v>
      </c>
      <c r="G63" s="3">
        <v>1</v>
      </c>
    </row>
    <row r="64" spans="1:7" x14ac:dyDescent="0.3">
      <c r="A64">
        <v>3</v>
      </c>
      <c r="B64">
        <v>9</v>
      </c>
      <c r="C64" t="s">
        <v>63</v>
      </c>
      <c r="D64" t="str">
        <f>LEFT(Tabela_myjnia5[[#This Row],[Column3]],2)</f>
        <v>HP</v>
      </c>
      <c r="F64" s="2" t="s">
        <v>211</v>
      </c>
      <c r="G64" s="3">
        <v>2</v>
      </c>
    </row>
    <row r="65" spans="1:7" x14ac:dyDescent="0.3">
      <c r="A65">
        <v>8</v>
      </c>
      <c r="B65">
        <v>11</v>
      </c>
      <c r="C65" t="s">
        <v>64</v>
      </c>
      <c r="D65" t="str">
        <f>LEFT(Tabela_myjnia5[[#This Row],[Column3]],2)</f>
        <v>FI</v>
      </c>
      <c r="F65" s="2" t="s">
        <v>212</v>
      </c>
      <c r="G65" s="3">
        <v>1</v>
      </c>
    </row>
    <row r="66" spans="1:7" x14ac:dyDescent="0.3">
      <c r="A66">
        <v>5</v>
      </c>
      <c r="B66">
        <v>15</v>
      </c>
      <c r="C66" t="s">
        <v>65</v>
      </c>
      <c r="D66" t="str">
        <f>LEFT(Tabela_myjnia5[[#This Row],[Column3]],2)</f>
        <v>NM</v>
      </c>
      <c r="F66" s="2" t="s">
        <v>213</v>
      </c>
      <c r="G66" s="3">
        <v>2</v>
      </c>
    </row>
    <row r="67" spans="1:7" x14ac:dyDescent="0.3">
      <c r="A67">
        <v>2</v>
      </c>
      <c r="B67">
        <v>4</v>
      </c>
      <c r="C67" t="s">
        <v>66</v>
      </c>
      <c r="D67" t="str">
        <f>LEFT(Tabela_myjnia5[[#This Row],[Column3]],2)</f>
        <v>PM</v>
      </c>
      <c r="F67" s="2" t="s">
        <v>214</v>
      </c>
      <c r="G67" s="3">
        <v>1</v>
      </c>
    </row>
    <row r="68" spans="1:7" x14ac:dyDescent="0.3">
      <c r="A68">
        <v>14</v>
      </c>
      <c r="B68">
        <v>9</v>
      </c>
      <c r="C68" t="s">
        <v>67</v>
      </c>
      <c r="D68" t="str">
        <f>LEFT(Tabela_myjnia5[[#This Row],[Column3]],2)</f>
        <v>JM</v>
      </c>
      <c r="F68" s="2" t="s">
        <v>215</v>
      </c>
      <c r="G68" s="3">
        <v>1</v>
      </c>
    </row>
    <row r="69" spans="1:7" x14ac:dyDescent="0.3">
      <c r="A69">
        <v>7</v>
      </c>
      <c r="B69">
        <v>7</v>
      </c>
      <c r="C69" t="s">
        <v>68</v>
      </c>
      <c r="D69" t="str">
        <f>LEFT(Tabela_myjnia5[[#This Row],[Column3]],2)</f>
        <v>PK</v>
      </c>
      <c r="F69" s="2" t="s">
        <v>216</v>
      </c>
      <c r="G69" s="3">
        <v>1</v>
      </c>
    </row>
    <row r="70" spans="1:7" x14ac:dyDescent="0.3">
      <c r="A70">
        <v>14</v>
      </c>
      <c r="B70">
        <v>6</v>
      </c>
      <c r="C70" t="s">
        <v>69</v>
      </c>
      <c r="D70" t="str">
        <f>LEFT(Tabela_myjnia5[[#This Row],[Column3]],2)</f>
        <v>PM</v>
      </c>
      <c r="F70" s="2" t="s">
        <v>217</v>
      </c>
      <c r="G70" s="3">
        <v>3</v>
      </c>
    </row>
    <row r="71" spans="1:7" x14ac:dyDescent="0.3">
      <c r="A71">
        <v>11</v>
      </c>
      <c r="B71">
        <v>12</v>
      </c>
      <c r="C71" t="s">
        <v>70</v>
      </c>
      <c r="D71" t="str">
        <f>LEFT(Tabela_myjnia5[[#This Row],[Column3]],2)</f>
        <v>BC</v>
      </c>
      <c r="F71" s="2" t="s">
        <v>218</v>
      </c>
      <c r="G71" s="3">
        <v>1</v>
      </c>
    </row>
    <row r="72" spans="1:7" x14ac:dyDescent="0.3">
      <c r="A72">
        <v>2</v>
      </c>
      <c r="B72">
        <v>4</v>
      </c>
      <c r="C72" t="s">
        <v>71</v>
      </c>
      <c r="D72" t="str">
        <f>LEFT(Tabela_myjnia5[[#This Row],[Column3]],2)</f>
        <v>OJ</v>
      </c>
      <c r="F72" s="2" t="s">
        <v>219</v>
      </c>
      <c r="G72" s="3">
        <v>1</v>
      </c>
    </row>
    <row r="73" spans="1:7" x14ac:dyDescent="0.3">
      <c r="A73">
        <v>11</v>
      </c>
      <c r="B73">
        <v>15</v>
      </c>
      <c r="C73" t="s">
        <v>72</v>
      </c>
      <c r="D73" t="str">
        <f>LEFT(Tabela_myjnia5[[#This Row],[Column3]],2)</f>
        <v>EH</v>
      </c>
      <c r="F73" s="2" t="s">
        <v>220</v>
      </c>
      <c r="G73" s="3">
        <v>1</v>
      </c>
    </row>
    <row r="74" spans="1:7" x14ac:dyDescent="0.3">
      <c r="A74">
        <v>4</v>
      </c>
      <c r="B74">
        <v>3</v>
      </c>
      <c r="C74" t="s">
        <v>73</v>
      </c>
      <c r="D74" t="str">
        <f>LEFT(Tabela_myjnia5[[#This Row],[Column3]],2)</f>
        <v>JN</v>
      </c>
      <c r="F74" s="2" t="s">
        <v>221</v>
      </c>
      <c r="G74" s="3">
        <v>2</v>
      </c>
    </row>
    <row r="75" spans="1:7" x14ac:dyDescent="0.3">
      <c r="A75">
        <v>3</v>
      </c>
      <c r="B75">
        <v>12</v>
      </c>
      <c r="C75" t="s">
        <v>74</v>
      </c>
      <c r="D75" t="str">
        <f>LEFT(Tabela_myjnia5[[#This Row],[Column3]],2)</f>
        <v>KI</v>
      </c>
      <c r="F75" s="2" t="s">
        <v>222</v>
      </c>
      <c r="G75" s="3">
        <v>2</v>
      </c>
    </row>
    <row r="76" spans="1:7" x14ac:dyDescent="0.3">
      <c r="A76">
        <v>2</v>
      </c>
      <c r="B76">
        <v>7</v>
      </c>
      <c r="C76" t="s">
        <v>75</v>
      </c>
      <c r="D76" t="str">
        <f>LEFT(Tabela_myjnia5[[#This Row],[Column3]],2)</f>
        <v>MF</v>
      </c>
      <c r="F76" s="2" t="s">
        <v>223</v>
      </c>
      <c r="G76" s="3">
        <v>3</v>
      </c>
    </row>
    <row r="77" spans="1:7" x14ac:dyDescent="0.3">
      <c r="A77">
        <v>13</v>
      </c>
      <c r="B77">
        <v>7</v>
      </c>
      <c r="C77" t="s">
        <v>76</v>
      </c>
      <c r="D77" t="str">
        <f>LEFT(Tabela_myjnia5[[#This Row],[Column3]],2)</f>
        <v>LN</v>
      </c>
      <c r="F77" s="2" t="s">
        <v>224</v>
      </c>
      <c r="G77" s="3">
        <v>1</v>
      </c>
    </row>
    <row r="78" spans="1:7" x14ac:dyDescent="0.3">
      <c r="A78">
        <v>3</v>
      </c>
      <c r="B78">
        <v>12</v>
      </c>
      <c r="C78" t="s">
        <v>77</v>
      </c>
      <c r="D78" t="str">
        <f>LEFT(Tabela_myjnia5[[#This Row],[Column3]],2)</f>
        <v>CN</v>
      </c>
      <c r="F78" s="2" t="s">
        <v>225</v>
      </c>
      <c r="G78" s="3">
        <v>1</v>
      </c>
    </row>
    <row r="79" spans="1:7" x14ac:dyDescent="0.3">
      <c r="A79">
        <v>9</v>
      </c>
      <c r="B79">
        <v>9</v>
      </c>
      <c r="C79" t="s">
        <v>78</v>
      </c>
      <c r="D79" t="str">
        <f>LEFT(Tabela_myjnia5[[#This Row],[Column3]],2)</f>
        <v>JM</v>
      </c>
      <c r="F79" s="2" t="s">
        <v>226</v>
      </c>
      <c r="G79" s="3">
        <v>1</v>
      </c>
    </row>
    <row r="80" spans="1:7" x14ac:dyDescent="0.3">
      <c r="A80">
        <v>13</v>
      </c>
      <c r="B80">
        <v>3</v>
      </c>
      <c r="C80" t="s">
        <v>79</v>
      </c>
      <c r="D80" t="str">
        <f>LEFT(Tabela_myjnia5[[#This Row],[Column3]],2)</f>
        <v>AA</v>
      </c>
      <c r="F80" s="2" t="s">
        <v>227</v>
      </c>
      <c r="G80" s="3">
        <v>1</v>
      </c>
    </row>
    <row r="81" spans="1:7" x14ac:dyDescent="0.3">
      <c r="A81">
        <v>7</v>
      </c>
      <c r="B81">
        <v>2</v>
      </c>
      <c r="C81" t="s">
        <v>80</v>
      </c>
      <c r="D81" t="str">
        <f>LEFT(Tabela_myjnia5[[#This Row],[Column3]],2)</f>
        <v>OI</v>
      </c>
      <c r="F81" s="2" t="s">
        <v>228</v>
      </c>
      <c r="G81" s="3">
        <v>1</v>
      </c>
    </row>
    <row r="82" spans="1:7" x14ac:dyDescent="0.3">
      <c r="A82">
        <v>13</v>
      </c>
      <c r="B82">
        <v>4</v>
      </c>
      <c r="C82" t="s">
        <v>81</v>
      </c>
      <c r="D82" t="str">
        <f>LEFT(Tabela_myjnia5[[#This Row],[Column3]],2)</f>
        <v>HA</v>
      </c>
      <c r="F82" s="2" t="s">
        <v>229</v>
      </c>
      <c r="G82" s="3">
        <v>1</v>
      </c>
    </row>
    <row r="83" spans="1:7" x14ac:dyDescent="0.3">
      <c r="A83">
        <v>4</v>
      </c>
      <c r="B83">
        <v>12</v>
      </c>
      <c r="C83" t="s">
        <v>82</v>
      </c>
      <c r="D83" t="str">
        <f>LEFT(Tabela_myjnia5[[#This Row],[Column3]],2)</f>
        <v>GA</v>
      </c>
      <c r="F83" s="2" t="s">
        <v>230</v>
      </c>
      <c r="G83" s="3">
        <v>1</v>
      </c>
    </row>
    <row r="84" spans="1:7" x14ac:dyDescent="0.3">
      <c r="A84">
        <v>7</v>
      </c>
      <c r="B84">
        <v>8</v>
      </c>
      <c r="C84" t="s">
        <v>83</v>
      </c>
      <c r="D84" t="str">
        <f>LEFT(Tabela_myjnia5[[#This Row],[Column3]],2)</f>
        <v>LM</v>
      </c>
      <c r="F84" s="2" t="s">
        <v>231</v>
      </c>
      <c r="G84" s="3">
        <v>3</v>
      </c>
    </row>
    <row r="85" spans="1:7" x14ac:dyDescent="0.3">
      <c r="A85">
        <v>3</v>
      </c>
      <c r="B85">
        <v>12</v>
      </c>
      <c r="C85" t="s">
        <v>84</v>
      </c>
      <c r="D85" t="str">
        <f>LEFT(Tabela_myjnia5[[#This Row],[Column3]],2)</f>
        <v>AE</v>
      </c>
      <c r="F85" s="2" t="s">
        <v>232</v>
      </c>
      <c r="G85" s="3">
        <v>2</v>
      </c>
    </row>
    <row r="86" spans="1:7" x14ac:dyDescent="0.3">
      <c r="A86">
        <v>4</v>
      </c>
      <c r="B86">
        <v>11</v>
      </c>
      <c r="C86" t="s">
        <v>85</v>
      </c>
      <c r="D86" t="str">
        <f>LEFT(Tabela_myjnia5[[#This Row],[Column3]],2)</f>
        <v>GF</v>
      </c>
      <c r="F86" s="2" t="s">
        <v>233</v>
      </c>
      <c r="G86" s="3">
        <v>1</v>
      </c>
    </row>
    <row r="87" spans="1:7" x14ac:dyDescent="0.3">
      <c r="A87">
        <v>7</v>
      </c>
      <c r="B87">
        <v>1</v>
      </c>
      <c r="C87" t="s">
        <v>86</v>
      </c>
      <c r="D87" t="str">
        <f>LEFT(Tabela_myjnia5[[#This Row],[Column3]],2)</f>
        <v>EF</v>
      </c>
      <c r="F87" s="2" t="s">
        <v>234</v>
      </c>
      <c r="G87" s="3">
        <v>1</v>
      </c>
    </row>
    <row r="88" spans="1:7" x14ac:dyDescent="0.3">
      <c r="A88">
        <v>3</v>
      </c>
      <c r="B88">
        <v>9</v>
      </c>
      <c r="C88" t="s">
        <v>87</v>
      </c>
      <c r="D88" t="str">
        <f>LEFT(Tabela_myjnia5[[#This Row],[Column3]],2)</f>
        <v>PO</v>
      </c>
      <c r="F88" s="2" t="s">
        <v>235</v>
      </c>
      <c r="G88" s="3">
        <v>1</v>
      </c>
    </row>
    <row r="89" spans="1:7" x14ac:dyDescent="0.3">
      <c r="A89">
        <v>1</v>
      </c>
      <c r="B89">
        <v>4</v>
      </c>
      <c r="C89" t="s">
        <v>88</v>
      </c>
      <c r="D89" t="str">
        <f>LEFT(Tabela_myjnia5[[#This Row],[Column3]],2)</f>
        <v>NH</v>
      </c>
      <c r="F89" s="2" t="s">
        <v>236</v>
      </c>
      <c r="G89" s="3">
        <v>1</v>
      </c>
    </row>
    <row r="90" spans="1:7" x14ac:dyDescent="0.3">
      <c r="A90">
        <v>14</v>
      </c>
      <c r="B90">
        <v>3</v>
      </c>
      <c r="C90" t="s">
        <v>89</v>
      </c>
      <c r="D90" t="str">
        <f>LEFT(Tabela_myjnia5[[#This Row],[Column3]],2)</f>
        <v>AG</v>
      </c>
      <c r="F90" s="2" t="s">
        <v>237</v>
      </c>
      <c r="G90" s="3">
        <v>1</v>
      </c>
    </row>
    <row r="91" spans="1:7" x14ac:dyDescent="0.3">
      <c r="A91">
        <v>5</v>
      </c>
      <c r="B91">
        <v>12</v>
      </c>
      <c r="C91" t="s">
        <v>90</v>
      </c>
      <c r="D91" t="str">
        <f>LEFT(Tabela_myjnia5[[#This Row],[Column3]],2)</f>
        <v>DM</v>
      </c>
      <c r="F91" s="2" t="s">
        <v>238</v>
      </c>
      <c r="G91" s="3">
        <v>2</v>
      </c>
    </row>
    <row r="92" spans="1:7" x14ac:dyDescent="0.3">
      <c r="A92">
        <v>4</v>
      </c>
      <c r="B92">
        <v>9</v>
      </c>
      <c r="C92" t="s">
        <v>91</v>
      </c>
      <c r="D92" t="str">
        <f>LEFT(Tabela_myjnia5[[#This Row],[Column3]],2)</f>
        <v>LM</v>
      </c>
      <c r="F92" s="2" t="s">
        <v>239</v>
      </c>
      <c r="G92" s="3">
        <v>1</v>
      </c>
    </row>
    <row r="93" spans="1:7" x14ac:dyDescent="0.3">
      <c r="A93">
        <v>5</v>
      </c>
      <c r="B93">
        <v>4</v>
      </c>
      <c r="C93" t="s">
        <v>92</v>
      </c>
      <c r="D93" t="str">
        <f>LEFT(Tabela_myjnia5[[#This Row],[Column3]],2)</f>
        <v>EH</v>
      </c>
      <c r="F93" s="2" t="s">
        <v>240</v>
      </c>
      <c r="G93" s="3">
        <v>3</v>
      </c>
    </row>
    <row r="94" spans="1:7" x14ac:dyDescent="0.3">
      <c r="A94">
        <v>6</v>
      </c>
      <c r="B94">
        <v>8</v>
      </c>
      <c r="C94" t="s">
        <v>93</v>
      </c>
      <c r="D94" t="str">
        <f>LEFT(Tabela_myjnia5[[#This Row],[Column3]],2)</f>
        <v>HC</v>
      </c>
      <c r="F94" s="2" t="s">
        <v>241</v>
      </c>
      <c r="G94" s="3">
        <v>2</v>
      </c>
    </row>
    <row r="95" spans="1:7" x14ac:dyDescent="0.3">
      <c r="A95">
        <v>8</v>
      </c>
      <c r="B95">
        <v>14</v>
      </c>
      <c r="C95" t="s">
        <v>94</v>
      </c>
      <c r="D95" t="str">
        <f>LEFT(Tabela_myjnia5[[#This Row],[Column3]],2)</f>
        <v>BL</v>
      </c>
      <c r="F95" s="2" t="s">
        <v>242</v>
      </c>
      <c r="G95" s="3">
        <v>3</v>
      </c>
    </row>
    <row r="96" spans="1:7" x14ac:dyDescent="0.3">
      <c r="A96">
        <v>15</v>
      </c>
      <c r="B96">
        <v>11</v>
      </c>
      <c r="C96" t="s">
        <v>95</v>
      </c>
      <c r="D96" t="str">
        <f>LEFT(Tabela_myjnia5[[#This Row],[Column3]],2)</f>
        <v>FG</v>
      </c>
      <c r="F96" s="2" t="s">
        <v>243</v>
      </c>
      <c r="G96" s="3">
        <v>1</v>
      </c>
    </row>
    <row r="97" spans="1:7" x14ac:dyDescent="0.3">
      <c r="A97">
        <v>1</v>
      </c>
      <c r="B97">
        <v>1</v>
      </c>
      <c r="C97" t="s">
        <v>96</v>
      </c>
      <c r="D97" t="str">
        <f>LEFT(Tabela_myjnia5[[#This Row],[Column3]],2)</f>
        <v>IC</v>
      </c>
      <c r="F97" s="2" t="s">
        <v>244</v>
      </c>
      <c r="G97" s="3">
        <v>1</v>
      </c>
    </row>
    <row r="98" spans="1:7" x14ac:dyDescent="0.3">
      <c r="A98">
        <v>14</v>
      </c>
      <c r="B98">
        <v>15</v>
      </c>
      <c r="C98" t="s">
        <v>97</v>
      </c>
      <c r="D98" t="str">
        <f>LEFT(Tabela_myjnia5[[#This Row],[Column3]],2)</f>
        <v>JK</v>
      </c>
      <c r="F98" s="2" t="s">
        <v>245</v>
      </c>
      <c r="G98" s="3">
        <v>1</v>
      </c>
    </row>
    <row r="99" spans="1:7" x14ac:dyDescent="0.3">
      <c r="A99">
        <v>6</v>
      </c>
      <c r="B99">
        <v>7</v>
      </c>
      <c r="C99" t="s">
        <v>98</v>
      </c>
      <c r="D99" t="str">
        <f>LEFT(Tabela_myjnia5[[#This Row],[Column3]],2)</f>
        <v>CL</v>
      </c>
      <c r="F99" s="2" t="s">
        <v>246</v>
      </c>
      <c r="G99" s="3">
        <v>1</v>
      </c>
    </row>
    <row r="100" spans="1:7" x14ac:dyDescent="0.3">
      <c r="A100">
        <v>7</v>
      </c>
      <c r="B100">
        <v>11</v>
      </c>
      <c r="C100" t="s">
        <v>99</v>
      </c>
      <c r="D100" t="str">
        <f>LEFT(Tabela_myjnia5[[#This Row],[Column3]],2)</f>
        <v>NP</v>
      </c>
      <c r="F100" s="2" t="s">
        <v>247</v>
      </c>
      <c r="G100" s="3">
        <v>1</v>
      </c>
    </row>
    <row r="101" spans="1:7" x14ac:dyDescent="0.3">
      <c r="A101">
        <v>10</v>
      </c>
      <c r="B101">
        <v>11</v>
      </c>
      <c r="C101" t="s">
        <v>100</v>
      </c>
      <c r="D101" t="str">
        <f>LEFT(Tabela_myjnia5[[#This Row],[Column3]],2)</f>
        <v>PI</v>
      </c>
      <c r="F101" s="2" t="s">
        <v>248</v>
      </c>
      <c r="G101" s="3">
        <v>1</v>
      </c>
    </row>
    <row r="102" spans="1:7" x14ac:dyDescent="0.3">
      <c r="A102">
        <v>5</v>
      </c>
      <c r="B102">
        <v>6</v>
      </c>
      <c r="C102" t="s">
        <v>101</v>
      </c>
      <c r="D102" t="str">
        <f>LEFT(Tabela_myjnia5[[#This Row],[Column3]],2)</f>
        <v>GA</v>
      </c>
      <c r="F102" s="2" t="s">
        <v>249</v>
      </c>
      <c r="G102" s="3">
        <v>1</v>
      </c>
    </row>
    <row r="103" spans="1:7" x14ac:dyDescent="0.3">
      <c r="A103">
        <v>13</v>
      </c>
      <c r="B103">
        <v>7</v>
      </c>
      <c r="C103" t="s">
        <v>102</v>
      </c>
      <c r="D103" t="str">
        <f>LEFT(Tabela_myjnia5[[#This Row],[Column3]],2)</f>
        <v>AH</v>
      </c>
      <c r="F103" s="2" t="s">
        <v>250</v>
      </c>
      <c r="G103" s="3">
        <v>1</v>
      </c>
    </row>
    <row r="104" spans="1:7" x14ac:dyDescent="0.3">
      <c r="A104">
        <v>2</v>
      </c>
      <c r="B104">
        <v>9</v>
      </c>
      <c r="C104" t="s">
        <v>103</v>
      </c>
      <c r="D104" t="str">
        <f>LEFT(Tabela_myjnia5[[#This Row],[Column3]],2)</f>
        <v>IJ</v>
      </c>
      <c r="F104" s="2" t="s">
        <v>251</v>
      </c>
      <c r="G104" s="3">
        <v>1</v>
      </c>
    </row>
    <row r="105" spans="1:7" x14ac:dyDescent="0.3">
      <c r="A105">
        <v>9</v>
      </c>
      <c r="B105">
        <v>11</v>
      </c>
      <c r="C105" t="s">
        <v>104</v>
      </c>
      <c r="D105" t="str">
        <f>LEFT(Tabela_myjnia5[[#This Row],[Column3]],2)</f>
        <v>CC</v>
      </c>
      <c r="F105" s="2" t="s">
        <v>252</v>
      </c>
      <c r="G105" s="3">
        <v>1</v>
      </c>
    </row>
    <row r="106" spans="1:7" x14ac:dyDescent="0.3">
      <c r="A106">
        <v>8</v>
      </c>
      <c r="B106">
        <v>3</v>
      </c>
      <c r="C106" t="s">
        <v>105</v>
      </c>
      <c r="D106" t="str">
        <f>LEFT(Tabela_myjnia5[[#This Row],[Column3]],2)</f>
        <v>AF</v>
      </c>
      <c r="F106" s="2" t="s">
        <v>253</v>
      </c>
      <c r="G106" s="3">
        <v>1</v>
      </c>
    </row>
    <row r="107" spans="1:7" x14ac:dyDescent="0.3">
      <c r="A107">
        <v>1</v>
      </c>
      <c r="B107">
        <v>6</v>
      </c>
      <c r="C107" t="s">
        <v>106</v>
      </c>
      <c r="D107" t="str">
        <f>LEFT(Tabela_myjnia5[[#This Row],[Column3]],2)</f>
        <v>MN</v>
      </c>
      <c r="F107" s="2" t="s">
        <v>254</v>
      </c>
      <c r="G107" s="3">
        <v>1</v>
      </c>
    </row>
    <row r="108" spans="1:7" x14ac:dyDescent="0.3">
      <c r="A108">
        <v>10</v>
      </c>
      <c r="B108">
        <v>9</v>
      </c>
      <c r="C108" t="s">
        <v>107</v>
      </c>
      <c r="D108" t="str">
        <f>LEFT(Tabela_myjnia5[[#This Row],[Column3]],2)</f>
        <v>LP</v>
      </c>
      <c r="F108" s="2" t="s">
        <v>255</v>
      </c>
      <c r="G108" s="3">
        <v>2</v>
      </c>
    </row>
    <row r="109" spans="1:7" x14ac:dyDescent="0.3">
      <c r="A109">
        <v>2</v>
      </c>
      <c r="B109">
        <v>11</v>
      </c>
      <c r="C109" t="s">
        <v>108</v>
      </c>
      <c r="D109" t="str">
        <f>LEFT(Tabela_myjnia5[[#This Row],[Column3]],2)</f>
        <v>OD</v>
      </c>
      <c r="F109" s="2" t="s">
        <v>256</v>
      </c>
      <c r="G109" s="3">
        <v>1</v>
      </c>
    </row>
    <row r="110" spans="1:7" x14ac:dyDescent="0.3">
      <c r="A110">
        <v>6</v>
      </c>
      <c r="B110">
        <v>12</v>
      </c>
      <c r="C110" t="s">
        <v>109</v>
      </c>
      <c r="D110" t="str">
        <f>LEFT(Tabela_myjnia5[[#This Row],[Column3]],2)</f>
        <v>KN</v>
      </c>
      <c r="F110" s="2" t="s">
        <v>148</v>
      </c>
      <c r="G110" s="3">
        <v>144</v>
      </c>
    </row>
    <row r="111" spans="1:7" x14ac:dyDescent="0.3">
      <c r="A111">
        <v>2</v>
      </c>
      <c r="B111">
        <v>14</v>
      </c>
      <c r="C111" t="s">
        <v>110</v>
      </c>
      <c r="D111" t="str">
        <f>LEFT(Tabela_myjnia5[[#This Row],[Column3]],2)</f>
        <v>AH</v>
      </c>
    </row>
    <row r="112" spans="1:7" x14ac:dyDescent="0.3">
      <c r="A112">
        <v>4</v>
      </c>
      <c r="B112">
        <v>2</v>
      </c>
      <c r="C112" t="s">
        <v>111</v>
      </c>
      <c r="D112" t="str">
        <f>LEFT(Tabela_myjnia5[[#This Row],[Column3]],2)</f>
        <v>CA</v>
      </c>
    </row>
    <row r="113" spans="1:4" x14ac:dyDescent="0.3">
      <c r="A113">
        <v>9</v>
      </c>
      <c r="B113">
        <v>8</v>
      </c>
      <c r="C113" t="s">
        <v>112</v>
      </c>
      <c r="D113" t="str">
        <f>LEFT(Tabela_myjnia5[[#This Row],[Column3]],2)</f>
        <v>EP</v>
      </c>
    </row>
    <row r="114" spans="1:4" x14ac:dyDescent="0.3">
      <c r="A114">
        <v>2</v>
      </c>
      <c r="B114">
        <v>4</v>
      </c>
      <c r="C114" t="s">
        <v>113</v>
      </c>
      <c r="D114" t="str">
        <f>LEFT(Tabela_myjnia5[[#This Row],[Column3]],2)</f>
        <v>EF</v>
      </c>
    </row>
    <row r="115" spans="1:4" x14ac:dyDescent="0.3">
      <c r="A115">
        <v>11</v>
      </c>
      <c r="B115">
        <v>11</v>
      </c>
      <c r="C115" t="s">
        <v>114</v>
      </c>
      <c r="D115" t="str">
        <f>LEFT(Tabela_myjnia5[[#This Row],[Column3]],2)</f>
        <v>AN</v>
      </c>
    </row>
    <row r="116" spans="1:4" x14ac:dyDescent="0.3">
      <c r="A116">
        <v>8</v>
      </c>
      <c r="B116">
        <v>1</v>
      </c>
      <c r="C116" t="s">
        <v>115</v>
      </c>
      <c r="D116" t="str">
        <f>LEFT(Tabela_myjnia5[[#This Row],[Column3]],2)</f>
        <v>LE</v>
      </c>
    </row>
    <row r="117" spans="1:4" x14ac:dyDescent="0.3">
      <c r="A117">
        <v>13</v>
      </c>
      <c r="B117">
        <v>9</v>
      </c>
      <c r="C117" t="s">
        <v>116</v>
      </c>
      <c r="D117" t="str">
        <f>LEFT(Tabela_myjnia5[[#This Row],[Column3]],2)</f>
        <v>LM</v>
      </c>
    </row>
    <row r="118" spans="1:4" x14ac:dyDescent="0.3">
      <c r="A118">
        <v>7</v>
      </c>
      <c r="B118">
        <v>13</v>
      </c>
      <c r="C118" t="s">
        <v>117</v>
      </c>
      <c r="D118" t="str">
        <f>LEFT(Tabela_myjnia5[[#This Row],[Column3]],2)</f>
        <v>CO</v>
      </c>
    </row>
    <row r="119" spans="1:4" x14ac:dyDescent="0.3">
      <c r="A119">
        <v>7</v>
      </c>
      <c r="B119">
        <v>11</v>
      </c>
      <c r="C119" t="s">
        <v>118</v>
      </c>
      <c r="D119" t="str">
        <f>LEFT(Tabela_myjnia5[[#This Row],[Column3]],2)</f>
        <v>GB</v>
      </c>
    </row>
    <row r="120" spans="1:4" x14ac:dyDescent="0.3">
      <c r="A120">
        <v>9</v>
      </c>
      <c r="B120">
        <v>11</v>
      </c>
      <c r="C120" t="s">
        <v>119</v>
      </c>
      <c r="D120" t="str">
        <f>LEFT(Tabela_myjnia5[[#This Row],[Column3]],2)</f>
        <v>HF</v>
      </c>
    </row>
    <row r="121" spans="1:4" x14ac:dyDescent="0.3">
      <c r="A121">
        <v>6</v>
      </c>
      <c r="B121">
        <v>1</v>
      </c>
      <c r="C121" t="s">
        <v>120</v>
      </c>
      <c r="D121" t="str">
        <f>LEFT(Tabela_myjnia5[[#This Row],[Column3]],2)</f>
        <v>LA</v>
      </c>
    </row>
    <row r="122" spans="1:4" x14ac:dyDescent="0.3">
      <c r="A122">
        <v>14</v>
      </c>
      <c r="B122">
        <v>6</v>
      </c>
      <c r="C122" t="s">
        <v>121</v>
      </c>
      <c r="D122" t="str">
        <f>LEFT(Tabela_myjnia5[[#This Row],[Column3]],2)</f>
        <v>LL</v>
      </c>
    </row>
    <row r="123" spans="1:4" x14ac:dyDescent="0.3">
      <c r="A123">
        <v>14</v>
      </c>
      <c r="B123">
        <v>10</v>
      </c>
      <c r="C123" t="s">
        <v>122</v>
      </c>
      <c r="D123" t="str">
        <f>LEFT(Tabela_myjnia5[[#This Row],[Column3]],2)</f>
        <v>EG</v>
      </c>
    </row>
    <row r="124" spans="1:4" x14ac:dyDescent="0.3">
      <c r="A124">
        <v>7</v>
      </c>
      <c r="B124">
        <v>7</v>
      </c>
      <c r="C124" t="s">
        <v>123</v>
      </c>
      <c r="D124" t="str">
        <f>LEFT(Tabela_myjnia5[[#This Row],[Column3]],2)</f>
        <v>NH</v>
      </c>
    </row>
    <row r="125" spans="1:4" x14ac:dyDescent="0.3">
      <c r="A125">
        <v>11</v>
      </c>
      <c r="B125">
        <v>1</v>
      </c>
      <c r="C125" t="s">
        <v>124</v>
      </c>
      <c r="D125" t="str">
        <f>LEFT(Tabela_myjnia5[[#This Row],[Column3]],2)</f>
        <v>LF</v>
      </c>
    </row>
    <row r="126" spans="1:4" x14ac:dyDescent="0.3">
      <c r="A126">
        <v>11</v>
      </c>
      <c r="B126">
        <v>3</v>
      </c>
      <c r="C126" t="s">
        <v>125</v>
      </c>
      <c r="D126" t="str">
        <f>LEFT(Tabela_myjnia5[[#This Row],[Column3]],2)</f>
        <v>GB</v>
      </c>
    </row>
    <row r="127" spans="1:4" x14ac:dyDescent="0.3">
      <c r="A127">
        <v>11</v>
      </c>
      <c r="B127">
        <v>2</v>
      </c>
      <c r="C127" t="s">
        <v>126</v>
      </c>
      <c r="D127" t="str">
        <f>LEFT(Tabela_myjnia5[[#This Row],[Column3]],2)</f>
        <v>PB</v>
      </c>
    </row>
    <row r="128" spans="1:4" x14ac:dyDescent="0.3">
      <c r="A128">
        <v>12</v>
      </c>
      <c r="B128">
        <v>2</v>
      </c>
      <c r="C128" t="s">
        <v>127</v>
      </c>
      <c r="D128" t="str">
        <f>LEFT(Tabela_myjnia5[[#This Row],[Column3]],2)</f>
        <v>GH</v>
      </c>
    </row>
    <row r="129" spans="1:4" x14ac:dyDescent="0.3">
      <c r="A129">
        <v>3</v>
      </c>
      <c r="B129">
        <v>14</v>
      </c>
      <c r="C129" t="s">
        <v>128</v>
      </c>
      <c r="D129" t="str">
        <f>LEFT(Tabela_myjnia5[[#This Row],[Column3]],2)</f>
        <v>FP</v>
      </c>
    </row>
    <row r="130" spans="1:4" x14ac:dyDescent="0.3">
      <c r="A130">
        <v>3</v>
      </c>
      <c r="B130">
        <v>6</v>
      </c>
      <c r="C130" t="s">
        <v>129</v>
      </c>
      <c r="D130" t="str">
        <f>LEFT(Tabela_myjnia5[[#This Row],[Column3]],2)</f>
        <v>BM</v>
      </c>
    </row>
    <row r="131" spans="1:4" x14ac:dyDescent="0.3">
      <c r="A131">
        <v>12</v>
      </c>
      <c r="B131">
        <v>2</v>
      </c>
      <c r="C131" t="s">
        <v>130</v>
      </c>
      <c r="D131" t="str">
        <f>LEFT(Tabela_myjnia5[[#This Row],[Column3]],2)</f>
        <v>FJ</v>
      </c>
    </row>
    <row r="132" spans="1:4" x14ac:dyDescent="0.3">
      <c r="A132">
        <v>7</v>
      </c>
      <c r="B132">
        <v>8</v>
      </c>
      <c r="C132" t="s">
        <v>131</v>
      </c>
      <c r="D132" t="str">
        <f>LEFT(Tabela_myjnia5[[#This Row],[Column3]],2)</f>
        <v>FA</v>
      </c>
    </row>
    <row r="133" spans="1:4" x14ac:dyDescent="0.3">
      <c r="A133">
        <v>10</v>
      </c>
      <c r="B133">
        <v>12</v>
      </c>
      <c r="C133" t="s">
        <v>132</v>
      </c>
      <c r="D133" t="str">
        <f>LEFT(Tabela_myjnia5[[#This Row],[Column3]],2)</f>
        <v>OO</v>
      </c>
    </row>
    <row r="134" spans="1:4" x14ac:dyDescent="0.3">
      <c r="A134">
        <v>2</v>
      </c>
      <c r="B134">
        <v>14</v>
      </c>
      <c r="C134" t="s">
        <v>133</v>
      </c>
      <c r="D134" t="str">
        <f>LEFT(Tabela_myjnia5[[#This Row],[Column3]],2)</f>
        <v>NM</v>
      </c>
    </row>
    <row r="135" spans="1:4" x14ac:dyDescent="0.3">
      <c r="A135">
        <v>14</v>
      </c>
      <c r="B135">
        <v>11</v>
      </c>
      <c r="C135" t="s">
        <v>134</v>
      </c>
      <c r="D135" t="str">
        <f>LEFT(Tabela_myjnia5[[#This Row],[Column3]],2)</f>
        <v>LN</v>
      </c>
    </row>
    <row r="136" spans="1:4" x14ac:dyDescent="0.3">
      <c r="A136">
        <v>9</v>
      </c>
      <c r="B136">
        <v>10</v>
      </c>
      <c r="C136" t="s">
        <v>135</v>
      </c>
      <c r="D136" t="str">
        <f>LEFT(Tabela_myjnia5[[#This Row],[Column3]],2)</f>
        <v>NK</v>
      </c>
    </row>
    <row r="137" spans="1:4" x14ac:dyDescent="0.3">
      <c r="A137">
        <v>2</v>
      </c>
      <c r="B137">
        <v>14</v>
      </c>
      <c r="C137" t="s">
        <v>136</v>
      </c>
      <c r="D137" t="str">
        <f>LEFT(Tabela_myjnia5[[#This Row],[Column3]],2)</f>
        <v>DH</v>
      </c>
    </row>
    <row r="138" spans="1:4" x14ac:dyDescent="0.3">
      <c r="A138">
        <v>11</v>
      </c>
      <c r="B138">
        <v>3</v>
      </c>
      <c r="C138" t="s">
        <v>137</v>
      </c>
      <c r="D138" t="str">
        <f>LEFT(Tabela_myjnia5[[#This Row],[Column3]],2)</f>
        <v>IC</v>
      </c>
    </row>
    <row r="139" spans="1:4" x14ac:dyDescent="0.3">
      <c r="A139">
        <v>2</v>
      </c>
      <c r="B139">
        <v>1</v>
      </c>
      <c r="C139" t="s">
        <v>138</v>
      </c>
      <c r="D139" t="str">
        <f>LEFT(Tabela_myjnia5[[#This Row],[Column3]],2)</f>
        <v>BA</v>
      </c>
    </row>
    <row r="140" spans="1:4" x14ac:dyDescent="0.3">
      <c r="A140">
        <v>14</v>
      </c>
      <c r="B140">
        <v>3</v>
      </c>
      <c r="C140" t="s">
        <v>139</v>
      </c>
      <c r="D140" t="str">
        <f>LEFT(Tabela_myjnia5[[#This Row],[Column3]],2)</f>
        <v>GE</v>
      </c>
    </row>
    <row r="141" spans="1:4" x14ac:dyDescent="0.3">
      <c r="A141">
        <v>6</v>
      </c>
      <c r="B141">
        <v>6</v>
      </c>
      <c r="C141" t="s">
        <v>140</v>
      </c>
      <c r="D141" t="str">
        <f>LEFT(Tabela_myjnia5[[#This Row],[Column3]],2)</f>
        <v>PA</v>
      </c>
    </row>
    <row r="142" spans="1:4" x14ac:dyDescent="0.3">
      <c r="A142">
        <v>5</v>
      </c>
      <c r="B142">
        <v>14</v>
      </c>
      <c r="C142" t="s">
        <v>141</v>
      </c>
      <c r="D142" t="str">
        <f>LEFT(Tabela_myjnia5[[#This Row],[Column3]],2)</f>
        <v>EL</v>
      </c>
    </row>
    <row r="143" spans="1:4" x14ac:dyDescent="0.3">
      <c r="A143">
        <v>2</v>
      </c>
      <c r="B143">
        <v>8</v>
      </c>
      <c r="C143" t="s">
        <v>142</v>
      </c>
      <c r="D143" t="str">
        <f>LEFT(Tabela_myjnia5[[#This Row],[Column3]],2)</f>
        <v>EL</v>
      </c>
    </row>
    <row r="144" spans="1:4" x14ac:dyDescent="0.3">
      <c r="A144">
        <v>10</v>
      </c>
      <c r="B144">
        <v>15</v>
      </c>
      <c r="C144" t="s">
        <v>143</v>
      </c>
      <c r="D144" t="str">
        <f>LEFT(Tabela_myjnia5[[#This Row],[Column3]],2)</f>
        <v>NK</v>
      </c>
    </row>
    <row r="145" spans="1:4" x14ac:dyDescent="0.3">
      <c r="A145">
        <v>3</v>
      </c>
      <c r="B145">
        <v>15</v>
      </c>
      <c r="C145" t="s">
        <v>144</v>
      </c>
      <c r="D145" t="str">
        <f>LEFT(Tabela_myjnia5[[#This Row],[Column3]],2)</f>
        <v>GM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5D25-AFA2-4D43-A5F6-7D9805FD9F00}">
  <dimension ref="A1:I146"/>
  <sheetViews>
    <sheetView topLeftCell="A116" workbookViewId="0">
      <selection activeCell="J131" sqref="J131"/>
    </sheetView>
  </sheetViews>
  <sheetFormatPr defaultRowHeight="14.4" x14ac:dyDescent="0.3"/>
  <cols>
    <col min="1" max="1" width="10.77734375" bestFit="1" customWidth="1"/>
    <col min="2" max="2" width="18" customWidth="1"/>
    <col min="3" max="3" width="10.77734375" bestFit="1" customWidth="1"/>
  </cols>
  <sheetData>
    <row r="1" spans="1:9" x14ac:dyDescent="0.3">
      <c r="A1" t="s">
        <v>146</v>
      </c>
      <c r="B1" t="s">
        <v>145</v>
      </c>
      <c r="C1" t="s">
        <v>0</v>
      </c>
      <c r="D1" t="s">
        <v>260</v>
      </c>
      <c r="E1" t="s">
        <v>261</v>
      </c>
      <c r="F1" t="s">
        <v>263</v>
      </c>
    </row>
    <row r="2" spans="1:9" x14ac:dyDescent="0.3">
      <c r="C2" s="3"/>
      <c r="D2">
        <v>6</v>
      </c>
      <c r="E2" s="3"/>
      <c r="F2">
        <f>IF(Tabela_myjnia6[[#This Row],[godzina]]&lt;20,1,0)</f>
        <v>1</v>
      </c>
      <c r="G2" t="s">
        <v>262</v>
      </c>
      <c r="H2">
        <f>SUM(F3:F146)</f>
        <v>114</v>
      </c>
    </row>
    <row r="3" spans="1:9" x14ac:dyDescent="0.3">
      <c r="A3">
        <v>3</v>
      </c>
      <c r="B3">
        <v>5</v>
      </c>
      <c r="C3" t="s">
        <v>1</v>
      </c>
      <c r="D3">
        <f>IF(Tabela_myjnia6[[#This Row],[minuta]]&gt;=59,D2+1,D2)</f>
        <v>6</v>
      </c>
      <c r="E3">
        <f>IF(Tabela_myjnia6[[#This Row],[ile minut]]+E2&lt;60,Tabela_myjnia6[[#This Row],[ile minut]]+E2,IF(Tabela_myjnia6[[#This Row],[ile minut]]+E2=60,0,Tabela_myjnia6[[#This Row],[ile minut]]))</f>
        <v>3</v>
      </c>
      <c r="F3">
        <f>IF(Tabela_myjnia6[[#This Row],[godzina]]&lt;20,1,0)</f>
        <v>1</v>
      </c>
      <c r="G3" t="s">
        <v>264</v>
      </c>
      <c r="I3" s="4">
        <v>0.82916666666666661</v>
      </c>
    </row>
    <row r="4" spans="1:9" x14ac:dyDescent="0.3">
      <c r="A4">
        <v>12</v>
      </c>
      <c r="B4">
        <v>13</v>
      </c>
      <c r="C4" t="s">
        <v>2</v>
      </c>
      <c r="D4">
        <f>IF(Tabela_myjnia6[[#This Row],[minuta]]&lt;E3,D3+1,D3)</f>
        <v>6</v>
      </c>
      <c r="E4">
        <f>IF(Tabela_myjnia6[[#This Row],[ile minut]]+E3&lt;60,Tabela_myjnia6[[#This Row],[ile minut]]+E3,IF(Tabela_myjnia6[[#This Row],[ile minut]]+E3=60,0,(Tabela_myjnia6[[#This Row],[ile minut]]+E3)-60))</f>
        <v>15</v>
      </c>
      <c r="F4">
        <f>IF(Tabela_myjnia6[[#This Row],[godzina]]&lt;20,1,0)</f>
        <v>1</v>
      </c>
    </row>
    <row r="5" spans="1:9" x14ac:dyDescent="0.3">
      <c r="A5">
        <v>1</v>
      </c>
      <c r="B5">
        <v>10</v>
      </c>
      <c r="C5" t="s">
        <v>3</v>
      </c>
      <c r="D5">
        <f>IF(Tabela_myjnia6[[#This Row],[minuta]]&lt;E4,D4+1,D4)</f>
        <v>6</v>
      </c>
      <c r="E5">
        <f>IF(Tabela_myjnia6[[#This Row],[ile minut]]+E4&lt;60,Tabela_myjnia6[[#This Row],[ile minut]]+E4,IF(Tabela_myjnia6[[#This Row],[ile minut]]+E4=60,0,(Tabela_myjnia6[[#This Row],[ile minut]]+E4)-60))</f>
        <v>16</v>
      </c>
      <c r="F5">
        <f>IF(Tabela_myjnia6[[#This Row],[godzina]]&lt;20,1,0)</f>
        <v>1</v>
      </c>
    </row>
    <row r="6" spans="1:9" x14ac:dyDescent="0.3">
      <c r="A6">
        <v>7</v>
      </c>
      <c r="B6">
        <v>2</v>
      </c>
      <c r="C6" t="s">
        <v>4</v>
      </c>
      <c r="D6">
        <f>IF(Tabela_myjnia6[[#This Row],[minuta]]&lt;E5,D5+1,D5)</f>
        <v>6</v>
      </c>
      <c r="E6">
        <f>IF(Tabela_myjnia6[[#This Row],[ile minut]]+E5&lt;60,Tabela_myjnia6[[#This Row],[ile minut]]+E5,IF(Tabela_myjnia6[[#This Row],[ile minut]]+E5=60,0,(Tabela_myjnia6[[#This Row],[ile minut]]+E5)-60))</f>
        <v>23</v>
      </c>
      <c r="F6">
        <f>IF(Tabela_myjnia6[[#This Row],[godzina]]&lt;20,1,0)</f>
        <v>1</v>
      </c>
    </row>
    <row r="7" spans="1:9" x14ac:dyDescent="0.3">
      <c r="A7">
        <v>10</v>
      </c>
      <c r="B7">
        <v>7</v>
      </c>
      <c r="C7" t="s">
        <v>5</v>
      </c>
      <c r="D7">
        <f>IF(Tabela_myjnia6[[#This Row],[minuta]]&lt;E6,D6+1,D6)</f>
        <v>6</v>
      </c>
      <c r="E7">
        <f>IF(Tabela_myjnia6[[#This Row],[ile minut]]+E6&lt;60,Tabela_myjnia6[[#This Row],[ile minut]]+E6,IF(Tabela_myjnia6[[#This Row],[ile minut]]+E6=60,0,(Tabela_myjnia6[[#This Row],[ile minut]]+E6)-60))</f>
        <v>33</v>
      </c>
      <c r="F7">
        <f>IF(Tabela_myjnia6[[#This Row],[godzina]]&lt;20,1,0)</f>
        <v>1</v>
      </c>
    </row>
    <row r="8" spans="1:9" x14ac:dyDescent="0.3">
      <c r="A8">
        <v>9</v>
      </c>
      <c r="B8">
        <v>14</v>
      </c>
      <c r="C8" t="s">
        <v>6</v>
      </c>
      <c r="D8">
        <f>IF(Tabela_myjnia6[[#This Row],[minuta]]&lt;E7,D7+1,D7)</f>
        <v>6</v>
      </c>
      <c r="E8">
        <f>IF(Tabela_myjnia6[[#This Row],[ile minut]]+E7&lt;60,Tabela_myjnia6[[#This Row],[ile minut]]+E7,IF(Tabela_myjnia6[[#This Row],[ile minut]]+E7=60,0,(Tabela_myjnia6[[#This Row],[ile minut]]+E7)-60))</f>
        <v>42</v>
      </c>
      <c r="F8">
        <f>IF(Tabela_myjnia6[[#This Row],[godzina]]&lt;20,1,0)</f>
        <v>1</v>
      </c>
    </row>
    <row r="9" spans="1:9" x14ac:dyDescent="0.3">
      <c r="A9">
        <v>4</v>
      </c>
      <c r="B9">
        <v>10</v>
      </c>
      <c r="C9" t="s">
        <v>7</v>
      </c>
      <c r="D9">
        <f>IF(Tabela_myjnia6[[#This Row],[minuta]]&lt;E8,D8+1,D8)</f>
        <v>6</v>
      </c>
      <c r="E9">
        <f>IF(Tabela_myjnia6[[#This Row],[ile minut]]+E8&lt;60,Tabela_myjnia6[[#This Row],[ile minut]]+E8,IF(Tabela_myjnia6[[#This Row],[ile minut]]+E8=60,0,(Tabela_myjnia6[[#This Row],[ile minut]]+E8)-60))</f>
        <v>46</v>
      </c>
      <c r="F9">
        <f>IF(Tabela_myjnia6[[#This Row],[godzina]]&lt;20,1,0)</f>
        <v>1</v>
      </c>
    </row>
    <row r="10" spans="1:9" x14ac:dyDescent="0.3">
      <c r="A10">
        <v>4</v>
      </c>
      <c r="B10">
        <v>7</v>
      </c>
      <c r="C10" t="s">
        <v>8</v>
      </c>
      <c r="D10">
        <f>IF(Tabela_myjnia6[[#This Row],[minuta]]&lt;E9,D9+1,D9)</f>
        <v>6</v>
      </c>
      <c r="E10">
        <f>IF(Tabela_myjnia6[[#This Row],[ile minut]]+E9&lt;60,Tabela_myjnia6[[#This Row],[ile minut]]+E9,IF(Tabela_myjnia6[[#This Row],[ile minut]]+E9=60,0,(Tabela_myjnia6[[#This Row],[ile minut]]+E9)-60))</f>
        <v>50</v>
      </c>
      <c r="F10">
        <f>IF(Tabela_myjnia6[[#This Row],[godzina]]&lt;20,1,0)</f>
        <v>1</v>
      </c>
    </row>
    <row r="11" spans="1:9" x14ac:dyDescent="0.3">
      <c r="A11">
        <v>3</v>
      </c>
      <c r="B11">
        <v>2</v>
      </c>
      <c r="C11" t="s">
        <v>9</v>
      </c>
      <c r="D11">
        <f>IF(Tabela_myjnia6[[#This Row],[minuta]]&lt;E10,D10+1,D10)</f>
        <v>6</v>
      </c>
      <c r="E11">
        <f>IF(Tabela_myjnia6[[#This Row],[ile minut]]+E10&lt;60,Tabela_myjnia6[[#This Row],[ile minut]]+E10,IF(Tabela_myjnia6[[#This Row],[ile minut]]+E10=60,0,(Tabela_myjnia6[[#This Row],[ile minut]]+E10)-60))</f>
        <v>53</v>
      </c>
      <c r="F11">
        <f>IF(Tabela_myjnia6[[#This Row],[godzina]]&lt;20,1,0)</f>
        <v>1</v>
      </c>
    </row>
    <row r="12" spans="1:9" x14ac:dyDescent="0.3">
      <c r="A12">
        <v>7</v>
      </c>
      <c r="B12">
        <v>12</v>
      </c>
      <c r="C12" t="s">
        <v>10</v>
      </c>
      <c r="D12">
        <f>IF(Tabela_myjnia6[[#This Row],[minuta]]&lt;E11,D11+1,D11)</f>
        <v>7</v>
      </c>
      <c r="E12">
        <f>IF(Tabela_myjnia6[[#This Row],[ile minut]]+E11&lt;60,Tabela_myjnia6[[#This Row],[ile minut]]+E11,IF(Tabela_myjnia6[[#This Row],[ile minut]]+E11=60,0,(Tabela_myjnia6[[#This Row],[ile minut]]+E11)-60))</f>
        <v>0</v>
      </c>
      <c r="F12">
        <f>IF(Tabela_myjnia6[[#This Row],[godzina]]&lt;20,1,0)</f>
        <v>1</v>
      </c>
    </row>
    <row r="13" spans="1:9" x14ac:dyDescent="0.3">
      <c r="A13">
        <v>11</v>
      </c>
      <c r="B13">
        <v>12</v>
      </c>
      <c r="C13" t="s">
        <v>11</v>
      </c>
      <c r="D13">
        <f>IF(Tabela_myjnia6[[#This Row],[minuta]]&lt;E12,D12+1,D12)</f>
        <v>7</v>
      </c>
      <c r="E13">
        <f>IF(Tabela_myjnia6[[#This Row],[ile minut]]+E12&lt;60,Tabela_myjnia6[[#This Row],[ile minut]]+E12,IF(Tabela_myjnia6[[#This Row],[ile minut]]+E12=60,0,(Tabela_myjnia6[[#This Row],[ile minut]]+E12)-60))</f>
        <v>11</v>
      </c>
      <c r="F13">
        <f>IF(Tabela_myjnia6[[#This Row],[godzina]]&lt;20,1,0)</f>
        <v>1</v>
      </c>
    </row>
    <row r="14" spans="1:9" x14ac:dyDescent="0.3">
      <c r="A14">
        <v>15</v>
      </c>
      <c r="B14">
        <v>14</v>
      </c>
      <c r="C14" t="s">
        <v>12</v>
      </c>
      <c r="D14">
        <f>IF(Tabela_myjnia6[[#This Row],[minuta]]&lt;E13,D13+1,D13)</f>
        <v>7</v>
      </c>
      <c r="E14">
        <f>IF(Tabela_myjnia6[[#This Row],[ile minut]]+E13&lt;60,Tabela_myjnia6[[#This Row],[ile minut]]+E13,IF(Tabela_myjnia6[[#This Row],[ile minut]]+E13=60,0,(Tabela_myjnia6[[#This Row],[ile minut]]+E13)-60))</f>
        <v>26</v>
      </c>
      <c r="F14">
        <f>IF(Tabela_myjnia6[[#This Row],[godzina]]&lt;20,1,0)</f>
        <v>1</v>
      </c>
    </row>
    <row r="15" spans="1:9" x14ac:dyDescent="0.3">
      <c r="A15">
        <v>11</v>
      </c>
      <c r="B15">
        <v>9</v>
      </c>
      <c r="C15" t="s">
        <v>13</v>
      </c>
      <c r="D15">
        <f>IF(Tabela_myjnia6[[#This Row],[minuta]]&lt;E14,D14+1,D14)</f>
        <v>7</v>
      </c>
      <c r="E15">
        <f>IF(Tabela_myjnia6[[#This Row],[ile minut]]+E14&lt;60,Tabela_myjnia6[[#This Row],[ile minut]]+E14,IF(Tabela_myjnia6[[#This Row],[ile minut]]+E14=60,0,(Tabela_myjnia6[[#This Row],[ile minut]]+E14)-60))</f>
        <v>37</v>
      </c>
      <c r="F15">
        <f>IF(Tabela_myjnia6[[#This Row],[godzina]]&lt;20,1,0)</f>
        <v>1</v>
      </c>
    </row>
    <row r="16" spans="1:9" x14ac:dyDescent="0.3">
      <c r="A16">
        <v>3</v>
      </c>
      <c r="B16">
        <v>6</v>
      </c>
      <c r="C16" t="s">
        <v>14</v>
      </c>
      <c r="D16">
        <f>IF(Tabela_myjnia6[[#This Row],[minuta]]&lt;E15,D15+1,D15)</f>
        <v>7</v>
      </c>
      <c r="E16">
        <f>IF(Tabela_myjnia6[[#This Row],[ile minut]]+E15&lt;60,Tabela_myjnia6[[#This Row],[ile minut]]+E15,IF(Tabela_myjnia6[[#This Row],[ile minut]]+E15=60,0,(Tabela_myjnia6[[#This Row],[ile minut]]+E15)-60))</f>
        <v>40</v>
      </c>
      <c r="F16">
        <f>IF(Tabela_myjnia6[[#This Row],[godzina]]&lt;20,1,0)</f>
        <v>1</v>
      </c>
    </row>
    <row r="17" spans="1:6" x14ac:dyDescent="0.3">
      <c r="A17">
        <v>1</v>
      </c>
      <c r="B17">
        <v>7</v>
      </c>
      <c r="C17" t="s">
        <v>15</v>
      </c>
      <c r="D17">
        <f>IF(Tabela_myjnia6[[#This Row],[minuta]]&lt;E16,D16+1,D16)</f>
        <v>7</v>
      </c>
      <c r="E17">
        <f>IF(Tabela_myjnia6[[#This Row],[ile minut]]+E16&lt;60,Tabela_myjnia6[[#This Row],[ile minut]]+E16,IF(Tabela_myjnia6[[#This Row],[ile minut]]+E16=60,0,(Tabela_myjnia6[[#This Row],[ile minut]]+E16)-60))</f>
        <v>41</v>
      </c>
      <c r="F17">
        <f>IF(Tabela_myjnia6[[#This Row],[godzina]]&lt;20,1,0)</f>
        <v>1</v>
      </c>
    </row>
    <row r="18" spans="1:6" x14ac:dyDescent="0.3">
      <c r="A18">
        <v>11</v>
      </c>
      <c r="B18">
        <v>7</v>
      </c>
      <c r="C18" t="s">
        <v>16</v>
      </c>
      <c r="D18">
        <f>IF(Tabela_myjnia6[[#This Row],[minuta]]&lt;E17,D17+1,D17)</f>
        <v>7</v>
      </c>
      <c r="E18">
        <f>IF(Tabela_myjnia6[[#This Row],[ile minut]]+E17&lt;60,Tabela_myjnia6[[#This Row],[ile minut]]+E17,IF(Tabela_myjnia6[[#This Row],[ile minut]]+E17=60,0,(Tabela_myjnia6[[#This Row],[ile minut]]+E17)-60))</f>
        <v>52</v>
      </c>
      <c r="F18">
        <f>IF(Tabela_myjnia6[[#This Row],[godzina]]&lt;20,1,0)</f>
        <v>1</v>
      </c>
    </row>
    <row r="19" spans="1:6" x14ac:dyDescent="0.3">
      <c r="A19">
        <v>2</v>
      </c>
      <c r="B19">
        <v>2</v>
      </c>
      <c r="C19" t="s">
        <v>17</v>
      </c>
      <c r="D19">
        <f>IF(Tabela_myjnia6[[#This Row],[minuta]]&lt;E18,D18+1,D18)</f>
        <v>7</v>
      </c>
      <c r="E19">
        <f>IF(Tabela_myjnia6[[#This Row],[ile minut]]+E18&lt;60,Tabela_myjnia6[[#This Row],[ile minut]]+E18,IF(Tabela_myjnia6[[#This Row],[ile minut]]+E18=60,0,(Tabela_myjnia6[[#This Row],[ile minut]]+E18)-60))</f>
        <v>54</v>
      </c>
      <c r="F19">
        <f>IF(Tabela_myjnia6[[#This Row],[godzina]]&lt;20,1,0)</f>
        <v>1</v>
      </c>
    </row>
    <row r="20" spans="1:6" x14ac:dyDescent="0.3">
      <c r="A20">
        <v>9</v>
      </c>
      <c r="B20">
        <v>10</v>
      </c>
      <c r="C20" t="s">
        <v>18</v>
      </c>
      <c r="D20">
        <f>IF(Tabela_myjnia6[[#This Row],[minuta]]&lt;E19,D19+1,D19)</f>
        <v>8</v>
      </c>
      <c r="E20">
        <f>IF(Tabela_myjnia6[[#This Row],[ile minut]]+E19&lt;60,Tabela_myjnia6[[#This Row],[ile minut]]+E19,IF(Tabela_myjnia6[[#This Row],[ile minut]]+E19=60,0,(Tabela_myjnia6[[#This Row],[ile minut]]+E19)-60))</f>
        <v>3</v>
      </c>
      <c r="F20">
        <f>IF(Tabela_myjnia6[[#This Row],[godzina]]&lt;20,1,0)</f>
        <v>1</v>
      </c>
    </row>
    <row r="21" spans="1:6" x14ac:dyDescent="0.3">
      <c r="A21">
        <v>2</v>
      </c>
      <c r="B21">
        <v>13</v>
      </c>
      <c r="C21" t="s">
        <v>19</v>
      </c>
      <c r="D21">
        <f>IF(Tabela_myjnia6[[#This Row],[minuta]]&lt;E20,D20+1,D20)</f>
        <v>8</v>
      </c>
      <c r="E21">
        <f>IF(Tabela_myjnia6[[#This Row],[ile minut]]+E20&lt;60,Tabela_myjnia6[[#This Row],[ile minut]]+E20,IF(Tabela_myjnia6[[#This Row],[ile minut]]+E20=60,0,(Tabela_myjnia6[[#This Row],[ile minut]]+E20)-60))</f>
        <v>5</v>
      </c>
      <c r="F21">
        <f>IF(Tabela_myjnia6[[#This Row],[godzina]]&lt;20,1,0)</f>
        <v>1</v>
      </c>
    </row>
    <row r="22" spans="1:6" x14ac:dyDescent="0.3">
      <c r="A22">
        <v>13</v>
      </c>
      <c r="B22">
        <v>14</v>
      </c>
      <c r="C22" t="s">
        <v>20</v>
      </c>
      <c r="D22">
        <f>IF(Tabela_myjnia6[[#This Row],[minuta]]&lt;E21,D21+1,D21)</f>
        <v>8</v>
      </c>
      <c r="E22">
        <f>IF(Tabela_myjnia6[[#This Row],[ile minut]]+E21&lt;60,Tabela_myjnia6[[#This Row],[ile minut]]+E21,IF(Tabela_myjnia6[[#This Row],[ile minut]]+E21=60,0,(Tabela_myjnia6[[#This Row],[ile minut]]+E21)-60))</f>
        <v>18</v>
      </c>
      <c r="F22">
        <f>IF(Tabela_myjnia6[[#This Row],[godzina]]&lt;20,1,0)</f>
        <v>1</v>
      </c>
    </row>
    <row r="23" spans="1:6" x14ac:dyDescent="0.3">
      <c r="A23">
        <v>10</v>
      </c>
      <c r="B23">
        <v>15</v>
      </c>
      <c r="C23" t="s">
        <v>21</v>
      </c>
      <c r="D23">
        <f>IF(Tabela_myjnia6[[#This Row],[minuta]]&lt;E22,D22+1,D22)</f>
        <v>8</v>
      </c>
      <c r="E23">
        <f>IF(Tabela_myjnia6[[#This Row],[ile minut]]+E22&lt;60,Tabela_myjnia6[[#This Row],[ile minut]]+E22,IF(Tabela_myjnia6[[#This Row],[ile minut]]+E22=60,0,(Tabela_myjnia6[[#This Row],[ile minut]]+E22)-60))</f>
        <v>28</v>
      </c>
      <c r="F23">
        <f>IF(Tabela_myjnia6[[#This Row],[godzina]]&lt;20,1,0)</f>
        <v>1</v>
      </c>
    </row>
    <row r="24" spans="1:6" x14ac:dyDescent="0.3">
      <c r="A24">
        <v>6</v>
      </c>
      <c r="B24">
        <v>9</v>
      </c>
      <c r="C24" t="s">
        <v>22</v>
      </c>
      <c r="D24">
        <f>IF(Tabela_myjnia6[[#This Row],[minuta]]&lt;E23,D23+1,D23)</f>
        <v>8</v>
      </c>
      <c r="E24">
        <f>IF(Tabela_myjnia6[[#This Row],[ile minut]]+E23&lt;60,Tabela_myjnia6[[#This Row],[ile minut]]+E23,IF(Tabela_myjnia6[[#This Row],[ile minut]]+E23=60,0,(Tabela_myjnia6[[#This Row],[ile minut]]+E23)-60))</f>
        <v>34</v>
      </c>
      <c r="F24">
        <f>IF(Tabela_myjnia6[[#This Row],[godzina]]&lt;20,1,0)</f>
        <v>1</v>
      </c>
    </row>
    <row r="25" spans="1:6" x14ac:dyDescent="0.3">
      <c r="A25">
        <v>5</v>
      </c>
      <c r="B25">
        <v>6</v>
      </c>
      <c r="C25" t="s">
        <v>23</v>
      </c>
      <c r="D25">
        <f>IF(Tabela_myjnia6[[#This Row],[minuta]]&lt;E24,D24+1,D24)</f>
        <v>8</v>
      </c>
      <c r="E25">
        <f>IF(Tabela_myjnia6[[#This Row],[ile minut]]+E24&lt;60,Tabela_myjnia6[[#This Row],[ile minut]]+E24,IF(Tabela_myjnia6[[#This Row],[ile minut]]+E24=60,0,(Tabela_myjnia6[[#This Row],[ile minut]]+E24)-60))</f>
        <v>39</v>
      </c>
      <c r="F25">
        <f>IF(Tabela_myjnia6[[#This Row],[godzina]]&lt;20,1,0)</f>
        <v>1</v>
      </c>
    </row>
    <row r="26" spans="1:6" x14ac:dyDescent="0.3">
      <c r="A26">
        <v>13</v>
      </c>
      <c r="B26">
        <v>13</v>
      </c>
      <c r="C26" t="s">
        <v>24</v>
      </c>
      <c r="D26">
        <f>IF(Tabela_myjnia6[[#This Row],[minuta]]&lt;E25,D25+1,D25)</f>
        <v>8</v>
      </c>
      <c r="E26">
        <f>IF(Tabela_myjnia6[[#This Row],[ile minut]]+E25&lt;60,Tabela_myjnia6[[#This Row],[ile minut]]+E25,IF(Tabela_myjnia6[[#This Row],[ile minut]]+E25=60,0,(Tabela_myjnia6[[#This Row],[ile minut]]+E25)-60))</f>
        <v>52</v>
      </c>
      <c r="F26">
        <f>IF(Tabela_myjnia6[[#This Row],[godzina]]&lt;20,1,0)</f>
        <v>1</v>
      </c>
    </row>
    <row r="27" spans="1:6" x14ac:dyDescent="0.3">
      <c r="A27">
        <v>11</v>
      </c>
      <c r="B27">
        <v>1</v>
      </c>
      <c r="C27" t="s">
        <v>25</v>
      </c>
      <c r="D27">
        <f>IF(Tabela_myjnia6[[#This Row],[minuta]]&lt;E26,D26+1,D26)</f>
        <v>9</v>
      </c>
      <c r="E27">
        <f>IF(Tabela_myjnia6[[#This Row],[ile minut]]+E26&lt;60,Tabela_myjnia6[[#This Row],[ile minut]]+E26,IF(Tabela_myjnia6[[#This Row],[ile minut]]+E26=60,0,(Tabela_myjnia6[[#This Row],[ile minut]]+E26)-60))</f>
        <v>3</v>
      </c>
      <c r="F27">
        <f>IF(Tabela_myjnia6[[#This Row],[godzina]]&lt;20,1,0)</f>
        <v>1</v>
      </c>
    </row>
    <row r="28" spans="1:6" x14ac:dyDescent="0.3">
      <c r="A28">
        <v>10</v>
      </c>
      <c r="B28">
        <v>6</v>
      </c>
      <c r="C28" t="s">
        <v>26</v>
      </c>
      <c r="D28">
        <f>IF(Tabela_myjnia6[[#This Row],[minuta]]&lt;E27,D27+1,D27)</f>
        <v>9</v>
      </c>
      <c r="E28">
        <f>IF(Tabela_myjnia6[[#This Row],[ile minut]]+E27&lt;60,Tabela_myjnia6[[#This Row],[ile minut]]+E27,IF(Tabela_myjnia6[[#This Row],[ile minut]]+E27=60,0,(Tabela_myjnia6[[#This Row],[ile minut]]+E27)-60))</f>
        <v>13</v>
      </c>
      <c r="F28">
        <f>IF(Tabela_myjnia6[[#This Row],[godzina]]&lt;20,1,0)</f>
        <v>1</v>
      </c>
    </row>
    <row r="29" spans="1:6" x14ac:dyDescent="0.3">
      <c r="A29">
        <v>11</v>
      </c>
      <c r="B29">
        <v>12</v>
      </c>
      <c r="C29" t="s">
        <v>27</v>
      </c>
      <c r="D29">
        <f>IF(Tabela_myjnia6[[#This Row],[minuta]]&lt;E28,D28+1,D28)</f>
        <v>9</v>
      </c>
      <c r="E29">
        <f>IF(Tabela_myjnia6[[#This Row],[ile minut]]+E28&lt;60,Tabela_myjnia6[[#This Row],[ile minut]]+E28,IF(Tabela_myjnia6[[#This Row],[ile minut]]+E28=60,0,(Tabela_myjnia6[[#This Row],[ile minut]]+E28)-60))</f>
        <v>24</v>
      </c>
      <c r="F29">
        <f>IF(Tabela_myjnia6[[#This Row],[godzina]]&lt;20,1,0)</f>
        <v>1</v>
      </c>
    </row>
    <row r="30" spans="1:6" x14ac:dyDescent="0.3">
      <c r="A30">
        <v>4</v>
      </c>
      <c r="B30">
        <v>9</v>
      </c>
      <c r="C30" t="s">
        <v>28</v>
      </c>
      <c r="D30">
        <f>IF(Tabela_myjnia6[[#This Row],[minuta]]&lt;E29,D29+1,D29)</f>
        <v>9</v>
      </c>
      <c r="E30">
        <f>IF(Tabela_myjnia6[[#This Row],[ile minut]]+E29&lt;60,Tabela_myjnia6[[#This Row],[ile minut]]+E29,IF(Tabela_myjnia6[[#This Row],[ile minut]]+E29=60,0,(Tabela_myjnia6[[#This Row],[ile minut]]+E29)-60))</f>
        <v>28</v>
      </c>
      <c r="F30">
        <f>IF(Tabela_myjnia6[[#This Row],[godzina]]&lt;20,1,0)</f>
        <v>1</v>
      </c>
    </row>
    <row r="31" spans="1:6" x14ac:dyDescent="0.3">
      <c r="A31">
        <v>4</v>
      </c>
      <c r="B31">
        <v>1</v>
      </c>
      <c r="C31" t="s">
        <v>29</v>
      </c>
      <c r="D31">
        <f>IF(Tabela_myjnia6[[#This Row],[minuta]]&lt;E30,D30+1,D30)</f>
        <v>9</v>
      </c>
      <c r="E31">
        <f>IF(Tabela_myjnia6[[#This Row],[ile minut]]+E30&lt;60,Tabela_myjnia6[[#This Row],[ile minut]]+E30,IF(Tabela_myjnia6[[#This Row],[ile minut]]+E30=60,0,(Tabela_myjnia6[[#This Row],[ile minut]]+E30)-60))</f>
        <v>32</v>
      </c>
      <c r="F31">
        <f>IF(Tabela_myjnia6[[#This Row],[godzina]]&lt;20,1,0)</f>
        <v>1</v>
      </c>
    </row>
    <row r="32" spans="1:6" x14ac:dyDescent="0.3">
      <c r="A32">
        <v>2</v>
      </c>
      <c r="B32">
        <v>11</v>
      </c>
      <c r="C32" t="s">
        <v>30</v>
      </c>
      <c r="D32">
        <f>IF(Tabela_myjnia6[[#This Row],[minuta]]&lt;E31,D31+1,D31)</f>
        <v>9</v>
      </c>
      <c r="E32">
        <f>IF(Tabela_myjnia6[[#This Row],[ile minut]]+E31&lt;60,Tabela_myjnia6[[#This Row],[ile minut]]+E31,IF(Tabela_myjnia6[[#This Row],[ile minut]]+E31=60,0,(Tabela_myjnia6[[#This Row],[ile minut]]+E31)-60))</f>
        <v>34</v>
      </c>
      <c r="F32">
        <f>IF(Tabela_myjnia6[[#This Row],[godzina]]&lt;20,1,0)</f>
        <v>1</v>
      </c>
    </row>
    <row r="33" spans="1:6" x14ac:dyDescent="0.3">
      <c r="A33">
        <v>7</v>
      </c>
      <c r="B33">
        <v>2</v>
      </c>
      <c r="C33" t="s">
        <v>31</v>
      </c>
      <c r="D33">
        <f>IF(Tabela_myjnia6[[#This Row],[minuta]]&lt;E32,D32+1,D32)</f>
        <v>9</v>
      </c>
      <c r="E33">
        <f>IF(Tabela_myjnia6[[#This Row],[ile minut]]+E32&lt;60,Tabela_myjnia6[[#This Row],[ile minut]]+E32,IF(Tabela_myjnia6[[#This Row],[ile minut]]+E32=60,0,(Tabela_myjnia6[[#This Row],[ile minut]]+E32)-60))</f>
        <v>41</v>
      </c>
      <c r="F33">
        <f>IF(Tabela_myjnia6[[#This Row],[godzina]]&lt;20,1,0)</f>
        <v>1</v>
      </c>
    </row>
    <row r="34" spans="1:6" x14ac:dyDescent="0.3">
      <c r="A34">
        <v>11</v>
      </c>
      <c r="B34">
        <v>14</v>
      </c>
      <c r="C34" t="s">
        <v>32</v>
      </c>
      <c r="D34">
        <f>IF(Tabela_myjnia6[[#This Row],[minuta]]&lt;E33,D33+1,D33)</f>
        <v>9</v>
      </c>
      <c r="E34">
        <f>IF(Tabela_myjnia6[[#This Row],[ile minut]]+E33&lt;60,Tabela_myjnia6[[#This Row],[ile minut]]+E33,IF(Tabela_myjnia6[[#This Row],[ile minut]]+E33=60,0,(Tabela_myjnia6[[#This Row],[ile minut]]+E33)-60))</f>
        <v>52</v>
      </c>
      <c r="F34">
        <f>IF(Tabela_myjnia6[[#This Row],[godzina]]&lt;20,1,0)</f>
        <v>1</v>
      </c>
    </row>
    <row r="35" spans="1:6" x14ac:dyDescent="0.3">
      <c r="A35">
        <v>6</v>
      </c>
      <c r="B35">
        <v>3</v>
      </c>
      <c r="C35" t="s">
        <v>33</v>
      </c>
      <c r="D35">
        <f>IF(Tabela_myjnia6[[#This Row],[minuta]]&lt;E34,D34+1,D34)</f>
        <v>9</v>
      </c>
      <c r="E35">
        <f>IF(Tabela_myjnia6[[#This Row],[ile minut]]+E34&lt;60,Tabela_myjnia6[[#This Row],[ile minut]]+E34,IF(Tabela_myjnia6[[#This Row],[ile minut]]+E34=60,0,(Tabela_myjnia6[[#This Row],[ile minut]]+E34)-60))</f>
        <v>58</v>
      </c>
      <c r="F35">
        <f>IF(Tabela_myjnia6[[#This Row],[godzina]]&lt;20,1,0)</f>
        <v>1</v>
      </c>
    </row>
    <row r="36" spans="1:6" x14ac:dyDescent="0.3">
      <c r="A36">
        <v>11</v>
      </c>
      <c r="B36">
        <v>5</v>
      </c>
      <c r="C36" t="s">
        <v>34</v>
      </c>
      <c r="D36">
        <f>IF(Tabela_myjnia6[[#This Row],[minuta]]&lt;E35,D35+1,D35)</f>
        <v>10</v>
      </c>
      <c r="E36">
        <f>IF(Tabela_myjnia6[[#This Row],[ile minut]]+E35&lt;60,Tabela_myjnia6[[#This Row],[ile minut]]+E35,IF(Tabela_myjnia6[[#This Row],[ile minut]]+E35=60,0,(Tabela_myjnia6[[#This Row],[ile minut]]+E35)-60))</f>
        <v>9</v>
      </c>
      <c r="F36">
        <f>IF(Tabela_myjnia6[[#This Row],[godzina]]&lt;20,1,0)</f>
        <v>1</v>
      </c>
    </row>
    <row r="37" spans="1:6" x14ac:dyDescent="0.3">
      <c r="A37">
        <v>5</v>
      </c>
      <c r="B37">
        <v>9</v>
      </c>
      <c r="C37" t="s">
        <v>35</v>
      </c>
      <c r="D37">
        <f>IF(Tabela_myjnia6[[#This Row],[minuta]]&lt;E36,D36+1,D36)</f>
        <v>10</v>
      </c>
      <c r="E37">
        <f>IF(Tabela_myjnia6[[#This Row],[ile minut]]+E36&lt;60,Tabela_myjnia6[[#This Row],[ile minut]]+E36,IF(Tabela_myjnia6[[#This Row],[ile minut]]+E36=60,0,(Tabela_myjnia6[[#This Row],[ile minut]]+E36)-60))</f>
        <v>14</v>
      </c>
      <c r="F37">
        <f>IF(Tabela_myjnia6[[#This Row],[godzina]]&lt;20,1,0)</f>
        <v>1</v>
      </c>
    </row>
    <row r="38" spans="1:6" x14ac:dyDescent="0.3">
      <c r="A38">
        <v>9</v>
      </c>
      <c r="B38">
        <v>5</v>
      </c>
      <c r="C38" t="s">
        <v>36</v>
      </c>
      <c r="D38">
        <f>IF(Tabela_myjnia6[[#This Row],[minuta]]&lt;E37,D37+1,D37)</f>
        <v>10</v>
      </c>
      <c r="E38">
        <f>IF(Tabela_myjnia6[[#This Row],[ile minut]]+E37&lt;60,Tabela_myjnia6[[#This Row],[ile minut]]+E37,IF(Tabela_myjnia6[[#This Row],[ile minut]]+E37=60,0,(Tabela_myjnia6[[#This Row],[ile minut]]+E37)-60))</f>
        <v>23</v>
      </c>
      <c r="F38">
        <f>IF(Tabela_myjnia6[[#This Row],[godzina]]&lt;20,1,0)</f>
        <v>1</v>
      </c>
    </row>
    <row r="39" spans="1:6" x14ac:dyDescent="0.3">
      <c r="A39">
        <v>11</v>
      </c>
      <c r="B39">
        <v>4</v>
      </c>
      <c r="C39" t="s">
        <v>37</v>
      </c>
      <c r="D39">
        <f>IF(Tabela_myjnia6[[#This Row],[minuta]]&lt;E38,D38+1,D38)</f>
        <v>10</v>
      </c>
      <c r="E39">
        <f>IF(Tabela_myjnia6[[#This Row],[ile minut]]+E38&lt;60,Tabela_myjnia6[[#This Row],[ile minut]]+E38,IF(Tabela_myjnia6[[#This Row],[ile minut]]+E38=60,0,(Tabela_myjnia6[[#This Row],[ile minut]]+E38)-60))</f>
        <v>34</v>
      </c>
      <c r="F39">
        <f>IF(Tabela_myjnia6[[#This Row],[godzina]]&lt;20,1,0)</f>
        <v>1</v>
      </c>
    </row>
    <row r="40" spans="1:6" x14ac:dyDescent="0.3">
      <c r="A40">
        <v>15</v>
      </c>
      <c r="B40">
        <v>5</v>
      </c>
      <c r="C40" t="s">
        <v>38</v>
      </c>
      <c r="D40">
        <f>IF(Tabela_myjnia6[[#This Row],[minuta]]&lt;E39,D39+1,D39)</f>
        <v>10</v>
      </c>
      <c r="E40">
        <f>IF(Tabela_myjnia6[[#This Row],[ile minut]]+E39&lt;60,Tabela_myjnia6[[#This Row],[ile minut]]+E39,IF(Tabela_myjnia6[[#This Row],[ile minut]]+E39=60,0,(Tabela_myjnia6[[#This Row],[ile minut]]+E39)-60))</f>
        <v>49</v>
      </c>
      <c r="F40">
        <f>IF(Tabela_myjnia6[[#This Row],[godzina]]&lt;20,1,0)</f>
        <v>1</v>
      </c>
    </row>
    <row r="41" spans="1:6" x14ac:dyDescent="0.3">
      <c r="A41">
        <v>12</v>
      </c>
      <c r="B41">
        <v>1</v>
      </c>
      <c r="C41" t="s">
        <v>39</v>
      </c>
      <c r="D41">
        <f>IF(Tabela_myjnia6[[#This Row],[minuta]]&lt;E40,D40+1,D40)</f>
        <v>11</v>
      </c>
      <c r="E41">
        <f>IF(Tabela_myjnia6[[#This Row],[ile minut]]+E40&lt;60,Tabela_myjnia6[[#This Row],[ile minut]]+E40,IF(Tabela_myjnia6[[#This Row],[ile minut]]+E40=60,0,(Tabela_myjnia6[[#This Row],[ile minut]]+E40)-60))</f>
        <v>1</v>
      </c>
      <c r="F41">
        <f>IF(Tabela_myjnia6[[#This Row],[godzina]]&lt;20,1,0)</f>
        <v>1</v>
      </c>
    </row>
    <row r="42" spans="1:6" x14ac:dyDescent="0.3">
      <c r="A42">
        <v>2</v>
      </c>
      <c r="B42">
        <v>5</v>
      </c>
      <c r="C42" t="s">
        <v>40</v>
      </c>
      <c r="D42">
        <f>IF(Tabela_myjnia6[[#This Row],[minuta]]&lt;E41,D41+1,D41)</f>
        <v>11</v>
      </c>
      <c r="E42">
        <f>IF(Tabela_myjnia6[[#This Row],[ile minut]]+E41&lt;60,Tabela_myjnia6[[#This Row],[ile minut]]+E41,IF(Tabela_myjnia6[[#This Row],[ile minut]]+E41=60,0,(Tabela_myjnia6[[#This Row],[ile minut]]+E41)-60))</f>
        <v>3</v>
      </c>
      <c r="F42">
        <f>IF(Tabela_myjnia6[[#This Row],[godzina]]&lt;20,1,0)</f>
        <v>1</v>
      </c>
    </row>
    <row r="43" spans="1:6" x14ac:dyDescent="0.3">
      <c r="A43">
        <v>11</v>
      </c>
      <c r="B43">
        <v>11</v>
      </c>
      <c r="C43" t="s">
        <v>41</v>
      </c>
      <c r="D43">
        <f>IF(Tabela_myjnia6[[#This Row],[minuta]]&lt;E42,D42+1,D42)</f>
        <v>11</v>
      </c>
      <c r="E43">
        <f>IF(Tabela_myjnia6[[#This Row],[ile minut]]+E42&lt;60,Tabela_myjnia6[[#This Row],[ile minut]]+E42,IF(Tabela_myjnia6[[#This Row],[ile minut]]+E42=60,0,(Tabela_myjnia6[[#This Row],[ile minut]]+E42)-60))</f>
        <v>14</v>
      </c>
      <c r="F43">
        <f>IF(Tabela_myjnia6[[#This Row],[godzina]]&lt;20,1,0)</f>
        <v>1</v>
      </c>
    </row>
    <row r="44" spans="1:6" x14ac:dyDescent="0.3">
      <c r="A44">
        <v>2</v>
      </c>
      <c r="B44">
        <v>3</v>
      </c>
      <c r="C44" t="s">
        <v>42</v>
      </c>
      <c r="D44">
        <f>IF(Tabela_myjnia6[[#This Row],[minuta]]&lt;E43,D43+1,D43)</f>
        <v>11</v>
      </c>
      <c r="E44">
        <f>IF(Tabela_myjnia6[[#This Row],[ile minut]]+E43&lt;60,Tabela_myjnia6[[#This Row],[ile minut]]+E43,IF(Tabela_myjnia6[[#This Row],[ile minut]]+E43=60,0,(Tabela_myjnia6[[#This Row],[ile minut]]+E43)-60))</f>
        <v>16</v>
      </c>
      <c r="F44">
        <f>IF(Tabela_myjnia6[[#This Row],[godzina]]&lt;20,1,0)</f>
        <v>1</v>
      </c>
    </row>
    <row r="45" spans="1:6" x14ac:dyDescent="0.3">
      <c r="A45">
        <v>6</v>
      </c>
      <c r="B45">
        <v>13</v>
      </c>
      <c r="C45" t="s">
        <v>43</v>
      </c>
      <c r="D45">
        <f>IF(Tabela_myjnia6[[#This Row],[minuta]]&lt;E44,D44+1,D44)</f>
        <v>11</v>
      </c>
      <c r="E45">
        <f>IF(Tabela_myjnia6[[#This Row],[ile minut]]+E44&lt;60,Tabela_myjnia6[[#This Row],[ile minut]]+E44,IF(Tabela_myjnia6[[#This Row],[ile minut]]+E44=60,0,(Tabela_myjnia6[[#This Row],[ile minut]]+E44)-60))</f>
        <v>22</v>
      </c>
      <c r="F45">
        <f>IF(Tabela_myjnia6[[#This Row],[godzina]]&lt;20,1,0)</f>
        <v>1</v>
      </c>
    </row>
    <row r="46" spans="1:6" x14ac:dyDescent="0.3">
      <c r="A46">
        <v>4</v>
      </c>
      <c r="B46">
        <v>11</v>
      </c>
      <c r="C46" t="s">
        <v>44</v>
      </c>
      <c r="D46">
        <f>IF(Tabela_myjnia6[[#This Row],[minuta]]&lt;E45,D45+1,D45)</f>
        <v>11</v>
      </c>
      <c r="E46">
        <f>IF(Tabela_myjnia6[[#This Row],[ile minut]]+E45&lt;60,Tabela_myjnia6[[#This Row],[ile minut]]+E45,IF(Tabela_myjnia6[[#This Row],[ile minut]]+E45=60,0,(Tabela_myjnia6[[#This Row],[ile minut]]+E45)-60))</f>
        <v>26</v>
      </c>
      <c r="F46">
        <f>IF(Tabela_myjnia6[[#This Row],[godzina]]&lt;20,1,0)</f>
        <v>1</v>
      </c>
    </row>
    <row r="47" spans="1:6" x14ac:dyDescent="0.3">
      <c r="A47">
        <v>7</v>
      </c>
      <c r="B47">
        <v>10</v>
      </c>
      <c r="C47" t="s">
        <v>45</v>
      </c>
      <c r="D47">
        <f>IF(Tabela_myjnia6[[#This Row],[minuta]]&lt;E46,D46+1,D46)</f>
        <v>11</v>
      </c>
      <c r="E47">
        <f>IF(Tabela_myjnia6[[#This Row],[ile minut]]+E46&lt;60,Tabela_myjnia6[[#This Row],[ile minut]]+E46,IF(Tabela_myjnia6[[#This Row],[ile minut]]+E46=60,0,(Tabela_myjnia6[[#This Row],[ile minut]]+E46)-60))</f>
        <v>33</v>
      </c>
      <c r="F47">
        <f>IF(Tabela_myjnia6[[#This Row],[godzina]]&lt;20,1,0)</f>
        <v>1</v>
      </c>
    </row>
    <row r="48" spans="1:6" x14ac:dyDescent="0.3">
      <c r="A48">
        <v>8</v>
      </c>
      <c r="B48">
        <v>6</v>
      </c>
      <c r="C48" t="s">
        <v>46</v>
      </c>
      <c r="D48">
        <f>IF(Tabela_myjnia6[[#This Row],[minuta]]&lt;E47,D47+1,D47)</f>
        <v>11</v>
      </c>
      <c r="E48">
        <f>IF(Tabela_myjnia6[[#This Row],[ile minut]]+E47&lt;60,Tabela_myjnia6[[#This Row],[ile minut]]+E47,IF(Tabela_myjnia6[[#This Row],[ile minut]]+E47=60,0,(Tabela_myjnia6[[#This Row],[ile minut]]+E47)-60))</f>
        <v>41</v>
      </c>
      <c r="F48">
        <f>IF(Tabela_myjnia6[[#This Row],[godzina]]&lt;20,1,0)</f>
        <v>1</v>
      </c>
    </row>
    <row r="49" spans="1:6" x14ac:dyDescent="0.3">
      <c r="A49">
        <v>3</v>
      </c>
      <c r="B49">
        <v>14</v>
      </c>
      <c r="C49" t="s">
        <v>47</v>
      </c>
      <c r="D49">
        <f>IF(Tabela_myjnia6[[#This Row],[minuta]]&lt;E48,D48+1,D48)</f>
        <v>11</v>
      </c>
      <c r="E49">
        <f>IF(Tabela_myjnia6[[#This Row],[ile minut]]+E48&lt;60,Tabela_myjnia6[[#This Row],[ile minut]]+E48,IF(Tabela_myjnia6[[#This Row],[ile minut]]+E48=60,0,(Tabela_myjnia6[[#This Row],[ile minut]]+E48)-60))</f>
        <v>44</v>
      </c>
      <c r="F49">
        <f>IF(Tabela_myjnia6[[#This Row],[godzina]]&lt;20,1,0)</f>
        <v>1</v>
      </c>
    </row>
    <row r="50" spans="1:6" x14ac:dyDescent="0.3">
      <c r="A50">
        <v>7</v>
      </c>
      <c r="B50">
        <v>13</v>
      </c>
      <c r="C50" t="s">
        <v>48</v>
      </c>
      <c r="D50">
        <f>IF(Tabela_myjnia6[[#This Row],[minuta]]&lt;E49,D49+1,D49)</f>
        <v>11</v>
      </c>
      <c r="E50">
        <f>IF(Tabela_myjnia6[[#This Row],[ile minut]]+E49&lt;60,Tabela_myjnia6[[#This Row],[ile minut]]+E49,IF(Tabela_myjnia6[[#This Row],[ile minut]]+E49=60,0,(Tabela_myjnia6[[#This Row],[ile minut]]+E49)-60))</f>
        <v>51</v>
      </c>
      <c r="F50">
        <f>IF(Tabela_myjnia6[[#This Row],[godzina]]&lt;20,1,0)</f>
        <v>1</v>
      </c>
    </row>
    <row r="51" spans="1:6" x14ac:dyDescent="0.3">
      <c r="A51">
        <v>15</v>
      </c>
      <c r="B51">
        <v>11</v>
      </c>
      <c r="C51" t="s">
        <v>49</v>
      </c>
      <c r="D51">
        <f>IF(Tabela_myjnia6[[#This Row],[minuta]]&lt;E50,D50+1,D50)</f>
        <v>12</v>
      </c>
      <c r="E51">
        <f>IF(Tabela_myjnia6[[#This Row],[ile minut]]+E50&lt;60,Tabela_myjnia6[[#This Row],[ile minut]]+E50,IF(Tabela_myjnia6[[#This Row],[ile minut]]+E50=60,0,(Tabela_myjnia6[[#This Row],[ile minut]]+E50)-60))</f>
        <v>6</v>
      </c>
      <c r="F51">
        <f>IF(Tabela_myjnia6[[#This Row],[godzina]]&lt;20,1,0)</f>
        <v>1</v>
      </c>
    </row>
    <row r="52" spans="1:6" x14ac:dyDescent="0.3">
      <c r="A52">
        <v>11</v>
      </c>
      <c r="B52">
        <v>8</v>
      </c>
      <c r="C52" t="s">
        <v>50</v>
      </c>
      <c r="D52">
        <f>IF(Tabela_myjnia6[[#This Row],[minuta]]&lt;E51,D51+1,D51)</f>
        <v>12</v>
      </c>
      <c r="E52">
        <f>IF(Tabela_myjnia6[[#This Row],[ile minut]]+E51&lt;60,Tabela_myjnia6[[#This Row],[ile minut]]+E51,IF(Tabela_myjnia6[[#This Row],[ile minut]]+E51=60,0,(Tabela_myjnia6[[#This Row],[ile minut]]+E51)-60))</f>
        <v>17</v>
      </c>
      <c r="F52">
        <f>IF(Tabela_myjnia6[[#This Row],[godzina]]&lt;20,1,0)</f>
        <v>1</v>
      </c>
    </row>
    <row r="53" spans="1:6" x14ac:dyDescent="0.3">
      <c r="A53">
        <v>6</v>
      </c>
      <c r="B53">
        <v>10</v>
      </c>
      <c r="C53" t="s">
        <v>51</v>
      </c>
      <c r="D53">
        <f>IF(Tabela_myjnia6[[#This Row],[minuta]]&lt;E52,D52+1,D52)</f>
        <v>12</v>
      </c>
      <c r="E53">
        <f>IF(Tabela_myjnia6[[#This Row],[ile minut]]+E52&lt;60,Tabela_myjnia6[[#This Row],[ile minut]]+E52,IF(Tabela_myjnia6[[#This Row],[ile minut]]+E52=60,0,(Tabela_myjnia6[[#This Row],[ile minut]]+E52)-60))</f>
        <v>23</v>
      </c>
      <c r="F53">
        <f>IF(Tabela_myjnia6[[#This Row],[godzina]]&lt;20,1,0)</f>
        <v>1</v>
      </c>
    </row>
    <row r="54" spans="1:6" x14ac:dyDescent="0.3">
      <c r="A54">
        <v>3</v>
      </c>
      <c r="B54">
        <v>12</v>
      </c>
      <c r="C54" t="s">
        <v>52</v>
      </c>
      <c r="D54">
        <f>IF(Tabela_myjnia6[[#This Row],[minuta]]&lt;E53,D53+1,D53)</f>
        <v>12</v>
      </c>
      <c r="E54">
        <f>IF(Tabela_myjnia6[[#This Row],[ile minut]]+E53&lt;60,Tabela_myjnia6[[#This Row],[ile minut]]+E53,IF(Tabela_myjnia6[[#This Row],[ile minut]]+E53=60,0,(Tabela_myjnia6[[#This Row],[ile minut]]+E53)-60))</f>
        <v>26</v>
      </c>
      <c r="F54">
        <f>IF(Tabela_myjnia6[[#This Row],[godzina]]&lt;20,1,0)</f>
        <v>1</v>
      </c>
    </row>
    <row r="55" spans="1:6" x14ac:dyDescent="0.3">
      <c r="A55">
        <v>13</v>
      </c>
      <c r="B55">
        <v>11</v>
      </c>
      <c r="C55" t="s">
        <v>53</v>
      </c>
      <c r="D55">
        <f>IF(Tabela_myjnia6[[#This Row],[minuta]]&lt;E54,D54+1,D54)</f>
        <v>12</v>
      </c>
      <c r="E55">
        <f>IF(Tabela_myjnia6[[#This Row],[ile minut]]+E54&lt;60,Tabela_myjnia6[[#This Row],[ile minut]]+E54,IF(Tabela_myjnia6[[#This Row],[ile minut]]+E54=60,0,(Tabela_myjnia6[[#This Row],[ile minut]]+E54)-60))</f>
        <v>39</v>
      </c>
      <c r="F55">
        <f>IF(Tabela_myjnia6[[#This Row],[godzina]]&lt;20,1,0)</f>
        <v>1</v>
      </c>
    </row>
    <row r="56" spans="1:6" x14ac:dyDescent="0.3">
      <c r="A56">
        <v>15</v>
      </c>
      <c r="B56">
        <v>12</v>
      </c>
      <c r="C56" t="s">
        <v>54</v>
      </c>
      <c r="D56">
        <f>IF(Tabela_myjnia6[[#This Row],[minuta]]&lt;E55,D55+1,D55)</f>
        <v>12</v>
      </c>
      <c r="E56">
        <f>IF(Tabela_myjnia6[[#This Row],[ile minut]]+E55&lt;60,Tabela_myjnia6[[#This Row],[ile minut]]+E55,IF(Tabela_myjnia6[[#This Row],[ile minut]]+E55=60,0,(Tabela_myjnia6[[#This Row],[ile minut]]+E55)-60))</f>
        <v>54</v>
      </c>
      <c r="F56">
        <f>IF(Tabela_myjnia6[[#This Row],[godzina]]&lt;20,1,0)</f>
        <v>1</v>
      </c>
    </row>
    <row r="57" spans="1:6" x14ac:dyDescent="0.3">
      <c r="A57">
        <v>1</v>
      </c>
      <c r="B57">
        <v>13</v>
      </c>
      <c r="C57" t="s">
        <v>55</v>
      </c>
      <c r="D57">
        <f>IF(Tabela_myjnia6[[#This Row],[minuta]]&lt;E56,D56+1,D56)</f>
        <v>12</v>
      </c>
      <c r="E57">
        <f>IF(Tabela_myjnia6[[#This Row],[ile minut]]+E56&lt;60,Tabela_myjnia6[[#This Row],[ile minut]]+E56,IF(Tabela_myjnia6[[#This Row],[ile minut]]+E56=60,0,(Tabela_myjnia6[[#This Row],[ile minut]]+E56)-60))</f>
        <v>55</v>
      </c>
      <c r="F57">
        <f>IF(Tabela_myjnia6[[#This Row],[godzina]]&lt;20,1,0)</f>
        <v>1</v>
      </c>
    </row>
    <row r="58" spans="1:6" x14ac:dyDescent="0.3">
      <c r="A58">
        <v>15</v>
      </c>
      <c r="B58">
        <v>7</v>
      </c>
      <c r="C58" t="s">
        <v>56</v>
      </c>
      <c r="D58">
        <f>IF(Tabela_myjnia6[[#This Row],[minuta]]&lt;E57,D57+1,D57)</f>
        <v>13</v>
      </c>
      <c r="E58">
        <f>IF(Tabela_myjnia6[[#This Row],[ile minut]]+E57&lt;60,Tabela_myjnia6[[#This Row],[ile minut]]+E57,IF(Tabela_myjnia6[[#This Row],[ile minut]]+E57=60,0,(Tabela_myjnia6[[#This Row],[ile minut]]+E57)-60))</f>
        <v>10</v>
      </c>
      <c r="F58">
        <f>IF(Tabela_myjnia6[[#This Row],[godzina]]&lt;20,1,0)</f>
        <v>1</v>
      </c>
    </row>
    <row r="59" spans="1:6" x14ac:dyDescent="0.3">
      <c r="A59">
        <v>14</v>
      </c>
      <c r="B59">
        <v>10</v>
      </c>
      <c r="C59" t="s">
        <v>57</v>
      </c>
      <c r="D59">
        <f>IF(Tabela_myjnia6[[#This Row],[minuta]]&lt;E58,D58+1,D58)</f>
        <v>13</v>
      </c>
      <c r="E59">
        <f>IF(Tabela_myjnia6[[#This Row],[ile minut]]+E58&lt;60,Tabela_myjnia6[[#This Row],[ile minut]]+E58,IF(Tabela_myjnia6[[#This Row],[ile minut]]+E58=60,0,(Tabela_myjnia6[[#This Row],[ile minut]]+E58)-60))</f>
        <v>24</v>
      </c>
      <c r="F59">
        <f>IF(Tabela_myjnia6[[#This Row],[godzina]]&lt;20,1,0)</f>
        <v>1</v>
      </c>
    </row>
    <row r="60" spans="1:6" x14ac:dyDescent="0.3">
      <c r="A60">
        <v>7</v>
      </c>
      <c r="B60">
        <v>1</v>
      </c>
      <c r="C60" t="s">
        <v>58</v>
      </c>
      <c r="D60">
        <f>IF(Tabela_myjnia6[[#This Row],[minuta]]&lt;E59,D59+1,D59)</f>
        <v>13</v>
      </c>
      <c r="E60">
        <f>IF(Tabela_myjnia6[[#This Row],[ile minut]]+E59&lt;60,Tabela_myjnia6[[#This Row],[ile minut]]+E59,IF(Tabela_myjnia6[[#This Row],[ile minut]]+E59=60,0,(Tabela_myjnia6[[#This Row],[ile minut]]+E59)-60))</f>
        <v>31</v>
      </c>
      <c r="F60">
        <f>IF(Tabela_myjnia6[[#This Row],[godzina]]&lt;20,1,0)</f>
        <v>1</v>
      </c>
    </row>
    <row r="61" spans="1:6" x14ac:dyDescent="0.3">
      <c r="A61">
        <v>7</v>
      </c>
      <c r="B61">
        <v>5</v>
      </c>
      <c r="C61" t="s">
        <v>59</v>
      </c>
      <c r="D61">
        <f>IF(Tabela_myjnia6[[#This Row],[minuta]]&lt;E60,D60+1,D60)</f>
        <v>13</v>
      </c>
      <c r="E61">
        <f>IF(Tabela_myjnia6[[#This Row],[ile minut]]+E60&lt;60,Tabela_myjnia6[[#This Row],[ile minut]]+E60,IF(Tabela_myjnia6[[#This Row],[ile minut]]+E60=60,0,(Tabela_myjnia6[[#This Row],[ile minut]]+E60)-60))</f>
        <v>38</v>
      </c>
      <c r="F61">
        <f>IF(Tabela_myjnia6[[#This Row],[godzina]]&lt;20,1,0)</f>
        <v>1</v>
      </c>
    </row>
    <row r="62" spans="1:6" x14ac:dyDescent="0.3">
      <c r="A62">
        <v>6</v>
      </c>
      <c r="B62">
        <v>1</v>
      </c>
      <c r="C62" t="s">
        <v>60</v>
      </c>
      <c r="D62">
        <f>IF(Tabela_myjnia6[[#This Row],[minuta]]&lt;E61,D61+1,D61)</f>
        <v>13</v>
      </c>
      <c r="E62">
        <f>IF(Tabela_myjnia6[[#This Row],[ile minut]]+E61&lt;60,Tabela_myjnia6[[#This Row],[ile minut]]+E61,IF(Tabela_myjnia6[[#This Row],[ile minut]]+E61=60,0,(Tabela_myjnia6[[#This Row],[ile minut]]+E61)-60))</f>
        <v>44</v>
      </c>
      <c r="F62">
        <f>IF(Tabela_myjnia6[[#This Row],[godzina]]&lt;20,1,0)</f>
        <v>1</v>
      </c>
    </row>
    <row r="63" spans="1:6" x14ac:dyDescent="0.3">
      <c r="A63">
        <v>3</v>
      </c>
      <c r="B63">
        <v>12</v>
      </c>
      <c r="C63" t="s">
        <v>61</v>
      </c>
      <c r="D63">
        <f>IF(Tabela_myjnia6[[#This Row],[minuta]]&lt;E62,D62+1,D62)</f>
        <v>13</v>
      </c>
      <c r="E63">
        <f>IF(Tabela_myjnia6[[#This Row],[ile minut]]+E62&lt;60,Tabela_myjnia6[[#This Row],[ile minut]]+E62,IF(Tabela_myjnia6[[#This Row],[ile minut]]+E62=60,0,(Tabela_myjnia6[[#This Row],[ile minut]]+E62)-60))</f>
        <v>47</v>
      </c>
      <c r="F63">
        <f>IF(Tabela_myjnia6[[#This Row],[godzina]]&lt;20,1,0)</f>
        <v>1</v>
      </c>
    </row>
    <row r="64" spans="1:6" x14ac:dyDescent="0.3">
      <c r="A64">
        <v>15</v>
      </c>
      <c r="B64">
        <v>14</v>
      </c>
      <c r="C64" t="s">
        <v>62</v>
      </c>
      <c r="D64">
        <f>IF(Tabela_myjnia6[[#This Row],[minuta]]&lt;E63,D63+1,D63)</f>
        <v>14</v>
      </c>
      <c r="E64">
        <f>IF(Tabela_myjnia6[[#This Row],[ile minut]]+E63&lt;60,Tabela_myjnia6[[#This Row],[ile minut]]+E63,IF(Tabela_myjnia6[[#This Row],[ile minut]]+E63=60,0,(Tabela_myjnia6[[#This Row],[ile minut]]+E63)-60))</f>
        <v>2</v>
      </c>
      <c r="F64">
        <f>IF(Tabela_myjnia6[[#This Row],[godzina]]&lt;20,1,0)</f>
        <v>1</v>
      </c>
    </row>
    <row r="65" spans="1:6" x14ac:dyDescent="0.3">
      <c r="A65">
        <v>3</v>
      </c>
      <c r="B65">
        <v>9</v>
      </c>
      <c r="C65" t="s">
        <v>63</v>
      </c>
      <c r="D65">
        <f>IF(Tabela_myjnia6[[#This Row],[minuta]]&lt;E64,D64+1,D64)</f>
        <v>14</v>
      </c>
      <c r="E65">
        <f>IF(Tabela_myjnia6[[#This Row],[ile minut]]+E64&lt;60,Tabela_myjnia6[[#This Row],[ile minut]]+E64,IF(Tabela_myjnia6[[#This Row],[ile minut]]+E64=60,0,(Tabela_myjnia6[[#This Row],[ile minut]]+E64)-60))</f>
        <v>5</v>
      </c>
      <c r="F65">
        <f>IF(Tabela_myjnia6[[#This Row],[godzina]]&lt;20,1,0)</f>
        <v>1</v>
      </c>
    </row>
    <row r="66" spans="1:6" x14ac:dyDescent="0.3">
      <c r="A66">
        <v>8</v>
      </c>
      <c r="B66">
        <v>11</v>
      </c>
      <c r="C66" t="s">
        <v>64</v>
      </c>
      <c r="D66">
        <f>IF(Tabela_myjnia6[[#This Row],[minuta]]&lt;E65,D65+1,D65)</f>
        <v>14</v>
      </c>
      <c r="E66">
        <f>IF(Tabela_myjnia6[[#This Row],[ile minut]]+E65&lt;60,Tabela_myjnia6[[#This Row],[ile minut]]+E65,IF(Tabela_myjnia6[[#This Row],[ile minut]]+E65=60,0,(Tabela_myjnia6[[#This Row],[ile minut]]+E65)-60))</f>
        <v>13</v>
      </c>
      <c r="F66">
        <f>IF(Tabela_myjnia6[[#This Row],[godzina]]&lt;20,1,0)</f>
        <v>1</v>
      </c>
    </row>
    <row r="67" spans="1:6" x14ac:dyDescent="0.3">
      <c r="A67">
        <v>5</v>
      </c>
      <c r="B67">
        <v>15</v>
      </c>
      <c r="C67" t="s">
        <v>65</v>
      </c>
      <c r="D67">
        <f>IF(Tabela_myjnia6[[#This Row],[minuta]]&lt;E66,D66+1,D66)</f>
        <v>14</v>
      </c>
      <c r="E67">
        <f>IF(Tabela_myjnia6[[#This Row],[ile minut]]+E66&lt;60,Tabela_myjnia6[[#This Row],[ile minut]]+E66,IF(Tabela_myjnia6[[#This Row],[ile minut]]+E66=60,0,(Tabela_myjnia6[[#This Row],[ile minut]]+E66)-60))</f>
        <v>18</v>
      </c>
      <c r="F67">
        <f>IF(Tabela_myjnia6[[#This Row],[godzina]]&lt;20,1,0)</f>
        <v>1</v>
      </c>
    </row>
    <row r="68" spans="1:6" x14ac:dyDescent="0.3">
      <c r="A68">
        <v>2</v>
      </c>
      <c r="B68">
        <v>4</v>
      </c>
      <c r="C68" t="s">
        <v>66</v>
      </c>
      <c r="D68">
        <f>IF(Tabela_myjnia6[[#This Row],[minuta]]&lt;E67,D67+1,D67)</f>
        <v>14</v>
      </c>
      <c r="E68">
        <f>IF(Tabela_myjnia6[[#This Row],[ile minut]]+E67&lt;60,Tabela_myjnia6[[#This Row],[ile minut]]+E67,IF(Tabela_myjnia6[[#This Row],[ile minut]]+E67=60,0,(Tabela_myjnia6[[#This Row],[ile minut]]+E67)-60))</f>
        <v>20</v>
      </c>
      <c r="F68">
        <f>IF(Tabela_myjnia6[[#This Row],[godzina]]&lt;20,1,0)</f>
        <v>1</v>
      </c>
    </row>
    <row r="69" spans="1:6" x14ac:dyDescent="0.3">
      <c r="A69">
        <v>14</v>
      </c>
      <c r="B69">
        <v>9</v>
      </c>
      <c r="C69" t="s">
        <v>67</v>
      </c>
      <c r="D69">
        <f>IF(Tabela_myjnia6[[#This Row],[minuta]]&lt;E68,D68+1,D68)</f>
        <v>14</v>
      </c>
      <c r="E69">
        <f>IF(Tabela_myjnia6[[#This Row],[ile minut]]+E68&lt;60,Tabela_myjnia6[[#This Row],[ile minut]]+E68,IF(Tabela_myjnia6[[#This Row],[ile minut]]+E68=60,0,(Tabela_myjnia6[[#This Row],[ile minut]]+E68)-60))</f>
        <v>34</v>
      </c>
      <c r="F69">
        <f>IF(Tabela_myjnia6[[#This Row],[godzina]]&lt;20,1,0)</f>
        <v>1</v>
      </c>
    </row>
    <row r="70" spans="1:6" x14ac:dyDescent="0.3">
      <c r="A70">
        <v>7</v>
      </c>
      <c r="B70">
        <v>7</v>
      </c>
      <c r="C70" t="s">
        <v>68</v>
      </c>
      <c r="D70">
        <f>IF(Tabela_myjnia6[[#This Row],[minuta]]&lt;E69,D69+1,D69)</f>
        <v>14</v>
      </c>
      <c r="E70">
        <f>IF(Tabela_myjnia6[[#This Row],[ile minut]]+E69&lt;60,Tabela_myjnia6[[#This Row],[ile minut]]+E69,IF(Tabela_myjnia6[[#This Row],[ile minut]]+E69=60,0,(Tabela_myjnia6[[#This Row],[ile minut]]+E69)-60))</f>
        <v>41</v>
      </c>
      <c r="F70">
        <f>IF(Tabela_myjnia6[[#This Row],[godzina]]&lt;20,1,0)</f>
        <v>1</v>
      </c>
    </row>
    <row r="71" spans="1:6" x14ac:dyDescent="0.3">
      <c r="A71">
        <v>14</v>
      </c>
      <c r="B71">
        <v>6</v>
      </c>
      <c r="C71" t="s">
        <v>69</v>
      </c>
      <c r="D71">
        <f>IF(Tabela_myjnia6[[#This Row],[minuta]]&lt;E70,D70+1,D70)</f>
        <v>14</v>
      </c>
      <c r="E71">
        <f>IF(Tabela_myjnia6[[#This Row],[ile minut]]+E70&lt;60,Tabela_myjnia6[[#This Row],[ile minut]]+E70,IF(Tabela_myjnia6[[#This Row],[ile minut]]+E70=60,0,(Tabela_myjnia6[[#This Row],[ile minut]]+E70)-60))</f>
        <v>55</v>
      </c>
      <c r="F71">
        <f>IF(Tabela_myjnia6[[#This Row],[godzina]]&lt;20,1,0)</f>
        <v>1</v>
      </c>
    </row>
    <row r="72" spans="1:6" x14ac:dyDescent="0.3">
      <c r="A72">
        <v>11</v>
      </c>
      <c r="B72">
        <v>12</v>
      </c>
      <c r="C72" t="s">
        <v>70</v>
      </c>
      <c r="D72">
        <f>IF(Tabela_myjnia6[[#This Row],[minuta]]&lt;E71,D71+1,D71)</f>
        <v>15</v>
      </c>
      <c r="E72">
        <f>IF(Tabela_myjnia6[[#This Row],[ile minut]]+E71&lt;60,Tabela_myjnia6[[#This Row],[ile minut]]+E71,IF(Tabela_myjnia6[[#This Row],[ile minut]]+E71=60,0,(Tabela_myjnia6[[#This Row],[ile minut]]+E71)-60))</f>
        <v>6</v>
      </c>
      <c r="F72">
        <f>IF(Tabela_myjnia6[[#This Row],[godzina]]&lt;20,1,0)</f>
        <v>1</v>
      </c>
    </row>
    <row r="73" spans="1:6" x14ac:dyDescent="0.3">
      <c r="A73">
        <v>2</v>
      </c>
      <c r="B73">
        <v>4</v>
      </c>
      <c r="C73" t="s">
        <v>71</v>
      </c>
      <c r="D73">
        <f>IF(Tabela_myjnia6[[#This Row],[minuta]]&lt;E72,D72+1,D72)</f>
        <v>15</v>
      </c>
      <c r="E73">
        <f>IF(Tabela_myjnia6[[#This Row],[ile minut]]+E72&lt;60,Tabela_myjnia6[[#This Row],[ile minut]]+E72,IF(Tabela_myjnia6[[#This Row],[ile minut]]+E72=60,0,(Tabela_myjnia6[[#This Row],[ile minut]]+E72)-60))</f>
        <v>8</v>
      </c>
      <c r="F73">
        <f>IF(Tabela_myjnia6[[#This Row],[godzina]]&lt;20,1,0)</f>
        <v>1</v>
      </c>
    </row>
    <row r="74" spans="1:6" x14ac:dyDescent="0.3">
      <c r="A74">
        <v>11</v>
      </c>
      <c r="B74">
        <v>15</v>
      </c>
      <c r="C74" t="s">
        <v>72</v>
      </c>
      <c r="D74">
        <f>IF(Tabela_myjnia6[[#This Row],[minuta]]&lt;E73,D73+1,D73)</f>
        <v>15</v>
      </c>
      <c r="E74">
        <f>IF(Tabela_myjnia6[[#This Row],[ile minut]]+E73&lt;60,Tabela_myjnia6[[#This Row],[ile minut]]+E73,IF(Tabela_myjnia6[[#This Row],[ile minut]]+E73=60,0,(Tabela_myjnia6[[#This Row],[ile minut]]+E73)-60))</f>
        <v>19</v>
      </c>
      <c r="F74">
        <f>IF(Tabela_myjnia6[[#This Row],[godzina]]&lt;20,1,0)</f>
        <v>1</v>
      </c>
    </row>
    <row r="75" spans="1:6" x14ac:dyDescent="0.3">
      <c r="A75">
        <v>4</v>
      </c>
      <c r="B75">
        <v>3</v>
      </c>
      <c r="C75" t="s">
        <v>73</v>
      </c>
      <c r="D75">
        <f>IF(Tabela_myjnia6[[#This Row],[minuta]]&lt;E74,D74+1,D74)</f>
        <v>15</v>
      </c>
      <c r="E75">
        <f>IF(Tabela_myjnia6[[#This Row],[ile minut]]+E74&lt;60,Tabela_myjnia6[[#This Row],[ile minut]]+E74,IF(Tabela_myjnia6[[#This Row],[ile minut]]+E74=60,0,(Tabela_myjnia6[[#This Row],[ile minut]]+E74)-60))</f>
        <v>23</v>
      </c>
      <c r="F75">
        <f>IF(Tabela_myjnia6[[#This Row],[godzina]]&lt;20,1,0)</f>
        <v>1</v>
      </c>
    </row>
    <row r="76" spans="1:6" x14ac:dyDescent="0.3">
      <c r="A76">
        <v>3</v>
      </c>
      <c r="B76">
        <v>12</v>
      </c>
      <c r="C76" t="s">
        <v>74</v>
      </c>
      <c r="D76">
        <f>IF(Tabela_myjnia6[[#This Row],[minuta]]&lt;E75,D75+1,D75)</f>
        <v>15</v>
      </c>
      <c r="E76">
        <f>IF(Tabela_myjnia6[[#This Row],[ile minut]]+E75&lt;60,Tabela_myjnia6[[#This Row],[ile minut]]+E75,IF(Tabela_myjnia6[[#This Row],[ile minut]]+E75=60,0,(Tabela_myjnia6[[#This Row],[ile minut]]+E75)-60))</f>
        <v>26</v>
      </c>
      <c r="F76">
        <f>IF(Tabela_myjnia6[[#This Row],[godzina]]&lt;20,1,0)</f>
        <v>1</v>
      </c>
    </row>
    <row r="77" spans="1:6" x14ac:dyDescent="0.3">
      <c r="A77">
        <v>2</v>
      </c>
      <c r="B77">
        <v>7</v>
      </c>
      <c r="C77" t="s">
        <v>75</v>
      </c>
      <c r="D77">
        <f>IF(Tabela_myjnia6[[#This Row],[minuta]]&lt;E76,D76+1,D76)</f>
        <v>15</v>
      </c>
      <c r="E77">
        <f>IF(Tabela_myjnia6[[#This Row],[ile minut]]+E76&lt;60,Tabela_myjnia6[[#This Row],[ile minut]]+E76,IF(Tabela_myjnia6[[#This Row],[ile minut]]+E76=60,0,(Tabela_myjnia6[[#This Row],[ile minut]]+E76)-60))</f>
        <v>28</v>
      </c>
      <c r="F77">
        <f>IF(Tabela_myjnia6[[#This Row],[godzina]]&lt;20,1,0)</f>
        <v>1</v>
      </c>
    </row>
    <row r="78" spans="1:6" x14ac:dyDescent="0.3">
      <c r="A78">
        <v>13</v>
      </c>
      <c r="B78">
        <v>7</v>
      </c>
      <c r="C78" t="s">
        <v>76</v>
      </c>
      <c r="D78">
        <f>IF(Tabela_myjnia6[[#This Row],[minuta]]&lt;E77,D77+1,D77)</f>
        <v>15</v>
      </c>
      <c r="E78">
        <f>IF(Tabela_myjnia6[[#This Row],[ile minut]]+E77&lt;60,Tabela_myjnia6[[#This Row],[ile minut]]+E77,IF(Tabela_myjnia6[[#This Row],[ile minut]]+E77=60,0,(Tabela_myjnia6[[#This Row],[ile minut]]+E77)-60))</f>
        <v>41</v>
      </c>
      <c r="F78">
        <f>IF(Tabela_myjnia6[[#This Row],[godzina]]&lt;20,1,0)</f>
        <v>1</v>
      </c>
    </row>
    <row r="79" spans="1:6" x14ac:dyDescent="0.3">
      <c r="A79">
        <v>3</v>
      </c>
      <c r="B79">
        <v>12</v>
      </c>
      <c r="C79" t="s">
        <v>77</v>
      </c>
      <c r="D79">
        <f>IF(Tabela_myjnia6[[#This Row],[minuta]]&lt;E78,D78+1,D78)</f>
        <v>15</v>
      </c>
      <c r="E79">
        <f>IF(Tabela_myjnia6[[#This Row],[ile minut]]+E78&lt;60,Tabela_myjnia6[[#This Row],[ile minut]]+E78,IF(Tabela_myjnia6[[#This Row],[ile minut]]+E78=60,0,(Tabela_myjnia6[[#This Row],[ile minut]]+E78)-60))</f>
        <v>44</v>
      </c>
      <c r="F79">
        <f>IF(Tabela_myjnia6[[#This Row],[godzina]]&lt;20,1,0)</f>
        <v>1</v>
      </c>
    </row>
    <row r="80" spans="1:6" x14ac:dyDescent="0.3">
      <c r="A80">
        <v>9</v>
      </c>
      <c r="B80">
        <v>9</v>
      </c>
      <c r="C80" t="s">
        <v>78</v>
      </c>
      <c r="D80">
        <f>IF(Tabela_myjnia6[[#This Row],[minuta]]&lt;E79,D79+1,D79)</f>
        <v>15</v>
      </c>
      <c r="E80">
        <f>IF(Tabela_myjnia6[[#This Row],[ile minut]]+E79&lt;60,Tabela_myjnia6[[#This Row],[ile minut]]+E79,IF(Tabela_myjnia6[[#This Row],[ile minut]]+E79=60,0,(Tabela_myjnia6[[#This Row],[ile minut]]+E79)-60))</f>
        <v>53</v>
      </c>
      <c r="F80">
        <f>IF(Tabela_myjnia6[[#This Row],[godzina]]&lt;20,1,0)</f>
        <v>1</v>
      </c>
    </row>
    <row r="81" spans="1:6" x14ac:dyDescent="0.3">
      <c r="A81">
        <v>13</v>
      </c>
      <c r="B81">
        <v>3</v>
      </c>
      <c r="C81" t="s">
        <v>79</v>
      </c>
      <c r="D81">
        <f>IF(Tabela_myjnia6[[#This Row],[minuta]]&lt;E80,D80+1,D80)</f>
        <v>16</v>
      </c>
      <c r="E81">
        <f>IF(Tabela_myjnia6[[#This Row],[ile minut]]+E80&lt;60,Tabela_myjnia6[[#This Row],[ile minut]]+E80,IF(Tabela_myjnia6[[#This Row],[ile minut]]+E80=60,0,(Tabela_myjnia6[[#This Row],[ile minut]]+E80)-60))</f>
        <v>6</v>
      </c>
      <c r="F81">
        <f>IF(Tabela_myjnia6[[#This Row],[godzina]]&lt;20,1,0)</f>
        <v>1</v>
      </c>
    </row>
    <row r="82" spans="1:6" x14ac:dyDescent="0.3">
      <c r="A82">
        <v>7</v>
      </c>
      <c r="B82">
        <v>2</v>
      </c>
      <c r="C82" t="s">
        <v>80</v>
      </c>
      <c r="D82">
        <f>IF(Tabela_myjnia6[[#This Row],[minuta]]&lt;E81,D81+1,D81)</f>
        <v>16</v>
      </c>
      <c r="E82">
        <f>IF(Tabela_myjnia6[[#This Row],[ile minut]]+E81&lt;60,Tabela_myjnia6[[#This Row],[ile minut]]+E81,IF(Tabela_myjnia6[[#This Row],[ile minut]]+E81=60,0,(Tabela_myjnia6[[#This Row],[ile minut]]+E81)-60))</f>
        <v>13</v>
      </c>
      <c r="F82">
        <f>IF(Tabela_myjnia6[[#This Row],[godzina]]&lt;20,1,0)</f>
        <v>1</v>
      </c>
    </row>
    <row r="83" spans="1:6" x14ac:dyDescent="0.3">
      <c r="A83">
        <v>13</v>
      </c>
      <c r="B83">
        <v>4</v>
      </c>
      <c r="C83" t="s">
        <v>81</v>
      </c>
      <c r="D83">
        <f>IF(Tabela_myjnia6[[#This Row],[minuta]]&lt;E82,D82+1,D82)</f>
        <v>16</v>
      </c>
      <c r="E83">
        <f>IF(Tabela_myjnia6[[#This Row],[ile minut]]+E82&lt;60,Tabela_myjnia6[[#This Row],[ile minut]]+E82,IF(Tabela_myjnia6[[#This Row],[ile minut]]+E82=60,0,(Tabela_myjnia6[[#This Row],[ile minut]]+E82)-60))</f>
        <v>26</v>
      </c>
      <c r="F83">
        <f>IF(Tabela_myjnia6[[#This Row],[godzina]]&lt;20,1,0)</f>
        <v>1</v>
      </c>
    </row>
    <row r="84" spans="1:6" x14ac:dyDescent="0.3">
      <c r="A84">
        <v>4</v>
      </c>
      <c r="B84">
        <v>12</v>
      </c>
      <c r="C84" t="s">
        <v>82</v>
      </c>
      <c r="D84">
        <f>IF(Tabela_myjnia6[[#This Row],[minuta]]&lt;E83,D83+1,D83)</f>
        <v>16</v>
      </c>
      <c r="E84">
        <f>IF(Tabela_myjnia6[[#This Row],[ile minut]]+E83&lt;60,Tabela_myjnia6[[#This Row],[ile minut]]+E83,IF(Tabela_myjnia6[[#This Row],[ile minut]]+E83=60,0,(Tabela_myjnia6[[#This Row],[ile minut]]+E83)-60))</f>
        <v>30</v>
      </c>
      <c r="F84">
        <f>IF(Tabela_myjnia6[[#This Row],[godzina]]&lt;20,1,0)</f>
        <v>1</v>
      </c>
    </row>
    <row r="85" spans="1:6" x14ac:dyDescent="0.3">
      <c r="A85">
        <v>7</v>
      </c>
      <c r="B85">
        <v>8</v>
      </c>
      <c r="C85" t="s">
        <v>83</v>
      </c>
      <c r="D85">
        <f>IF(Tabela_myjnia6[[#This Row],[minuta]]&lt;E84,D84+1,D84)</f>
        <v>16</v>
      </c>
      <c r="E85">
        <f>IF(Tabela_myjnia6[[#This Row],[ile minut]]+E84&lt;60,Tabela_myjnia6[[#This Row],[ile minut]]+E84,IF(Tabela_myjnia6[[#This Row],[ile minut]]+E84=60,0,(Tabela_myjnia6[[#This Row],[ile minut]]+E84)-60))</f>
        <v>37</v>
      </c>
      <c r="F85">
        <f>IF(Tabela_myjnia6[[#This Row],[godzina]]&lt;20,1,0)</f>
        <v>1</v>
      </c>
    </row>
    <row r="86" spans="1:6" x14ac:dyDescent="0.3">
      <c r="A86">
        <v>3</v>
      </c>
      <c r="B86">
        <v>12</v>
      </c>
      <c r="C86" t="s">
        <v>84</v>
      </c>
      <c r="D86">
        <f>IF(Tabela_myjnia6[[#This Row],[minuta]]&lt;E85,D85+1,D85)</f>
        <v>16</v>
      </c>
      <c r="E86">
        <f>IF(Tabela_myjnia6[[#This Row],[ile minut]]+E85&lt;60,Tabela_myjnia6[[#This Row],[ile minut]]+E85,IF(Tabela_myjnia6[[#This Row],[ile minut]]+E85=60,0,(Tabela_myjnia6[[#This Row],[ile minut]]+E85)-60))</f>
        <v>40</v>
      </c>
      <c r="F86">
        <f>IF(Tabela_myjnia6[[#This Row],[godzina]]&lt;20,1,0)</f>
        <v>1</v>
      </c>
    </row>
    <row r="87" spans="1:6" x14ac:dyDescent="0.3">
      <c r="A87">
        <v>4</v>
      </c>
      <c r="B87">
        <v>11</v>
      </c>
      <c r="C87" t="s">
        <v>85</v>
      </c>
      <c r="D87">
        <f>IF(Tabela_myjnia6[[#This Row],[minuta]]&lt;E86,D86+1,D86)</f>
        <v>16</v>
      </c>
      <c r="E87">
        <f>IF(Tabela_myjnia6[[#This Row],[ile minut]]+E86&lt;60,Tabela_myjnia6[[#This Row],[ile minut]]+E86,IF(Tabela_myjnia6[[#This Row],[ile minut]]+E86=60,0,(Tabela_myjnia6[[#This Row],[ile minut]]+E86)-60))</f>
        <v>44</v>
      </c>
      <c r="F87">
        <f>IF(Tabela_myjnia6[[#This Row],[godzina]]&lt;20,1,0)</f>
        <v>1</v>
      </c>
    </row>
    <row r="88" spans="1:6" x14ac:dyDescent="0.3">
      <c r="A88">
        <v>7</v>
      </c>
      <c r="B88">
        <v>1</v>
      </c>
      <c r="C88" t="s">
        <v>86</v>
      </c>
      <c r="D88">
        <f>IF(Tabela_myjnia6[[#This Row],[minuta]]&lt;E87,D87+1,D87)</f>
        <v>16</v>
      </c>
      <c r="E88">
        <f>IF(Tabela_myjnia6[[#This Row],[ile minut]]+E87&lt;60,Tabela_myjnia6[[#This Row],[ile minut]]+E87,IF(Tabela_myjnia6[[#This Row],[ile minut]]+E87=60,0,(Tabela_myjnia6[[#This Row],[ile minut]]+E87)-60))</f>
        <v>51</v>
      </c>
      <c r="F88">
        <f>IF(Tabela_myjnia6[[#This Row],[godzina]]&lt;20,1,0)</f>
        <v>1</v>
      </c>
    </row>
    <row r="89" spans="1:6" x14ac:dyDescent="0.3">
      <c r="A89">
        <v>3</v>
      </c>
      <c r="B89">
        <v>9</v>
      </c>
      <c r="C89" t="s">
        <v>87</v>
      </c>
      <c r="D89">
        <f>IF(Tabela_myjnia6[[#This Row],[minuta]]&lt;E88,D88+1,D88)</f>
        <v>16</v>
      </c>
      <c r="E89">
        <f>IF(Tabela_myjnia6[[#This Row],[ile minut]]+E88&lt;60,Tabela_myjnia6[[#This Row],[ile minut]]+E88,IF(Tabela_myjnia6[[#This Row],[ile minut]]+E88=60,0,(Tabela_myjnia6[[#This Row],[ile minut]]+E88)-60))</f>
        <v>54</v>
      </c>
      <c r="F89">
        <f>IF(Tabela_myjnia6[[#This Row],[godzina]]&lt;20,1,0)</f>
        <v>1</v>
      </c>
    </row>
    <row r="90" spans="1:6" x14ac:dyDescent="0.3">
      <c r="A90">
        <v>1</v>
      </c>
      <c r="B90">
        <v>4</v>
      </c>
      <c r="C90" t="s">
        <v>88</v>
      </c>
      <c r="D90">
        <f>IF(Tabela_myjnia6[[#This Row],[minuta]]&lt;E89,D89+1,D89)</f>
        <v>16</v>
      </c>
      <c r="E90">
        <f>IF(Tabela_myjnia6[[#This Row],[ile minut]]+E89&lt;60,Tabela_myjnia6[[#This Row],[ile minut]]+E89,IF(Tabela_myjnia6[[#This Row],[ile minut]]+E89=60,0,(Tabela_myjnia6[[#This Row],[ile minut]]+E89)-60))</f>
        <v>55</v>
      </c>
      <c r="F90">
        <f>IF(Tabela_myjnia6[[#This Row],[godzina]]&lt;20,1,0)</f>
        <v>1</v>
      </c>
    </row>
    <row r="91" spans="1:6" x14ac:dyDescent="0.3">
      <c r="A91">
        <v>14</v>
      </c>
      <c r="B91">
        <v>3</v>
      </c>
      <c r="C91" t="s">
        <v>89</v>
      </c>
      <c r="D91">
        <f>IF(Tabela_myjnia6[[#This Row],[minuta]]&lt;E90,D90+1,D90)</f>
        <v>17</v>
      </c>
      <c r="E91">
        <f>IF(Tabela_myjnia6[[#This Row],[ile minut]]+E90&lt;60,Tabela_myjnia6[[#This Row],[ile minut]]+E90,IF(Tabela_myjnia6[[#This Row],[ile minut]]+E90=60,0,(Tabela_myjnia6[[#This Row],[ile minut]]+E90)-60))</f>
        <v>9</v>
      </c>
      <c r="F91">
        <f>IF(Tabela_myjnia6[[#This Row],[godzina]]&lt;20,1,0)</f>
        <v>1</v>
      </c>
    </row>
    <row r="92" spans="1:6" x14ac:dyDescent="0.3">
      <c r="A92">
        <v>5</v>
      </c>
      <c r="B92">
        <v>12</v>
      </c>
      <c r="C92" t="s">
        <v>90</v>
      </c>
      <c r="D92">
        <f>IF(Tabela_myjnia6[[#This Row],[minuta]]&lt;E91,D91+1,D91)</f>
        <v>17</v>
      </c>
      <c r="E92">
        <f>IF(Tabela_myjnia6[[#This Row],[ile minut]]+E91&lt;60,Tabela_myjnia6[[#This Row],[ile minut]]+E91,IF(Tabela_myjnia6[[#This Row],[ile minut]]+E91=60,0,(Tabela_myjnia6[[#This Row],[ile minut]]+E91)-60))</f>
        <v>14</v>
      </c>
      <c r="F92">
        <f>IF(Tabela_myjnia6[[#This Row],[godzina]]&lt;20,1,0)</f>
        <v>1</v>
      </c>
    </row>
    <row r="93" spans="1:6" x14ac:dyDescent="0.3">
      <c r="A93">
        <v>4</v>
      </c>
      <c r="B93">
        <v>9</v>
      </c>
      <c r="C93" t="s">
        <v>91</v>
      </c>
      <c r="D93">
        <f>IF(Tabela_myjnia6[[#This Row],[minuta]]&lt;E92,D92+1,D92)</f>
        <v>17</v>
      </c>
      <c r="E93">
        <f>IF(Tabela_myjnia6[[#This Row],[ile minut]]+E92&lt;60,Tabela_myjnia6[[#This Row],[ile minut]]+E92,IF(Tabela_myjnia6[[#This Row],[ile minut]]+E92=60,0,(Tabela_myjnia6[[#This Row],[ile minut]]+E92)-60))</f>
        <v>18</v>
      </c>
      <c r="F93">
        <f>IF(Tabela_myjnia6[[#This Row],[godzina]]&lt;20,1,0)</f>
        <v>1</v>
      </c>
    </row>
    <row r="94" spans="1:6" x14ac:dyDescent="0.3">
      <c r="A94">
        <v>5</v>
      </c>
      <c r="B94">
        <v>4</v>
      </c>
      <c r="C94" t="s">
        <v>92</v>
      </c>
      <c r="D94">
        <f>IF(Tabela_myjnia6[[#This Row],[minuta]]&lt;E93,D93+1,D93)</f>
        <v>17</v>
      </c>
      <c r="E94">
        <f>IF(Tabela_myjnia6[[#This Row],[ile minut]]+E93&lt;60,Tabela_myjnia6[[#This Row],[ile minut]]+E93,IF(Tabela_myjnia6[[#This Row],[ile minut]]+E93=60,0,(Tabela_myjnia6[[#This Row],[ile minut]]+E93)-60))</f>
        <v>23</v>
      </c>
      <c r="F94">
        <f>IF(Tabela_myjnia6[[#This Row],[godzina]]&lt;20,1,0)</f>
        <v>1</v>
      </c>
    </row>
    <row r="95" spans="1:6" x14ac:dyDescent="0.3">
      <c r="A95">
        <v>6</v>
      </c>
      <c r="B95">
        <v>8</v>
      </c>
      <c r="C95" t="s">
        <v>93</v>
      </c>
      <c r="D95">
        <f>IF(Tabela_myjnia6[[#This Row],[minuta]]&lt;E94,D94+1,D94)</f>
        <v>17</v>
      </c>
      <c r="E95">
        <f>IF(Tabela_myjnia6[[#This Row],[ile minut]]+E94&lt;60,Tabela_myjnia6[[#This Row],[ile minut]]+E94,IF(Tabela_myjnia6[[#This Row],[ile minut]]+E94=60,0,(Tabela_myjnia6[[#This Row],[ile minut]]+E94)-60))</f>
        <v>29</v>
      </c>
      <c r="F95">
        <f>IF(Tabela_myjnia6[[#This Row],[godzina]]&lt;20,1,0)</f>
        <v>1</v>
      </c>
    </row>
    <row r="96" spans="1:6" x14ac:dyDescent="0.3">
      <c r="A96">
        <v>8</v>
      </c>
      <c r="B96">
        <v>14</v>
      </c>
      <c r="C96" t="s">
        <v>94</v>
      </c>
      <c r="D96">
        <f>IF(Tabela_myjnia6[[#This Row],[minuta]]&lt;E95,D95+1,D95)</f>
        <v>17</v>
      </c>
      <c r="E96">
        <f>IF(Tabela_myjnia6[[#This Row],[ile minut]]+E95&lt;60,Tabela_myjnia6[[#This Row],[ile minut]]+E95,IF(Tabela_myjnia6[[#This Row],[ile minut]]+E95=60,0,(Tabela_myjnia6[[#This Row],[ile minut]]+E95)-60))</f>
        <v>37</v>
      </c>
      <c r="F96">
        <f>IF(Tabela_myjnia6[[#This Row],[godzina]]&lt;20,1,0)</f>
        <v>1</v>
      </c>
    </row>
    <row r="97" spans="1:6" x14ac:dyDescent="0.3">
      <c r="A97">
        <v>15</v>
      </c>
      <c r="B97">
        <v>11</v>
      </c>
      <c r="C97" t="s">
        <v>95</v>
      </c>
      <c r="D97">
        <f>IF(Tabela_myjnia6[[#This Row],[minuta]]&lt;E96,D96+1,D96)</f>
        <v>17</v>
      </c>
      <c r="E97">
        <f>IF(Tabela_myjnia6[[#This Row],[ile minut]]+E96&lt;60,Tabela_myjnia6[[#This Row],[ile minut]]+E96,IF(Tabela_myjnia6[[#This Row],[ile minut]]+E96=60,0,(Tabela_myjnia6[[#This Row],[ile minut]]+E96)-60))</f>
        <v>52</v>
      </c>
      <c r="F97">
        <f>IF(Tabela_myjnia6[[#This Row],[godzina]]&lt;20,1,0)</f>
        <v>1</v>
      </c>
    </row>
    <row r="98" spans="1:6" x14ac:dyDescent="0.3">
      <c r="A98">
        <v>1</v>
      </c>
      <c r="B98">
        <v>1</v>
      </c>
      <c r="C98" t="s">
        <v>96</v>
      </c>
      <c r="D98">
        <f>IF(Tabela_myjnia6[[#This Row],[minuta]]&lt;E97,D97+1,D97)</f>
        <v>17</v>
      </c>
      <c r="E98">
        <f>IF(Tabela_myjnia6[[#This Row],[ile minut]]+E97&lt;60,Tabela_myjnia6[[#This Row],[ile minut]]+E97,IF(Tabela_myjnia6[[#This Row],[ile minut]]+E97=60,0,(Tabela_myjnia6[[#This Row],[ile minut]]+E97)-60))</f>
        <v>53</v>
      </c>
      <c r="F98">
        <f>IF(Tabela_myjnia6[[#This Row],[godzina]]&lt;20,1,0)</f>
        <v>1</v>
      </c>
    </row>
    <row r="99" spans="1:6" x14ac:dyDescent="0.3">
      <c r="A99">
        <v>14</v>
      </c>
      <c r="B99">
        <v>15</v>
      </c>
      <c r="C99" t="s">
        <v>97</v>
      </c>
      <c r="D99">
        <f>IF(Tabela_myjnia6[[#This Row],[minuta]]&lt;E98,D98+1,D98)</f>
        <v>18</v>
      </c>
      <c r="E99">
        <f>IF(Tabela_myjnia6[[#This Row],[ile minut]]+E98&lt;60,Tabela_myjnia6[[#This Row],[ile minut]]+E98,IF(Tabela_myjnia6[[#This Row],[ile minut]]+E98=60,0,(Tabela_myjnia6[[#This Row],[ile minut]]+E98)-60))</f>
        <v>7</v>
      </c>
      <c r="F99">
        <f>IF(Tabela_myjnia6[[#This Row],[godzina]]&lt;20,1,0)</f>
        <v>1</v>
      </c>
    </row>
    <row r="100" spans="1:6" x14ac:dyDescent="0.3">
      <c r="A100">
        <v>6</v>
      </c>
      <c r="B100">
        <v>7</v>
      </c>
      <c r="C100" t="s">
        <v>98</v>
      </c>
      <c r="D100">
        <f>IF(Tabela_myjnia6[[#This Row],[minuta]]&lt;E99,D99+1,D99)</f>
        <v>18</v>
      </c>
      <c r="E100">
        <f>IF(Tabela_myjnia6[[#This Row],[ile minut]]+E99&lt;60,Tabela_myjnia6[[#This Row],[ile minut]]+E99,IF(Tabela_myjnia6[[#This Row],[ile minut]]+E99=60,0,(Tabela_myjnia6[[#This Row],[ile minut]]+E99)-60))</f>
        <v>13</v>
      </c>
      <c r="F100">
        <f>IF(Tabela_myjnia6[[#This Row],[godzina]]&lt;20,1,0)</f>
        <v>1</v>
      </c>
    </row>
    <row r="101" spans="1:6" x14ac:dyDescent="0.3">
      <c r="A101">
        <v>7</v>
      </c>
      <c r="B101">
        <v>11</v>
      </c>
      <c r="C101" t="s">
        <v>99</v>
      </c>
      <c r="D101">
        <f>IF(Tabela_myjnia6[[#This Row],[minuta]]&lt;E100,D100+1,D100)</f>
        <v>18</v>
      </c>
      <c r="E101">
        <f>IF(Tabela_myjnia6[[#This Row],[ile minut]]+E100&lt;60,Tabela_myjnia6[[#This Row],[ile minut]]+E100,IF(Tabela_myjnia6[[#This Row],[ile minut]]+E100=60,0,(Tabela_myjnia6[[#This Row],[ile minut]]+E100)-60))</f>
        <v>20</v>
      </c>
      <c r="F101">
        <f>IF(Tabela_myjnia6[[#This Row],[godzina]]&lt;20,1,0)</f>
        <v>1</v>
      </c>
    </row>
    <row r="102" spans="1:6" x14ac:dyDescent="0.3">
      <c r="A102">
        <v>10</v>
      </c>
      <c r="B102">
        <v>11</v>
      </c>
      <c r="C102" t="s">
        <v>100</v>
      </c>
      <c r="D102">
        <f>IF(Tabela_myjnia6[[#This Row],[minuta]]&lt;E101,D101+1,D101)</f>
        <v>18</v>
      </c>
      <c r="E102">
        <f>IF(Tabela_myjnia6[[#This Row],[ile minut]]+E101&lt;60,Tabela_myjnia6[[#This Row],[ile minut]]+E101,IF(Tabela_myjnia6[[#This Row],[ile minut]]+E101=60,0,(Tabela_myjnia6[[#This Row],[ile minut]]+E101)-60))</f>
        <v>30</v>
      </c>
      <c r="F102">
        <f>IF(Tabela_myjnia6[[#This Row],[godzina]]&lt;20,1,0)</f>
        <v>1</v>
      </c>
    </row>
    <row r="103" spans="1:6" x14ac:dyDescent="0.3">
      <c r="A103">
        <v>5</v>
      </c>
      <c r="B103">
        <v>6</v>
      </c>
      <c r="C103" t="s">
        <v>101</v>
      </c>
      <c r="D103">
        <f>IF(Tabela_myjnia6[[#This Row],[minuta]]&lt;E102,D102+1,D102)</f>
        <v>18</v>
      </c>
      <c r="E103">
        <f>IF(Tabela_myjnia6[[#This Row],[ile minut]]+E102&lt;60,Tabela_myjnia6[[#This Row],[ile minut]]+E102,IF(Tabela_myjnia6[[#This Row],[ile minut]]+E102=60,0,(Tabela_myjnia6[[#This Row],[ile minut]]+E102)-60))</f>
        <v>35</v>
      </c>
      <c r="F103">
        <f>IF(Tabela_myjnia6[[#This Row],[godzina]]&lt;20,1,0)</f>
        <v>1</v>
      </c>
    </row>
    <row r="104" spans="1:6" x14ac:dyDescent="0.3">
      <c r="A104">
        <v>13</v>
      </c>
      <c r="B104">
        <v>7</v>
      </c>
      <c r="C104" t="s">
        <v>102</v>
      </c>
      <c r="D104">
        <f>IF(Tabela_myjnia6[[#This Row],[minuta]]&lt;E103,D103+1,D103)</f>
        <v>18</v>
      </c>
      <c r="E104">
        <f>IF(Tabela_myjnia6[[#This Row],[ile minut]]+E103&lt;60,Tabela_myjnia6[[#This Row],[ile minut]]+E103,IF(Tabela_myjnia6[[#This Row],[ile minut]]+E103=60,0,(Tabela_myjnia6[[#This Row],[ile minut]]+E103)-60))</f>
        <v>48</v>
      </c>
      <c r="F104">
        <f>IF(Tabela_myjnia6[[#This Row],[godzina]]&lt;20,1,0)</f>
        <v>1</v>
      </c>
    </row>
    <row r="105" spans="1:6" x14ac:dyDescent="0.3">
      <c r="A105">
        <v>2</v>
      </c>
      <c r="B105">
        <v>9</v>
      </c>
      <c r="C105" t="s">
        <v>103</v>
      </c>
      <c r="D105">
        <f>IF(Tabela_myjnia6[[#This Row],[minuta]]&lt;E104,D104+1,D104)</f>
        <v>18</v>
      </c>
      <c r="E105">
        <f>IF(Tabela_myjnia6[[#This Row],[ile minut]]+E104&lt;60,Tabela_myjnia6[[#This Row],[ile minut]]+E104,IF(Tabela_myjnia6[[#This Row],[ile minut]]+E104=60,0,(Tabela_myjnia6[[#This Row],[ile minut]]+E104)-60))</f>
        <v>50</v>
      </c>
      <c r="F105">
        <f>IF(Tabela_myjnia6[[#This Row],[godzina]]&lt;20,1,0)</f>
        <v>1</v>
      </c>
    </row>
    <row r="106" spans="1:6" x14ac:dyDescent="0.3">
      <c r="A106">
        <v>9</v>
      </c>
      <c r="B106">
        <v>11</v>
      </c>
      <c r="C106" t="s">
        <v>104</v>
      </c>
      <c r="D106">
        <f>IF(Tabela_myjnia6[[#This Row],[minuta]]&lt;E105,D105+1,D105)</f>
        <v>18</v>
      </c>
      <c r="E106">
        <f>IF(Tabela_myjnia6[[#This Row],[ile minut]]+E105&lt;60,Tabela_myjnia6[[#This Row],[ile minut]]+E105,IF(Tabela_myjnia6[[#This Row],[ile minut]]+E105=60,0,(Tabela_myjnia6[[#This Row],[ile minut]]+E105)-60))</f>
        <v>59</v>
      </c>
      <c r="F106">
        <f>IF(Tabela_myjnia6[[#This Row],[godzina]]&lt;20,1,0)</f>
        <v>1</v>
      </c>
    </row>
    <row r="107" spans="1:6" x14ac:dyDescent="0.3">
      <c r="A107">
        <v>8</v>
      </c>
      <c r="B107">
        <v>3</v>
      </c>
      <c r="C107" t="s">
        <v>105</v>
      </c>
      <c r="D107">
        <f>IF(Tabela_myjnia6[[#This Row],[minuta]]&lt;E106,D106+1,D106)</f>
        <v>19</v>
      </c>
      <c r="E107">
        <f>IF(Tabela_myjnia6[[#This Row],[ile minut]]+E106&lt;60,Tabela_myjnia6[[#This Row],[ile minut]]+E106,IF(Tabela_myjnia6[[#This Row],[ile minut]]+E106=60,0,(Tabela_myjnia6[[#This Row],[ile minut]]+E106)-60))</f>
        <v>7</v>
      </c>
      <c r="F107">
        <f>IF(Tabela_myjnia6[[#This Row],[godzina]]&lt;20,1,0)</f>
        <v>1</v>
      </c>
    </row>
    <row r="108" spans="1:6" x14ac:dyDescent="0.3">
      <c r="A108">
        <v>1</v>
      </c>
      <c r="B108">
        <v>6</v>
      </c>
      <c r="C108" t="s">
        <v>106</v>
      </c>
      <c r="D108">
        <f>IF(Tabela_myjnia6[[#This Row],[minuta]]&lt;E107,D107+1,D107)</f>
        <v>19</v>
      </c>
      <c r="E108">
        <f>IF(Tabela_myjnia6[[#This Row],[ile minut]]+E107&lt;60,Tabela_myjnia6[[#This Row],[ile minut]]+E107,IF(Tabela_myjnia6[[#This Row],[ile minut]]+E107=60,0,(Tabela_myjnia6[[#This Row],[ile minut]]+E107)-60))</f>
        <v>8</v>
      </c>
      <c r="F108">
        <f>IF(Tabela_myjnia6[[#This Row],[godzina]]&lt;20,1,0)</f>
        <v>1</v>
      </c>
    </row>
    <row r="109" spans="1:6" x14ac:dyDescent="0.3">
      <c r="A109">
        <v>10</v>
      </c>
      <c r="B109">
        <v>9</v>
      </c>
      <c r="C109" t="s">
        <v>107</v>
      </c>
      <c r="D109">
        <f>IF(Tabela_myjnia6[[#This Row],[minuta]]&lt;E108,D108+1,D108)</f>
        <v>19</v>
      </c>
      <c r="E109">
        <f>IF(Tabela_myjnia6[[#This Row],[ile minut]]+E108&lt;60,Tabela_myjnia6[[#This Row],[ile minut]]+E108,IF(Tabela_myjnia6[[#This Row],[ile minut]]+E108=60,0,(Tabela_myjnia6[[#This Row],[ile minut]]+E108)-60))</f>
        <v>18</v>
      </c>
      <c r="F109">
        <f>IF(Tabela_myjnia6[[#This Row],[godzina]]&lt;20,1,0)</f>
        <v>1</v>
      </c>
    </row>
    <row r="110" spans="1:6" x14ac:dyDescent="0.3">
      <c r="A110">
        <v>2</v>
      </c>
      <c r="B110">
        <v>11</v>
      </c>
      <c r="C110" t="s">
        <v>108</v>
      </c>
      <c r="D110">
        <f>IF(Tabela_myjnia6[[#This Row],[minuta]]&lt;E109,D109+1,D109)</f>
        <v>19</v>
      </c>
      <c r="E110">
        <f>IF(Tabela_myjnia6[[#This Row],[ile minut]]+E109&lt;60,Tabela_myjnia6[[#This Row],[ile minut]]+E109,IF(Tabela_myjnia6[[#This Row],[ile minut]]+E109=60,0,(Tabela_myjnia6[[#This Row],[ile minut]]+E109)-60))</f>
        <v>20</v>
      </c>
      <c r="F110">
        <f>IF(Tabela_myjnia6[[#This Row],[godzina]]&lt;20,1,0)</f>
        <v>1</v>
      </c>
    </row>
    <row r="111" spans="1:6" x14ac:dyDescent="0.3">
      <c r="A111">
        <v>6</v>
      </c>
      <c r="B111">
        <v>12</v>
      </c>
      <c r="C111" t="s">
        <v>109</v>
      </c>
      <c r="D111">
        <f>IF(Tabela_myjnia6[[#This Row],[minuta]]&lt;E110,D110+1,D110)</f>
        <v>19</v>
      </c>
      <c r="E111">
        <f>IF(Tabela_myjnia6[[#This Row],[ile minut]]+E110&lt;60,Tabela_myjnia6[[#This Row],[ile minut]]+E110,IF(Tabela_myjnia6[[#This Row],[ile minut]]+E110=60,0,(Tabela_myjnia6[[#This Row],[ile minut]]+E110)-60))</f>
        <v>26</v>
      </c>
      <c r="F111">
        <f>IF(Tabela_myjnia6[[#This Row],[godzina]]&lt;20,1,0)</f>
        <v>1</v>
      </c>
    </row>
    <row r="112" spans="1:6" x14ac:dyDescent="0.3">
      <c r="A112">
        <v>2</v>
      </c>
      <c r="B112">
        <v>14</v>
      </c>
      <c r="C112" t="s">
        <v>110</v>
      </c>
      <c r="D112">
        <f>IF(Tabela_myjnia6[[#This Row],[minuta]]&lt;E111,D111+1,D111)</f>
        <v>19</v>
      </c>
      <c r="E112">
        <f>IF(Tabela_myjnia6[[#This Row],[ile minut]]+E111&lt;60,Tabela_myjnia6[[#This Row],[ile minut]]+E111,IF(Tabela_myjnia6[[#This Row],[ile minut]]+E111=60,0,(Tabela_myjnia6[[#This Row],[ile minut]]+E111)-60))</f>
        <v>28</v>
      </c>
      <c r="F112">
        <f>IF(Tabela_myjnia6[[#This Row],[godzina]]&lt;20,1,0)</f>
        <v>1</v>
      </c>
    </row>
    <row r="113" spans="1:6" x14ac:dyDescent="0.3">
      <c r="A113">
        <v>4</v>
      </c>
      <c r="B113">
        <v>2</v>
      </c>
      <c r="C113" t="s">
        <v>111</v>
      </c>
      <c r="D113">
        <f>IF(Tabela_myjnia6[[#This Row],[minuta]]&lt;E112,D112+1,D112)</f>
        <v>19</v>
      </c>
      <c r="E113">
        <f>IF(Tabela_myjnia6[[#This Row],[ile minut]]+E112&lt;60,Tabela_myjnia6[[#This Row],[ile minut]]+E112,IF(Tabela_myjnia6[[#This Row],[ile minut]]+E112=60,0,(Tabela_myjnia6[[#This Row],[ile minut]]+E112)-60))</f>
        <v>32</v>
      </c>
      <c r="F113">
        <f>IF(Tabela_myjnia6[[#This Row],[godzina]]&lt;20,1,0)</f>
        <v>1</v>
      </c>
    </row>
    <row r="114" spans="1:6" x14ac:dyDescent="0.3">
      <c r="A114">
        <v>9</v>
      </c>
      <c r="B114">
        <v>8</v>
      </c>
      <c r="C114" t="s">
        <v>112</v>
      </c>
      <c r="D114">
        <f>IF(Tabela_myjnia6[[#This Row],[minuta]]&lt;E113,D113+1,D113)</f>
        <v>19</v>
      </c>
      <c r="E114">
        <f>IF(Tabela_myjnia6[[#This Row],[ile minut]]+E113&lt;60,Tabela_myjnia6[[#This Row],[ile minut]]+E113,IF(Tabela_myjnia6[[#This Row],[ile minut]]+E113=60,0,(Tabela_myjnia6[[#This Row],[ile minut]]+E113)-60))</f>
        <v>41</v>
      </c>
      <c r="F114">
        <f>IF(Tabela_myjnia6[[#This Row],[godzina]]&lt;20,1,0)</f>
        <v>1</v>
      </c>
    </row>
    <row r="115" spans="1:6" x14ac:dyDescent="0.3">
      <c r="A115">
        <v>2</v>
      </c>
      <c r="B115">
        <v>4</v>
      </c>
      <c r="C115" t="s">
        <v>113</v>
      </c>
      <c r="D115">
        <f>IF(Tabela_myjnia6[[#This Row],[minuta]]&lt;E114,D114+1,D114)</f>
        <v>19</v>
      </c>
      <c r="E115">
        <f>IF(Tabela_myjnia6[[#This Row],[ile minut]]+E114&lt;60,Tabela_myjnia6[[#This Row],[ile minut]]+E114,IF(Tabela_myjnia6[[#This Row],[ile minut]]+E114=60,0,(Tabela_myjnia6[[#This Row],[ile minut]]+E114)-60))</f>
        <v>43</v>
      </c>
      <c r="F115">
        <f>IF(Tabela_myjnia6[[#This Row],[godzina]]&lt;20,1,0)</f>
        <v>1</v>
      </c>
    </row>
    <row r="116" spans="1:6" x14ac:dyDescent="0.3">
      <c r="A116">
        <v>11</v>
      </c>
      <c r="B116">
        <v>11</v>
      </c>
      <c r="C116" t="s">
        <v>114</v>
      </c>
      <c r="D116">
        <f>IF(Tabela_myjnia6[[#This Row],[minuta]]&lt;E115,D115+1,D115)</f>
        <v>19</v>
      </c>
      <c r="E116">
        <f>IF(Tabela_myjnia6[[#This Row],[ile minut]]+E115&lt;60,Tabela_myjnia6[[#This Row],[ile minut]]+E115,IF(Tabela_myjnia6[[#This Row],[ile minut]]+E115=60,0,(Tabela_myjnia6[[#This Row],[ile minut]]+E115)-60))</f>
        <v>54</v>
      </c>
      <c r="F116">
        <f>IF(Tabela_myjnia6[[#This Row],[godzina]]&lt;20,1,0)</f>
        <v>1</v>
      </c>
    </row>
    <row r="117" spans="1:6" x14ac:dyDescent="0.3">
      <c r="A117">
        <v>8</v>
      </c>
      <c r="B117">
        <v>1</v>
      </c>
      <c r="C117" t="s">
        <v>115</v>
      </c>
      <c r="D117">
        <f>IF(Tabela_myjnia6[[#This Row],[minuta]]&lt;E116,D116+1,D116)</f>
        <v>20</v>
      </c>
      <c r="E117">
        <f>IF(Tabela_myjnia6[[#This Row],[ile minut]]+E116&lt;60,Tabela_myjnia6[[#This Row],[ile minut]]+E116,IF(Tabela_myjnia6[[#This Row],[ile minut]]+E116=60,0,(Tabela_myjnia6[[#This Row],[ile minut]]+E116)-60))</f>
        <v>2</v>
      </c>
      <c r="F117">
        <f>IF(Tabela_myjnia6[[#This Row],[godzina]]&lt;20,1,0)</f>
        <v>0</v>
      </c>
    </row>
    <row r="118" spans="1:6" x14ac:dyDescent="0.3">
      <c r="A118">
        <v>13</v>
      </c>
      <c r="B118">
        <v>9</v>
      </c>
      <c r="C118" t="s">
        <v>116</v>
      </c>
      <c r="D118">
        <f>IF(Tabela_myjnia6[[#This Row],[minuta]]&lt;E117,D117+1,D117)</f>
        <v>20</v>
      </c>
      <c r="E118">
        <f>IF(Tabela_myjnia6[[#This Row],[ile minut]]+E117&lt;60,Tabela_myjnia6[[#This Row],[ile minut]]+E117,IF(Tabela_myjnia6[[#This Row],[ile minut]]+E117=60,0,(Tabela_myjnia6[[#This Row],[ile minut]]+E117)-60))</f>
        <v>15</v>
      </c>
      <c r="F118">
        <f>IF(Tabela_myjnia6[[#This Row],[godzina]]&lt;20,1,0)</f>
        <v>0</v>
      </c>
    </row>
    <row r="119" spans="1:6" x14ac:dyDescent="0.3">
      <c r="A119">
        <v>7</v>
      </c>
      <c r="B119">
        <v>13</v>
      </c>
      <c r="C119" t="s">
        <v>117</v>
      </c>
      <c r="D119">
        <f>IF(Tabela_myjnia6[[#This Row],[minuta]]&lt;E118,D118+1,D118)</f>
        <v>20</v>
      </c>
      <c r="E119">
        <f>IF(Tabela_myjnia6[[#This Row],[ile minut]]+E118&lt;60,Tabela_myjnia6[[#This Row],[ile minut]]+E118,IF(Tabela_myjnia6[[#This Row],[ile minut]]+E118=60,0,(Tabela_myjnia6[[#This Row],[ile minut]]+E118)-60))</f>
        <v>22</v>
      </c>
      <c r="F119">
        <f>IF(Tabela_myjnia6[[#This Row],[godzina]]&lt;20,1,0)</f>
        <v>0</v>
      </c>
    </row>
    <row r="120" spans="1:6" x14ac:dyDescent="0.3">
      <c r="A120">
        <v>7</v>
      </c>
      <c r="B120">
        <v>11</v>
      </c>
      <c r="C120" t="s">
        <v>118</v>
      </c>
      <c r="D120">
        <f>IF(Tabela_myjnia6[[#This Row],[minuta]]&lt;E119,D119+1,D119)</f>
        <v>20</v>
      </c>
      <c r="E120">
        <f>IF(Tabela_myjnia6[[#This Row],[ile minut]]+E119&lt;60,Tabela_myjnia6[[#This Row],[ile minut]]+E119,IF(Tabela_myjnia6[[#This Row],[ile minut]]+E119=60,0,(Tabela_myjnia6[[#This Row],[ile minut]]+E119)-60))</f>
        <v>29</v>
      </c>
      <c r="F120">
        <f>IF(Tabela_myjnia6[[#This Row],[godzina]]&lt;20,1,0)</f>
        <v>0</v>
      </c>
    </row>
    <row r="121" spans="1:6" x14ac:dyDescent="0.3">
      <c r="A121">
        <v>9</v>
      </c>
      <c r="B121">
        <v>11</v>
      </c>
      <c r="C121" t="s">
        <v>119</v>
      </c>
      <c r="D121">
        <f>IF(Tabela_myjnia6[[#This Row],[minuta]]&lt;E120,D120+1,D120)</f>
        <v>20</v>
      </c>
      <c r="E121">
        <f>IF(Tabela_myjnia6[[#This Row],[ile minut]]+E120&lt;60,Tabela_myjnia6[[#This Row],[ile minut]]+E120,IF(Tabela_myjnia6[[#This Row],[ile minut]]+E120=60,0,(Tabela_myjnia6[[#This Row],[ile minut]]+E120)-60))</f>
        <v>38</v>
      </c>
      <c r="F121">
        <f>IF(Tabela_myjnia6[[#This Row],[godzina]]&lt;20,1,0)</f>
        <v>0</v>
      </c>
    </row>
    <row r="122" spans="1:6" x14ac:dyDescent="0.3">
      <c r="A122">
        <v>6</v>
      </c>
      <c r="B122">
        <v>1</v>
      </c>
      <c r="C122" t="s">
        <v>120</v>
      </c>
      <c r="D122">
        <f>IF(Tabela_myjnia6[[#This Row],[minuta]]&lt;E121,D121+1,D121)</f>
        <v>20</v>
      </c>
      <c r="E122">
        <f>IF(Tabela_myjnia6[[#This Row],[ile minut]]+E121&lt;60,Tabela_myjnia6[[#This Row],[ile minut]]+E121,IF(Tabela_myjnia6[[#This Row],[ile minut]]+E121=60,0,(Tabela_myjnia6[[#This Row],[ile minut]]+E121)-60))</f>
        <v>44</v>
      </c>
      <c r="F122">
        <f>IF(Tabela_myjnia6[[#This Row],[godzina]]&lt;20,1,0)</f>
        <v>0</v>
      </c>
    </row>
    <row r="123" spans="1:6" x14ac:dyDescent="0.3">
      <c r="A123">
        <v>14</v>
      </c>
      <c r="B123">
        <v>6</v>
      </c>
      <c r="C123" t="s">
        <v>121</v>
      </c>
      <c r="D123">
        <f>IF(Tabela_myjnia6[[#This Row],[minuta]]&lt;E122,D122+1,D122)</f>
        <v>20</v>
      </c>
      <c r="E123">
        <f>IF(Tabela_myjnia6[[#This Row],[ile minut]]+E122&lt;60,Tabela_myjnia6[[#This Row],[ile minut]]+E122,IF(Tabela_myjnia6[[#This Row],[ile minut]]+E122=60,0,(Tabela_myjnia6[[#This Row],[ile minut]]+E122)-60))</f>
        <v>58</v>
      </c>
      <c r="F123">
        <f>IF(Tabela_myjnia6[[#This Row],[godzina]]&lt;20,1,0)</f>
        <v>0</v>
      </c>
    </row>
    <row r="124" spans="1:6" x14ac:dyDescent="0.3">
      <c r="A124">
        <v>14</v>
      </c>
      <c r="B124">
        <v>10</v>
      </c>
      <c r="C124" t="s">
        <v>122</v>
      </c>
      <c r="D124">
        <f>IF(Tabela_myjnia6[[#This Row],[minuta]]&lt;E123,D123+1,D123)</f>
        <v>21</v>
      </c>
      <c r="E124">
        <f>IF(Tabela_myjnia6[[#This Row],[ile minut]]+E123&lt;60,Tabela_myjnia6[[#This Row],[ile minut]]+E123,IF(Tabela_myjnia6[[#This Row],[ile minut]]+E123=60,0,(Tabela_myjnia6[[#This Row],[ile minut]]+E123)-60))</f>
        <v>12</v>
      </c>
      <c r="F124">
        <f>IF(Tabela_myjnia6[[#This Row],[godzina]]&lt;20,1,0)</f>
        <v>0</v>
      </c>
    </row>
    <row r="125" spans="1:6" x14ac:dyDescent="0.3">
      <c r="A125">
        <v>7</v>
      </c>
      <c r="B125">
        <v>7</v>
      </c>
      <c r="C125" t="s">
        <v>123</v>
      </c>
      <c r="D125">
        <f>IF(Tabela_myjnia6[[#This Row],[minuta]]&lt;E124,D124+1,D124)</f>
        <v>21</v>
      </c>
      <c r="E125">
        <f>IF(Tabela_myjnia6[[#This Row],[ile minut]]+E124&lt;60,Tabela_myjnia6[[#This Row],[ile minut]]+E124,IF(Tabela_myjnia6[[#This Row],[ile minut]]+E124=60,0,(Tabela_myjnia6[[#This Row],[ile minut]]+E124)-60))</f>
        <v>19</v>
      </c>
      <c r="F125">
        <f>IF(Tabela_myjnia6[[#This Row],[godzina]]&lt;20,1,0)</f>
        <v>0</v>
      </c>
    </row>
    <row r="126" spans="1:6" x14ac:dyDescent="0.3">
      <c r="A126">
        <v>11</v>
      </c>
      <c r="B126">
        <v>1</v>
      </c>
      <c r="C126" t="s">
        <v>124</v>
      </c>
      <c r="D126">
        <f>IF(Tabela_myjnia6[[#This Row],[minuta]]&lt;E125,D125+1,D125)</f>
        <v>21</v>
      </c>
      <c r="E126">
        <f>IF(Tabela_myjnia6[[#This Row],[ile minut]]+E125&lt;60,Tabela_myjnia6[[#This Row],[ile minut]]+E125,IF(Tabela_myjnia6[[#This Row],[ile minut]]+E125=60,0,(Tabela_myjnia6[[#This Row],[ile minut]]+E125)-60))</f>
        <v>30</v>
      </c>
      <c r="F126">
        <f>IF(Tabela_myjnia6[[#This Row],[godzina]]&lt;20,1,0)</f>
        <v>0</v>
      </c>
    </row>
    <row r="127" spans="1:6" x14ac:dyDescent="0.3">
      <c r="A127">
        <v>11</v>
      </c>
      <c r="B127">
        <v>3</v>
      </c>
      <c r="C127" t="s">
        <v>125</v>
      </c>
      <c r="D127">
        <f>IF(Tabela_myjnia6[[#This Row],[minuta]]&lt;E126,D126+1,D126)</f>
        <v>21</v>
      </c>
      <c r="E127">
        <f>IF(Tabela_myjnia6[[#This Row],[ile minut]]+E126&lt;60,Tabela_myjnia6[[#This Row],[ile minut]]+E126,IF(Tabela_myjnia6[[#This Row],[ile minut]]+E126=60,0,(Tabela_myjnia6[[#This Row],[ile minut]]+E126)-60))</f>
        <v>41</v>
      </c>
      <c r="F127">
        <f>IF(Tabela_myjnia6[[#This Row],[godzina]]&lt;20,1,0)</f>
        <v>0</v>
      </c>
    </row>
    <row r="128" spans="1:6" x14ac:dyDescent="0.3">
      <c r="A128">
        <v>11</v>
      </c>
      <c r="B128">
        <v>2</v>
      </c>
      <c r="C128" t="s">
        <v>126</v>
      </c>
      <c r="D128">
        <f>IF(Tabela_myjnia6[[#This Row],[minuta]]&lt;E127,D127+1,D127)</f>
        <v>21</v>
      </c>
      <c r="E128">
        <f>IF(Tabela_myjnia6[[#This Row],[ile minut]]+E127&lt;60,Tabela_myjnia6[[#This Row],[ile minut]]+E127,IF(Tabela_myjnia6[[#This Row],[ile minut]]+E127=60,0,(Tabela_myjnia6[[#This Row],[ile minut]]+E127)-60))</f>
        <v>52</v>
      </c>
      <c r="F128">
        <f>IF(Tabela_myjnia6[[#This Row],[godzina]]&lt;20,1,0)</f>
        <v>0</v>
      </c>
    </row>
    <row r="129" spans="1:6" x14ac:dyDescent="0.3">
      <c r="A129">
        <v>12</v>
      </c>
      <c r="B129">
        <v>2</v>
      </c>
      <c r="C129" t="s">
        <v>127</v>
      </c>
      <c r="D129">
        <f>IF(Tabela_myjnia6[[#This Row],[minuta]]&lt;E128,D128+1,D128)</f>
        <v>22</v>
      </c>
      <c r="E129">
        <f>IF(Tabela_myjnia6[[#This Row],[ile minut]]+E128&lt;60,Tabela_myjnia6[[#This Row],[ile minut]]+E128,IF(Tabela_myjnia6[[#This Row],[ile minut]]+E128=60,0,(Tabela_myjnia6[[#This Row],[ile minut]]+E128)-60))</f>
        <v>4</v>
      </c>
      <c r="F129">
        <f>IF(Tabela_myjnia6[[#This Row],[godzina]]&lt;20,1,0)</f>
        <v>0</v>
      </c>
    </row>
    <row r="130" spans="1:6" x14ac:dyDescent="0.3">
      <c r="A130">
        <v>3</v>
      </c>
      <c r="B130">
        <v>14</v>
      </c>
      <c r="C130" t="s">
        <v>128</v>
      </c>
      <c r="D130">
        <f>IF(Tabela_myjnia6[[#This Row],[minuta]]&lt;E129,D129+1,D129)</f>
        <v>22</v>
      </c>
      <c r="E130">
        <f>IF(Tabela_myjnia6[[#This Row],[ile minut]]+E129&lt;60,Tabela_myjnia6[[#This Row],[ile minut]]+E129,IF(Tabela_myjnia6[[#This Row],[ile minut]]+E129=60,0,(Tabela_myjnia6[[#This Row],[ile minut]]+E129)-60))</f>
        <v>7</v>
      </c>
      <c r="F130">
        <f>IF(Tabela_myjnia6[[#This Row],[godzina]]&lt;20,1,0)</f>
        <v>0</v>
      </c>
    </row>
    <row r="131" spans="1:6" x14ac:dyDescent="0.3">
      <c r="A131">
        <v>3</v>
      </c>
      <c r="B131">
        <v>6</v>
      </c>
      <c r="C131" t="s">
        <v>129</v>
      </c>
      <c r="D131">
        <f>IF(Tabela_myjnia6[[#This Row],[minuta]]&lt;E130,D130+1,D130)</f>
        <v>22</v>
      </c>
      <c r="E131">
        <f>IF(Tabela_myjnia6[[#This Row],[ile minut]]+E130&lt;60,Tabela_myjnia6[[#This Row],[ile minut]]+E130,IF(Tabela_myjnia6[[#This Row],[ile minut]]+E130=60,0,(Tabela_myjnia6[[#This Row],[ile minut]]+E130)-60))</f>
        <v>10</v>
      </c>
      <c r="F131">
        <f>IF(Tabela_myjnia6[[#This Row],[godzina]]&lt;20,1,0)</f>
        <v>0</v>
      </c>
    </row>
    <row r="132" spans="1:6" x14ac:dyDescent="0.3">
      <c r="A132">
        <v>12</v>
      </c>
      <c r="B132">
        <v>2</v>
      </c>
      <c r="C132" t="s">
        <v>130</v>
      </c>
      <c r="D132">
        <f>IF(Tabela_myjnia6[[#This Row],[minuta]]&lt;E131,D131+1,D131)</f>
        <v>22</v>
      </c>
      <c r="E132">
        <f>IF(Tabela_myjnia6[[#This Row],[ile minut]]+E131&lt;60,Tabela_myjnia6[[#This Row],[ile minut]]+E131,IF(Tabela_myjnia6[[#This Row],[ile minut]]+E131=60,0,(Tabela_myjnia6[[#This Row],[ile minut]]+E131)-60))</f>
        <v>22</v>
      </c>
      <c r="F132">
        <f>IF(Tabela_myjnia6[[#This Row],[godzina]]&lt;20,1,0)</f>
        <v>0</v>
      </c>
    </row>
    <row r="133" spans="1:6" x14ac:dyDescent="0.3">
      <c r="A133">
        <v>7</v>
      </c>
      <c r="B133">
        <v>8</v>
      </c>
      <c r="C133" t="s">
        <v>131</v>
      </c>
      <c r="D133">
        <f>IF(Tabela_myjnia6[[#This Row],[minuta]]&lt;E132,D132+1,D132)</f>
        <v>22</v>
      </c>
      <c r="E133">
        <f>IF(Tabela_myjnia6[[#This Row],[ile minut]]+E132&lt;60,Tabela_myjnia6[[#This Row],[ile minut]]+E132,IF(Tabela_myjnia6[[#This Row],[ile minut]]+E132=60,0,(Tabela_myjnia6[[#This Row],[ile minut]]+E132)-60))</f>
        <v>29</v>
      </c>
      <c r="F133">
        <f>IF(Tabela_myjnia6[[#This Row],[godzina]]&lt;20,1,0)</f>
        <v>0</v>
      </c>
    </row>
    <row r="134" spans="1:6" x14ac:dyDescent="0.3">
      <c r="A134">
        <v>10</v>
      </c>
      <c r="B134">
        <v>12</v>
      </c>
      <c r="C134" t="s">
        <v>132</v>
      </c>
      <c r="D134">
        <f>IF(Tabela_myjnia6[[#This Row],[minuta]]&lt;E133,D133+1,D133)</f>
        <v>22</v>
      </c>
      <c r="E134">
        <f>IF(Tabela_myjnia6[[#This Row],[ile minut]]+E133&lt;60,Tabela_myjnia6[[#This Row],[ile minut]]+E133,IF(Tabela_myjnia6[[#This Row],[ile minut]]+E133=60,0,(Tabela_myjnia6[[#This Row],[ile minut]]+E133)-60))</f>
        <v>39</v>
      </c>
      <c r="F134">
        <f>IF(Tabela_myjnia6[[#This Row],[godzina]]&lt;20,1,0)</f>
        <v>0</v>
      </c>
    </row>
    <row r="135" spans="1:6" x14ac:dyDescent="0.3">
      <c r="A135">
        <v>2</v>
      </c>
      <c r="B135">
        <v>14</v>
      </c>
      <c r="C135" t="s">
        <v>133</v>
      </c>
      <c r="D135">
        <f>IF(Tabela_myjnia6[[#This Row],[minuta]]&lt;E134,D134+1,D134)</f>
        <v>22</v>
      </c>
      <c r="E135">
        <f>IF(Tabela_myjnia6[[#This Row],[ile minut]]+E134&lt;60,Tabela_myjnia6[[#This Row],[ile minut]]+E134,IF(Tabela_myjnia6[[#This Row],[ile minut]]+E134=60,0,(Tabela_myjnia6[[#This Row],[ile minut]]+E134)-60))</f>
        <v>41</v>
      </c>
      <c r="F135">
        <f>IF(Tabela_myjnia6[[#This Row],[godzina]]&lt;20,1,0)</f>
        <v>0</v>
      </c>
    </row>
    <row r="136" spans="1:6" x14ac:dyDescent="0.3">
      <c r="A136">
        <v>14</v>
      </c>
      <c r="B136">
        <v>11</v>
      </c>
      <c r="C136" t="s">
        <v>134</v>
      </c>
      <c r="D136">
        <f>IF(Tabela_myjnia6[[#This Row],[minuta]]&lt;E135,D135+1,D135)</f>
        <v>22</v>
      </c>
      <c r="E136">
        <f>IF(Tabela_myjnia6[[#This Row],[ile minut]]+E135&lt;60,Tabela_myjnia6[[#This Row],[ile minut]]+E135,IF(Tabela_myjnia6[[#This Row],[ile minut]]+E135=60,0,(Tabela_myjnia6[[#This Row],[ile minut]]+E135)-60))</f>
        <v>55</v>
      </c>
      <c r="F136">
        <f>IF(Tabela_myjnia6[[#This Row],[godzina]]&lt;20,1,0)</f>
        <v>0</v>
      </c>
    </row>
    <row r="137" spans="1:6" x14ac:dyDescent="0.3">
      <c r="A137">
        <v>9</v>
      </c>
      <c r="B137">
        <v>10</v>
      </c>
      <c r="C137" t="s">
        <v>135</v>
      </c>
      <c r="D137">
        <f>IF(Tabela_myjnia6[[#This Row],[minuta]]&lt;E136,D136+1,D136)</f>
        <v>23</v>
      </c>
      <c r="E137">
        <f>IF(Tabela_myjnia6[[#This Row],[ile minut]]+E136&lt;60,Tabela_myjnia6[[#This Row],[ile minut]]+E136,IF(Tabela_myjnia6[[#This Row],[ile minut]]+E136=60,0,(Tabela_myjnia6[[#This Row],[ile minut]]+E136)-60))</f>
        <v>4</v>
      </c>
      <c r="F137">
        <f>IF(Tabela_myjnia6[[#This Row],[godzina]]&lt;20,1,0)</f>
        <v>0</v>
      </c>
    </row>
    <row r="138" spans="1:6" x14ac:dyDescent="0.3">
      <c r="A138">
        <v>2</v>
      </c>
      <c r="B138">
        <v>14</v>
      </c>
      <c r="C138" t="s">
        <v>136</v>
      </c>
      <c r="D138">
        <f>IF(Tabela_myjnia6[[#This Row],[minuta]]&lt;E137,D137+1,D137)</f>
        <v>23</v>
      </c>
      <c r="E138">
        <f>IF(Tabela_myjnia6[[#This Row],[ile minut]]+E137&lt;60,Tabela_myjnia6[[#This Row],[ile minut]]+E137,IF(Tabela_myjnia6[[#This Row],[ile minut]]+E137=60,0,(Tabela_myjnia6[[#This Row],[ile minut]]+E137)-60))</f>
        <v>6</v>
      </c>
      <c r="F138">
        <f>IF(Tabela_myjnia6[[#This Row],[godzina]]&lt;20,1,0)</f>
        <v>0</v>
      </c>
    </row>
    <row r="139" spans="1:6" x14ac:dyDescent="0.3">
      <c r="A139">
        <v>11</v>
      </c>
      <c r="B139">
        <v>3</v>
      </c>
      <c r="C139" t="s">
        <v>137</v>
      </c>
      <c r="D139">
        <f>IF(Tabela_myjnia6[[#This Row],[minuta]]&lt;E138,D138+1,D138)</f>
        <v>23</v>
      </c>
      <c r="E139">
        <f>IF(Tabela_myjnia6[[#This Row],[ile minut]]+E138&lt;60,Tabela_myjnia6[[#This Row],[ile minut]]+E138,IF(Tabela_myjnia6[[#This Row],[ile minut]]+E138=60,0,(Tabela_myjnia6[[#This Row],[ile minut]]+E138)-60))</f>
        <v>17</v>
      </c>
      <c r="F139">
        <f>IF(Tabela_myjnia6[[#This Row],[godzina]]&lt;20,1,0)</f>
        <v>0</v>
      </c>
    </row>
    <row r="140" spans="1:6" x14ac:dyDescent="0.3">
      <c r="A140">
        <v>2</v>
      </c>
      <c r="B140">
        <v>1</v>
      </c>
      <c r="C140" t="s">
        <v>138</v>
      </c>
      <c r="D140">
        <f>IF(Tabela_myjnia6[[#This Row],[minuta]]&lt;E139,D139+1,D139)</f>
        <v>23</v>
      </c>
      <c r="E140">
        <f>IF(Tabela_myjnia6[[#This Row],[ile minut]]+E139&lt;60,Tabela_myjnia6[[#This Row],[ile minut]]+E139,IF(Tabela_myjnia6[[#This Row],[ile minut]]+E139=60,0,(Tabela_myjnia6[[#This Row],[ile minut]]+E139)-60))</f>
        <v>19</v>
      </c>
      <c r="F140">
        <f>IF(Tabela_myjnia6[[#This Row],[godzina]]&lt;20,1,0)</f>
        <v>0</v>
      </c>
    </row>
    <row r="141" spans="1:6" x14ac:dyDescent="0.3">
      <c r="A141">
        <v>14</v>
      </c>
      <c r="B141">
        <v>3</v>
      </c>
      <c r="C141" t="s">
        <v>139</v>
      </c>
      <c r="D141">
        <f>IF(Tabela_myjnia6[[#This Row],[minuta]]&lt;E140,D140+1,D140)</f>
        <v>23</v>
      </c>
      <c r="E141">
        <f>IF(Tabela_myjnia6[[#This Row],[ile minut]]+E140&lt;60,Tabela_myjnia6[[#This Row],[ile minut]]+E140,IF(Tabela_myjnia6[[#This Row],[ile minut]]+E140=60,0,(Tabela_myjnia6[[#This Row],[ile minut]]+E140)-60))</f>
        <v>33</v>
      </c>
      <c r="F141">
        <f>IF(Tabela_myjnia6[[#This Row],[godzina]]&lt;20,1,0)</f>
        <v>0</v>
      </c>
    </row>
    <row r="142" spans="1:6" x14ac:dyDescent="0.3">
      <c r="A142">
        <v>6</v>
      </c>
      <c r="B142">
        <v>6</v>
      </c>
      <c r="C142" t="s">
        <v>140</v>
      </c>
      <c r="D142">
        <f>IF(Tabela_myjnia6[[#This Row],[minuta]]&lt;E141,D141+1,D141)</f>
        <v>23</v>
      </c>
      <c r="E142">
        <f>IF(Tabela_myjnia6[[#This Row],[ile minut]]+E141&lt;60,Tabela_myjnia6[[#This Row],[ile minut]]+E141,IF(Tabela_myjnia6[[#This Row],[ile minut]]+E141=60,0,(Tabela_myjnia6[[#This Row],[ile minut]]+E141)-60))</f>
        <v>39</v>
      </c>
      <c r="F142">
        <f>IF(Tabela_myjnia6[[#This Row],[godzina]]&lt;20,1,0)</f>
        <v>0</v>
      </c>
    </row>
    <row r="143" spans="1:6" x14ac:dyDescent="0.3">
      <c r="A143">
        <v>5</v>
      </c>
      <c r="B143">
        <v>14</v>
      </c>
      <c r="C143" t="s">
        <v>141</v>
      </c>
      <c r="D143">
        <f>IF(Tabela_myjnia6[[#This Row],[minuta]]&lt;E142,D142+1,D142)</f>
        <v>23</v>
      </c>
      <c r="E143">
        <f>IF(Tabela_myjnia6[[#This Row],[ile minut]]+E142&lt;60,Tabela_myjnia6[[#This Row],[ile minut]]+E142,IF(Tabela_myjnia6[[#This Row],[ile minut]]+E142=60,0,(Tabela_myjnia6[[#This Row],[ile minut]]+E142)-60))</f>
        <v>44</v>
      </c>
      <c r="F143">
        <f>IF(Tabela_myjnia6[[#This Row],[godzina]]&lt;20,1,0)</f>
        <v>0</v>
      </c>
    </row>
    <row r="144" spans="1:6" x14ac:dyDescent="0.3">
      <c r="A144">
        <v>2</v>
      </c>
      <c r="B144">
        <v>8</v>
      </c>
      <c r="C144" t="s">
        <v>142</v>
      </c>
      <c r="D144">
        <f>IF(Tabela_myjnia6[[#This Row],[minuta]]&lt;E143,D143+1,D143)</f>
        <v>23</v>
      </c>
      <c r="E144">
        <f>IF(Tabela_myjnia6[[#This Row],[ile minut]]+E143&lt;60,Tabela_myjnia6[[#This Row],[ile minut]]+E143,IF(Tabela_myjnia6[[#This Row],[ile minut]]+E143=60,0,(Tabela_myjnia6[[#This Row],[ile minut]]+E143)-60))</f>
        <v>46</v>
      </c>
      <c r="F144">
        <f>IF(Tabela_myjnia6[[#This Row],[godzina]]&lt;20,1,0)</f>
        <v>0</v>
      </c>
    </row>
    <row r="145" spans="1:6" x14ac:dyDescent="0.3">
      <c r="A145">
        <v>10</v>
      </c>
      <c r="B145">
        <v>15</v>
      </c>
      <c r="C145" t="s">
        <v>143</v>
      </c>
      <c r="D145">
        <f>IF(Tabela_myjnia6[[#This Row],[minuta]]&lt;E144,D144+1,D144)</f>
        <v>23</v>
      </c>
      <c r="E145">
        <f>IF(Tabela_myjnia6[[#This Row],[ile minut]]+E144&lt;60,Tabela_myjnia6[[#This Row],[ile minut]]+E144,IF(Tabela_myjnia6[[#This Row],[ile minut]]+E144=60,0,(Tabela_myjnia6[[#This Row],[ile minut]]+E144)-60))</f>
        <v>56</v>
      </c>
      <c r="F145">
        <f>IF(Tabela_myjnia6[[#This Row],[godzina]]&lt;20,1,0)</f>
        <v>0</v>
      </c>
    </row>
    <row r="146" spans="1:6" x14ac:dyDescent="0.3">
      <c r="A146">
        <v>3</v>
      </c>
      <c r="B146">
        <v>15</v>
      </c>
      <c r="C146" t="s">
        <v>144</v>
      </c>
      <c r="D146">
        <f>IF(Tabela_myjnia6[[#This Row],[minuta]]&lt;E145,D145+1,D145)</f>
        <v>23</v>
      </c>
      <c r="E146">
        <f>IF(Tabela_myjnia6[[#This Row],[ile minut]]+E145&lt;60,Tabela_myjnia6[[#This Row],[ile minut]]+E145,IF(Tabela_myjnia6[[#This Row],[ile minut]]+E145=60,0,(Tabela_myjnia6[[#This Row],[ile minut]]+E145)-60))</f>
        <v>59</v>
      </c>
      <c r="F146">
        <f>IF(Tabela_myjnia6[[#This Row],[godzina]]&lt;20,1,0)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58DF-3B8A-46D2-9396-21D4291CBB7D}">
  <dimension ref="A1:H50"/>
  <sheetViews>
    <sheetView topLeftCell="A25" workbookViewId="0">
      <selection activeCell="G40" sqref="G40"/>
    </sheetView>
  </sheetViews>
  <sheetFormatPr defaultRowHeight="14.4" x14ac:dyDescent="0.3"/>
  <cols>
    <col min="1" max="1" width="10.77734375" bestFit="1" customWidth="1"/>
    <col min="2" max="2" width="18" customWidth="1"/>
    <col min="3" max="3" width="10.77734375" bestFit="1" customWidth="1"/>
    <col min="7" max="7" width="16.6640625" bestFit="1" customWidth="1"/>
    <col min="8" max="8" width="15.44140625" bestFit="1" customWidth="1"/>
  </cols>
  <sheetData>
    <row r="1" spans="1:8" x14ac:dyDescent="0.3">
      <c r="A1" t="s">
        <v>146</v>
      </c>
      <c r="B1" t="s">
        <v>145</v>
      </c>
      <c r="C1" t="s">
        <v>0</v>
      </c>
      <c r="D1" t="s">
        <v>260</v>
      </c>
      <c r="E1" t="s">
        <v>261</v>
      </c>
    </row>
    <row r="2" spans="1:8" x14ac:dyDescent="0.3">
      <c r="C2" s="3"/>
      <c r="D2">
        <v>6</v>
      </c>
      <c r="E2" s="3"/>
      <c r="G2" s="1" t="s">
        <v>147</v>
      </c>
      <c r="H2" t="s">
        <v>149</v>
      </c>
    </row>
    <row r="3" spans="1:8" x14ac:dyDescent="0.3">
      <c r="A3">
        <v>3</v>
      </c>
      <c r="B3">
        <v>5</v>
      </c>
      <c r="C3" t="s">
        <v>1</v>
      </c>
      <c r="D3">
        <f>IF(Tabela_myjnia67[[#This Row],[minuta]]&gt;=59,D2+1,D2)</f>
        <v>6</v>
      </c>
      <c r="E3">
        <f>IF(Tabela_myjnia67[[#This Row],[ile minut]]+E2&lt;60,Tabela_myjnia67[[#This Row],[ile minut]]+E2,IF(Tabela_myjnia67[[#This Row],[ile minut]]+E2=60,0,Tabela_myjnia67[[#This Row],[ile minut]]))</f>
        <v>3</v>
      </c>
      <c r="G3" s="2">
        <v>6</v>
      </c>
      <c r="H3" s="3">
        <v>9</v>
      </c>
    </row>
    <row r="4" spans="1:8" x14ac:dyDescent="0.3">
      <c r="A4">
        <v>12</v>
      </c>
      <c r="B4">
        <v>13</v>
      </c>
      <c r="C4" t="s">
        <v>2</v>
      </c>
      <c r="D4">
        <f>IF(Tabela_myjnia67[[#This Row],[minuta]]&lt;E3,D3+1,D3)</f>
        <v>6</v>
      </c>
      <c r="E4">
        <f>IF(Tabela_myjnia67[[#This Row],[ile minut]]+E3&lt;60,Tabela_myjnia67[[#This Row],[ile minut]]+E3,IF(Tabela_myjnia67[[#This Row],[ile minut]]+E3=60,0,(Tabela_myjnia67[[#This Row],[ile minut]]+E3)-60))</f>
        <v>15</v>
      </c>
      <c r="G4" s="2">
        <v>7</v>
      </c>
      <c r="H4" s="3">
        <v>8</v>
      </c>
    </row>
    <row r="5" spans="1:8" x14ac:dyDescent="0.3">
      <c r="A5">
        <v>1</v>
      </c>
      <c r="B5">
        <v>10</v>
      </c>
      <c r="C5" t="s">
        <v>3</v>
      </c>
      <c r="D5">
        <f>IF(Tabela_myjnia67[[#This Row],[minuta]]&lt;E4,D4+1,D4)</f>
        <v>6</v>
      </c>
      <c r="E5">
        <f>IF(Tabela_myjnia67[[#This Row],[ile minut]]+E4&lt;60,Tabela_myjnia67[[#This Row],[ile minut]]+E4,IF(Tabela_myjnia67[[#This Row],[ile minut]]+E4=60,0,(Tabela_myjnia67[[#This Row],[ile minut]]+E4)-60))</f>
        <v>16</v>
      </c>
      <c r="G5" s="2">
        <v>8</v>
      </c>
      <c r="H5" s="3">
        <v>7</v>
      </c>
    </row>
    <row r="6" spans="1:8" x14ac:dyDescent="0.3">
      <c r="A6">
        <v>7</v>
      </c>
      <c r="B6">
        <v>2</v>
      </c>
      <c r="C6" t="s">
        <v>4</v>
      </c>
      <c r="D6">
        <f>IF(Tabela_myjnia67[[#This Row],[minuta]]&lt;E5,D5+1,D5)</f>
        <v>6</v>
      </c>
      <c r="E6">
        <f>IF(Tabela_myjnia67[[#This Row],[ile minut]]+E5&lt;60,Tabela_myjnia67[[#This Row],[ile minut]]+E5,IF(Tabela_myjnia67[[#This Row],[ile minut]]+E5=60,0,(Tabela_myjnia67[[#This Row],[ile minut]]+E5)-60))</f>
        <v>23</v>
      </c>
      <c r="G6" s="2">
        <v>9</v>
      </c>
      <c r="H6" s="3">
        <v>9</v>
      </c>
    </row>
    <row r="7" spans="1:8" x14ac:dyDescent="0.3">
      <c r="A7">
        <v>10</v>
      </c>
      <c r="B7">
        <v>7</v>
      </c>
      <c r="C7" t="s">
        <v>5</v>
      </c>
      <c r="D7">
        <f>IF(Tabela_myjnia67[[#This Row],[minuta]]&lt;E6,D6+1,D6)</f>
        <v>6</v>
      </c>
      <c r="E7">
        <f>IF(Tabela_myjnia67[[#This Row],[ile minut]]+E6&lt;60,Tabela_myjnia67[[#This Row],[ile minut]]+E6,IF(Tabela_myjnia67[[#This Row],[ile minut]]+E6=60,0,(Tabela_myjnia67[[#This Row],[ile minut]]+E6)-60))</f>
        <v>33</v>
      </c>
      <c r="G7" s="2">
        <v>10</v>
      </c>
      <c r="H7" s="3">
        <v>5</v>
      </c>
    </row>
    <row r="8" spans="1:8" x14ac:dyDescent="0.3">
      <c r="A8">
        <v>9</v>
      </c>
      <c r="B8">
        <v>14</v>
      </c>
      <c r="C8" t="s">
        <v>6</v>
      </c>
      <c r="D8">
        <f>IF(Tabela_myjnia67[[#This Row],[minuta]]&lt;E7,D7+1,D7)</f>
        <v>6</v>
      </c>
      <c r="E8">
        <f>IF(Tabela_myjnia67[[#This Row],[ile minut]]+E7&lt;60,Tabela_myjnia67[[#This Row],[ile minut]]+E7,IF(Tabela_myjnia67[[#This Row],[ile minut]]+E7=60,0,(Tabela_myjnia67[[#This Row],[ile minut]]+E7)-60))</f>
        <v>42</v>
      </c>
      <c r="G8" s="2">
        <v>11</v>
      </c>
      <c r="H8" s="3">
        <v>10</v>
      </c>
    </row>
    <row r="9" spans="1:8" x14ac:dyDescent="0.3">
      <c r="A9">
        <v>4</v>
      </c>
      <c r="B9">
        <v>10</v>
      </c>
      <c r="C9" t="s">
        <v>7</v>
      </c>
      <c r="D9">
        <f>IF(Tabela_myjnia67[[#This Row],[minuta]]&lt;E8,D8+1,D8)</f>
        <v>6</v>
      </c>
      <c r="E9">
        <f>IF(Tabela_myjnia67[[#This Row],[ile minut]]+E8&lt;60,Tabela_myjnia67[[#This Row],[ile minut]]+E8,IF(Tabela_myjnia67[[#This Row],[ile minut]]+E8=60,0,(Tabela_myjnia67[[#This Row],[ile minut]]+E8)-60))</f>
        <v>46</v>
      </c>
      <c r="G9" s="2" t="s">
        <v>148</v>
      </c>
      <c r="H9" s="3">
        <v>48</v>
      </c>
    </row>
    <row r="10" spans="1:8" x14ac:dyDescent="0.3">
      <c r="A10">
        <v>4</v>
      </c>
      <c r="B10">
        <v>7</v>
      </c>
      <c r="C10" t="s">
        <v>8</v>
      </c>
      <c r="D10">
        <f>IF(Tabela_myjnia67[[#This Row],[minuta]]&lt;E9,D9+1,D9)</f>
        <v>6</v>
      </c>
      <c r="E10">
        <f>IF(Tabela_myjnia67[[#This Row],[ile minut]]+E9&lt;60,Tabela_myjnia67[[#This Row],[ile minut]]+E9,IF(Tabela_myjnia67[[#This Row],[ile minut]]+E9=60,0,(Tabela_myjnia67[[#This Row],[ile minut]]+E9)-60))</f>
        <v>50</v>
      </c>
    </row>
    <row r="11" spans="1:8" x14ac:dyDescent="0.3">
      <c r="A11">
        <v>3</v>
      </c>
      <c r="B11">
        <v>2</v>
      </c>
      <c r="C11" t="s">
        <v>9</v>
      </c>
      <c r="D11">
        <f>IF(Tabela_myjnia67[[#This Row],[minuta]]&lt;E10,D10+1,D10)</f>
        <v>6</v>
      </c>
      <c r="E11">
        <f>IF(Tabela_myjnia67[[#This Row],[ile minut]]+E10&lt;60,Tabela_myjnia67[[#This Row],[ile minut]]+E10,IF(Tabela_myjnia67[[#This Row],[ile minut]]+E10=60,0,(Tabela_myjnia67[[#This Row],[ile minut]]+E10)-60))</f>
        <v>53</v>
      </c>
    </row>
    <row r="12" spans="1:8" x14ac:dyDescent="0.3">
      <c r="A12">
        <v>7</v>
      </c>
      <c r="B12">
        <v>12</v>
      </c>
      <c r="C12" t="s">
        <v>10</v>
      </c>
      <c r="D12">
        <f>IF(Tabela_myjnia67[[#This Row],[minuta]]&lt;E11,D11+1,D11)</f>
        <v>7</v>
      </c>
      <c r="E12">
        <f>IF(Tabela_myjnia67[[#This Row],[ile minut]]+E11&lt;60,Tabela_myjnia67[[#This Row],[ile minut]]+E11,IF(Tabela_myjnia67[[#This Row],[ile minut]]+E11=60,0,(Tabela_myjnia67[[#This Row],[ile minut]]+E11)-60))</f>
        <v>0</v>
      </c>
    </row>
    <row r="13" spans="1:8" x14ac:dyDescent="0.3">
      <c r="A13">
        <v>11</v>
      </c>
      <c r="B13">
        <v>12</v>
      </c>
      <c r="C13" t="s">
        <v>11</v>
      </c>
      <c r="D13">
        <f>IF(Tabela_myjnia67[[#This Row],[minuta]]&lt;E12,D12+1,D12)</f>
        <v>7</v>
      </c>
      <c r="E13">
        <f>IF(Tabela_myjnia67[[#This Row],[ile minut]]+E12&lt;60,Tabela_myjnia67[[#This Row],[ile minut]]+E12,IF(Tabela_myjnia67[[#This Row],[ile minut]]+E12=60,0,(Tabela_myjnia67[[#This Row],[ile minut]]+E12)-60))</f>
        <v>11</v>
      </c>
    </row>
    <row r="14" spans="1:8" x14ac:dyDescent="0.3">
      <c r="A14">
        <v>15</v>
      </c>
      <c r="B14">
        <v>14</v>
      </c>
      <c r="C14" t="s">
        <v>12</v>
      </c>
      <c r="D14">
        <f>IF(Tabela_myjnia67[[#This Row],[minuta]]&lt;E13,D13+1,D13)</f>
        <v>7</v>
      </c>
      <c r="E14">
        <f>IF(Tabela_myjnia67[[#This Row],[ile minut]]+E13&lt;60,Tabela_myjnia67[[#This Row],[ile minut]]+E13,IF(Tabela_myjnia67[[#This Row],[ile minut]]+E13=60,0,(Tabela_myjnia67[[#This Row],[ile minut]]+E13)-60))</f>
        <v>26</v>
      </c>
    </row>
    <row r="15" spans="1:8" x14ac:dyDescent="0.3">
      <c r="A15">
        <v>11</v>
      </c>
      <c r="B15">
        <v>9</v>
      </c>
      <c r="C15" t="s">
        <v>13</v>
      </c>
      <c r="D15">
        <f>IF(Tabela_myjnia67[[#This Row],[minuta]]&lt;E14,D14+1,D14)</f>
        <v>7</v>
      </c>
      <c r="E15">
        <f>IF(Tabela_myjnia67[[#This Row],[ile minut]]+E14&lt;60,Tabela_myjnia67[[#This Row],[ile minut]]+E14,IF(Tabela_myjnia67[[#This Row],[ile minut]]+E14=60,0,(Tabela_myjnia67[[#This Row],[ile minut]]+E14)-60))</f>
        <v>37</v>
      </c>
    </row>
    <row r="16" spans="1:8" x14ac:dyDescent="0.3">
      <c r="A16">
        <v>3</v>
      </c>
      <c r="B16">
        <v>6</v>
      </c>
      <c r="C16" t="s">
        <v>14</v>
      </c>
      <c r="D16">
        <f>IF(Tabela_myjnia67[[#This Row],[minuta]]&lt;E15,D15+1,D15)</f>
        <v>7</v>
      </c>
      <c r="E16">
        <f>IF(Tabela_myjnia67[[#This Row],[ile minut]]+E15&lt;60,Tabela_myjnia67[[#This Row],[ile minut]]+E15,IF(Tabela_myjnia67[[#This Row],[ile minut]]+E15=60,0,(Tabela_myjnia67[[#This Row],[ile minut]]+E15)-60))</f>
        <v>40</v>
      </c>
    </row>
    <row r="17" spans="1:5" x14ac:dyDescent="0.3">
      <c r="A17">
        <v>1</v>
      </c>
      <c r="B17">
        <v>7</v>
      </c>
      <c r="C17" t="s">
        <v>15</v>
      </c>
      <c r="D17">
        <f>IF(Tabela_myjnia67[[#This Row],[minuta]]&lt;E16,D16+1,D16)</f>
        <v>7</v>
      </c>
      <c r="E17">
        <f>IF(Tabela_myjnia67[[#This Row],[ile minut]]+E16&lt;60,Tabela_myjnia67[[#This Row],[ile minut]]+E16,IF(Tabela_myjnia67[[#This Row],[ile minut]]+E16=60,0,(Tabela_myjnia67[[#This Row],[ile minut]]+E16)-60))</f>
        <v>41</v>
      </c>
    </row>
    <row r="18" spans="1:5" x14ac:dyDescent="0.3">
      <c r="A18">
        <v>11</v>
      </c>
      <c r="B18">
        <v>7</v>
      </c>
      <c r="C18" t="s">
        <v>16</v>
      </c>
      <c r="D18">
        <f>IF(Tabela_myjnia67[[#This Row],[minuta]]&lt;E17,D17+1,D17)</f>
        <v>7</v>
      </c>
      <c r="E18">
        <f>IF(Tabela_myjnia67[[#This Row],[ile minut]]+E17&lt;60,Tabela_myjnia67[[#This Row],[ile minut]]+E17,IF(Tabela_myjnia67[[#This Row],[ile minut]]+E17=60,0,(Tabela_myjnia67[[#This Row],[ile minut]]+E17)-60))</f>
        <v>52</v>
      </c>
    </row>
    <row r="19" spans="1:5" x14ac:dyDescent="0.3">
      <c r="A19">
        <v>2</v>
      </c>
      <c r="B19">
        <v>2</v>
      </c>
      <c r="C19" t="s">
        <v>17</v>
      </c>
      <c r="D19">
        <f>IF(Tabela_myjnia67[[#This Row],[minuta]]&lt;E18,D18+1,D18)</f>
        <v>7</v>
      </c>
      <c r="E19">
        <f>IF(Tabela_myjnia67[[#This Row],[ile minut]]+E18&lt;60,Tabela_myjnia67[[#This Row],[ile minut]]+E18,IF(Tabela_myjnia67[[#This Row],[ile minut]]+E18=60,0,(Tabela_myjnia67[[#This Row],[ile minut]]+E18)-60))</f>
        <v>54</v>
      </c>
    </row>
    <row r="20" spans="1:5" x14ac:dyDescent="0.3">
      <c r="A20">
        <v>9</v>
      </c>
      <c r="B20">
        <v>10</v>
      </c>
      <c r="C20" t="s">
        <v>18</v>
      </c>
      <c r="D20">
        <f>IF(Tabela_myjnia67[[#This Row],[minuta]]&lt;E19,D19+1,D19)</f>
        <v>8</v>
      </c>
      <c r="E20">
        <f>IF(Tabela_myjnia67[[#This Row],[ile minut]]+E19&lt;60,Tabela_myjnia67[[#This Row],[ile minut]]+E19,IF(Tabela_myjnia67[[#This Row],[ile minut]]+E19=60,0,(Tabela_myjnia67[[#This Row],[ile minut]]+E19)-60))</f>
        <v>3</v>
      </c>
    </row>
    <row r="21" spans="1:5" x14ac:dyDescent="0.3">
      <c r="A21">
        <v>2</v>
      </c>
      <c r="B21">
        <v>13</v>
      </c>
      <c r="C21" t="s">
        <v>19</v>
      </c>
      <c r="D21">
        <f>IF(Tabela_myjnia67[[#This Row],[minuta]]&lt;E20,D20+1,D20)</f>
        <v>8</v>
      </c>
      <c r="E21">
        <f>IF(Tabela_myjnia67[[#This Row],[ile minut]]+E20&lt;60,Tabela_myjnia67[[#This Row],[ile minut]]+E20,IF(Tabela_myjnia67[[#This Row],[ile minut]]+E20=60,0,(Tabela_myjnia67[[#This Row],[ile minut]]+E20)-60))</f>
        <v>5</v>
      </c>
    </row>
    <row r="22" spans="1:5" x14ac:dyDescent="0.3">
      <c r="A22">
        <v>13</v>
      </c>
      <c r="B22">
        <v>14</v>
      </c>
      <c r="C22" t="s">
        <v>20</v>
      </c>
      <c r="D22">
        <f>IF(Tabela_myjnia67[[#This Row],[minuta]]&lt;E21,D21+1,D21)</f>
        <v>8</v>
      </c>
      <c r="E22">
        <f>IF(Tabela_myjnia67[[#This Row],[ile minut]]+E21&lt;60,Tabela_myjnia67[[#This Row],[ile minut]]+E21,IF(Tabela_myjnia67[[#This Row],[ile minut]]+E21=60,0,(Tabela_myjnia67[[#This Row],[ile minut]]+E21)-60))</f>
        <v>18</v>
      </c>
    </row>
    <row r="23" spans="1:5" x14ac:dyDescent="0.3">
      <c r="A23">
        <v>10</v>
      </c>
      <c r="B23">
        <v>15</v>
      </c>
      <c r="C23" t="s">
        <v>21</v>
      </c>
      <c r="D23">
        <f>IF(Tabela_myjnia67[[#This Row],[minuta]]&lt;E22,D22+1,D22)</f>
        <v>8</v>
      </c>
      <c r="E23">
        <f>IF(Tabela_myjnia67[[#This Row],[ile minut]]+E22&lt;60,Tabela_myjnia67[[#This Row],[ile minut]]+E22,IF(Tabela_myjnia67[[#This Row],[ile minut]]+E22=60,0,(Tabela_myjnia67[[#This Row],[ile minut]]+E22)-60))</f>
        <v>28</v>
      </c>
    </row>
    <row r="24" spans="1:5" x14ac:dyDescent="0.3">
      <c r="A24">
        <v>6</v>
      </c>
      <c r="B24">
        <v>9</v>
      </c>
      <c r="C24" t="s">
        <v>22</v>
      </c>
      <c r="D24">
        <f>IF(Tabela_myjnia67[[#This Row],[minuta]]&lt;E23,D23+1,D23)</f>
        <v>8</v>
      </c>
      <c r="E24">
        <f>IF(Tabela_myjnia67[[#This Row],[ile minut]]+E23&lt;60,Tabela_myjnia67[[#This Row],[ile minut]]+E23,IF(Tabela_myjnia67[[#This Row],[ile minut]]+E23=60,0,(Tabela_myjnia67[[#This Row],[ile minut]]+E23)-60))</f>
        <v>34</v>
      </c>
    </row>
    <row r="25" spans="1:5" x14ac:dyDescent="0.3">
      <c r="A25">
        <v>5</v>
      </c>
      <c r="B25">
        <v>6</v>
      </c>
      <c r="C25" t="s">
        <v>23</v>
      </c>
      <c r="D25">
        <f>IF(Tabela_myjnia67[[#This Row],[minuta]]&lt;E24,D24+1,D24)</f>
        <v>8</v>
      </c>
      <c r="E25">
        <f>IF(Tabela_myjnia67[[#This Row],[ile minut]]+E24&lt;60,Tabela_myjnia67[[#This Row],[ile minut]]+E24,IF(Tabela_myjnia67[[#This Row],[ile minut]]+E24=60,0,(Tabela_myjnia67[[#This Row],[ile minut]]+E24)-60))</f>
        <v>39</v>
      </c>
    </row>
    <row r="26" spans="1:5" x14ac:dyDescent="0.3">
      <c r="A26">
        <v>13</v>
      </c>
      <c r="B26">
        <v>13</v>
      </c>
      <c r="C26" t="s">
        <v>24</v>
      </c>
      <c r="D26">
        <f>IF(Tabela_myjnia67[[#This Row],[minuta]]&lt;E25,D25+1,D25)</f>
        <v>8</v>
      </c>
      <c r="E26">
        <f>IF(Tabela_myjnia67[[#This Row],[ile minut]]+E25&lt;60,Tabela_myjnia67[[#This Row],[ile minut]]+E25,IF(Tabela_myjnia67[[#This Row],[ile minut]]+E25=60,0,(Tabela_myjnia67[[#This Row],[ile minut]]+E25)-60))</f>
        <v>52</v>
      </c>
    </row>
    <row r="27" spans="1:5" x14ac:dyDescent="0.3">
      <c r="A27">
        <v>11</v>
      </c>
      <c r="B27">
        <v>1</v>
      </c>
      <c r="C27" t="s">
        <v>25</v>
      </c>
      <c r="D27">
        <f>IF(Tabela_myjnia67[[#This Row],[minuta]]&lt;E26,D26+1,D26)</f>
        <v>9</v>
      </c>
      <c r="E27">
        <f>IF(Tabela_myjnia67[[#This Row],[ile minut]]+E26&lt;60,Tabela_myjnia67[[#This Row],[ile minut]]+E26,IF(Tabela_myjnia67[[#This Row],[ile minut]]+E26=60,0,(Tabela_myjnia67[[#This Row],[ile minut]]+E26)-60))</f>
        <v>3</v>
      </c>
    </row>
    <row r="28" spans="1:5" x14ac:dyDescent="0.3">
      <c r="A28">
        <v>10</v>
      </c>
      <c r="B28">
        <v>6</v>
      </c>
      <c r="C28" t="s">
        <v>26</v>
      </c>
      <c r="D28">
        <f>IF(Tabela_myjnia67[[#This Row],[minuta]]&lt;E27,D27+1,D27)</f>
        <v>9</v>
      </c>
      <c r="E28">
        <f>IF(Tabela_myjnia67[[#This Row],[ile minut]]+E27&lt;60,Tabela_myjnia67[[#This Row],[ile minut]]+E27,IF(Tabela_myjnia67[[#This Row],[ile minut]]+E27=60,0,(Tabela_myjnia67[[#This Row],[ile minut]]+E27)-60))</f>
        <v>13</v>
      </c>
    </row>
    <row r="29" spans="1:5" x14ac:dyDescent="0.3">
      <c r="A29">
        <v>11</v>
      </c>
      <c r="B29">
        <v>12</v>
      </c>
      <c r="C29" t="s">
        <v>27</v>
      </c>
      <c r="D29">
        <f>IF(Tabela_myjnia67[[#This Row],[minuta]]&lt;E28,D28+1,D28)</f>
        <v>9</v>
      </c>
      <c r="E29">
        <f>IF(Tabela_myjnia67[[#This Row],[ile minut]]+E28&lt;60,Tabela_myjnia67[[#This Row],[ile minut]]+E28,IF(Tabela_myjnia67[[#This Row],[ile minut]]+E28=60,0,(Tabela_myjnia67[[#This Row],[ile minut]]+E28)-60))</f>
        <v>24</v>
      </c>
    </row>
    <row r="30" spans="1:5" x14ac:dyDescent="0.3">
      <c r="A30">
        <v>4</v>
      </c>
      <c r="B30">
        <v>9</v>
      </c>
      <c r="C30" t="s">
        <v>28</v>
      </c>
      <c r="D30">
        <f>IF(Tabela_myjnia67[[#This Row],[minuta]]&lt;E29,D29+1,D29)</f>
        <v>9</v>
      </c>
      <c r="E30">
        <f>IF(Tabela_myjnia67[[#This Row],[ile minut]]+E29&lt;60,Tabela_myjnia67[[#This Row],[ile minut]]+E29,IF(Tabela_myjnia67[[#This Row],[ile minut]]+E29=60,0,(Tabela_myjnia67[[#This Row],[ile minut]]+E29)-60))</f>
        <v>28</v>
      </c>
    </row>
    <row r="31" spans="1:5" x14ac:dyDescent="0.3">
      <c r="A31">
        <v>4</v>
      </c>
      <c r="B31">
        <v>1</v>
      </c>
      <c r="C31" t="s">
        <v>29</v>
      </c>
      <c r="D31">
        <f>IF(Tabela_myjnia67[[#This Row],[minuta]]&lt;E30,D30+1,D30)</f>
        <v>9</v>
      </c>
      <c r="E31">
        <f>IF(Tabela_myjnia67[[#This Row],[ile minut]]+E30&lt;60,Tabela_myjnia67[[#This Row],[ile minut]]+E30,IF(Tabela_myjnia67[[#This Row],[ile minut]]+E30=60,0,(Tabela_myjnia67[[#This Row],[ile minut]]+E30)-60))</f>
        <v>32</v>
      </c>
    </row>
    <row r="32" spans="1:5" x14ac:dyDescent="0.3">
      <c r="A32">
        <v>2</v>
      </c>
      <c r="B32">
        <v>11</v>
      </c>
      <c r="C32" t="s">
        <v>30</v>
      </c>
      <c r="D32">
        <f>IF(Tabela_myjnia67[[#This Row],[minuta]]&lt;E31,D31+1,D31)</f>
        <v>9</v>
      </c>
      <c r="E32">
        <f>IF(Tabela_myjnia67[[#This Row],[ile minut]]+E31&lt;60,Tabela_myjnia67[[#This Row],[ile minut]]+E31,IF(Tabela_myjnia67[[#This Row],[ile minut]]+E31=60,0,(Tabela_myjnia67[[#This Row],[ile minut]]+E31)-60))</f>
        <v>34</v>
      </c>
    </row>
    <row r="33" spans="1:5" x14ac:dyDescent="0.3">
      <c r="A33">
        <v>7</v>
      </c>
      <c r="B33">
        <v>2</v>
      </c>
      <c r="C33" t="s">
        <v>31</v>
      </c>
      <c r="D33">
        <f>IF(Tabela_myjnia67[[#This Row],[minuta]]&lt;E32,D32+1,D32)</f>
        <v>9</v>
      </c>
      <c r="E33">
        <f>IF(Tabela_myjnia67[[#This Row],[ile minut]]+E32&lt;60,Tabela_myjnia67[[#This Row],[ile minut]]+E32,IF(Tabela_myjnia67[[#This Row],[ile minut]]+E32=60,0,(Tabela_myjnia67[[#This Row],[ile minut]]+E32)-60))</f>
        <v>41</v>
      </c>
    </row>
    <row r="34" spans="1:5" x14ac:dyDescent="0.3">
      <c r="A34">
        <v>11</v>
      </c>
      <c r="B34">
        <v>14</v>
      </c>
      <c r="C34" t="s">
        <v>32</v>
      </c>
      <c r="D34">
        <f>IF(Tabela_myjnia67[[#This Row],[minuta]]&lt;E33,D33+1,D33)</f>
        <v>9</v>
      </c>
      <c r="E34">
        <f>IF(Tabela_myjnia67[[#This Row],[ile minut]]+E33&lt;60,Tabela_myjnia67[[#This Row],[ile minut]]+E33,IF(Tabela_myjnia67[[#This Row],[ile minut]]+E33=60,0,(Tabela_myjnia67[[#This Row],[ile minut]]+E33)-60))</f>
        <v>52</v>
      </c>
    </row>
    <row r="35" spans="1:5" x14ac:dyDescent="0.3">
      <c r="A35">
        <v>6</v>
      </c>
      <c r="B35">
        <v>3</v>
      </c>
      <c r="C35" t="s">
        <v>33</v>
      </c>
      <c r="D35">
        <f>IF(Tabela_myjnia67[[#This Row],[minuta]]&lt;E34,D34+1,D34)</f>
        <v>9</v>
      </c>
      <c r="E35">
        <f>IF(Tabela_myjnia67[[#This Row],[ile minut]]+E34&lt;60,Tabela_myjnia67[[#This Row],[ile minut]]+E34,IF(Tabela_myjnia67[[#This Row],[ile minut]]+E34=60,0,(Tabela_myjnia67[[#This Row],[ile minut]]+E34)-60))</f>
        <v>58</v>
      </c>
    </row>
    <row r="36" spans="1:5" x14ac:dyDescent="0.3">
      <c r="A36">
        <v>11</v>
      </c>
      <c r="B36">
        <v>5</v>
      </c>
      <c r="C36" t="s">
        <v>34</v>
      </c>
      <c r="D36">
        <f>IF(Tabela_myjnia67[[#This Row],[minuta]]&lt;E35,D35+1,D35)</f>
        <v>10</v>
      </c>
      <c r="E36">
        <f>IF(Tabela_myjnia67[[#This Row],[ile minut]]+E35&lt;60,Tabela_myjnia67[[#This Row],[ile minut]]+E35,IF(Tabela_myjnia67[[#This Row],[ile minut]]+E35=60,0,(Tabela_myjnia67[[#This Row],[ile minut]]+E35)-60))</f>
        <v>9</v>
      </c>
    </row>
    <row r="37" spans="1:5" x14ac:dyDescent="0.3">
      <c r="A37">
        <v>5</v>
      </c>
      <c r="B37">
        <v>9</v>
      </c>
      <c r="C37" t="s">
        <v>35</v>
      </c>
      <c r="D37">
        <f>IF(Tabela_myjnia67[[#This Row],[minuta]]&lt;E36,D36+1,D36)</f>
        <v>10</v>
      </c>
      <c r="E37">
        <f>IF(Tabela_myjnia67[[#This Row],[ile minut]]+E36&lt;60,Tabela_myjnia67[[#This Row],[ile minut]]+E36,IF(Tabela_myjnia67[[#This Row],[ile minut]]+E36=60,0,(Tabela_myjnia67[[#This Row],[ile minut]]+E36)-60))</f>
        <v>14</v>
      </c>
    </row>
    <row r="38" spans="1:5" x14ac:dyDescent="0.3">
      <c r="A38">
        <v>9</v>
      </c>
      <c r="B38">
        <v>5</v>
      </c>
      <c r="C38" t="s">
        <v>36</v>
      </c>
      <c r="D38">
        <f>IF(Tabela_myjnia67[[#This Row],[minuta]]&lt;E37,D37+1,D37)</f>
        <v>10</v>
      </c>
      <c r="E38">
        <f>IF(Tabela_myjnia67[[#This Row],[ile minut]]+E37&lt;60,Tabela_myjnia67[[#This Row],[ile minut]]+E37,IF(Tabela_myjnia67[[#This Row],[ile minut]]+E37=60,0,(Tabela_myjnia67[[#This Row],[ile minut]]+E37)-60))</f>
        <v>23</v>
      </c>
    </row>
    <row r="39" spans="1:5" x14ac:dyDescent="0.3">
      <c r="A39">
        <v>11</v>
      </c>
      <c r="B39">
        <v>4</v>
      </c>
      <c r="C39" t="s">
        <v>37</v>
      </c>
      <c r="D39">
        <f>IF(Tabela_myjnia67[[#This Row],[minuta]]&lt;E38,D38+1,D38)</f>
        <v>10</v>
      </c>
      <c r="E39">
        <f>IF(Tabela_myjnia67[[#This Row],[ile minut]]+E38&lt;60,Tabela_myjnia67[[#This Row],[ile minut]]+E38,IF(Tabela_myjnia67[[#This Row],[ile minut]]+E38=60,0,(Tabela_myjnia67[[#This Row],[ile minut]]+E38)-60))</f>
        <v>34</v>
      </c>
    </row>
    <row r="40" spans="1:5" x14ac:dyDescent="0.3">
      <c r="A40">
        <v>15</v>
      </c>
      <c r="B40">
        <v>5</v>
      </c>
      <c r="C40" t="s">
        <v>38</v>
      </c>
      <c r="D40">
        <f>IF(Tabela_myjnia67[[#This Row],[minuta]]&lt;E39,D39+1,D39)</f>
        <v>10</v>
      </c>
      <c r="E40">
        <f>IF(Tabela_myjnia67[[#This Row],[ile minut]]+E39&lt;60,Tabela_myjnia67[[#This Row],[ile minut]]+E39,IF(Tabela_myjnia67[[#This Row],[ile minut]]+E39=60,0,(Tabela_myjnia67[[#This Row],[ile minut]]+E39)-60))</f>
        <v>49</v>
      </c>
    </row>
    <row r="41" spans="1:5" x14ac:dyDescent="0.3">
      <c r="A41">
        <v>12</v>
      </c>
      <c r="B41">
        <v>1</v>
      </c>
      <c r="C41" t="s">
        <v>39</v>
      </c>
      <c r="D41">
        <f>IF(Tabela_myjnia67[[#This Row],[minuta]]&lt;E40,D40+1,D40)</f>
        <v>11</v>
      </c>
      <c r="E41">
        <f>IF(Tabela_myjnia67[[#This Row],[ile minut]]+E40&lt;60,Tabela_myjnia67[[#This Row],[ile minut]]+E40,IF(Tabela_myjnia67[[#This Row],[ile minut]]+E40=60,0,(Tabela_myjnia67[[#This Row],[ile minut]]+E40)-60))</f>
        <v>1</v>
      </c>
    </row>
    <row r="42" spans="1:5" x14ac:dyDescent="0.3">
      <c r="A42">
        <v>2</v>
      </c>
      <c r="B42">
        <v>5</v>
      </c>
      <c r="C42" t="s">
        <v>40</v>
      </c>
      <c r="D42">
        <f>IF(Tabela_myjnia67[[#This Row],[minuta]]&lt;E41,D41+1,D41)</f>
        <v>11</v>
      </c>
      <c r="E42">
        <f>IF(Tabela_myjnia67[[#This Row],[ile minut]]+E41&lt;60,Tabela_myjnia67[[#This Row],[ile minut]]+E41,IF(Tabela_myjnia67[[#This Row],[ile minut]]+E41=60,0,(Tabela_myjnia67[[#This Row],[ile minut]]+E41)-60))</f>
        <v>3</v>
      </c>
    </row>
    <row r="43" spans="1:5" x14ac:dyDescent="0.3">
      <c r="A43">
        <v>11</v>
      </c>
      <c r="B43">
        <v>11</v>
      </c>
      <c r="C43" t="s">
        <v>41</v>
      </c>
      <c r="D43">
        <f>IF(Tabela_myjnia67[[#This Row],[minuta]]&lt;E42,D42+1,D42)</f>
        <v>11</v>
      </c>
      <c r="E43">
        <f>IF(Tabela_myjnia67[[#This Row],[ile minut]]+E42&lt;60,Tabela_myjnia67[[#This Row],[ile minut]]+E42,IF(Tabela_myjnia67[[#This Row],[ile minut]]+E42=60,0,(Tabela_myjnia67[[#This Row],[ile minut]]+E42)-60))</f>
        <v>14</v>
      </c>
    </row>
    <row r="44" spans="1:5" x14ac:dyDescent="0.3">
      <c r="A44">
        <v>2</v>
      </c>
      <c r="B44">
        <v>3</v>
      </c>
      <c r="C44" t="s">
        <v>42</v>
      </c>
      <c r="D44">
        <f>IF(Tabela_myjnia67[[#This Row],[minuta]]&lt;E43,D43+1,D43)</f>
        <v>11</v>
      </c>
      <c r="E44">
        <f>IF(Tabela_myjnia67[[#This Row],[ile minut]]+E43&lt;60,Tabela_myjnia67[[#This Row],[ile minut]]+E43,IF(Tabela_myjnia67[[#This Row],[ile minut]]+E43=60,0,(Tabela_myjnia67[[#This Row],[ile minut]]+E43)-60))</f>
        <v>16</v>
      </c>
    </row>
    <row r="45" spans="1:5" x14ac:dyDescent="0.3">
      <c r="A45">
        <v>6</v>
      </c>
      <c r="B45">
        <v>13</v>
      </c>
      <c r="C45" t="s">
        <v>43</v>
      </c>
      <c r="D45">
        <f>IF(Tabela_myjnia67[[#This Row],[minuta]]&lt;E44,D44+1,D44)</f>
        <v>11</v>
      </c>
      <c r="E45">
        <f>IF(Tabela_myjnia67[[#This Row],[ile minut]]+E44&lt;60,Tabela_myjnia67[[#This Row],[ile minut]]+E44,IF(Tabela_myjnia67[[#This Row],[ile minut]]+E44=60,0,(Tabela_myjnia67[[#This Row],[ile minut]]+E44)-60))</f>
        <v>22</v>
      </c>
    </row>
    <row r="46" spans="1:5" x14ac:dyDescent="0.3">
      <c r="A46">
        <v>4</v>
      </c>
      <c r="B46">
        <v>11</v>
      </c>
      <c r="C46" t="s">
        <v>44</v>
      </c>
      <c r="D46">
        <f>IF(Tabela_myjnia67[[#This Row],[minuta]]&lt;E45,D45+1,D45)</f>
        <v>11</v>
      </c>
      <c r="E46">
        <f>IF(Tabela_myjnia67[[#This Row],[ile minut]]+E45&lt;60,Tabela_myjnia67[[#This Row],[ile minut]]+E45,IF(Tabela_myjnia67[[#This Row],[ile minut]]+E45=60,0,(Tabela_myjnia67[[#This Row],[ile minut]]+E45)-60))</f>
        <v>26</v>
      </c>
    </row>
    <row r="47" spans="1:5" x14ac:dyDescent="0.3">
      <c r="A47">
        <v>7</v>
      </c>
      <c r="B47">
        <v>10</v>
      </c>
      <c r="C47" t="s">
        <v>45</v>
      </c>
      <c r="D47">
        <f>IF(Tabela_myjnia67[[#This Row],[minuta]]&lt;E46,D46+1,D46)</f>
        <v>11</v>
      </c>
      <c r="E47">
        <f>IF(Tabela_myjnia67[[#This Row],[ile minut]]+E46&lt;60,Tabela_myjnia67[[#This Row],[ile minut]]+E46,IF(Tabela_myjnia67[[#This Row],[ile minut]]+E46=60,0,(Tabela_myjnia67[[#This Row],[ile minut]]+E46)-60))</f>
        <v>33</v>
      </c>
    </row>
    <row r="48" spans="1:5" x14ac:dyDescent="0.3">
      <c r="A48">
        <v>8</v>
      </c>
      <c r="B48">
        <v>6</v>
      </c>
      <c r="C48" t="s">
        <v>46</v>
      </c>
      <c r="D48">
        <f>IF(Tabela_myjnia67[[#This Row],[minuta]]&lt;E47,D47+1,D47)</f>
        <v>11</v>
      </c>
      <c r="E48">
        <f>IF(Tabela_myjnia67[[#This Row],[ile minut]]+E47&lt;60,Tabela_myjnia67[[#This Row],[ile minut]]+E47,IF(Tabela_myjnia67[[#This Row],[ile minut]]+E47=60,0,(Tabela_myjnia67[[#This Row],[ile minut]]+E47)-60))</f>
        <v>41</v>
      </c>
    </row>
    <row r="49" spans="1:5" x14ac:dyDescent="0.3">
      <c r="A49">
        <v>3</v>
      </c>
      <c r="B49">
        <v>14</v>
      </c>
      <c r="C49" t="s">
        <v>47</v>
      </c>
      <c r="D49">
        <f>IF(Tabela_myjnia67[[#This Row],[minuta]]&lt;E48,D48+1,D48)</f>
        <v>11</v>
      </c>
      <c r="E49">
        <f>IF(Tabela_myjnia67[[#This Row],[ile minut]]+E48&lt;60,Tabela_myjnia67[[#This Row],[ile minut]]+E48,IF(Tabela_myjnia67[[#This Row],[ile minut]]+E48=60,0,(Tabela_myjnia67[[#This Row],[ile minut]]+E48)-60))</f>
        <v>44</v>
      </c>
    </row>
    <row r="50" spans="1:5" x14ac:dyDescent="0.3">
      <c r="A50">
        <v>7</v>
      </c>
      <c r="B50">
        <v>13</v>
      </c>
      <c r="C50" t="s">
        <v>48</v>
      </c>
      <c r="D50">
        <f>IF(Tabela_myjnia67[[#This Row],[minuta]]&lt;E49,D49+1,D49)</f>
        <v>11</v>
      </c>
      <c r="E50">
        <f>IF(Tabela_myjnia67[[#This Row],[ile minut]]+E49&lt;60,Tabela_myjnia67[[#This Row],[ile minut]]+E49,IF(Tabela_myjnia67[[#This Row],[ile minut]]+E49=60,0,(Tabela_myjnia67[[#This Row],[ile minut]]+E49)-60))</f>
        <v>51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B6F0-AB9D-411E-AD39-8931EE514920}">
  <dimension ref="A1:N145"/>
  <sheetViews>
    <sheetView tabSelected="1" workbookViewId="0">
      <selection activeCell="I3" sqref="I3"/>
    </sheetView>
  </sheetViews>
  <sheetFormatPr defaultRowHeight="14.4" x14ac:dyDescent="0.3"/>
  <cols>
    <col min="6" max="6" width="25.5546875" customWidth="1"/>
    <col min="7" max="7" width="31" customWidth="1"/>
  </cols>
  <sheetData>
    <row r="1" spans="1:14" x14ac:dyDescent="0.3">
      <c r="A1" t="s">
        <v>146</v>
      </c>
      <c r="B1" t="s">
        <v>145</v>
      </c>
      <c r="C1" t="s">
        <v>0</v>
      </c>
      <c r="D1" t="s">
        <v>260</v>
      </c>
      <c r="E1" t="s">
        <v>261</v>
      </c>
      <c r="F1" t="s">
        <v>265</v>
      </c>
      <c r="G1" t="s">
        <v>266</v>
      </c>
    </row>
    <row r="2" spans="1:14" x14ac:dyDescent="0.3">
      <c r="C2" s="3"/>
      <c r="D2">
        <v>6</v>
      </c>
      <c r="E2" s="3"/>
      <c r="F2" s="3">
        <v>0</v>
      </c>
      <c r="G2" s="3">
        <f>Tabela_myjnia678[[#This Row],[minut po otwarciu]]+Tabela_myjnia678[[#This Row],[czas realizacji]]</f>
        <v>0</v>
      </c>
      <c r="K2" t="s">
        <v>267</v>
      </c>
      <c r="N2" t="s">
        <v>7</v>
      </c>
    </row>
    <row r="3" spans="1:14" x14ac:dyDescent="0.3">
      <c r="A3">
        <v>3</v>
      </c>
      <c r="B3">
        <v>5</v>
      </c>
      <c r="C3" t="s">
        <v>1</v>
      </c>
      <c r="D3">
        <f>IF(Tabela_myjnia678[[#This Row],[minuta]]&gt;=59,D2+1,D2)</f>
        <v>6</v>
      </c>
      <c r="E3">
        <f>IF(Tabela_myjnia678[[#This Row],[ile minut]]+E2&lt;60,Tabela_myjnia678[[#This Row],[ile minut]]+E2,IF(Tabela_myjnia678[[#This Row],[ile minut]]+E2=60,0,Tabela_myjnia678[[#This Row],[ile minut]]))</f>
        <v>3</v>
      </c>
      <c r="F3" s="3">
        <f>Tabela_myjnia678[[#This Row],[ile minut]]+F2</f>
        <v>3</v>
      </c>
      <c r="G3" s="3">
        <f>Tabela_myjnia678[[#This Row],[minut po otwarciu]]+Tabela_myjnia678[[#This Row],[czas realizacji]]</f>
        <v>8</v>
      </c>
      <c r="K3" t="s">
        <v>268</v>
      </c>
    </row>
    <row r="4" spans="1:14" x14ac:dyDescent="0.3">
      <c r="A4">
        <v>12</v>
      </c>
      <c r="B4">
        <v>13</v>
      </c>
      <c r="C4" t="s">
        <v>2</v>
      </c>
      <c r="D4">
        <f>IF(Tabela_myjnia678[[#This Row],[minuta]]&lt;E3,D3+1,D3)</f>
        <v>6</v>
      </c>
      <c r="E4">
        <f>IF(Tabela_myjnia678[[#This Row],[ile minut]]+E3&lt;60,Tabela_myjnia678[[#This Row],[ile minut]]+E3,IF(Tabela_myjnia678[[#This Row],[ile minut]]+E3=60,0,(Tabela_myjnia678[[#This Row],[ile minut]]+E3)-60))</f>
        <v>15</v>
      </c>
      <c r="F4" s="3">
        <f>Tabela_myjnia678[[#This Row],[ile minut]]+F3</f>
        <v>15</v>
      </c>
      <c r="G4" s="3">
        <f>IF(G3-Tabela_myjnia678[[#This Row],[minut po otwarciu]]&gt;5,G3,Tabela_myjnia678[[#This Row],[minut po otwarciu]]+Tabela_myjnia678[[#This Row],[czas realizacji]])</f>
        <v>28</v>
      </c>
    </row>
    <row r="5" spans="1:14" x14ac:dyDescent="0.3">
      <c r="A5">
        <v>1</v>
      </c>
      <c r="B5">
        <v>10</v>
      </c>
      <c r="C5" t="s">
        <v>3</v>
      </c>
      <c r="D5">
        <f>IF(Tabela_myjnia678[[#This Row],[minuta]]&lt;E4,D4+1,D4)</f>
        <v>6</v>
      </c>
      <c r="E5">
        <f>IF(Tabela_myjnia678[[#This Row],[ile minut]]+E4&lt;60,Tabela_myjnia678[[#This Row],[ile minut]]+E4,IF(Tabela_myjnia678[[#This Row],[ile minut]]+E4=60,0,(Tabela_myjnia678[[#This Row],[ile minut]]+E4)-60))</f>
        <v>16</v>
      </c>
      <c r="F5" s="3">
        <f>Tabela_myjnia678[[#This Row],[ile minut]]+F4</f>
        <v>16</v>
      </c>
      <c r="G5" s="3">
        <f>Tabela_myjnia678[[#This Row],[minut po otwarciu]]+Tabela_myjnia678[[#This Row],[czas realizacji]]</f>
        <v>26</v>
      </c>
    </row>
    <row r="6" spans="1:14" x14ac:dyDescent="0.3">
      <c r="A6">
        <v>7</v>
      </c>
      <c r="B6">
        <v>2</v>
      </c>
      <c r="C6" t="s">
        <v>4</v>
      </c>
      <c r="D6">
        <f>IF(Tabela_myjnia678[[#This Row],[minuta]]&lt;E5,D5+1,D5)</f>
        <v>6</v>
      </c>
      <c r="E6">
        <f>IF(Tabela_myjnia678[[#This Row],[ile minut]]+E5&lt;60,Tabela_myjnia678[[#This Row],[ile minut]]+E5,IF(Tabela_myjnia678[[#This Row],[ile minut]]+E5=60,0,(Tabela_myjnia678[[#This Row],[ile minut]]+E5)-60))</f>
        <v>23</v>
      </c>
      <c r="F6" s="3">
        <f>Tabela_myjnia678[[#This Row],[ile minut]]+F5</f>
        <v>23</v>
      </c>
      <c r="G6" s="3">
        <f>Tabela_myjnia678[[#This Row],[minut po otwarciu]]+Tabela_myjnia678[[#This Row],[czas realizacji]]</f>
        <v>25</v>
      </c>
    </row>
    <row r="7" spans="1:14" x14ac:dyDescent="0.3">
      <c r="A7">
        <v>10</v>
      </c>
      <c r="B7">
        <v>7</v>
      </c>
      <c r="C7" t="s">
        <v>5</v>
      </c>
      <c r="D7">
        <f>IF(Tabela_myjnia678[[#This Row],[minuta]]&lt;E6,D6+1,D6)</f>
        <v>6</v>
      </c>
      <c r="E7">
        <f>IF(Tabela_myjnia678[[#This Row],[ile minut]]+E6&lt;60,Tabela_myjnia678[[#This Row],[ile minut]]+E6,IF(Tabela_myjnia678[[#This Row],[ile minut]]+E6=60,0,(Tabela_myjnia678[[#This Row],[ile minut]]+E6)-60))</f>
        <v>33</v>
      </c>
      <c r="F7" s="3">
        <f>Tabela_myjnia678[[#This Row],[ile minut]]+F6</f>
        <v>33</v>
      </c>
      <c r="G7" s="3">
        <f>Tabela_myjnia678[[#This Row],[minut po otwarciu]]+Tabela_myjnia678[[#This Row],[czas realizacji]]</f>
        <v>40</v>
      </c>
    </row>
    <row r="8" spans="1:14" x14ac:dyDescent="0.3">
      <c r="A8">
        <v>9</v>
      </c>
      <c r="B8">
        <v>14</v>
      </c>
      <c r="C8" t="s">
        <v>6</v>
      </c>
      <c r="D8">
        <f>IF(Tabela_myjnia678[[#This Row],[minuta]]&lt;E7,D7+1,D7)</f>
        <v>6</v>
      </c>
      <c r="E8">
        <f>IF(Tabela_myjnia678[[#This Row],[ile minut]]+E7&lt;60,Tabela_myjnia678[[#This Row],[ile minut]]+E7,IF(Tabela_myjnia678[[#This Row],[ile minut]]+E7=60,0,(Tabela_myjnia678[[#This Row],[ile minut]]+E7)-60))</f>
        <v>42</v>
      </c>
      <c r="F8" s="3">
        <f>Tabela_myjnia678[[#This Row],[ile minut]]+F7</f>
        <v>42</v>
      </c>
      <c r="G8" s="3">
        <f>Tabela_myjnia678[[#This Row],[minut po otwarciu]]+Tabela_myjnia678[[#This Row],[czas realizacji]]</f>
        <v>56</v>
      </c>
    </row>
    <row r="9" spans="1:14" x14ac:dyDescent="0.3">
      <c r="A9">
        <v>4</v>
      </c>
      <c r="B9">
        <v>10</v>
      </c>
      <c r="C9" t="s">
        <v>7</v>
      </c>
      <c r="D9">
        <f>IF(Tabela_myjnia678[[#This Row],[minuta]]&lt;E8,D8+1,D8)</f>
        <v>6</v>
      </c>
      <c r="E9">
        <f>IF(Tabela_myjnia678[[#This Row],[ile minut]]+E8&lt;60,Tabela_myjnia678[[#This Row],[ile minut]]+E8,IF(Tabela_myjnia678[[#This Row],[ile minut]]+E8=60,0,(Tabela_myjnia678[[#This Row],[ile minut]]+E8)-60))</f>
        <v>46</v>
      </c>
      <c r="F9" s="3">
        <f>Tabela_myjnia678[[#This Row],[ile minut]]+F8</f>
        <v>46</v>
      </c>
      <c r="G9" s="3">
        <f>Tabela_myjnia678[[#This Row],[minut po otwarciu]]+Tabela_myjnia678[[#This Row],[czas realizacji]]</f>
        <v>56</v>
      </c>
    </row>
    <row r="10" spans="1:14" x14ac:dyDescent="0.3">
      <c r="A10">
        <v>4</v>
      </c>
      <c r="B10">
        <v>7</v>
      </c>
      <c r="C10" t="s">
        <v>8</v>
      </c>
      <c r="D10">
        <f>IF(Tabela_myjnia678[[#This Row],[minuta]]&lt;E9,D9+1,D9)</f>
        <v>6</v>
      </c>
      <c r="E10">
        <f>IF(Tabela_myjnia678[[#This Row],[ile minut]]+E9&lt;60,Tabela_myjnia678[[#This Row],[ile minut]]+E9,IF(Tabela_myjnia678[[#This Row],[ile minut]]+E9=60,0,(Tabela_myjnia678[[#This Row],[ile minut]]+E9)-60))</f>
        <v>50</v>
      </c>
      <c r="F10" s="3">
        <f>Tabela_myjnia678[[#This Row],[ile minut]]+F9</f>
        <v>50</v>
      </c>
      <c r="G10" s="3">
        <f>Tabela_myjnia678[[#This Row],[minut po otwarciu]]+Tabela_myjnia678[[#This Row],[czas realizacji]]</f>
        <v>57</v>
      </c>
    </row>
    <row r="11" spans="1:14" x14ac:dyDescent="0.3">
      <c r="A11">
        <v>3</v>
      </c>
      <c r="B11">
        <v>2</v>
      </c>
      <c r="C11" t="s">
        <v>9</v>
      </c>
      <c r="D11">
        <f>IF(Tabela_myjnia678[[#This Row],[minuta]]&lt;E10,D10+1,D10)</f>
        <v>6</v>
      </c>
      <c r="E11">
        <f>IF(Tabela_myjnia678[[#This Row],[ile minut]]+E10&lt;60,Tabela_myjnia678[[#This Row],[ile minut]]+E10,IF(Tabela_myjnia678[[#This Row],[ile minut]]+E10=60,0,(Tabela_myjnia678[[#This Row],[ile minut]]+E10)-60))</f>
        <v>53</v>
      </c>
      <c r="F11" s="3">
        <f>Tabela_myjnia678[[#This Row],[ile minut]]+F10</f>
        <v>53</v>
      </c>
      <c r="G11" s="3">
        <f>Tabela_myjnia678[[#This Row],[minut po otwarciu]]+Tabela_myjnia678[[#This Row],[czas realizacji]]</f>
        <v>55</v>
      </c>
    </row>
    <row r="12" spans="1:14" x14ac:dyDescent="0.3">
      <c r="A12">
        <v>7</v>
      </c>
      <c r="B12">
        <v>12</v>
      </c>
      <c r="C12" t="s">
        <v>10</v>
      </c>
      <c r="D12">
        <f>IF(Tabela_myjnia678[[#This Row],[minuta]]&lt;E11,D11+1,D11)</f>
        <v>7</v>
      </c>
      <c r="E12">
        <f>IF(Tabela_myjnia678[[#This Row],[ile minut]]+E11&lt;60,Tabela_myjnia678[[#This Row],[ile minut]]+E11,IF(Tabela_myjnia678[[#This Row],[ile minut]]+E11=60,0,(Tabela_myjnia678[[#This Row],[ile minut]]+E11)-60))</f>
        <v>0</v>
      </c>
      <c r="F12" s="3">
        <f>Tabela_myjnia678[[#This Row],[ile minut]]+F11</f>
        <v>60</v>
      </c>
      <c r="G12" s="3">
        <f>Tabela_myjnia678[[#This Row],[minut po otwarciu]]+Tabela_myjnia678[[#This Row],[czas realizacji]]</f>
        <v>72</v>
      </c>
    </row>
    <row r="13" spans="1:14" x14ac:dyDescent="0.3">
      <c r="A13">
        <v>11</v>
      </c>
      <c r="B13">
        <v>12</v>
      </c>
      <c r="C13" t="s">
        <v>11</v>
      </c>
      <c r="D13">
        <f>IF(Tabela_myjnia678[[#This Row],[minuta]]&lt;E12,D12+1,D12)</f>
        <v>7</v>
      </c>
      <c r="E13">
        <f>IF(Tabela_myjnia678[[#This Row],[ile minut]]+E12&lt;60,Tabela_myjnia678[[#This Row],[ile minut]]+E12,IF(Tabela_myjnia678[[#This Row],[ile minut]]+E12=60,0,(Tabela_myjnia678[[#This Row],[ile minut]]+E12)-60))</f>
        <v>11</v>
      </c>
      <c r="F13" s="3">
        <f>Tabela_myjnia678[[#This Row],[ile minut]]+F12</f>
        <v>71</v>
      </c>
      <c r="G13" s="3">
        <f>Tabela_myjnia678[[#This Row],[minut po otwarciu]]+Tabela_myjnia678[[#This Row],[czas realizacji]]</f>
        <v>83</v>
      </c>
    </row>
    <row r="14" spans="1:14" x14ac:dyDescent="0.3">
      <c r="A14">
        <v>15</v>
      </c>
      <c r="B14">
        <v>14</v>
      </c>
      <c r="C14" t="s">
        <v>12</v>
      </c>
      <c r="D14">
        <f>IF(Tabela_myjnia678[[#This Row],[minuta]]&lt;E13,D13+1,D13)</f>
        <v>7</v>
      </c>
      <c r="E14">
        <f>IF(Tabela_myjnia678[[#This Row],[ile minut]]+E13&lt;60,Tabela_myjnia678[[#This Row],[ile minut]]+E13,IF(Tabela_myjnia678[[#This Row],[ile minut]]+E13=60,0,(Tabela_myjnia678[[#This Row],[ile minut]]+E13)-60))</f>
        <v>26</v>
      </c>
      <c r="F14" s="3">
        <f>Tabela_myjnia678[[#This Row],[ile minut]]+F13</f>
        <v>86</v>
      </c>
      <c r="G14" s="3">
        <f>Tabela_myjnia678[[#This Row],[minut po otwarciu]]+Tabela_myjnia678[[#This Row],[czas realizacji]]</f>
        <v>100</v>
      </c>
    </row>
    <row r="15" spans="1:14" x14ac:dyDescent="0.3">
      <c r="A15">
        <v>11</v>
      </c>
      <c r="B15">
        <v>9</v>
      </c>
      <c r="C15" t="s">
        <v>13</v>
      </c>
      <c r="D15">
        <f>IF(Tabela_myjnia678[[#This Row],[minuta]]&lt;E14,D14+1,D14)</f>
        <v>7</v>
      </c>
      <c r="E15">
        <f>IF(Tabela_myjnia678[[#This Row],[ile minut]]+E14&lt;60,Tabela_myjnia678[[#This Row],[ile minut]]+E14,IF(Tabela_myjnia678[[#This Row],[ile minut]]+E14=60,0,(Tabela_myjnia678[[#This Row],[ile minut]]+E14)-60))</f>
        <v>37</v>
      </c>
      <c r="F15" s="3">
        <f>Tabela_myjnia678[[#This Row],[ile minut]]+F14</f>
        <v>97</v>
      </c>
      <c r="G15" s="3">
        <f>Tabela_myjnia678[[#This Row],[minut po otwarciu]]+Tabela_myjnia678[[#This Row],[czas realizacji]]</f>
        <v>106</v>
      </c>
    </row>
    <row r="16" spans="1:14" x14ac:dyDescent="0.3">
      <c r="A16">
        <v>3</v>
      </c>
      <c r="B16">
        <v>6</v>
      </c>
      <c r="C16" t="s">
        <v>14</v>
      </c>
      <c r="D16">
        <f>IF(Tabela_myjnia678[[#This Row],[minuta]]&lt;E15,D15+1,D15)</f>
        <v>7</v>
      </c>
      <c r="E16">
        <f>IF(Tabela_myjnia678[[#This Row],[ile minut]]+E15&lt;60,Tabela_myjnia678[[#This Row],[ile minut]]+E15,IF(Tabela_myjnia678[[#This Row],[ile minut]]+E15=60,0,(Tabela_myjnia678[[#This Row],[ile minut]]+E15)-60))</f>
        <v>40</v>
      </c>
      <c r="F16" s="3">
        <f>Tabela_myjnia678[[#This Row],[ile minut]]+F15</f>
        <v>100</v>
      </c>
      <c r="G16" s="3">
        <f>Tabela_myjnia678[[#This Row],[minut po otwarciu]]+Tabela_myjnia678[[#This Row],[czas realizacji]]</f>
        <v>106</v>
      </c>
    </row>
    <row r="17" spans="1:7" x14ac:dyDescent="0.3">
      <c r="A17">
        <v>1</v>
      </c>
      <c r="B17">
        <v>7</v>
      </c>
      <c r="C17" t="s">
        <v>15</v>
      </c>
      <c r="D17">
        <f>IF(Tabela_myjnia678[[#This Row],[minuta]]&lt;E16,D16+1,D16)</f>
        <v>7</v>
      </c>
      <c r="E17">
        <f>IF(Tabela_myjnia678[[#This Row],[ile minut]]+E16&lt;60,Tabela_myjnia678[[#This Row],[ile minut]]+E16,IF(Tabela_myjnia678[[#This Row],[ile minut]]+E16=60,0,(Tabela_myjnia678[[#This Row],[ile minut]]+E16)-60))</f>
        <v>41</v>
      </c>
      <c r="F17" s="3">
        <f>Tabela_myjnia678[[#This Row],[ile minut]]+F16</f>
        <v>101</v>
      </c>
      <c r="G17" s="3">
        <f>Tabela_myjnia678[[#This Row],[minut po otwarciu]]+Tabela_myjnia678[[#This Row],[czas realizacji]]</f>
        <v>108</v>
      </c>
    </row>
    <row r="18" spans="1:7" x14ac:dyDescent="0.3">
      <c r="A18">
        <v>11</v>
      </c>
      <c r="B18">
        <v>7</v>
      </c>
      <c r="C18" t="s">
        <v>16</v>
      </c>
      <c r="D18">
        <f>IF(Tabela_myjnia678[[#This Row],[minuta]]&lt;E17,D17+1,D17)</f>
        <v>7</v>
      </c>
      <c r="E18">
        <f>IF(Tabela_myjnia678[[#This Row],[ile minut]]+E17&lt;60,Tabela_myjnia678[[#This Row],[ile minut]]+E17,IF(Tabela_myjnia678[[#This Row],[ile minut]]+E17=60,0,(Tabela_myjnia678[[#This Row],[ile minut]]+E17)-60))</f>
        <v>52</v>
      </c>
      <c r="F18" s="3">
        <f>Tabela_myjnia678[[#This Row],[ile minut]]+F17</f>
        <v>112</v>
      </c>
      <c r="G18" s="3">
        <f>Tabela_myjnia678[[#This Row],[minut po otwarciu]]+Tabela_myjnia678[[#This Row],[czas realizacji]]</f>
        <v>119</v>
      </c>
    </row>
    <row r="19" spans="1:7" x14ac:dyDescent="0.3">
      <c r="A19">
        <v>2</v>
      </c>
      <c r="B19">
        <v>2</v>
      </c>
      <c r="C19" t="s">
        <v>17</v>
      </c>
      <c r="D19">
        <f>IF(Tabela_myjnia678[[#This Row],[minuta]]&lt;E18,D18+1,D18)</f>
        <v>7</v>
      </c>
      <c r="E19">
        <f>IF(Tabela_myjnia678[[#This Row],[ile minut]]+E18&lt;60,Tabela_myjnia678[[#This Row],[ile minut]]+E18,IF(Tabela_myjnia678[[#This Row],[ile minut]]+E18=60,0,(Tabela_myjnia678[[#This Row],[ile minut]]+E18)-60))</f>
        <v>54</v>
      </c>
      <c r="F19" s="3">
        <f>Tabela_myjnia678[[#This Row],[ile minut]]+F18</f>
        <v>114</v>
      </c>
      <c r="G19" s="3">
        <f>Tabela_myjnia678[[#This Row],[minut po otwarciu]]+Tabela_myjnia678[[#This Row],[czas realizacji]]</f>
        <v>116</v>
      </c>
    </row>
    <row r="20" spans="1:7" x14ac:dyDescent="0.3">
      <c r="A20">
        <v>9</v>
      </c>
      <c r="B20">
        <v>10</v>
      </c>
      <c r="C20" t="s">
        <v>18</v>
      </c>
      <c r="D20">
        <f>IF(Tabela_myjnia678[[#This Row],[minuta]]&lt;E19,D19+1,D19)</f>
        <v>8</v>
      </c>
      <c r="E20">
        <f>IF(Tabela_myjnia678[[#This Row],[ile minut]]+E19&lt;60,Tabela_myjnia678[[#This Row],[ile minut]]+E19,IF(Tabela_myjnia678[[#This Row],[ile minut]]+E19=60,0,(Tabela_myjnia678[[#This Row],[ile minut]]+E19)-60))</f>
        <v>3</v>
      </c>
      <c r="F20" s="3">
        <f>Tabela_myjnia678[[#This Row],[ile minut]]+F19</f>
        <v>123</v>
      </c>
      <c r="G20" s="3">
        <f>Tabela_myjnia678[[#This Row],[minut po otwarciu]]+Tabela_myjnia678[[#This Row],[czas realizacji]]</f>
        <v>133</v>
      </c>
    </row>
    <row r="21" spans="1:7" x14ac:dyDescent="0.3">
      <c r="A21">
        <v>2</v>
      </c>
      <c r="B21">
        <v>13</v>
      </c>
      <c r="C21" t="s">
        <v>19</v>
      </c>
      <c r="D21">
        <f>IF(Tabela_myjnia678[[#This Row],[minuta]]&lt;E20,D20+1,D20)</f>
        <v>8</v>
      </c>
      <c r="E21">
        <f>IF(Tabela_myjnia678[[#This Row],[ile minut]]+E20&lt;60,Tabela_myjnia678[[#This Row],[ile minut]]+E20,IF(Tabela_myjnia678[[#This Row],[ile minut]]+E20=60,0,(Tabela_myjnia678[[#This Row],[ile minut]]+E20)-60))</f>
        <v>5</v>
      </c>
      <c r="F21" s="3">
        <f>Tabela_myjnia678[[#This Row],[ile minut]]+F20</f>
        <v>125</v>
      </c>
      <c r="G21" s="3">
        <f>Tabela_myjnia678[[#This Row],[minut po otwarciu]]+Tabela_myjnia678[[#This Row],[czas realizacji]]</f>
        <v>138</v>
      </c>
    </row>
    <row r="22" spans="1:7" x14ac:dyDescent="0.3">
      <c r="A22">
        <v>13</v>
      </c>
      <c r="B22">
        <v>14</v>
      </c>
      <c r="C22" t="s">
        <v>20</v>
      </c>
      <c r="D22">
        <f>IF(Tabela_myjnia678[[#This Row],[minuta]]&lt;E21,D21+1,D21)</f>
        <v>8</v>
      </c>
      <c r="E22">
        <f>IF(Tabela_myjnia678[[#This Row],[ile minut]]+E21&lt;60,Tabela_myjnia678[[#This Row],[ile minut]]+E21,IF(Tabela_myjnia678[[#This Row],[ile minut]]+E21=60,0,(Tabela_myjnia678[[#This Row],[ile minut]]+E21)-60))</f>
        <v>18</v>
      </c>
      <c r="F22" s="3">
        <f>Tabela_myjnia678[[#This Row],[ile minut]]+F21</f>
        <v>138</v>
      </c>
      <c r="G22" s="3">
        <f>Tabela_myjnia678[[#This Row],[minut po otwarciu]]+Tabela_myjnia678[[#This Row],[czas realizacji]]</f>
        <v>152</v>
      </c>
    </row>
    <row r="23" spans="1:7" x14ac:dyDescent="0.3">
      <c r="A23">
        <v>10</v>
      </c>
      <c r="B23">
        <v>15</v>
      </c>
      <c r="C23" t="s">
        <v>21</v>
      </c>
      <c r="D23">
        <f>IF(Tabela_myjnia678[[#This Row],[minuta]]&lt;E22,D22+1,D22)</f>
        <v>8</v>
      </c>
      <c r="E23">
        <f>IF(Tabela_myjnia678[[#This Row],[ile minut]]+E22&lt;60,Tabela_myjnia678[[#This Row],[ile minut]]+E22,IF(Tabela_myjnia678[[#This Row],[ile minut]]+E22=60,0,(Tabela_myjnia678[[#This Row],[ile minut]]+E22)-60))</f>
        <v>28</v>
      </c>
      <c r="F23" s="3">
        <f>Tabela_myjnia678[[#This Row],[ile minut]]+F22</f>
        <v>148</v>
      </c>
      <c r="G23" s="3">
        <f>Tabela_myjnia678[[#This Row],[minut po otwarciu]]+Tabela_myjnia678[[#This Row],[czas realizacji]]</f>
        <v>163</v>
      </c>
    </row>
    <row r="24" spans="1:7" x14ac:dyDescent="0.3">
      <c r="A24">
        <v>6</v>
      </c>
      <c r="B24">
        <v>9</v>
      </c>
      <c r="C24" t="s">
        <v>22</v>
      </c>
      <c r="D24">
        <f>IF(Tabela_myjnia678[[#This Row],[minuta]]&lt;E23,D23+1,D23)</f>
        <v>8</v>
      </c>
      <c r="E24">
        <f>IF(Tabela_myjnia678[[#This Row],[ile minut]]+E23&lt;60,Tabela_myjnia678[[#This Row],[ile minut]]+E23,IF(Tabela_myjnia678[[#This Row],[ile minut]]+E23=60,0,(Tabela_myjnia678[[#This Row],[ile minut]]+E23)-60))</f>
        <v>34</v>
      </c>
      <c r="F24" s="3">
        <f>Tabela_myjnia678[[#This Row],[ile minut]]+F23</f>
        <v>154</v>
      </c>
      <c r="G24" s="3">
        <f>Tabela_myjnia678[[#This Row],[minut po otwarciu]]+Tabela_myjnia678[[#This Row],[czas realizacji]]</f>
        <v>163</v>
      </c>
    </row>
    <row r="25" spans="1:7" x14ac:dyDescent="0.3">
      <c r="A25">
        <v>5</v>
      </c>
      <c r="B25">
        <v>6</v>
      </c>
      <c r="C25" t="s">
        <v>23</v>
      </c>
      <c r="D25">
        <f>IF(Tabela_myjnia678[[#This Row],[minuta]]&lt;E24,D24+1,D24)</f>
        <v>8</v>
      </c>
      <c r="E25">
        <f>IF(Tabela_myjnia678[[#This Row],[ile minut]]+E24&lt;60,Tabela_myjnia678[[#This Row],[ile minut]]+E24,IF(Tabela_myjnia678[[#This Row],[ile minut]]+E24=60,0,(Tabela_myjnia678[[#This Row],[ile minut]]+E24)-60))</f>
        <v>39</v>
      </c>
      <c r="F25" s="3">
        <f>Tabela_myjnia678[[#This Row],[ile minut]]+F24</f>
        <v>159</v>
      </c>
      <c r="G25" s="3">
        <f>Tabela_myjnia678[[#This Row],[minut po otwarciu]]+Tabela_myjnia678[[#This Row],[czas realizacji]]</f>
        <v>165</v>
      </c>
    </row>
    <row r="26" spans="1:7" x14ac:dyDescent="0.3">
      <c r="A26">
        <v>13</v>
      </c>
      <c r="B26">
        <v>13</v>
      </c>
      <c r="C26" t="s">
        <v>24</v>
      </c>
      <c r="D26">
        <f>IF(Tabela_myjnia678[[#This Row],[minuta]]&lt;E25,D25+1,D25)</f>
        <v>8</v>
      </c>
      <c r="E26">
        <f>IF(Tabela_myjnia678[[#This Row],[ile minut]]+E25&lt;60,Tabela_myjnia678[[#This Row],[ile minut]]+E25,IF(Tabela_myjnia678[[#This Row],[ile minut]]+E25=60,0,(Tabela_myjnia678[[#This Row],[ile minut]]+E25)-60))</f>
        <v>52</v>
      </c>
      <c r="F26" s="3">
        <f>Tabela_myjnia678[[#This Row],[ile minut]]+F25</f>
        <v>172</v>
      </c>
      <c r="G26" s="3">
        <f>Tabela_myjnia678[[#This Row],[minut po otwarciu]]+Tabela_myjnia678[[#This Row],[czas realizacji]]</f>
        <v>185</v>
      </c>
    </row>
    <row r="27" spans="1:7" x14ac:dyDescent="0.3">
      <c r="A27">
        <v>11</v>
      </c>
      <c r="B27">
        <v>1</v>
      </c>
      <c r="C27" t="s">
        <v>25</v>
      </c>
      <c r="D27">
        <f>IF(Tabela_myjnia678[[#This Row],[minuta]]&lt;E26,D26+1,D26)</f>
        <v>9</v>
      </c>
      <c r="E27">
        <f>IF(Tabela_myjnia678[[#This Row],[ile minut]]+E26&lt;60,Tabela_myjnia678[[#This Row],[ile minut]]+E26,IF(Tabela_myjnia678[[#This Row],[ile minut]]+E26=60,0,(Tabela_myjnia678[[#This Row],[ile minut]]+E26)-60))</f>
        <v>3</v>
      </c>
      <c r="F27" s="3">
        <f>Tabela_myjnia678[[#This Row],[ile minut]]+F26</f>
        <v>183</v>
      </c>
      <c r="G27" s="3">
        <f>Tabela_myjnia678[[#This Row],[minut po otwarciu]]+Tabela_myjnia678[[#This Row],[czas realizacji]]</f>
        <v>184</v>
      </c>
    </row>
    <row r="28" spans="1:7" x14ac:dyDescent="0.3">
      <c r="A28">
        <v>10</v>
      </c>
      <c r="B28">
        <v>6</v>
      </c>
      <c r="C28" t="s">
        <v>26</v>
      </c>
      <c r="D28">
        <f>IF(Tabela_myjnia678[[#This Row],[minuta]]&lt;E27,D27+1,D27)</f>
        <v>9</v>
      </c>
      <c r="E28">
        <f>IF(Tabela_myjnia678[[#This Row],[ile minut]]+E27&lt;60,Tabela_myjnia678[[#This Row],[ile minut]]+E27,IF(Tabela_myjnia678[[#This Row],[ile minut]]+E27=60,0,(Tabela_myjnia678[[#This Row],[ile minut]]+E27)-60))</f>
        <v>13</v>
      </c>
      <c r="F28" s="3">
        <f>Tabela_myjnia678[[#This Row],[ile minut]]+F27</f>
        <v>193</v>
      </c>
      <c r="G28" s="3">
        <f>Tabela_myjnia678[[#This Row],[minut po otwarciu]]+Tabela_myjnia678[[#This Row],[czas realizacji]]</f>
        <v>199</v>
      </c>
    </row>
    <row r="29" spans="1:7" x14ac:dyDescent="0.3">
      <c r="A29">
        <v>11</v>
      </c>
      <c r="B29">
        <v>12</v>
      </c>
      <c r="C29" t="s">
        <v>27</v>
      </c>
      <c r="D29">
        <f>IF(Tabela_myjnia678[[#This Row],[minuta]]&lt;E28,D28+1,D28)</f>
        <v>9</v>
      </c>
      <c r="E29">
        <f>IF(Tabela_myjnia678[[#This Row],[ile minut]]+E28&lt;60,Tabela_myjnia678[[#This Row],[ile minut]]+E28,IF(Tabela_myjnia678[[#This Row],[ile minut]]+E28=60,0,(Tabela_myjnia678[[#This Row],[ile minut]]+E28)-60))</f>
        <v>24</v>
      </c>
      <c r="F29" s="3">
        <f>Tabela_myjnia678[[#This Row],[ile minut]]+F28</f>
        <v>204</v>
      </c>
      <c r="G29" s="3">
        <f>Tabela_myjnia678[[#This Row],[minut po otwarciu]]+Tabela_myjnia678[[#This Row],[czas realizacji]]</f>
        <v>216</v>
      </c>
    </row>
    <row r="30" spans="1:7" x14ac:dyDescent="0.3">
      <c r="A30">
        <v>4</v>
      </c>
      <c r="B30">
        <v>9</v>
      </c>
      <c r="C30" t="s">
        <v>28</v>
      </c>
      <c r="D30">
        <f>IF(Tabela_myjnia678[[#This Row],[minuta]]&lt;E29,D29+1,D29)</f>
        <v>9</v>
      </c>
      <c r="E30">
        <f>IF(Tabela_myjnia678[[#This Row],[ile minut]]+E29&lt;60,Tabela_myjnia678[[#This Row],[ile minut]]+E29,IF(Tabela_myjnia678[[#This Row],[ile minut]]+E29=60,0,(Tabela_myjnia678[[#This Row],[ile minut]]+E29)-60))</f>
        <v>28</v>
      </c>
      <c r="F30" s="3">
        <f>Tabela_myjnia678[[#This Row],[ile minut]]+F29</f>
        <v>208</v>
      </c>
      <c r="G30" s="3">
        <f>Tabela_myjnia678[[#This Row],[minut po otwarciu]]+Tabela_myjnia678[[#This Row],[czas realizacji]]</f>
        <v>217</v>
      </c>
    </row>
    <row r="31" spans="1:7" x14ac:dyDescent="0.3">
      <c r="A31">
        <v>4</v>
      </c>
      <c r="B31">
        <v>1</v>
      </c>
      <c r="C31" t="s">
        <v>29</v>
      </c>
      <c r="D31">
        <f>IF(Tabela_myjnia678[[#This Row],[minuta]]&lt;E30,D30+1,D30)</f>
        <v>9</v>
      </c>
      <c r="E31">
        <f>IF(Tabela_myjnia678[[#This Row],[ile minut]]+E30&lt;60,Tabela_myjnia678[[#This Row],[ile minut]]+E30,IF(Tabela_myjnia678[[#This Row],[ile minut]]+E30=60,0,(Tabela_myjnia678[[#This Row],[ile minut]]+E30)-60))</f>
        <v>32</v>
      </c>
      <c r="F31" s="3">
        <f>Tabela_myjnia678[[#This Row],[ile minut]]+F30</f>
        <v>212</v>
      </c>
      <c r="G31" s="3">
        <f>Tabela_myjnia678[[#This Row],[minut po otwarciu]]+Tabela_myjnia678[[#This Row],[czas realizacji]]</f>
        <v>213</v>
      </c>
    </row>
    <row r="32" spans="1:7" x14ac:dyDescent="0.3">
      <c r="A32">
        <v>2</v>
      </c>
      <c r="B32">
        <v>11</v>
      </c>
      <c r="C32" t="s">
        <v>30</v>
      </c>
      <c r="D32">
        <f>IF(Tabela_myjnia678[[#This Row],[minuta]]&lt;E31,D31+1,D31)</f>
        <v>9</v>
      </c>
      <c r="E32">
        <f>IF(Tabela_myjnia678[[#This Row],[ile minut]]+E31&lt;60,Tabela_myjnia678[[#This Row],[ile minut]]+E31,IF(Tabela_myjnia678[[#This Row],[ile minut]]+E31=60,0,(Tabela_myjnia678[[#This Row],[ile minut]]+E31)-60))</f>
        <v>34</v>
      </c>
      <c r="F32" s="3">
        <f>Tabela_myjnia678[[#This Row],[ile minut]]+F31</f>
        <v>214</v>
      </c>
      <c r="G32" s="3">
        <f>Tabela_myjnia678[[#This Row],[minut po otwarciu]]+Tabela_myjnia678[[#This Row],[czas realizacji]]</f>
        <v>225</v>
      </c>
    </row>
    <row r="33" spans="1:7" x14ac:dyDescent="0.3">
      <c r="A33">
        <v>7</v>
      </c>
      <c r="B33">
        <v>2</v>
      </c>
      <c r="C33" t="s">
        <v>31</v>
      </c>
      <c r="D33">
        <f>IF(Tabela_myjnia678[[#This Row],[minuta]]&lt;E32,D32+1,D32)</f>
        <v>9</v>
      </c>
      <c r="E33">
        <f>IF(Tabela_myjnia678[[#This Row],[ile minut]]+E32&lt;60,Tabela_myjnia678[[#This Row],[ile minut]]+E32,IF(Tabela_myjnia678[[#This Row],[ile minut]]+E32=60,0,(Tabela_myjnia678[[#This Row],[ile minut]]+E32)-60))</f>
        <v>41</v>
      </c>
      <c r="F33" s="3">
        <f>Tabela_myjnia678[[#This Row],[ile minut]]+F32</f>
        <v>221</v>
      </c>
      <c r="G33" s="3">
        <f>Tabela_myjnia678[[#This Row],[minut po otwarciu]]+Tabela_myjnia678[[#This Row],[czas realizacji]]</f>
        <v>223</v>
      </c>
    </row>
    <row r="34" spans="1:7" x14ac:dyDescent="0.3">
      <c r="A34">
        <v>11</v>
      </c>
      <c r="B34">
        <v>14</v>
      </c>
      <c r="C34" t="s">
        <v>32</v>
      </c>
      <c r="D34">
        <f>IF(Tabela_myjnia678[[#This Row],[minuta]]&lt;E33,D33+1,D33)</f>
        <v>9</v>
      </c>
      <c r="E34">
        <f>IF(Tabela_myjnia678[[#This Row],[ile minut]]+E33&lt;60,Tabela_myjnia678[[#This Row],[ile minut]]+E33,IF(Tabela_myjnia678[[#This Row],[ile minut]]+E33=60,0,(Tabela_myjnia678[[#This Row],[ile minut]]+E33)-60))</f>
        <v>52</v>
      </c>
      <c r="F34" s="3">
        <f>Tabela_myjnia678[[#This Row],[ile minut]]+F33</f>
        <v>232</v>
      </c>
      <c r="G34" s="3">
        <f>Tabela_myjnia678[[#This Row],[minut po otwarciu]]+Tabela_myjnia678[[#This Row],[czas realizacji]]</f>
        <v>246</v>
      </c>
    </row>
    <row r="35" spans="1:7" x14ac:dyDescent="0.3">
      <c r="A35">
        <v>6</v>
      </c>
      <c r="B35">
        <v>3</v>
      </c>
      <c r="C35" t="s">
        <v>33</v>
      </c>
      <c r="D35">
        <f>IF(Tabela_myjnia678[[#This Row],[minuta]]&lt;E34,D34+1,D34)</f>
        <v>9</v>
      </c>
      <c r="E35">
        <f>IF(Tabela_myjnia678[[#This Row],[ile minut]]+E34&lt;60,Tabela_myjnia678[[#This Row],[ile minut]]+E34,IF(Tabela_myjnia678[[#This Row],[ile minut]]+E34=60,0,(Tabela_myjnia678[[#This Row],[ile minut]]+E34)-60))</f>
        <v>58</v>
      </c>
      <c r="F35" s="3">
        <f>Tabela_myjnia678[[#This Row],[ile minut]]+F34</f>
        <v>238</v>
      </c>
      <c r="G35" s="3">
        <f>Tabela_myjnia678[[#This Row],[minut po otwarciu]]+Tabela_myjnia678[[#This Row],[czas realizacji]]</f>
        <v>241</v>
      </c>
    </row>
    <row r="36" spans="1:7" x14ac:dyDescent="0.3">
      <c r="A36">
        <v>11</v>
      </c>
      <c r="B36">
        <v>5</v>
      </c>
      <c r="C36" t="s">
        <v>34</v>
      </c>
      <c r="D36">
        <f>IF(Tabela_myjnia678[[#This Row],[minuta]]&lt;E35,D35+1,D35)</f>
        <v>10</v>
      </c>
      <c r="E36">
        <f>IF(Tabela_myjnia678[[#This Row],[ile minut]]+E35&lt;60,Tabela_myjnia678[[#This Row],[ile minut]]+E35,IF(Tabela_myjnia678[[#This Row],[ile minut]]+E35=60,0,(Tabela_myjnia678[[#This Row],[ile minut]]+E35)-60))</f>
        <v>9</v>
      </c>
      <c r="F36" s="3">
        <f>Tabela_myjnia678[[#This Row],[ile minut]]+F35</f>
        <v>249</v>
      </c>
      <c r="G36" s="3">
        <f>Tabela_myjnia678[[#This Row],[minut po otwarciu]]+Tabela_myjnia678[[#This Row],[czas realizacji]]</f>
        <v>254</v>
      </c>
    </row>
    <row r="37" spans="1:7" x14ac:dyDescent="0.3">
      <c r="A37">
        <v>5</v>
      </c>
      <c r="B37">
        <v>9</v>
      </c>
      <c r="C37" t="s">
        <v>35</v>
      </c>
      <c r="D37">
        <f>IF(Tabela_myjnia678[[#This Row],[minuta]]&lt;E36,D36+1,D36)</f>
        <v>10</v>
      </c>
      <c r="E37">
        <f>IF(Tabela_myjnia678[[#This Row],[ile minut]]+E36&lt;60,Tabela_myjnia678[[#This Row],[ile minut]]+E36,IF(Tabela_myjnia678[[#This Row],[ile minut]]+E36=60,0,(Tabela_myjnia678[[#This Row],[ile minut]]+E36)-60))</f>
        <v>14</v>
      </c>
      <c r="F37" s="3">
        <f>Tabela_myjnia678[[#This Row],[ile minut]]+F36</f>
        <v>254</v>
      </c>
      <c r="G37" s="3">
        <f>Tabela_myjnia678[[#This Row],[minut po otwarciu]]+Tabela_myjnia678[[#This Row],[czas realizacji]]</f>
        <v>263</v>
      </c>
    </row>
    <row r="38" spans="1:7" x14ac:dyDescent="0.3">
      <c r="A38">
        <v>9</v>
      </c>
      <c r="B38">
        <v>5</v>
      </c>
      <c r="C38" t="s">
        <v>36</v>
      </c>
      <c r="D38">
        <f>IF(Tabela_myjnia678[[#This Row],[minuta]]&lt;E37,D37+1,D37)</f>
        <v>10</v>
      </c>
      <c r="E38">
        <f>IF(Tabela_myjnia678[[#This Row],[ile minut]]+E37&lt;60,Tabela_myjnia678[[#This Row],[ile minut]]+E37,IF(Tabela_myjnia678[[#This Row],[ile minut]]+E37=60,0,(Tabela_myjnia678[[#This Row],[ile minut]]+E37)-60))</f>
        <v>23</v>
      </c>
      <c r="F38" s="3">
        <f>Tabela_myjnia678[[#This Row],[ile minut]]+F37</f>
        <v>263</v>
      </c>
      <c r="G38" s="3">
        <f>Tabela_myjnia678[[#This Row],[minut po otwarciu]]+Tabela_myjnia678[[#This Row],[czas realizacji]]</f>
        <v>268</v>
      </c>
    </row>
    <row r="39" spans="1:7" x14ac:dyDescent="0.3">
      <c r="A39">
        <v>11</v>
      </c>
      <c r="B39">
        <v>4</v>
      </c>
      <c r="C39" t="s">
        <v>37</v>
      </c>
      <c r="D39">
        <f>IF(Tabela_myjnia678[[#This Row],[minuta]]&lt;E38,D38+1,D38)</f>
        <v>10</v>
      </c>
      <c r="E39">
        <f>IF(Tabela_myjnia678[[#This Row],[ile minut]]+E38&lt;60,Tabela_myjnia678[[#This Row],[ile minut]]+E38,IF(Tabela_myjnia678[[#This Row],[ile minut]]+E38=60,0,(Tabela_myjnia678[[#This Row],[ile minut]]+E38)-60))</f>
        <v>34</v>
      </c>
      <c r="F39" s="3">
        <f>Tabela_myjnia678[[#This Row],[ile minut]]+F38</f>
        <v>274</v>
      </c>
      <c r="G39" s="3">
        <f>Tabela_myjnia678[[#This Row],[minut po otwarciu]]+Tabela_myjnia678[[#This Row],[czas realizacji]]</f>
        <v>278</v>
      </c>
    </row>
    <row r="40" spans="1:7" x14ac:dyDescent="0.3">
      <c r="A40">
        <v>15</v>
      </c>
      <c r="B40">
        <v>5</v>
      </c>
      <c r="C40" t="s">
        <v>38</v>
      </c>
      <c r="D40">
        <f>IF(Tabela_myjnia678[[#This Row],[minuta]]&lt;E39,D39+1,D39)</f>
        <v>10</v>
      </c>
      <c r="E40">
        <f>IF(Tabela_myjnia678[[#This Row],[ile minut]]+E39&lt;60,Tabela_myjnia678[[#This Row],[ile minut]]+E39,IF(Tabela_myjnia678[[#This Row],[ile minut]]+E39=60,0,(Tabela_myjnia678[[#This Row],[ile minut]]+E39)-60))</f>
        <v>49</v>
      </c>
      <c r="F40" s="3">
        <f>Tabela_myjnia678[[#This Row],[ile minut]]+F39</f>
        <v>289</v>
      </c>
      <c r="G40" s="3">
        <f>Tabela_myjnia678[[#This Row],[minut po otwarciu]]+Tabela_myjnia678[[#This Row],[czas realizacji]]</f>
        <v>294</v>
      </c>
    </row>
    <row r="41" spans="1:7" x14ac:dyDescent="0.3">
      <c r="A41">
        <v>12</v>
      </c>
      <c r="B41">
        <v>1</v>
      </c>
      <c r="C41" t="s">
        <v>39</v>
      </c>
      <c r="D41">
        <f>IF(Tabela_myjnia678[[#This Row],[minuta]]&lt;E40,D40+1,D40)</f>
        <v>11</v>
      </c>
      <c r="E41">
        <f>IF(Tabela_myjnia678[[#This Row],[ile minut]]+E40&lt;60,Tabela_myjnia678[[#This Row],[ile minut]]+E40,IF(Tabela_myjnia678[[#This Row],[ile minut]]+E40=60,0,(Tabela_myjnia678[[#This Row],[ile minut]]+E40)-60))</f>
        <v>1</v>
      </c>
      <c r="F41" s="3">
        <f>Tabela_myjnia678[[#This Row],[ile minut]]+F40</f>
        <v>301</v>
      </c>
      <c r="G41" s="3">
        <f>Tabela_myjnia678[[#This Row],[minut po otwarciu]]+Tabela_myjnia678[[#This Row],[czas realizacji]]</f>
        <v>302</v>
      </c>
    </row>
    <row r="42" spans="1:7" x14ac:dyDescent="0.3">
      <c r="A42">
        <v>2</v>
      </c>
      <c r="B42">
        <v>5</v>
      </c>
      <c r="C42" t="s">
        <v>40</v>
      </c>
      <c r="D42">
        <f>IF(Tabela_myjnia678[[#This Row],[minuta]]&lt;E41,D41+1,D41)</f>
        <v>11</v>
      </c>
      <c r="E42">
        <f>IF(Tabela_myjnia678[[#This Row],[ile minut]]+E41&lt;60,Tabela_myjnia678[[#This Row],[ile minut]]+E41,IF(Tabela_myjnia678[[#This Row],[ile minut]]+E41=60,0,(Tabela_myjnia678[[#This Row],[ile minut]]+E41)-60))</f>
        <v>3</v>
      </c>
      <c r="F42" s="3">
        <f>Tabela_myjnia678[[#This Row],[ile minut]]+F41</f>
        <v>303</v>
      </c>
      <c r="G42" s="3">
        <f>Tabela_myjnia678[[#This Row],[minut po otwarciu]]+Tabela_myjnia678[[#This Row],[czas realizacji]]</f>
        <v>308</v>
      </c>
    </row>
    <row r="43" spans="1:7" x14ac:dyDescent="0.3">
      <c r="A43">
        <v>11</v>
      </c>
      <c r="B43">
        <v>11</v>
      </c>
      <c r="C43" t="s">
        <v>41</v>
      </c>
      <c r="D43">
        <f>IF(Tabela_myjnia678[[#This Row],[minuta]]&lt;E42,D42+1,D42)</f>
        <v>11</v>
      </c>
      <c r="E43">
        <f>IF(Tabela_myjnia678[[#This Row],[ile minut]]+E42&lt;60,Tabela_myjnia678[[#This Row],[ile minut]]+E42,IF(Tabela_myjnia678[[#This Row],[ile minut]]+E42=60,0,(Tabela_myjnia678[[#This Row],[ile minut]]+E42)-60))</f>
        <v>14</v>
      </c>
      <c r="F43" s="3">
        <f>Tabela_myjnia678[[#This Row],[ile minut]]+F42</f>
        <v>314</v>
      </c>
      <c r="G43" s="3">
        <f>Tabela_myjnia678[[#This Row],[minut po otwarciu]]+Tabela_myjnia678[[#This Row],[czas realizacji]]</f>
        <v>325</v>
      </c>
    </row>
    <row r="44" spans="1:7" x14ac:dyDescent="0.3">
      <c r="A44">
        <v>2</v>
      </c>
      <c r="B44">
        <v>3</v>
      </c>
      <c r="C44" t="s">
        <v>42</v>
      </c>
      <c r="D44">
        <f>IF(Tabela_myjnia678[[#This Row],[minuta]]&lt;E43,D43+1,D43)</f>
        <v>11</v>
      </c>
      <c r="E44">
        <f>IF(Tabela_myjnia678[[#This Row],[ile minut]]+E43&lt;60,Tabela_myjnia678[[#This Row],[ile minut]]+E43,IF(Tabela_myjnia678[[#This Row],[ile minut]]+E43=60,0,(Tabela_myjnia678[[#This Row],[ile minut]]+E43)-60))</f>
        <v>16</v>
      </c>
      <c r="F44" s="3">
        <f>Tabela_myjnia678[[#This Row],[ile minut]]+F43</f>
        <v>316</v>
      </c>
      <c r="G44" s="3">
        <f>Tabela_myjnia678[[#This Row],[minut po otwarciu]]+Tabela_myjnia678[[#This Row],[czas realizacji]]</f>
        <v>319</v>
      </c>
    </row>
    <row r="45" spans="1:7" x14ac:dyDescent="0.3">
      <c r="A45">
        <v>6</v>
      </c>
      <c r="B45">
        <v>13</v>
      </c>
      <c r="C45" t="s">
        <v>43</v>
      </c>
      <c r="D45">
        <f>IF(Tabela_myjnia678[[#This Row],[minuta]]&lt;E44,D44+1,D44)</f>
        <v>11</v>
      </c>
      <c r="E45">
        <f>IF(Tabela_myjnia678[[#This Row],[ile minut]]+E44&lt;60,Tabela_myjnia678[[#This Row],[ile minut]]+E44,IF(Tabela_myjnia678[[#This Row],[ile minut]]+E44=60,0,(Tabela_myjnia678[[#This Row],[ile minut]]+E44)-60))</f>
        <v>22</v>
      </c>
      <c r="F45" s="3">
        <f>Tabela_myjnia678[[#This Row],[ile minut]]+F44</f>
        <v>322</v>
      </c>
      <c r="G45" s="3">
        <f>Tabela_myjnia678[[#This Row],[minut po otwarciu]]+Tabela_myjnia678[[#This Row],[czas realizacji]]</f>
        <v>335</v>
      </c>
    </row>
    <row r="46" spans="1:7" x14ac:dyDescent="0.3">
      <c r="A46">
        <v>4</v>
      </c>
      <c r="B46">
        <v>11</v>
      </c>
      <c r="C46" t="s">
        <v>44</v>
      </c>
      <c r="D46">
        <f>IF(Tabela_myjnia678[[#This Row],[minuta]]&lt;E45,D45+1,D45)</f>
        <v>11</v>
      </c>
      <c r="E46">
        <f>IF(Tabela_myjnia678[[#This Row],[ile minut]]+E45&lt;60,Tabela_myjnia678[[#This Row],[ile minut]]+E45,IF(Tabela_myjnia678[[#This Row],[ile minut]]+E45=60,0,(Tabela_myjnia678[[#This Row],[ile minut]]+E45)-60))</f>
        <v>26</v>
      </c>
      <c r="F46" s="3">
        <f>Tabela_myjnia678[[#This Row],[ile minut]]+F45</f>
        <v>326</v>
      </c>
      <c r="G46" s="3">
        <f>Tabela_myjnia678[[#This Row],[minut po otwarciu]]+Tabela_myjnia678[[#This Row],[czas realizacji]]</f>
        <v>337</v>
      </c>
    </row>
    <row r="47" spans="1:7" x14ac:dyDescent="0.3">
      <c r="A47">
        <v>7</v>
      </c>
      <c r="B47">
        <v>10</v>
      </c>
      <c r="C47" t="s">
        <v>45</v>
      </c>
      <c r="D47">
        <f>IF(Tabela_myjnia678[[#This Row],[minuta]]&lt;E46,D46+1,D46)</f>
        <v>11</v>
      </c>
      <c r="E47">
        <f>IF(Tabela_myjnia678[[#This Row],[ile minut]]+E46&lt;60,Tabela_myjnia678[[#This Row],[ile minut]]+E46,IF(Tabela_myjnia678[[#This Row],[ile minut]]+E46=60,0,(Tabela_myjnia678[[#This Row],[ile minut]]+E46)-60))</f>
        <v>33</v>
      </c>
      <c r="F47" s="3">
        <f>Tabela_myjnia678[[#This Row],[ile minut]]+F46</f>
        <v>333</v>
      </c>
      <c r="G47" s="3">
        <f>Tabela_myjnia678[[#This Row],[minut po otwarciu]]+Tabela_myjnia678[[#This Row],[czas realizacji]]</f>
        <v>343</v>
      </c>
    </row>
    <row r="48" spans="1:7" x14ac:dyDescent="0.3">
      <c r="A48">
        <v>8</v>
      </c>
      <c r="B48">
        <v>6</v>
      </c>
      <c r="C48" t="s">
        <v>46</v>
      </c>
      <c r="D48">
        <f>IF(Tabela_myjnia678[[#This Row],[minuta]]&lt;E47,D47+1,D47)</f>
        <v>11</v>
      </c>
      <c r="E48">
        <f>IF(Tabela_myjnia678[[#This Row],[ile minut]]+E47&lt;60,Tabela_myjnia678[[#This Row],[ile minut]]+E47,IF(Tabela_myjnia678[[#This Row],[ile minut]]+E47=60,0,(Tabela_myjnia678[[#This Row],[ile minut]]+E47)-60))</f>
        <v>41</v>
      </c>
      <c r="F48" s="3">
        <f>Tabela_myjnia678[[#This Row],[ile minut]]+F47</f>
        <v>341</v>
      </c>
      <c r="G48" s="3">
        <f>Tabela_myjnia678[[#This Row],[minut po otwarciu]]+Tabela_myjnia678[[#This Row],[czas realizacji]]</f>
        <v>347</v>
      </c>
    </row>
    <row r="49" spans="1:7" x14ac:dyDescent="0.3">
      <c r="A49">
        <v>3</v>
      </c>
      <c r="B49">
        <v>14</v>
      </c>
      <c r="C49" t="s">
        <v>47</v>
      </c>
      <c r="D49">
        <f>IF(Tabela_myjnia678[[#This Row],[minuta]]&lt;E48,D48+1,D48)</f>
        <v>11</v>
      </c>
      <c r="E49">
        <f>IF(Tabela_myjnia678[[#This Row],[ile minut]]+E48&lt;60,Tabela_myjnia678[[#This Row],[ile minut]]+E48,IF(Tabela_myjnia678[[#This Row],[ile minut]]+E48=60,0,(Tabela_myjnia678[[#This Row],[ile minut]]+E48)-60))</f>
        <v>44</v>
      </c>
      <c r="F49" s="3">
        <f>Tabela_myjnia678[[#This Row],[ile minut]]+F48</f>
        <v>344</v>
      </c>
      <c r="G49" s="3">
        <f>Tabela_myjnia678[[#This Row],[minut po otwarciu]]+Tabela_myjnia678[[#This Row],[czas realizacji]]</f>
        <v>358</v>
      </c>
    </row>
    <row r="50" spans="1:7" x14ac:dyDescent="0.3">
      <c r="A50">
        <v>7</v>
      </c>
      <c r="B50">
        <v>13</v>
      </c>
      <c r="C50" t="s">
        <v>48</v>
      </c>
      <c r="D50">
        <f>IF(Tabela_myjnia678[[#This Row],[minuta]]&lt;E49,D49+1,D49)</f>
        <v>11</v>
      </c>
      <c r="E50">
        <f>IF(Tabela_myjnia678[[#This Row],[ile minut]]+E49&lt;60,Tabela_myjnia678[[#This Row],[ile minut]]+E49,IF(Tabela_myjnia678[[#This Row],[ile minut]]+E49=60,0,(Tabela_myjnia678[[#This Row],[ile minut]]+E49)-60))</f>
        <v>51</v>
      </c>
      <c r="F50" s="3">
        <f>Tabela_myjnia678[[#This Row],[ile minut]]+F49</f>
        <v>351</v>
      </c>
      <c r="G50" s="3">
        <f>Tabela_myjnia678[[#This Row],[minut po otwarciu]]+Tabela_myjnia678[[#This Row],[czas realizacji]]</f>
        <v>364</v>
      </c>
    </row>
    <row r="51" spans="1:7" x14ac:dyDescent="0.3">
      <c r="A51">
        <v>11</v>
      </c>
      <c r="B51">
        <v>8</v>
      </c>
      <c r="C51" t="s">
        <v>50</v>
      </c>
      <c r="D51">
        <f>IF(Tabela_myjnia678[[#This Row],[minuta]]&lt;E50,D50+1,D50)</f>
        <v>12</v>
      </c>
      <c r="E51" s="3">
        <f>Tabela_myjnia678[[#This Row],[ile minut]]+A50</f>
        <v>18</v>
      </c>
      <c r="F51" s="3">
        <f>Tabela_myjnia678[[#This Row],[ile minut]]+F50</f>
        <v>362</v>
      </c>
      <c r="G51" s="3">
        <f>Tabela_myjnia678[[#This Row],[minut po otwarciu]]+Tabela_myjnia678[[#This Row],[czas realizacji]]</f>
        <v>370</v>
      </c>
    </row>
    <row r="52" spans="1:7" x14ac:dyDescent="0.3">
      <c r="A52">
        <v>6</v>
      </c>
      <c r="B52">
        <v>10</v>
      </c>
      <c r="C52" t="s">
        <v>51</v>
      </c>
      <c r="D52">
        <f>IF(Tabela_myjnia678[[#This Row],[minuta]]&lt;E51,D51+1,D51)</f>
        <v>13</v>
      </c>
      <c r="E52" s="3">
        <f>Tabela_myjnia678[[#This Row],[ile minut]]+A51</f>
        <v>17</v>
      </c>
      <c r="F52" s="3">
        <f>Tabela_myjnia678[[#This Row],[ile minut]]+F51</f>
        <v>368</v>
      </c>
      <c r="G52" s="3">
        <f>Tabela_myjnia678[[#This Row],[minut po otwarciu]]+Tabela_myjnia678[[#This Row],[czas realizacji]]</f>
        <v>378</v>
      </c>
    </row>
    <row r="53" spans="1:7" x14ac:dyDescent="0.3">
      <c r="A53">
        <v>3</v>
      </c>
      <c r="B53">
        <v>12</v>
      </c>
      <c r="C53" t="s">
        <v>52</v>
      </c>
      <c r="D53">
        <f>IF(Tabela_myjnia678[[#This Row],[minuta]]&lt;E52,D52+1,D52)</f>
        <v>14</v>
      </c>
      <c r="E53" s="3">
        <f>Tabela_myjnia678[[#This Row],[ile minut]]+A52</f>
        <v>9</v>
      </c>
      <c r="F53" s="3">
        <f>Tabela_myjnia678[[#This Row],[ile minut]]+F52</f>
        <v>371</v>
      </c>
      <c r="G53" s="3">
        <f>Tabela_myjnia678[[#This Row],[minut po otwarciu]]+Tabela_myjnia678[[#This Row],[czas realizacji]]</f>
        <v>383</v>
      </c>
    </row>
    <row r="54" spans="1:7" x14ac:dyDescent="0.3">
      <c r="A54">
        <v>13</v>
      </c>
      <c r="B54">
        <v>11</v>
      </c>
      <c r="C54" t="s">
        <v>53</v>
      </c>
      <c r="D54">
        <f>IF(Tabela_myjnia678[[#This Row],[minuta]]&lt;E53,D53+1,D53)</f>
        <v>14</v>
      </c>
      <c r="E54" s="3">
        <f>Tabela_myjnia678[[#This Row],[ile minut]]+A53</f>
        <v>16</v>
      </c>
      <c r="F54" s="3">
        <f>Tabela_myjnia678[[#This Row],[ile minut]]+F53</f>
        <v>384</v>
      </c>
      <c r="G54" s="3">
        <f>Tabela_myjnia678[[#This Row],[minut po otwarciu]]+Tabela_myjnia678[[#This Row],[czas realizacji]]</f>
        <v>395</v>
      </c>
    </row>
    <row r="55" spans="1:7" x14ac:dyDescent="0.3">
      <c r="A55">
        <v>15</v>
      </c>
      <c r="B55">
        <v>12</v>
      </c>
      <c r="C55" t="s">
        <v>54</v>
      </c>
      <c r="D55">
        <f>IF(Tabela_myjnia678[[#This Row],[minuta]]&lt;E54,D54+1,D54)</f>
        <v>14</v>
      </c>
      <c r="E55" s="3">
        <f>Tabela_myjnia678[[#This Row],[ile minut]]+A54</f>
        <v>28</v>
      </c>
      <c r="F55" s="3">
        <f>Tabela_myjnia678[[#This Row],[ile minut]]+F54</f>
        <v>399</v>
      </c>
      <c r="G55" s="3">
        <f>Tabela_myjnia678[[#This Row],[minut po otwarciu]]+Tabela_myjnia678[[#This Row],[czas realizacji]]</f>
        <v>411</v>
      </c>
    </row>
    <row r="56" spans="1:7" x14ac:dyDescent="0.3">
      <c r="A56">
        <v>1</v>
      </c>
      <c r="B56">
        <v>13</v>
      </c>
      <c r="C56" t="s">
        <v>55</v>
      </c>
      <c r="D56">
        <f>IF(Tabela_myjnia678[[#This Row],[minuta]]&lt;E55,D55+1,D55)</f>
        <v>15</v>
      </c>
      <c r="E56" s="3">
        <f>Tabela_myjnia678[[#This Row],[ile minut]]+A55</f>
        <v>16</v>
      </c>
      <c r="F56" s="3">
        <f>Tabela_myjnia678[[#This Row],[ile minut]]+F55</f>
        <v>400</v>
      </c>
      <c r="G56" s="3">
        <f>Tabela_myjnia678[[#This Row],[minut po otwarciu]]+Tabela_myjnia678[[#This Row],[czas realizacji]]</f>
        <v>413</v>
      </c>
    </row>
    <row r="57" spans="1:7" x14ac:dyDescent="0.3">
      <c r="A57">
        <v>15</v>
      </c>
      <c r="B57">
        <v>7</v>
      </c>
      <c r="C57" t="s">
        <v>56</v>
      </c>
      <c r="D57">
        <f>IF(Tabela_myjnia678[[#This Row],[minuta]]&lt;E56,D56+1,D56)</f>
        <v>15</v>
      </c>
      <c r="E57" s="3">
        <f>Tabela_myjnia678[[#This Row],[ile minut]]+A56</f>
        <v>16</v>
      </c>
      <c r="F57" s="3">
        <f>Tabela_myjnia678[[#This Row],[ile minut]]+F56</f>
        <v>415</v>
      </c>
      <c r="G57" s="3">
        <f>Tabela_myjnia678[[#This Row],[minut po otwarciu]]+Tabela_myjnia678[[#This Row],[czas realizacji]]</f>
        <v>422</v>
      </c>
    </row>
    <row r="58" spans="1:7" x14ac:dyDescent="0.3">
      <c r="A58">
        <v>14</v>
      </c>
      <c r="B58">
        <v>10</v>
      </c>
      <c r="C58" t="s">
        <v>57</v>
      </c>
      <c r="D58">
        <f>IF(Tabela_myjnia678[[#This Row],[minuta]]&lt;E57,D57+1,D57)</f>
        <v>15</v>
      </c>
      <c r="E58" s="3">
        <f>Tabela_myjnia678[[#This Row],[ile minut]]+A57</f>
        <v>29</v>
      </c>
      <c r="F58" s="3">
        <f>Tabela_myjnia678[[#This Row],[ile minut]]+F57</f>
        <v>429</v>
      </c>
      <c r="G58" s="3">
        <f>Tabela_myjnia678[[#This Row],[minut po otwarciu]]+Tabela_myjnia678[[#This Row],[czas realizacji]]</f>
        <v>439</v>
      </c>
    </row>
    <row r="59" spans="1:7" x14ac:dyDescent="0.3">
      <c r="A59">
        <v>7</v>
      </c>
      <c r="B59">
        <v>1</v>
      </c>
      <c r="C59" t="s">
        <v>58</v>
      </c>
      <c r="D59">
        <f>IF(Tabela_myjnia678[[#This Row],[minuta]]&lt;E58,D58+1,D58)</f>
        <v>16</v>
      </c>
      <c r="E59" s="3">
        <f>Tabela_myjnia678[[#This Row],[ile minut]]+A58</f>
        <v>21</v>
      </c>
      <c r="F59" s="3">
        <f>Tabela_myjnia678[[#This Row],[ile minut]]+F58</f>
        <v>436</v>
      </c>
      <c r="G59" s="3">
        <f>Tabela_myjnia678[[#This Row],[minut po otwarciu]]+Tabela_myjnia678[[#This Row],[czas realizacji]]</f>
        <v>437</v>
      </c>
    </row>
    <row r="60" spans="1:7" x14ac:dyDescent="0.3">
      <c r="A60">
        <v>7</v>
      </c>
      <c r="B60">
        <v>5</v>
      </c>
      <c r="C60" t="s">
        <v>59</v>
      </c>
      <c r="D60">
        <f>IF(Tabela_myjnia678[[#This Row],[minuta]]&lt;E59,D59+1,D59)</f>
        <v>17</v>
      </c>
      <c r="E60" s="3">
        <f>Tabela_myjnia678[[#This Row],[ile minut]]+A59</f>
        <v>14</v>
      </c>
      <c r="F60" s="3">
        <f>Tabela_myjnia678[[#This Row],[ile minut]]+F59</f>
        <v>443</v>
      </c>
      <c r="G60" s="3">
        <f>Tabela_myjnia678[[#This Row],[minut po otwarciu]]+Tabela_myjnia678[[#This Row],[czas realizacji]]</f>
        <v>448</v>
      </c>
    </row>
    <row r="61" spans="1:7" x14ac:dyDescent="0.3">
      <c r="A61">
        <v>6</v>
      </c>
      <c r="B61">
        <v>1</v>
      </c>
      <c r="C61" t="s">
        <v>60</v>
      </c>
      <c r="D61">
        <f>IF(Tabela_myjnia678[[#This Row],[minuta]]&lt;E60,D60+1,D60)</f>
        <v>18</v>
      </c>
      <c r="E61" s="3">
        <f>Tabela_myjnia678[[#This Row],[ile minut]]+A60</f>
        <v>13</v>
      </c>
      <c r="F61" s="3">
        <f>Tabela_myjnia678[[#This Row],[ile minut]]+F60</f>
        <v>449</v>
      </c>
      <c r="G61" s="3">
        <f>Tabela_myjnia678[[#This Row],[minut po otwarciu]]+Tabela_myjnia678[[#This Row],[czas realizacji]]</f>
        <v>450</v>
      </c>
    </row>
    <row r="62" spans="1:7" x14ac:dyDescent="0.3">
      <c r="A62">
        <v>3</v>
      </c>
      <c r="B62">
        <v>12</v>
      </c>
      <c r="C62" t="s">
        <v>61</v>
      </c>
      <c r="D62">
        <f>IF(Tabela_myjnia678[[#This Row],[minuta]]&lt;E61,D61+1,D61)</f>
        <v>19</v>
      </c>
      <c r="E62" s="3">
        <f>Tabela_myjnia678[[#This Row],[ile minut]]+A61</f>
        <v>9</v>
      </c>
      <c r="F62" s="3">
        <f>Tabela_myjnia678[[#This Row],[ile minut]]+F61</f>
        <v>452</v>
      </c>
      <c r="G62" s="3">
        <f>Tabela_myjnia678[[#This Row],[minut po otwarciu]]+Tabela_myjnia678[[#This Row],[czas realizacji]]</f>
        <v>464</v>
      </c>
    </row>
    <row r="63" spans="1:7" x14ac:dyDescent="0.3">
      <c r="A63">
        <v>15</v>
      </c>
      <c r="B63">
        <v>14</v>
      </c>
      <c r="C63" t="s">
        <v>62</v>
      </c>
      <c r="D63">
        <f>IF(Tabela_myjnia678[[#This Row],[minuta]]&lt;E62,D62+1,D62)</f>
        <v>19</v>
      </c>
      <c r="E63" s="3">
        <f>Tabela_myjnia678[[#This Row],[ile minut]]+A62</f>
        <v>18</v>
      </c>
      <c r="F63" s="3">
        <f>Tabela_myjnia678[[#This Row],[ile minut]]+F62</f>
        <v>467</v>
      </c>
      <c r="G63" s="3">
        <f>Tabela_myjnia678[[#This Row],[minut po otwarciu]]+Tabela_myjnia678[[#This Row],[czas realizacji]]</f>
        <v>481</v>
      </c>
    </row>
    <row r="64" spans="1:7" x14ac:dyDescent="0.3">
      <c r="A64">
        <v>3</v>
      </c>
      <c r="B64">
        <v>9</v>
      </c>
      <c r="C64" t="s">
        <v>63</v>
      </c>
      <c r="D64">
        <f>IF(Tabela_myjnia678[[#This Row],[minuta]]&lt;E63,D63+1,D63)</f>
        <v>19</v>
      </c>
      <c r="E64" s="3">
        <f>Tabela_myjnia678[[#This Row],[ile minut]]+A63</f>
        <v>18</v>
      </c>
      <c r="F64" s="3">
        <f>Tabela_myjnia678[[#This Row],[ile minut]]+F63</f>
        <v>470</v>
      </c>
      <c r="G64" s="3">
        <f>Tabela_myjnia678[[#This Row],[minut po otwarciu]]+Tabela_myjnia678[[#This Row],[czas realizacji]]</f>
        <v>479</v>
      </c>
    </row>
    <row r="65" spans="1:7" x14ac:dyDescent="0.3">
      <c r="A65">
        <v>8</v>
      </c>
      <c r="B65">
        <v>11</v>
      </c>
      <c r="C65" t="s">
        <v>64</v>
      </c>
      <c r="D65">
        <f>IF(Tabela_myjnia678[[#This Row],[minuta]]&lt;E64,D64+1,D64)</f>
        <v>20</v>
      </c>
      <c r="E65" s="3">
        <f>Tabela_myjnia678[[#This Row],[ile minut]]+A64</f>
        <v>11</v>
      </c>
      <c r="F65" s="3">
        <f>Tabela_myjnia678[[#This Row],[ile minut]]+F64</f>
        <v>478</v>
      </c>
      <c r="G65" s="3">
        <f>Tabela_myjnia678[[#This Row],[minut po otwarciu]]+Tabela_myjnia678[[#This Row],[czas realizacji]]</f>
        <v>489</v>
      </c>
    </row>
    <row r="66" spans="1:7" x14ac:dyDescent="0.3">
      <c r="A66">
        <v>5</v>
      </c>
      <c r="B66">
        <v>15</v>
      </c>
      <c r="C66" t="s">
        <v>65</v>
      </c>
      <c r="D66">
        <f>IF(Tabela_myjnia678[[#This Row],[minuta]]&lt;E65,D65+1,D65)</f>
        <v>20</v>
      </c>
      <c r="E66" s="3">
        <f>Tabela_myjnia678[[#This Row],[ile minut]]+A65</f>
        <v>13</v>
      </c>
      <c r="F66" s="3">
        <f>Tabela_myjnia678[[#This Row],[ile minut]]+F65</f>
        <v>483</v>
      </c>
      <c r="G66" s="3">
        <f>Tabela_myjnia678[[#This Row],[minut po otwarciu]]+Tabela_myjnia678[[#This Row],[czas realizacji]]</f>
        <v>498</v>
      </c>
    </row>
    <row r="67" spans="1:7" x14ac:dyDescent="0.3">
      <c r="A67">
        <v>2</v>
      </c>
      <c r="B67">
        <v>4</v>
      </c>
      <c r="C67" t="s">
        <v>66</v>
      </c>
      <c r="D67">
        <f>IF(Tabela_myjnia678[[#This Row],[minuta]]&lt;E66,D66+1,D66)</f>
        <v>21</v>
      </c>
      <c r="E67" s="3">
        <f>Tabela_myjnia678[[#This Row],[ile minut]]+A66</f>
        <v>7</v>
      </c>
      <c r="F67" s="3">
        <f>Tabela_myjnia678[[#This Row],[ile minut]]+F66</f>
        <v>485</v>
      </c>
      <c r="G67" s="3">
        <f>Tabela_myjnia678[[#This Row],[minut po otwarciu]]+Tabela_myjnia678[[#This Row],[czas realizacji]]</f>
        <v>489</v>
      </c>
    </row>
    <row r="68" spans="1:7" x14ac:dyDescent="0.3">
      <c r="A68">
        <v>14</v>
      </c>
      <c r="B68">
        <v>9</v>
      </c>
      <c r="C68" t="s">
        <v>67</v>
      </c>
      <c r="D68">
        <f>IF(Tabela_myjnia678[[#This Row],[minuta]]&lt;E67,D67+1,D67)</f>
        <v>21</v>
      </c>
      <c r="E68" s="3">
        <f>Tabela_myjnia678[[#This Row],[ile minut]]+A67</f>
        <v>16</v>
      </c>
      <c r="F68" s="3">
        <f>Tabela_myjnia678[[#This Row],[ile minut]]+F67</f>
        <v>499</v>
      </c>
      <c r="G68" s="3">
        <f>Tabela_myjnia678[[#This Row],[minut po otwarciu]]+Tabela_myjnia678[[#This Row],[czas realizacji]]</f>
        <v>508</v>
      </c>
    </row>
    <row r="69" spans="1:7" x14ac:dyDescent="0.3">
      <c r="A69">
        <v>7</v>
      </c>
      <c r="B69">
        <v>7</v>
      </c>
      <c r="C69" t="s">
        <v>68</v>
      </c>
      <c r="D69">
        <f>IF(Tabela_myjnia678[[#This Row],[minuta]]&lt;E68,D68+1,D68)</f>
        <v>21</v>
      </c>
      <c r="E69" s="3">
        <f>Tabela_myjnia678[[#This Row],[ile minut]]+A68</f>
        <v>21</v>
      </c>
      <c r="F69" s="3">
        <f>Tabela_myjnia678[[#This Row],[ile minut]]+F68</f>
        <v>506</v>
      </c>
      <c r="G69" s="3">
        <f>Tabela_myjnia678[[#This Row],[minut po otwarciu]]+Tabela_myjnia678[[#This Row],[czas realizacji]]</f>
        <v>513</v>
      </c>
    </row>
    <row r="70" spans="1:7" x14ac:dyDescent="0.3">
      <c r="A70">
        <v>14</v>
      </c>
      <c r="B70">
        <v>6</v>
      </c>
      <c r="C70" t="s">
        <v>69</v>
      </c>
      <c r="D70">
        <f>IF(Tabela_myjnia678[[#This Row],[minuta]]&lt;E69,D69+1,D69)</f>
        <v>21</v>
      </c>
      <c r="E70" s="3">
        <f>Tabela_myjnia678[[#This Row],[ile minut]]+A69</f>
        <v>21</v>
      </c>
      <c r="F70" s="3">
        <f>Tabela_myjnia678[[#This Row],[ile minut]]+F69</f>
        <v>520</v>
      </c>
      <c r="G70" s="3">
        <f>Tabela_myjnia678[[#This Row],[minut po otwarciu]]+Tabela_myjnia678[[#This Row],[czas realizacji]]</f>
        <v>526</v>
      </c>
    </row>
    <row r="71" spans="1:7" x14ac:dyDescent="0.3">
      <c r="A71">
        <v>11</v>
      </c>
      <c r="B71">
        <v>12</v>
      </c>
      <c r="C71" t="s">
        <v>70</v>
      </c>
      <c r="D71">
        <f>IF(Tabela_myjnia678[[#This Row],[minuta]]&lt;E70,D70+1,D70)</f>
        <v>21</v>
      </c>
      <c r="E71" s="3">
        <f>Tabela_myjnia678[[#This Row],[ile minut]]+A70</f>
        <v>25</v>
      </c>
      <c r="F71" s="3">
        <f>Tabela_myjnia678[[#This Row],[ile minut]]+F70</f>
        <v>531</v>
      </c>
      <c r="G71" s="3">
        <f>Tabela_myjnia678[[#This Row],[minut po otwarciu]]+Tabela_myjnia678[[#This Row],[czas realizacji]]</f>
        <v>543</v>
      </c>
    </row>
    <row r="72" spans="1:7" x14ac:dyDescent="0.3">
      <c r="A72">
        <v>2</v>
      </c>
      <c r="B72">
        <v>4</v>
      </c>
      <c r="C72" t="s">
        <v>71</v>
      </c>
      <c r="D72">
        <f>IF(Tabela_myjnia678[[#This Row],[minuta]]&lt;E71,D71+1,D71)</f>
        <v>22</v>
      </c>
      <c r="E72" s="3">
        <f>Tabela_myjnia678[[#This Row],[ile minut]]+A71</f>
        <v>13</v>
      </c>
      <c r="F72" s="3">
        <f>Tabela_myjnia678[[#This Row],[ile minut]]+F71</f>
        <v>533</v>
      </c>
      <c r="G72" s="3">
        <f>Tabela_myjnia678[[#This Row],[minut po otwarciu]]+Tabela_myjnia678[[#This Row],[czas realizacji]]</f>
        <v>537</v>
      </c>
    </row>
    <row r="73" spans="1:7" x14ac:dyDescent="0.3">
      <c r="A73">
        <v>11</v>
      </c>
      <c r="B73">
        <v>15</v>
      </c>
      <c r="C73" t="s">
        <v>72</v>
      </c>
      <c r="D73">
        <f>IF(Tabela_myjnia678[[#This Row],[minuta]]&lt;E72,D72+1,D72)</f>
        <v>22</v>
      </c>
      <c r="E73" s="3">
        <f>Tabela_myjnia678[[#This Row],[ile minut]]+A72</f>
        <v>13</v>
      </c>
      <c r="F73" s="3">
        <f>Tabela_myjnia678[[#This Row],[ile minut]]+F72</f>
        <v>544</v>
      </c>
      <c r="G73" s="3">
        <f>Tabela_myjnia678[[#This Row],[minut po otwarciu]]+Tabela_myjnia678[[#This Row],[czas realizacji]]</f>
        <v>559</v>
      </c>
    </row>
    <row r="74" spans="1:7" x14ac:dyDescent="0.3">
      <c r="A74">
        <v>4</v>
      </c>
      <c r="B74">
        <v>3</v>
      </c>
      <c r="C74" t="s">
        <v>73</v>
      </c>
      <c r="D74">
        <f>IF(Tabela_myjnia678[[#This Row],[minuta]]&lt;E73,D73+1,D73)</f>
        <v>22</v>
      </c>
      <c r="E74" s="3">
        <f>Tabela_myjnia678[[#This Row],[ile minut]]+A73</f>
        <v>15</v>
      </c>
      <c r="F74" s="3">
        <f>Tabela_myjnia678[[#This Row],[ile minut]]+F73</f>
        <v>548</v>
      </c>
      <c r="G74" s="3">
        <f>Tabela_myjnia678[[#This Row],[minut po otwarciu]]+Tabela_myjnia678[[#This Row],[czas realizacji]]</f>
        <v>551</v>
      </c>
    </row>
    <row r="75" spans="1:7" x14ac:dyDescent="0.3">
      <c r="A75">
        <v>3</v>
      </c>
      <c r="B75">
        <v>12</v>
      </c>
      <c r="C75" t="s">
        <v>74</v>
      </c>
      <c r="D75">
        <f>IF(Tabela_myjnia678[[#This Row],[minuta]]&lt;E74,D74+1,D74)</f>
        <v>23</v>
      </c>
      <c r="E75" s="3">
        <f>Tabela_myjnia678[[#This Row],[ile minut]]+A74</f>
        <v>7</v>
      </c>
      <c r="F75" s="3">
        <f>Tabela_myjnia678[[#This Row],[ile minut]]+F74</f>
        <v>551</v>
      </c>
      <c r="G75" s="3">
        <f>Tabela_myjnia678[[#This Row],[minut po otwarciu]]+Tabela_myjnia678[[#This Row],[czas realizacji]]</f>
        <v>563</v>
      </c>
    </row>
    <row r="76" spans="1:7" x14ac:dyDescent="0.3">
      <c r="A76">
        <v>2</v>
      </c>
      <c r="B76">
        <v>7</v>
      </c>
      <c r="C76" t="s">
        <v>75</v>
      </c>
      <c r="D76">
        <f>IF(Tabela_myjnia678[[#This Row],[minuta]]&lt;E75,D75+1,D75)</f>
        <v>24</v>
      </c>
      <c r="E76" s="3">
        <f>Tabela_myjnia678[[#This Row],[ile minut]]+A75</f>
        <v>5</v>
      </c>
      <c r="F76" s="3">
        <f>Tabela_myjnia678[[#This Row],[ile minut]]+F75</f>
        <v>553</v>
      </c>
      <c r="G76" s="3">
        <f>Tabela_myjnia678[[#This Row],[minut po otwarciu]]+Tabela_myjnia678[[#This Row],[czas realizacji]]</f>
        <v>560</v>
      </c>
    </row>
    <row r="77" spans="1:7" x14ac:dyDescent="0.3">
      <c r="A77">
        <v>13</v>
      </c>
      <c r="B77">
        <v>7</v>
      </c>
      <c r="C77" t="s">
        <v>76</v>
      </c>
      <c r="D77">
        <f>IF(Tabela_myjnia678[[#This Row],[minuta]]&lt;E76,D76+1,D76)</f>
        <v>24</v>
      </c>
      <c r="E77" s="3">
        <f>Tabela_myjnia678[[#This Row],[ile minut]]+A76</f>
        <v>15</v>
      </c>
      <c r="F77" s="3">
        <f>Tabela_myjnia678[[#This Row],[ile minut]]+F76</f>
        <v>566</v>
      </c>
      <c r="G77" s="3">
        <f>Tabela_myjnia678[[#This Row],[minut po otwarciu]]+Tabela_myjnia678[[#This Row],[czas realizacji]]</f>
        <v>573</v>
      </c>
    </row>
    <row r="78" spans="1:7" x14ac:dyDescent="0.3">
      <c r="A78">
        <v>3</v>
      </c>
      <c r="B78">
        <v>12</v>
      </c>
      <c r="C78" t="s">
        <v>77</v>
      </c>
      <c r="D78">
        <f>IF(Tabela_myjnia678[[#This Row],[minuta]]&lt;E77,D77+1,D77)</f>
        <v>24</v>
      </c>
      <c r="E78" s="3">
        <f>Tabela_myjnia678[[#This Row],[ile minut]]+A77</f>
        <v>16</v>
      </c>
      <c r="F78" s="3">
        <f>Tabela_myjnia678[[#This Row],[ile minut]]+F77</f>
        <v>569</v>
      </c>
      <c r="G78" s="3">
        <f>Tabela_myjnia678[[#This Row],[minut po otwarciu]]+Tabela_myjnia678[[#This Row],[czas realizacji]]</f>
        <v>581</v>
      </c>
    </row>
    <row r="79" spans="1:7" x14ac:dyDescent="0.3">
      <c r="A79">
        <v>9</v>
      </c>
      <c r="B79">
        <v>9</v>
      </c>
      <c r="C79" t="s">
        <v>78</v>
      </c>
      <c r="D79">
        <f>IF(Tabela_myjnia678[[#This Row],[minuta]]&lt;E78,D78+1,D78)</f>
        <v>25</v>
      </c>
      <c r="E79" s="3">
        <f>Tabela_myjnia678[[#This Row],[ile minut]]+A78</f>
        <v>12</v>
      </c>
      <c r="F79" s="3">
        <f>Tabela_myjnia678[[#This Row],[ile minut]]+F78</f>
        <v>578</v>
      </c>
      <c r="G79" s="3">
        <f>Tabela_myjnia678[[#This Row],[minut po otwarciu]]+Tabela_myjnia678[[#This Row],[czas realizacji]]</f>
        <v>587</v>
      </c>
    </row>
    <row r="80" spans="1:7" x14ac:dyDescent="0.3">
      <c r="A80">
        <v>13</v>
      </c>
      <c r="B80">
        <v>3</v>
      </c>
      <c r="C80" t="s">
        <v>79</v>
      </c>
      <c r="D80">
        <f>IF(Tabela_myjnia678[[#This Row],[minuta]]&lt;E79,D79+1,D79)</f>
        <v>25</v>
      </c>
      <c r="E80" s="3">
        <f>Tabela_myjnia678[[#This Row],[ile minut]]+A79</f>
        <v>22</v>
      </c>
      <c r="F80" s="3">
        <f>Tabela_myjnia678[[#This Row],[ile minut]]+F79</f>
        <v>591</v>
      </c>
      <c r="G80" s="3">
        <f>Tabela_myjnia678[[#This Row],[minut po otwarciu]]+Tabela_myjnia678[[#This Row],[czas realizacji]]</f>
        <v>594</v>
      </c>
    </row>
    <row r="81" spans="1:7" x14ac:dyDescent="0.3">
      <c r="A81">
        <v>7</v>
      </c>
      <c r="B81">
        <v>2</v>
      </c>
      <c r="C81" t="s">
        <v>80</v>
      </c>
      <c r="D81">
        <f>IF(Tabela_myjnia678[[#This Row],[minuta]]&lt;E80,D80+1,D80)</f>
        <v>26</v>
      </c>
      <c r="E81" s="3">
        <f>Tabela_myjnia678[[#This Row],[ile minut]]+A80</f>
        <v>20</v>
      </c>
      <c r="F81" s="3">
        <f>Tabela_myjnia678[[#This Row],[ile minut]]+F80</f>
        <v>598</v>
      </c>
      <c r="G81" s="3">
        <f>Tabela_myjnia678[[#This Row],[minut po otwarciu]]+Tabela_myjnia678[[#This Row],[czas realizacji]]</f>
        <v>600</v>
      </c>
    </row>
    <row r="82" spans="1:7" x14ac:dyDescent="0.3">
      <c r="A82">
        <v>13</v>
      </c>
      <c r="B82">
        <v>4</v>
      </c>
      <c r="C82" t="s">
        <v>81</v>
      </c>
      <c r="D82">
        <f>IF(Tabela_myjnia678[[#This Row],[minuta]]&lt;E81,D81+1,D81)</f>
        <v>26</v>
      </c>
      <c r="E82" s="3">
        <f>Tabela_myjnia678[[#This Row],[ile minut]]+A81</f>
        <v>20</v>
      </c>
      <c r="F82" s="3">
        <f>Tabela_myjnia678[[#This Row],[ile minut]]+F81</f>
        <v>611</v>
      </c>
      <c r="G82" s="3">
        <f>Tabela_myjnia678[[#This Row],[minut po otwarciu]]+Tabela_myjnia678[[#This Row],[czas realizacji]]</f>
        <v>615</v>
      </c>
    </row>
    <row r="83" spans="1:7" x14ac:dyDescent="0.3">
      <c r="A83">
        <v>4</v>
      </c>
      <c r="B83">
        <v>12</v>
      </c>
      <c r="C83" t="s">
        <v>82</v>
      </c>
      <c r="D83">
        <f>IF(Tabela_myjnia678[[#This Row],[minuta]]&lt;E82,D82+1,D82)</f>
        <v>27</v>
      </c>
      <c r="E83" s="3">
        <f>Tabela_myjnia678[[#This Row],[ile minut]]+A82</f>
        <v>17</v>
      </c>
      <c r="F83" s="3">
        <f>Tabela_myjnia678[[#This Row],[ile minut]]+F82</f>
        <v>615</v>
      </c>
      <c r="G83" s="3">
        <f>Tabela_myjnia678[[#This Row],[minut po otwarciu]]+Tabela_myjnia678[[#This Row],[czas realizacji]]</f>
        <v>627</v>
      </c>
    </row>
    <row r="84" spans="1:7" x14ac:dyDescent="0.3">
      <c r="A84">
        <v>7</v>
      </c>
      <c r="B84">
        <v>8</v>
      </c>
      <c r="C84" t="s">
        <v>83</v>
      </c>
      <c r="D84">
        <f>IF(Tabela_myjnia678[[#This Row],[minuta]]&lt;E83,D83+1,D83)</f>
        <v>28</v>
      </c>
      <c r="E84" s="3">
        <f>Tabela_myjnia678[[#This Row],[ile minut]]+A83</f>
        <v>11</v>
      </c>
      <c r="F84" s="3">
        <f>Tabela_myjnia678[[#This Row],[ile minut]]+F83</f>
        <v>622</v>
      </c>
      <c r="G84" s="3">
        <f>Tabela_myjnia678[[#This Row],[minut po otwarciu]]+Tabela_myjnia678[[#This Row],[czas realizacji]]</f>
        <v>630</v>
      </c>
    </row>
    <row r="85" spans="1:7" x14ac:dyDescent="0.3">
      <c r="A85">
        <v>3</v>
      </c>
      <c r="B85">
        <v>12</v>
      </c>
      <c r="C85" t="s">
        <v>84</v>
      </c>
      <c r="D85">
        <f>IF(Tabela_myjnia678[[#This Row],[minuta]]&lt;E84,D84+1,D84)</f>
        <v>29</v>
      </c>
      <c r="E85" s="3">
        <f>Tabela_myjnia678[[#This Row],[ile minut]]+A84</f>
        <v>10</v>
      </c>
      <c r="F85" s="3">
        <f>Tabela_myjnia678[[#This Row],[ile minut]]+F84</f>
        <v>625</v>
      </c>
      <c r="G85" s="3">
        <f>Tabela_myjnia678[[#This Row],[minut po otwarciu]]+Tabela_myjnia678[[#This Row],[czas realizacji]]</f>
        <v>637</v>
      </c>
    </row>
    <row r="86" spans="1:7" x14ac:dyDescent="0.3">
      <c r="A86">
        <v>4</v>
      </c>
      <c r="B86">
        <v>11</v>
      </c>
      <c r="C86" t="s">
        <v>85</v>
      </c>
      <c r="D86">
        <f>IF(Tabela_myjnia678[[#This Row],[minuta]]&lt;E85,D85+1,D85)</f>
        <v>30</v>
      </c>
      <c r="E86" s="3">
        <f>Tabela_myjnia678[[#This Row],[ile minut]]+A85</f>
        <v>7</v>
      </c>
      <c r="F86" s="3">
        <f>Tabela_myjnia678[[#This Row],[ile minut]]+F85</f>
        <v>629</v>
      </c>
      <c r="G86" s="3">
        <f>Tabela_myjnia678[[#This Row],[minut po otwarciu]]+Tabela_myjnia678[[#This Row],[czas realizacji]]</f>
        <v>640</v>
      </c>
    </row>
    <row r="87" spans="1:7" x14ac:dyDescent="0.3">
      <c r="A87">
        <v>7</v>
      </c>
      <c r="B87">
        <v>1</v>
      </c>
      <c r="C87" t="s">
        <v>86</v>
      </c>
      <c r="D87">
        <f>IF(Tabela_myjnia678[[#This Row],[minuta]]&lt;E86,D86+1,D86)</f>
        <v>30</v>
      </c>
      <c r="E87" s="3">
        <f>Tabela_myjnia678[[#This Row],[ile minut]]+A86</f>
        <v>11</v>
      </c>
      <c r="F87" s="3">
        <f>Tabela_myjnia678[[#This Row],[ile minut]]+F86</f>
        <v>636</v>
      </c>
      <c r="G87" s="3">
        <f>Tabela_myjnia678[[#This Row],[minut po otwarciu]]+Tabela_myjnia678[[#This Row],[czas realizacji]]</f>
        <v>637</v>
      </c>
    </row>
    <row r="88" spans="1:7" x14ac:dyDescent="0.3">
      <c r="A88">
        <v>3</v>
      </c>
      <c r="B88">
        <v>9</v>
      </c>
      <c r="C88" t="s">
        <v>87</v>
      </c>
      <c r="D88">
        <f>IF(Tabela_myjnia678[[#This Row],[minuta]]&lt;E87,D87+1,D87)</f>
        <v>31</v>
      </c>
      <c r="E88" s="3">
        <f>Tabela_myjnia678[[#This Row],[ile minut]]+A87</f>
        <v>10</v>
      </c>
      <c r="F88" s="3">
        <f>Tabela_myjnia678[[#This Row],[ile minut]]+F87</f>
        <v>639</v>
      </c>
      <c r="G88" s="3">
        <f>Tabela_myjnia678[[#This Row],[minut po otwarciu]]+Tabela_myjnia678[[#This Row],[czas realizacji]]</f>
        <v>648</v>
      </c>
    </row>
    <row r="89" spans="1:7" x14ac:dyDescent="0.3">
      <c r="A89">
        <v>1</v>
      </c>
      <c r="B89">
        <v>4</v>
      </c>
      <c r="C89" t="s">
        <v>88</v>
      </c>
      <c r="D89">
        <f>IF(Tabela_myjnia678[[#This Row],[minuta]]&lt;E88,D88+1,D88)</f>
        <v>32</v>
      </c>
      <c r="E89" s="3">
        <f>Tabela_myjnia678[[#This Row],[ile minut]]+A88</f>
        <v>4</v>
      </c>
      <c r="F89" s="3">
        <f>Tabela_myjnia678[[#This Row],[ile minut]]+F88</f>
        <v>640</v>
      </c>
      <c r="G89" s="3">
        <f>Tabela_myjnia678[[#This Row],[minut po otwarciu]]+Tabela_myjnia678[[#This Row],[czas realizacji]]</f>
        <v>644</v>
      </c>
    </row>
    <row r="90" spans="1:7" x14ac:dyDescent="0.3">
      <c r="A90">
        <v>14</v>
      </c>
      <c r="B90">
        <v>3</v>
      </c>
      <c r="C90" t="s">
        <v>89</v>
      </c>
      <c r="D90">
        <f>IF(Tabela_myjnia678[[#This Row],[minuta]]&lt;E89,D89+1,D89)</f>
        <v>32</v>
      </c>
      <c r="E90" s="3">
        <f>Tabela_myjnia678[[#This Row],[ile minut]]+A89</f>
        <v>15</v>
      </c>
      <c r="F90" s="3">
        <f>Tabela_myjnia678[[#This Row],[ile minut]]+F89</f>
        <v>654</v>
      </c>
      <c r="G90" s="3">
        <f>Tabela_myjnia678[[#This Row],[minut po otwarciu]]+Tabela_myjnia678[[#This Row],[czas realizacji]]</f>
        <v>657</v>
      </c>
    </row>
    <row r="91" spans="1:7" x14ac:dyDescent="0.3">
      <c r="A91">
        <v>5</v>
      </c>
      <c r="B91">
        <v>12</v>
      </c>
      <c r="C91" t="s">
        <v>90</v>
      </c>
      <c r="D91">
        <f>IF(Tabela_myjnia678[[#This Row],[minuta]]&lt;E90,D90+1,D90)</f>
        <v>32</v>
      </c>
      <c r="E91" s="3">
        <f>Tabela_myjnia678[[#This Row],[ile minut]]+A90</f>
        <v>19</v>
      </c>
      <c r="F91" s="3">
        <f>Tabela_myjnia678[[#This Row],[ile minut]]+F90</f>
        <v>659</v>
      </c>
      <c r="G91" s="3">
        <f>Tabela_myjnia678[[#This Row],[minut po otwarciu]]+Tabela_myjnia678[[#This Row],[czas realizacji]]</f>
        <v>671</v>
      </c>
    </row>
    <row r="92" spans="1:7" x14ac:dyDescent="0.3">
      <c r="A92">
        <v>4</v>
      </c>
      <c r="B92">
        <v>9</v>
      </c>
      <c r="C92" t="s">
        <v>91</v>
      </c>
      <c r="D92">
        <f>IF(Tabela_myjnia678[[#This Row],[minuta]]&lt;E91,D91+1,D91)</f>
        <v>33</v>
      </c>
      <c r="E92" s="3">
        <f>Tabela_myjnia678[[#This Row],[ile minut]]+A91</f>
        <v>9</v>
      </c>
      <c r="F92" s="3">
        <f>Tabela_myjnia678[[#This Row],[ile minut]]+F91</f>
        <v>663</v>
      </c>
      <c r="G92" s="3">
        <f>Tabela_myjnia678[[#This Row],[minut po otwarciu]]+Tabela_myjnia678[[#This Row],[czas realizacji]]</f>
        <v>672</v>
      </c>
    </row>
    <row r="93" spans="1:7" x14ac:dyDescent="0.3">
      <c r="A93">
        <v>5</v>
      </c>
      <c r="B93">
        <v>4</v>
      </c>
      <c r="C93" t="s">
        <v>92</v>
      </c>
      <c r="D93">
        <f>IF(Tabela_myjnia678[[#This Row],[minuta]]&lt;E92,D92+1,D92)</f>
        <v>33</v>
      </c>
      <c r="E93" s="3">
        <f>Tabela_myjnia678[[#This Row],[ile minut]]+A92</f>
        <v>9</v>
      </c>
      <c r="F93" s="3">
        <f>Tabela_myjnia678[[#This Row],[ile minut]]+F92</f>
        <v>668</v>
      </c>
      <c r="G93" s="3">
        <f>Tabela_myjnia678[[#This Row],[minut po otwarciu]]+Tabela_myjnia678[[#This Row],[czas realizacji]]</f>
        <v>672</v>
      </c>
    </row>
    <row r="94" spans="1:7" x14ac:dyDescent="0.3">
      <c r="A94">
        <v>6</v>
      </c>
      <c r="B94">
        <v>8</v>
      </c>
      <c r="C94" t="s">
        <v>93</v>
      </c>
      <c r="D94">
        <f>IF(Tabela_myjnia678[[#This Row],[minuta]]&lt;E93,D93+1,D93)</f>
        <v>33</v>
      </c>
      <c r="E94" s="3">
        <f>Tabela_myjnia678[[#This Row],[ile minut]]+A93</f>
        <v>11</v>
      </c>
      <c r="F94" s="3">
        <f>Tabela_myjnia678[[#This Row],[ile minut]]+F93</f>
        <v>674</v>
      </c>
      <c r="G94" s="3">
        <f>Tabela_myjnia678[[#This Row],[minut po otwarciu]]+Tabela_myjnia678[[#This Row],[czas realizacji]]</f>
        <v>682</v>
      </c>
    </row>
    <row r="95" spans="1:7" x14ac:dyDescent="0.3">
      <c r="A95">
        <v>8</v>
      </c>
      <c r="B95">
        <v>14</v>
      </c>
      <c r="C95" t="s">
        <v>94</v>
      </c>
      <c r="D95">
        <f>IF(Tabela_myjnia678[[#This Row],[minuta]]&lt;E94,D94+1,D94)</f>
        <v>33</v>
      </c>
      <c r="E95" s="3">
        <f>Tabela_myjnia678[[#This Row],[ile minut]]+A94</f>
        <v>14</v>
      </c>
      <c r="F95" s="3">
        <f>Tabela_myjnia678[[#This Row],[ile minut]]+F94</f>
        <v>682</v>
      </c>
      <c r="G95" s="3">
        <f>Tabela_myjnia678[[#This Row],[minut po otwarciu]]+Tabela_myjnia678[[#This Row],[czas realizacji]]</f>
        <v>696</v>
      </c>
    </row>
    <row r="96" spans="1:7" x14ac:dyDescent="0.3">
      <c r="A96">
        <v>15</v>
      </c>
      <c r="B96">
        <v>11</v>
      </c>
      <c r="C96" t="s">
        <v>95</v>
      </c>
      <c r="D96">
        <f>IF(Tabela_myjnia678[[#This Row],[minuta]]&lt;E95,D95+1,D95)</f>
        <v>33</v>
      </c>
      <c r="E96" s="3">
        <f>Tabela_myjnia678[[#This Row],[ile minut]]+A95</f>
        <v>23</v>
      </c>
      <c r="F96" s="3">
        <f>Tabela_myjnia678[[#This Row],[ile minut]]+F95</f>
        <v>697</v>
      </c>
      <c r="G96" s="3">
        <f>Tabela_myjnia678[[#This Row],[minut po otwarciu]]+Tabela_myjnia678[[#This Row],[czas realizacji]]</f>
        <v>708</v>
      </c>
    </row>
    <row r="97" spans="1:7" x14ac:dyDescent="0.3">
      <c r="A97">
        <v>1</v>
      </c>
      <c r="B97">
        <v>1</v>
      </c>
      <c r="C97" t="s">
        <v>96</v>
      </c>
      <c r="D97">
        <f>IF(Tabela_myjnia678[[#This Row],[minuta]]&lt;E96,D96+1,D96)</f>
        <v>34</v>
      </c>
      <c r="E97" s="3">
        <f>Tabela_myjnia678[[#This Row],[ile minut]]+A96</f>
        <v>16</v>
      </c>
      <c r="F97" s="3">
        <f>Tabela_myjnia678[[#This Row],[ile minut]]+F96</f>
        <v>698</v>
      </c>
      <c r="G97" s="3">
        <f>Tabela_myjnia678[[#This Row],[minut po otwarciu]]+Tabela_myjnia678[[#This Row],[czas realizacji]]</f>
        <v>699</v>
      </c>
    </row>
    <row r="98" spans="1:7" x14ac:dyDescent="0.3">
      <c r="A98">
        <v>14</v>
      </c>
      <c r="B98">
        <v>15</v>
      </c>
      <c r="C98" t="s">
        <v>97</v>
      </c>
      <c r="D98">
        <f>IF(Tabela_myjnia678[[#This Row],[minuta]]&lt;E97,D97+1,D97)</f>
        <v>35</v>
      </c>
      <c r="E98" s="3">
        <f>Tabela_myjnia678[[#This Row],[ile minut]]+A97</f>
        <v>15</v>
      </c>
      <c r="F98" s="3">
        <f>Tabela_myjnia678[[#This Row],[ile minut]]+F97</f>
        <v>712</v>
      </c>
      <c r="G98" s="3">
        <f>Tabela_myjnia678[[#This Row],[minut po otwarciu]]+Tabela_myjnia678[[#This Row],[czas realizacji]]</f>
        <v>727</v>
      </c>
    </row>
    <row r="99" spans="1:7" x14ac:dyDescent="0.3">
      <c r="A99">
        <v>6</v>
      </c>
      <c r="B99">
        <v>7</v>
      </c>
      <c r="C99" t="s">
        <v>98</v>
      </c>
      <c r="D99">
        <f>IF(Tabela_myjnia678[[#This Row],[minuta]]&lt;E98,D98+1,D98)</f>
        <v>35</v>
      </c>
      <c r="E99" s="3">
        <f>Tabela_myjnia678[[#This Row],[ile minut]]+A98</f>
        <v>20</v>
      </c>
      <c r="F99" s="3">
        <f>Tabela_myjnia678[[#This Row],[ile minut]]+F98</f>
        <v>718</v>
      </c>
      <c r="G99" s="3">
        <f>Tabela_myjnia678[[#This Row],[minut po otwarciu]]+Tabela_myjnia678[[#This Row],[czas realizacji]]</f>
        <v>725</v>
      </c>
    </row>
    <row r="100" spans="1:7" x14ac:dyDescent="0.3">
      <c r="A100">
        <v>7</v>
      </c>
      <c r="B100">
        <v>11</v>
      </c>
      <c r="C100" t="s">
        <v>99</v>
      </c>
      <c r="D100">
        <f>IF(Tabela_myjnia678[[#This Row],[minuta]]&lt;E99,D99+1,D99)</f>
        <v>36</v>
      </c>
      <c r="E100" s="3">
        <f>Tabela_myjnia678[[#This Row],[ile minut]]+A99</f>
        <v>13</v>
      </c>
      <c r="F100" s="3">
        <f>Tabela_myjnia678[[#This Row],[ile minut]]+F99</f>
        <v>725</v>
      </c>
      <c r="G100" s="3">
        <f>Tabela_myjnia678[[#This Row],[minut po otwarciu]]+Tabela_myjnia678[[#This Row],[czas realizacji]]</f>
        <v>736</v>
      </c>
    </row>
    <row r="101" spans="1:7" x14ac:dyDescent="0.3">
      <c r="A101">
        <v>10</v>
      </c>
      <c r="B101">
        <v>11</v>
      </c>
      <c r="C101" t="s">
        <v>100</v>
      </c>
      <c r="D101">
        <f>IF(Tabela_myjnia678[[#This Row],[minuta]]&lt;E100,D100+1,D100)</f>
        <v>36</v>
      </c>
      <c r="E101" s="3">
        <f>Tabela_myjnia678[[#This Row],[ile minut]]+A100</f>
        <v>17</v>
      </c>
      <c r="F101" s="3">
        <f>Tabela_myjnia678[[#This Row],[ile minut]]+F100</f>
        <v>735</v>
      </c>
      <c r="G101" s="3">
        <f>Tabela_myjnia678[[#This Row],[minut po otwarciu]]+Tabela_myjnia678[[#This Row],[czas realizacji]]</f>
        <v>746</v>
      </c>
    </row>
    <row r="102" spans="1:7" x14ac:dyDescent="0.3">
      <c r="A102">
        <v>5</v>
      </c>
      <c r="B102">
        <v>6</v>
      </c>
      <c r="C102" t="s">
        <v>101</v>
      </c>
      <c r="D102">
        <f>IF(Tabela_myjnia678[[#This Row],[minuta]]&lt;E101,D101+1,D101)</f>
        <v>37</v>
      </c>
      <c r="E102" s="3">
        <f>Tabela_myjnia678[[#This Row],[ile minut]]+A101</f>
        <v>15</v>
      </c>
      <c r="F102" s="3">
        <f>Tabela_myjnia678[[#This Row],[ile minut]]+F101</f>
        <v>740</v>
      </c>
      <c r="G102" s="3">
        <f>Tabela_myjnia678[[#This Row],[minut po otwarciu]]+Tabela_myjnia678[[#This Row],[czas realizacji]]</f>
        <v>746</v>
      </c>
    </row>
    <row r="103" spans="1:7" x14ac:dyDescent="0.3">
      <c r="A103">
        <v>13</v>
      </c>
      <c r="B103">
        <v>7</v>
      </c>
      <c r="C103" t="s">
        <v>102</v>
      </c>
      <c r="D103">
        <f>IF(Tabela_myjnia678[[#This Row],[minuta]]&lt;E102,D102+1,D102)</f>
        <v>37</v>
      </c>
      <c r="E103" s="3">
        <f>Tabela_myjnia678[[#This Row],[ile minut]]+A102</f>
        <v>18</v>
      </c>
      <c r="F103" s="3">
        <f>Tabela_myjnia678[[#This Row],[ile minut]]+F102</f>
        <v>753</v>
      </c>
      <c r="G103" s="3">
        <f>Tabela_myjnia678[[#This Row],[minut po otwarciu]]+Tabela_myjnia678[[#This Row],[czas realizacji]]</f>
        <v>760</v>
      </c>
    </row>
    <row r="104" spans="1:7" x14ac:dyDescent="0.3">
      <c r="A104">
        <v>2</v>
      </c>
      <c r="B104">
        <v>9</v>
      </c>
      <c r="C104" t="s">
        <v>103</v>
      </c>
      <c r="D104">
        <f>IF(Tabela_myjnia678[[#This Row],[minuta]]&lt;E103,D103+1,D103)</f>
        <v>38</v>
      </c>
      <c r="E104" s="3">
        <f>Tabela_myjnia678[[#This Row],[ile minut]]+A103</f>
        <v>15</v>
      </c>
      <c r="F104" s="3">
        <f>Tabela_myjnia678[[#This Row],[ile minut]]+F103</f>
        <v>755</v>
      </c>
      <c r="G104" s="3">
        <f>Tabela_myjnia678[[#This Row],[minut po otwarciu]]+Tabela_myjnia678[[#This Row],[czas realizacji]]</f>
        <v>764</v>
      </c>
    </row>
    <row r="105" spans="1:7" x14ac:dyDescent="0.3">
      <c r="A105">
        <v>9</v>
      </c>
      <c r="B105">
        <v>11</v>
      </c>
      <c r="C105" t="s">
        <v>104</v>
      </c>
      <c r="D105">
        <f>IF(Tabela_myjnia678[[#This Row],[minuta]]&lt;E104,D104+1,D104)</f>
        <v>39</v>
      </c>
      <c r="E105" s="3">
        <f>Tabela_myjnia678[[#This Row],[ile minut]]+A104</f>
        <v>11</v>
      </c>
      <c r="F105" s="3">
        <f>Tabela_myjnia678[[#This Row],[ile minut]]+F104</f>
        <v>764</v>
      </c>
      <c r="G105" s="3">
        <f>Tabela_myjnia678[[#This Row],[minut po otwarciu]]+Tabela_myjnia678[[#This Row],[czas realizacji]]</f>
        <v>775</v>
      </c>
    </row>
    <row r="106" spans="1:7" x14ac:dyDescent="0.3">
      <c r="A106">
        <v>8</v>
      </c>
      <c r="B106">
        <v>3</v>
      </c>
      <c r="C106" t="s">
        <v>105</v>
      </c>
      <c r="D106">
        <f>IF(Tabela_myjnia678[[#This Row],[minuta]]&lt;E105,D105+1,D105)</f>
        <v>39</v>
      </c>
      <c r="E106" s="3">
        <f>Tabela_myjnia678[[#This Row],[ile minut]]+A105</f>
        <v>17</v>
      </c>
      <c r="F106" s="3">
        <f>Tabela_myjnia678[[#This Row],[ile minut]]+F105</f>
        <v>772</v>
      </c>
      <c r="G106" s="3">
        <f>Tabela_myjnia678[[#This Row],[minut po otwarciu]]+Tabela_myjnia678[[#This Row],[czas realizacji]]</f>
        <v>775</v>
      </c>
    </row>
    <row r="107" spans="1:7" x14ac:dyDescent="0.3">
      <c r="A107">
        <v>1</v>
      </c>
      <c r="B107">
        <v>6</v>
      </c>
      <c r="C107" t="s">
        <v>106</v>
      </c>
      <c r="D107">
        <f>IF(Tabela_myjnia678[[#This Row],[minuta]]&lt;E106,D106+1,D106)</f>
        <v>40</v>
      </c>
      <c r="E107" s="3">
        <f>Tabela_myjnia678[[#This Row],[ile minut]]+A106</f>
        <v>9</v>
      </c>
      <c r="F107" s="3">
        <f>Tabela_myjnia678[[#This Row],[ile minut]]+F106</f>
        <v>773</v>
      </c>
      <c r="G107" s="3">
        <f>Tabela_myjnia678[[#This Row],[minut po otwarciu]]+Tabela_myjnia678[[#This Row],[czas realizacji]]</f>
        <v>779</v>
      </c>
    </row>
    <row r="108" spans="1:7" x14ac:dyDescent="0.3">
      <c r="A108">
        <v>10</v>
      </c>
      <c r="B108">
        <v>9</v>
      </c>
      <c r="C108" t="s">
        <v>107</v>
      </c>
      <c r="D108">
        <f>IF(Tabela_myjnia678[[#This Row],[minuta]]&lt;E107,D107+1,D107)</f>
        <v>40</v>
      </c>
      <c r="E108" s="3">
        <f>Tabela_myjnia678[[#This Row],[ile minut]]+A107</f>
        <v>11</v>
      </c>
      <c r="F108" s="3">
        <f>Tabela_myjnia678[[#This Row],[ile minut]]+F107</f>
        <v>783</v>
      </c>
      <c r="G108" s="3">
        <f>Tabela_myjnia678[[#This Row],[minut po otwarciu]]+Tabela_myjnia678[[#This Row],[czas realizacji]]</f>
        <v>792</v>
      </c>
    </row>
    <row r="109" spans="1:7" x14ac:dyDescent="0.3">
      <c r="A109">
        <v>2</v>
      </c>
      <c r="B109">
        <v>11</v>
      </c>
      <c r="C109" t="s">
        <v>108</v>
      </c>
      <c r="D109">
        <f>IF(Tabela_myjnia678[[#This Row],[minuta]]&lt;E108,D108+1,D108)</f>
        <v>40</v>
      </c>
      <c r="E109" s="3">
        <f>Tabela_myjnia678[[#This Row],[ile minut]]+A108</f>
        <v>12</v>
      </c>
      <c r="F109" s="3">
        <f>Tabela_myjnia678[[#This Row],[ile minut]]+F108</f>
        <v>785</v>
      </c>
      <c r="G109" s="3">
        <f>Tabela_myjnia678[[#This Row],[minut po otwarciu]]+Tabela_myjnia678[[#This Row],[czas realizacji]]</f>
        <v>796</v>
      </c>
    </row>
    <row r="110" spans="1:7" x14ac:dyDescent="0.3">
      <c r="A110">
        <v>6</v>
      </c>
      <c r="B110">
        <v>12</v>
      </c>
      <c r="C110" t="s">
        <v>109</v>
      </c>
      <c r="D110">
        <f>IF(Tabela_myjnia678[[#This Row],[minuta]]&lt;E109,D109+1,D109)</f>
        <v>41</v>
      </c>
      <c r="E110" s="3">
        <f>Tabela_myjnia678[[#This Row],[ile minut]]+A109</f>
        <v>8</v>
      </c>
      <c r="F110" s="3">
        <f>Tabela_myjnia678[[#This Row],[ile minut]]+F109</f>
        <v>791</v>
      </c>
      <c r="G110" s="3">
        <f>Tabela_myjnia678[[#This Row],[minut po otwarciu]]+Tabela_myjnia678[[#This Row],[czas realizacji]]</f>
        <v>803</v>
      </c>
    </row>
    <row r="111" spans="1:7" x14ac:dyDescent="0.3">
      <c r="A111">
        <v>2</v>
      </c>
      <c r="B111">
        <v>14</v>
      </c>
      <c r="C111" t="s">
        <v>110</v>
      </c>
      <c r="D111">
        <f>IF(Tabela_myjnia678[[#This Row],[minuta]]&lt;E110,D110+1,D110)</f>
        <v>41</v>
      </c>
      <c r="E111" s="3">
        <f>Tabela_myjnia678[[#This Row],[ile minut]]+A110</f>
        <v>8</v>
      </c>
      <c r="F111" s="3">
        <f>Tabela_myjnia678[[#This Row],[ile minut]]+F110</f>
        <v>793</v>
      </c>
      <c r="G111" s="3">
        <f>Tabela_myjnia678[[#This Row],[minut po otwarciu]]+Tabela_myjnia678[[#This Row],[czas realizacji]]</f>
        <v>807</v>
      </c>
    </row>
    <row r="112" spans="1:7" x14ac:dyDescent="0.3">
      <c r="A112">
        <v>4</v>
      </c>
      <c r="B112">
        <v>2</v>
      </c>
      <c r="C112" t="s">
        <v>111</v>
      </c>
      <c r="D112">
        <f>IF(Tabela_myjnia678[[#This Row],[minuta]]&lt;E111,D111+1,D111)</f>
        <v>42</v>
      </c>
      <c r="E112" s="3">
        <f>Tabela_myjnia678[[#This Row],[ile minut]]+A111</f>
        <v>6</v>
      </c>
      <c r="F112" s="3">
        <f>Tabela_myjnia678[[#This Row],[ile minut]]+F111</f>
        <v>797</v>
      </c>
      <c r="G112" s="3">
        <f>Tabela_myjnia678[[#This Row],[minut po otwarciu]]+Tabela_myjnia678[[#This Row],[czas realizacji]]</f>
        <v>799</v>
      </c>
    </row>
    <row r="113" spans="1:7" x14ac:dyDescent="0.3">
      <c r="A113">
        <v>9</v>
      </c>
      <c r="B113">
        <v>8</v>
      </c>
      <c r="C113" t="s">
        <v>112</v>
      </c>
      <c r="D113">
        <f>IF(Tabela_myjnia678[[#This Row],[minuta]]&lt;E112,D112+1,D112)</f>
        <v>42</v>
      </c>
      <c r="E113" s="3">
        <f>Tabela_myjnia678[[#This Row],[ile minut]]+A112</f>
        <v>13</v>
      </c>
      <c r="F113" s="3">
        <f>Tabela_myjnia678[[#This Row],[ile minut]]+F112</f>
        <v>806</v>
      </c>
      <c r="G113" s="3">
        <f>Tabela_myjnia678[[#This Row],[minut po otwarciu]]+Tabela_myjnia678[[#This Row],[czas realizacji]]</f>
        <v>814</v>
      </c>
    </row>
    <row r="114" spans="1:7" x14ac:dyDescent="0.3">
      <c r="A114">
        <v>2</v>
      </c>
      <c r="B114">
        <v>4</v>
      </c>
      <c r="C114" t="s">
        <v>113</v>
      </c>
      <c r="D114">
        <f>IF(Tabela_myjnia678[[#This Row],[minuta]]&lt;E113,D113+1,D113)</f>
        <v>43</v>
      </c>
      <c r="E114" s="3">
        <f>Tabela_myjnia678[[#This Row],[ile minut]]+A113</f>
        <v>11</v>
      </c>
      <c r="F114" s="3">
        <f>Tabela_myjnia678[[#This Row],[ile minut]]+F113</f>
        <v>808</v>
      </c>
      <c r="G114" s="3">
        <f>Tabela_myjnia678[[#This Row],[minut po otwarciu]]+Tabela_myjnia678[[#This Row],[czas realizacji]]</f>
        <v>812</v>
      </c>
    </row>
    <row r="115" spans="1:7" x14ac:dyDescent="0.3">
      <c r="A115">
        <v>11</v>
      </c>
      <c r="B115">
        <v>11</v>
      </c>
      <c r="C115" t="s">
        <v>114</v>
      </c>
      <c r="D115">
        <f>IF(Tabela_myjnia678[[#This Row],[minuta]]&lt;E114,D114+1,D114)</f>
        <v>43</v>
      </c>
      <c r="E115" s="3">
        <f>Tabela_myjnia678[[#This Row],[ile minut]]+A114</f>
        <v>13</v>
      </c>
      <c r="F115" s="3">
        <f>Tabela_myjnia678[[#This Row],[ile minut]]+F114</f>
        <v>819</v>
      </c>
      <c r="G115" s="3">
        <f>Tabela_myjnia678[[#This Row],[minut po otwarciu]]+Tabela_myjnia678[[#This Row],[czas realizacji]]</f>
        <v>830</v>
      </c>
    </row>
    <row r="116" spans="1:7" x14ac:dyDescent="0.3">
      <c r="A116">
        <v>8</v>
      </c>
      <c r="B116">
        <v>1</v>
      </c>
      <c r="C116" t="s">
        <v>115</v>
      </c>
      <c r="D116">
        <f>IF(Tabela_myjnia678[[#This Row],[minuta]]&lt;E115,D115+1,D115)</f>
        <v>43</v>
      </c>
      <c r="E116" s="3">
        <f>Tabela_myjnia678[[#This Row],[ile minut]]+A115</f>
        <v>19</v>
      </c>
      <c r="F116" s="3">
        <f>Tabela_myjnia678[[#This Row],[ile minut]]+F115</f>
        <v>827</v>
      </c>
      <c r="G116" s="3">
        <f>Tabela_myjnia678[[#This Row],[minut po otwarciu]]+Tabela_myjnia678[[#This Row],[czas realizacji]]</f>
        <v>828</v>
      </c>
    </row>
    <row r="117" spans="1:7" x14ac:dyDescent="0.3">
      <c r="A117">
        <v>13</v>
      </c>
      <c r="B117">
        <v>9</v>
      </c>
      <c r="C117" t="s">
        <v>116</v>
      </c>
      <c r="D117">
        <f>IF(Tabela_myjnia678[[#This Row],[minuta]]&lt;E116,D116+1,D116)</f>
        <v>43</v>
      </c>
      <c r="E117" s="3">
        <f>Tabela_myjnia678[[#This Row],[ile minut]]+A116</f>
        <v>21</v>
      </c>
      <c r="F117" s="3">
        <f>Tabela_myjnia678[[#This Row],[ile minut]]+F116</f>
        <v>840</v>
      </c>
      <c r="G117" s="3">
        <f>Tabela_myjnia678[[#This Row],[minut po otwarciu]]+Tabela_myjnia678[[#This Row],[czas realizacji]]</f>
        <v>849</v>
      </c>
    </row>
    <row r="118" spans="1:7" x14ac:dyDescent="0.3">
      <c r="A118">
        <v>7</v>
      </c>
      <c r="B118">
        <v>13</v>
      </c>
      <c r="C118" t="s">
        <v>117</v>
      </c>
      <c r="D118">
        <f>IF(Tabela_myjnia678[[#This Row],[minuta]]&lt;E117,D117+1,D117)</f>
        <v>44</v>
      </c>
      <c r="E118" s="3">
        <f>Tabela_myjnia678[[#This Row],[ile minut]]+A117</f>
        <v>20</v>
      </c>
      <c r="F118" s="3">
        <f>Tabela_myjnia678[[#This Row],[ile minut]]+F117</f>
        <v>847</v>
      </c>
      <c r="G118" s="3">
        <f>Tabela_myjnia678[[#This Row],[minut po otwarciu]]+Tabela_myjnia678[[#This Row],[czas realizacji]]</f>
        <v>860</v>
      </c>
    </row>
    <row r="119" spans="1:7" x14ac:dyDescent="0.3">
      <c r="A119">
        <v>7</v>
      </c>
      <c r="B119">
        <v>11</v>
      </c>
      <c r="C119" t="s">
        <v>118</v>
      </c>
      <c r="D119">
        <f>IF(Tabela_myjnia678[[#This Row],[minuta]]&lt;E118,D118+1,D118)</f>
        <v>45</v>
      </c>
      <c r="E119" s="3">
        <f>Tabela_myjnia678[[#This Row],[ile minut]]+A118</f>
        <v>14</v>
      </c>
      <c r="F119" s="3">
        <f>Tabela_myjnia678[[#This Row],[ile minut]]+F118</f>
        <v>854</v>
      </c>
      <c r="G119" s="3">
        <f>Tabela_myjnia678[[#This Row],[minut po otwarciu]]+Tabela_myjnia678[[#This Row],[czas realizacji]]</f>
        <v>865</v>
      </c>
    </row>
    <row r="120" spans="1:7" x14ac:dyDescent="0.3">
      <c r="A120">
        <v>9</v>
      </c>
      <c r="B120">
        <v>11</v>
      </c>
      <c r="C120" t="s">
        <v>119</v>
      </c>
      <c r="D120">
        <f>IF(Tabela_myjnia678[[#This Row],[minuta]]&lt;E119,D119+1,D119)</f>
        <v>45</v>
      </c>
      <c r="E120" s="3">
        <f>Tabela_myjnia678[[#This Row],[ile minut]]+A119</f>
        <v>16</v>
      </c>
      <c r="F120" s="3">
        <f>Tabela_myjnia678[[#This Row],[ile minut]]+F119</f>
        <v>863</v>
      </c>
      <c r="G120" s="3">
        <f>Tabela_myjnia678[[#This Row],[minut po otwarciu]]+Tabela_myjnia678[[#This Row],[czas realizacji]]</f>
        <v>874</v>
      </c>
    </row>
    <row r="121" spans="1:7" x14ac:dyDescent="0.3">
      <c r="A121">
        <v>6</v>
      </c>
      <c r="B121">
        <v>1</v>
      </c>
      <c r="C121" t="s">
        <v>120</v>
      </c>
      <c r="D121">
        <f>IF(Tabela_myjnia678[[#This Row],[minuta]]&lt;E120,D120+1,D120)</f>
        <v>46</v>
      </c>
      <c r="E121" s="3">
        <f>Tabela_myjnia678[[#This Row],[ile minut]]+A120</f>
        <v>15</v>
      </c>
      <c r="F121" s="3">
        <f>Tabela_myjnia678[[#This Row],[ile minut]]+F120</f>
        <v>869</v>
      </c>
      <c r="G121" s="3">
        <f>Tabela_myjnia678[[#This Row],[minut po otwarciu]]+Tabela_myjnia678[[#This Row],[czas realizacji]]</f>
        <v>870</v>
      </c>
    </row>
    <row r="122" spans="1:7" x14ac:dyDescent="0.3">
      <c r="A122">
        <v>14</v>
      </c>
      <c r="B122">
        <v>6</v>
      </c>
      <c r="C122" t="s">
        <v>121</v>
      </c>
      <c r="D122">
        <f>IF(Tabela_myjnia678[[#This Row],[minuta]]&lt;E121,D121+1,D121)</f>
        <v>46</v>
      </c>
      <c r="E122" s="3">
        <f>Tabela_myjnia678[[#This Row],[ile minut]]+A121</f>
        <v>20</v>
      </c>
      <c r="F122" s="3">
        <f>Tabela_myjnia678[[#This Row],[ile minut]]+F121</f>
        <v>883</v>
      </c>
      <c r="G122" s="3">
        <f>Tabela_myjnia678[[#This Row],[minut po otwarciu]]+Tabela_myjnia678[[#This Row],[czas realizacji]]</f>
        <v>889</v>
      </c>
    </row>
    <row r="123" spans="1:7" x14ac:dyDescent="0.3">
      <c r="A123">
        <v>14</v>
      </c>
      <c r="B123">
        <v>10</v>
      </c>
      <c r="C123" t="s">
        <v>122</v>
      </c>
      <c r="D123">
        <f>IF(Tabela_myjnia678[[#This Row],[minuta]]&lt;E122,D122+1,D122)</f>
        <v>46</v>
      </c>
      <c r="E123" s="3">
        <f>Tabela_myjnia678[[#This Row],[ile minut]]+A122</f>
        <v>28</v>
      </c>
      <c r="F123" s="3">
        <f>Tabela_myjnia678[[#This Row],[ile minut]]+F122</f>
        <v>897</v>
      </c>
      <c r="G123" s="3">
        <f>Tabela_myjnia678[[#This Row],[minut po otwarciu]]+Tabela_myjnia678[[#This Row],[czas realizacji]]</f>
        <v>907</v>
      </c>
    </row>
    <row r="124" spans="1:7" x14ac:dyDescent="0.3">
      <c r="A124">
        <v>7</v>
      </c>
      <c r="B124">
        <v>7</v>
      </c>
      <c r="C124" t="s">
        <v>123</v>
      </c>
      <c r="D124">
        <f>IF(Tabela_myjnia678[[#This Row],[minuta]]&lt;E123,D123+1,D123)</f>
        <v>47</v>
      </c>
      <c r="E124" s="3">
        <f>Tabela_myjnia678[[#This Row],[ile minut]]+A123</f>
        <v>21</v>
      </c>
      <c r="F124" s="3">
        <f>Tabela_myjnia678[[#This Row],[ile minut]]+F123</f>
        <v>904</v>
      </c>
      <c r="G124" s="3">
        <f>Tabela_myjnia678[[#This Row],[minut po otwarciu]]+Tabela_myjnia678[[#This Row],[czas realizacji]]</f>
        <v>911</v>
      </c>
    </row>
    <row r="125" spans="1:7" x14ac:dyDescent="0.3">
      <c r="A125">
        <v>11</v>
      </c>
      <c r="B125">
        <v>1</v>
      </c>
      <c r="C125" t="s">
        <v>124</v>
      </c>
      <c r="D125">
        <f>IF(Tabela_myjnia678[[#This Row],[minuta]]&lt;E124,D124+1,D124)</f>
        <v>48</v>
      </c>
      <c r="E125" s="3">
        <f>Tabela_myjnia678[[#This Row],[ile minut]]+A124</f>
        <v>18</v>
      </c>
      <c r="F125" s="3">
        <f>Tabela_myjnia678[[#This Row],[ile minut]]+F124</f>
        <v>915</v>
      </c>
      <c r="G125" s="3">
        <f>Tabela_myjnia678[[#This Row],[minut po otwarciu]]+Tabela_myjnia678[[#This Row],[czas realizacji]]</f>
        <v>916</v>
      </c>
    </row>
    <row r="126" spans="1:7" x14ac:dyDescent="0.3">
      <c r="A126">
        <v>11</v>
      </c>
      <c r="B126">
        <v>3</v>
      </c>
      <c r="C126" t="s">
        <v>125</v>
      </c>
      <c r="D126">
        <f>IF(Tabela_myjnia678[[#This Row],[minuta]]&lt;E125,D125+1,D125)</f>
        <v>48</v>
      </c>
      <c r="E126" s="3">
        <f>Tabela_myjnia678[[#This Row],[ile minut]]+A125</f>
        <v>22</v>
      </c>
      <c r="F126" s="3">
        <f>Tabela_myjnia678[[#This Row],[ile minut]]+F125</f>
        <v>926</v>
      </c>
      <c r="G126" s="3">
        <f>Tabela_myjnia678[[#This Row],[minut po otwarciu]]+Tabela_myjnia678[[#This Row],[czas realizacji]]</f>
        <v>929</v>
      </c>
    </row>
    <row r="127" spans="1:7" x14ac:dyDescent="0.3">
      <c r="A127">
        <v>11</v>
      </c>
      <c r="B127">
        <v>2</v>
      </c>
      <c r="C127" t="s">
        <v>126</v>
      </c>
      <c r="D127">
        <f>IF(Tabela_myjnia678[[#This Row],[minuta]]&lt;E126,D126+1,D126)</f>
        <v>48</v>
      </c>
      <c r="E127" s="3">
        <f>Tabela_myjnia678[[#This Row],[ile minut]]+A126</f>
        <v>22</v>
      </c>
      <c r="F127" s="3">
        <f>Tabela_myjnia678[[#This Row],[ile minut]]+F126</f>
        <v>937</v>
      </c>
      <c r="G127" s="3">
        <f>Tabela_myjnia678[[#This Row],[minut po otwarciu]]+Tabela_myjnia678[[#This Row],[czas realizacji]]</f>
        <v>939</v>
      </c>
    </row>
    <row r="128" spans="1:7" x14ac:dyDescent="0.3">
      <c r="A128">
        <v>12</v>
      </c>
      <c r="B128">
        <v>2</v>
      </c>
      <c r="C128" t="s">
        <v>127</v>
      </c>
      <c r="D128">
        <f>IF(Tabela_myjnia678[[#This Row],[minuta]]&lt;E127,D127+1,D127)</f>
        <v>48</v>
      </c>
      <c r="E128" s="3">
        <f>Tabela_myjnia678[[#This Row],[ile minut]]+A127</f>
        <v>23</v>
      </c>
      <c r="F128" s="3">
        <f>Tabela_myjnia678[[#This Row],[ile minut]]+F127</f>
        <v>949</v>
      </c>
      <c r="G128" s="3">
        <f>Tabela_myjnia678[[#This Row],[minut po otwarciu]]+Tabela_myjnia678[[#This Row],[czas realizacji]]</f>
        <v>951</v>
      </c>
    </row>
    <row r="129" spans="1:7" x14ac:dyDescent="0.3">
      <c r="A129">
        <v>3</v>
      </c>
      <c r="B129">
        <v>14</v>
      </c>
      <c r="C129" t="s">
        <v>128</v>
      </c>
      <c r="D129">
        <f>IF(Tabela_myjnia678[[#This Row],[minuta]]&lt;E128,D128+1,D128)</f>
        <v>49</v>
      </c>
      <c r="E129" s="3">
        <f>Tabela_myjnia678[[#This Row],[ile minut]]+A128</f>
        <v>15</v>
      </c>
      <c r="F129" s="3">
        <f>Tabela_myjnia678[[#This Row],[ile minut]]+F128</f>
        <v>952</v>
      </c>
      <c r="G129" s="3">
        <f>Tabela_myjnia678[[#This Row],[minut po otwarciu]]+Tabela_myjnia678[[#This Row],[czas realizacji]]</f>
        <v>966</v>
      </c>
    </row>
    <row r="130" spans="1:7" x14ac:dyDescent="0.3">
      <c r="A130">
        <v>3</v>
      </c>
      <c r="B130">
        <v>6</v>
      </c>
      <c r="C130" t="s">
        <v>129</v>
      </c>
      <c r="D130">
        <f>IF(Tabela_myjnia678[[#This Row],[minuta]]&lt;E129,D129+1,D129)</f>
        <v>50</v>
      </c>
      <c r="E130" s="3">
        <f>Tabela_myjnia678[[#This Row],[ile minut]]+A129</f>
        <v>6</v>
      </c>
      <c r="F130" s="3">
        <f>Tabela_myjnia678[[#This Row],[ile minut]]+F129</f>
        <v>955</v>
      </c>
      <c r="G130" s="3">
        <f>Tabela_myjnia678[[#This Row],[minut po otwarciu]]+Tabela_myjnia678[[#This Row],[czas realizacji]]</f>
        <v>961</v>
      </c>
    </row>
    <row r="131" spans="1:7" x14ac:dyDescent="0.3">
      <c r="A131">
        <v>12</v>
      </c>
      <c r="B131">
        <v>2</v>
      </c>
      <c r="C131" t="s">
        <v>130</v>
      </c>
      <c r="D131">
        <f>IF(Tabela_myjnia678[[#This Row],[minuta]]&lt;E130,D130+1,D130)</f>
        <v>50</v>
      </c>
      <c r="E131" s="3">
        <f>Tabela_myjnia678[[#This Row],[ile minut]]+A130</f>
        <v>15</v>
      </c>
      <c r="F131" s="3">
        <f>Tabela_myjnia678[[#This Row],[ile minut]]+F130</f>
        <v>967</v>
      </c>
      <c r="G131" s="3">
        <f>Tabela_myjnia678[[#This Row],[minut po otwarciu]]+Tabela_myjnia678[[#This Row],[czas realizacji]]</f>
        <v>969</v>
      </c>
    </row>
    <row r="132" spans="1:7" x14ac:dyDescent="0.3">
      <c r="A132">
        <v>7</v>
      </c>
      <c r="B132">
        <v>8</v>
      </c>
      <c r="C132" t="s">
        <v>131</v>
      </c>
      <c r="D132">
        <f>IF(Tabela_myjnia678[[#This Row],[minuta]]&lt;E131,D131+1,D131)</f>
        <v>50</v>
      </c>
      <c r="E132" s="3">
        <f>Tabela_myjnia678[[#This Row],[ile minut]]+A131</f>
        <v>19</v>
      </c>
      <c r="F132" s="3">
        <f>Tabela_myjnia678[[#This Row],[ile minut]]+F131</f>
        <v>974</v>
      </c>
      <c r="G132" s="3">
        <f>Tabela_myjnia678[[#This Row],[minut po otwarciu]]+Tabela_myjnia678[[#This Row],[czas realizacji]]</f>
        <v>982</v>
      </c>
    </row>
    <row r="133" spans="1:7" x14ac:dyDescent="0.3">
      <c r="A133">
        <v>10</v>
      </c>
      <c r="B133">
        <v>12</v>
      </c>
      <c r="C133" t="s">
        <v>132</v>
      </c>
      <c r="D133">
        <f>IF(Tabela_myjnia678[[#This Row],[minuta]]&lt;E132,D132+1,D132)</f>
        <v>51</v>
      </c>
      <c r="E133" s="3">
        <f>Tabela_myjnia678[[#This Row],[ile minut]]+A132</f>
        <v>17</v>
      </c>
      <c r="F133" s="3">
        <f>Tabela_myjnia678[[#This Row],[ile minut]]+F132</f>
        <v>984</v>
      </c>
      <c r="G133" s="3">
        <f>Tabela_myjnia678[[#This Row],[minut po otwarciu]]+Tabela_myjnia678[[#This Row],[czas realizacji]]</f>
        <v>996</v>
      </c>
    </row>
    <row r="134" spans="1:7" x14ac:dyDescent="0.3">
      <c r="A134">
        <v>2</v>
      </c>
      <c r="B134">
        <v>14</v>
      </c>
      <c r="C134" t="s">
        <v>133</v>
      </c>
      <c r="D134">
        <f>IF(Tabela_myjnia678[[#This Row],[minuta]]&lt;E133,D133+1,D133)</f>
        <v>52</v>
      </c>
      <c r="E134" s="3">
        <f>Tabela_myjnia678[[#This Row],[ile minut]]+A133</f>
        <v>12</v>
      </c>
      <c r="F134" s="3">
        <f>Tabela_myjnia678[[#This Row],[ile minut]]+F133</f>
        <v>986</v>
      </c>
      <c r="G134" s="3">
        <f>Tabela_myjnia678[[#This Row],[minut po otwarciu]]+Tabela_myjnia678[[#This Row],[czas realizacji]]</f>
        <v>1000</v>
      </c>
    </row>
    <row r="135" spans="1:7" x14ac:dyDescent="0.3">
      <c r="A135">
        <v>14</v>
      </c>
      <c r="B135">
        <v>11</v>
      </c>
      <c r="C135" t="s">
        <v>134</v>
      </c>
      <c r="D135">
        <f>IF(Tabela_myjnia678[[#This Row],[minuta]]&lt;E134,D134+1,D134)</f>
        <v>52</v>
      </c>
      <c r="E135" s="3">
        <f>Tabela_myjnia678[[#This Row],[ile minut]]+A134</f>
        <v>16</v>
      </c>
      <c r="F135" s="3">
        <f>Tabela_myjnia678[[#This Row],[ile minut]]+F134</f>
        <v>1000</v>
      </c>
      <c r="G135" s="3">
        <f>Tabela_myjnia678[[#This Row],[minut po otwarciu]]+Tabela_myjnia678[[#This Row],[czas realizacji]]</f>
        <v>1011</v>
      </c>
    </row>
    <row r="136" spans="1:7" x14ac:dyDescent="0.3">
      <c r="A136">
        <v>9</v>
      </c>
      <c r="B136">
        <v>10</v>
      </c>
      <c r="C136" t="s">
        <v>135</v>
      </c>
      <c r="D136">
        <f>IF(Tabela_myjnia678[[#This Row],[minuta]]&lt;E135,D135+1,D135)</f>
        <v>52</v>
      </c>
      <c r="E136" s="3">
        <f>Tabela_myjnia678[[#This Row],[ile minut]]+A135</f>
        <v>23</v>
      </c>
      <c r="F136" s="3">
        <f>Tabela_myjnia678[[#This Row],[ile minut]]+F135</f>
        <v>1009</v>
      </c>
      <c r="G136" s="3">
        <f>Tabela_myjnia678[[#This Row],[minut po otwarciu]]+Tabela_myjnia678[[#This Row],[czas realizacji]]</f>
        <v>1019</v>
      </c>
    </row>
    <row r="137" spans="1:7" x14ac:dyDescent="0.3">
      <c r="A137">
        <v>2</v>
      </c>
      <c r="B137">
        <v>14</v>
      </c>
      <c r="C137" t="s">
        <v>136</v>
      </c>
      <c r="D137">
        <f>IF(Tabela_myjnia678[[#This Row],[minuta]]&lt;E136,D136+1,D136)</f>
        <v>53</v>
      </c>
      <c r="E137" s="3">
        <f>Tabela_myjnia678[[#This Row],[ile minut]]+A136</f>
        <v>11</v>
      </c>
      <c r="F137" s="3">
        <f>Tabela_myjnia678[[#This Row],[ile minut]]+F136</f>
        <v>1011</v>
      </c>
      <c r="G137" s="3">
        <f>Tabela_myjnia678[[#This Row],[minut po otwarciu]]+Tabela_myjnia678[[#This Row],[czas realizacji]]</f>
        <v>1025</v>
      </c>
    </row>
    <row r="138" spans="1:7" x14ac:dyDescent="0.3">
      <c r="A138">
        <v>11</v>
      </c>
      <c r="B138">
        <v>3</v>
      </c>
      <c r="C138" t="s">
        <v>137</v>
      </c>
      <c r="D138">
        <f>IF(Tabela_myjnia678[[#This Row],[minuta]]&lt;E137,D137+1,D137)</f>
        <v>53</v>
      </c>
      <c r="E138" s="3">
        <f>Tabela_myjnia678[[#This Row],[ile minut]]+A137</f>
        <v>13</v>
      </c>
      <c r="F138" s="3">
        <f>Tabela_myjnia678[[#This Row],[ile minut]]+F137</f>
        <v>1022</v>
      </c>
      <c r="G138" s="3">
        <f>Tabela_myjnia678[[#This Row],[minut po otwarciu]]+Tabela_myjnia678[[#This Row],[czas realizacji]]</f>
        <v>1025</v>
      </c>
    </row>
    <row r="139" spans="1:7" x14ac:dyDescent="0.3">
      <c r="A139">
        <v>2</v>
      </c>
      <c r="B139">
        <v>1</v>
      </c>
      <c r="C139" t="s">
        <v>138</v>
      </c>
      <c r="D139">
        <f>IF(Tabela_myjnia678[[#This Row],[minuta]]&lt;E138,D138+1,D138)</f>
        <v>53</v>
      </c>
      <c r="E139" s="3">
        <f>Tabela_myjnia678[[#This Row],[ile minut]]+A138</f>
        <v>13</v>
      </c>
      <c r="F139" s="3">
        <f>Tabela_myjnia678[[#This Row],[ile minut]]+F138</f>
        <v>1024</v>
      </c>
      <c r="G139" s="3">
        <f>Tabela_myjnia678[[#This Row],[minut po otwarciu]]+Tabela_myjnia678[[#This Row],[czas realizacji]]</f>
        <v>1025</v>
      </c>
    </row>
    <row r="140" spans="1:7" x14ac:dyDescent="0.3">
      <c r="A140">
        <v>14</v>
      </c>
      <c r="B140">
        <v>3</v>
      </c>
      <c r="C140" t="s">
        <v>139</v>
      </c>
      <c r="D140">
        <f>IF(Tabela_myjnia678[[#This Row],[minuta]]&lt;E139,D139+1,D139)</f>
        <v>53</v>
      </c>
      <c r="E140" s="3">
        <f>Tabela_myjnia678[[#This Row],[ile minut]]+A139</f>
        <v>16</v>
      </c>
      <c r="F140" s="3">
        <f>Tabela_myjnia678[[#This Row],[ile minut]]+F139</f>
        <v>1038</v>
      </c>
      <c r="G140" s="3">
        <f>Tabela_myjnia678[[#This Row],[minut po otwarciu]]+Tabela_myjnia678[[#This Row],[czas realizacji]]</f>
        <v>1041</v>
      </c>
    </row>
    <row r="141" spans="1:7" x14ac:dyDescent="0.3">
      <c r="A141">
        <v>6</v>
      </c>
      <c r="B141">
        <v>6</v>
      </c>
      <c r="C141" t="s">
        <v>140</v>
      </c>
      <c r="D141">
        <f>IF(Tabela_myjnia678[[#This Row],[minuta]]&lt;E140,D140+1,D140)</f>
        <v>53</v>
      </c>
      <c r="E141" s="3">
        <f>Tabela_myjnia678[[#This Row],[ile minut]]+A140</f>
        <v>20</v>
      </c>
      <c r="F141" s="3">
        <f>Tabela_myjnia678[[#This Row],[ile minut]]+F140</f>
        <v>1044</v>
      </c>
      <c r="G141" s="3">
        <f>Tabela_myjnia678[[#This Row],[minut po otwarciu]]+Tabela_myjnia678[[#This Row],[czas realizacji]]</f>
        <v>1050</v>
      </c>
    </row>
    <row r="142" spans="1:7" x14ac:dyDescent="0.3">
      <c r="A142">
        <v>5</v>
      </c>
      <c r="B142">
        <v>14</v>
      </c>
      <c r="C142" t="s">
        <v>141</v>
      </c>
      <c r="D142">
        <f>IF(Tabela_myjnia678[[#This Row],[minuta]]&lt;E141,D141+1,D141)</f>
        <v>54</v>
      </c>
      <c r="E142" s="3">
        <f>Tabela_myjnia678[[#This Row],[ile minut]]+A141</f>
        <v>11</v>
      </c>
      <c r="F142" s="3">
        <f>Tabela_myjnia678[[#This Row],[ile minut]]+F141</f>
        <v>1049</v>
      </c>
      <c r="G142" s="3">
        <f>Tabela_myjnia678[[#This Row],[minut po otwarciu]]+Tabela_myjnia678[[#This Row],[czas realizacji]]</f>
        <v>1063</v>
      </c>
    </row>
    <row r="143" spans="1:7" x14ac:dyDescent="0.3">
      <c r="A143">
        <v>2</v>
      </c>
      <c r="B143">
        <v>8</v>
      </c>
      <c r="C143" t="s">
        <v>142</v>
      </c>
      <c r="D143">
        <f>IF(Tabela_myjnia678[[#This Row],[minuta]]&lt;E142,D142+1,D142)</f>
        <v>55</v>
      </c>
      <c r="E143" s="3">
        <f>Tabela_myjnia678[[#This Row],[ile minut]]+A142</f>
        <v>7</v>
      </c>
      <c r="F143" s="3">
        <f>Tabela_myjnia678[[#This Row],[ile minut]]+F142</f>
        <v>1051</v>
      </c>
      <c r="G143" s="3">
        <f>Tabela_myjnia678[[#This Row],[minut po otwarciu]]+Tabela_myjnia678[[#This Row],[czas realizacji]]</f>
        <v>1059</v>
      </c>
    </row>
    <row r="144" spans="1:7" x14ac:dyDescent="0.3">
      <c r="A144">
        <v>10</v>
      </c>
      <c r="B144">
        <v>15</v>
      </c>
      <c r="C144" t="s">
        <v>143</v>
      </c>
      <c r="D144">
        <f>IF(Tabela_myjnia678[[#This Row],[minuta]]&lt;E143,D143+1,D143)</f>
        <v>55</v>
      </c>
      <c r="E144" s="3">
        <f>Tabela_myjnia678[[#This Row],[ile minut]]+A143</f>
        <v>12</v>
      </c>
      <c r="F144" s="3">
        <f>Tabela_myjnia678[[#This Row],[ile minut]]+F143</f>
        <v>1061</v>
      </c>
      <c r="G144" s="3">
        <f>Tabela_myjnia678[[#This Row],[minut po otwarciu]]+Tabela_myjnia678[[#This Row],[czas realizacji]]</f>
        <v>1076</v>
      </c>
    </row>
    <row r="145" spans="1:7" x14ac:dyDescent="0.3">
      <c r="A145">
        <v>3</v>
      </c>
      <c r="B145">
        <v>15</v>
      </c>
      <c r="C145" t="s">
        <v>144</v>
      </c>
      <c r="D145">
        <f>IF(Tabela_myjnia678[[#This Row],[minuta]]&lt;E144,D144+1,D144)</f>
        <v>55</v>
      </c>
      <c r="E145" s="3">
        <f>Tabela_myjnia678[[#This Row],[ile minut]]+A144</f>
        <v>13</v>
      </c>
      <c r="F145" s="3">
        <f>Tabela_myjnia678[[#This Row],[ile minut]]+F144</f>
        <v>1064</v>
      </c>
      <c r="G145" s="3">
        <f>Tabela_myjnia678[[#This Row],[minut po otwarciu]]+Tabela_myjnia678[[#This Row],[czas realizacji]]</f>
        <v>1079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h a m z V n a F n 5 S m A A A A 9 w A A A B I A H A B D b 2 5 m a W c v U G F j a 2 F n Z S 5 4 b W w g o h g A K K A U A A A A A A A A A A A A A A A A A A A A A A A A A A A A h Y + 9 D o I w A I R 3 E 9 + B d K c / S B x I K Y M r J C Q m x r W B B h p L S 2 i x v J u D j + Q r C F H U z f H u v u T u H r c 7 z a Z O B V c x W G l 0 C g j E I L C O 6 5 o r o 0 U K t A E Z 2 2 5 o y a s L b 0 Q w 0 9 o m k 6 1 T 0 D r X J w h 5 7 6 H f Q T M 0 K M K Y o H O R H 6 t W d B x 8 Y P k f D q V e a i s B G D 2 9 1 r A I E r K H M Y 4 h p m g 1 a S H 1 F 4 j m w U v 6 Y 9 L D q N w 4 C N a r s M w p W i V F 7 w / s C V B L A w Q U A A I A C A C F q b N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a m z V p M K H W Z g A Q A A T Q 4 A A B M A H A B G b 3 J t d W x h c y 9 T Z W N 0 a W 9 u M S 5 t I K I Y A C i g F A A A A A A A A A A A A A A A A A A A A A A A A A A A A O 3 R T 0 v D M B Q A 8 H u h 3 y F k l w 5 K 2 b o / / h k 9 d Q p e B N l E 0 M q I 7 V P j 0 q Q k q V s d u / i V P H m W f S 8 z q u 6 g n t d D c k l e X k j e y 0 9 B q q n g a F L P 3 Z H j q E c i I U N 5 9 c Q p Q R F i o F 0 H m b F 5 l x 9 v 2 e Z V m M 1 Y P Q d j k Z Y 5 c O 2 d U g Z B L L g 2 g f J w f J x c K p A q y Y m k J B m D m m t R m E i X k s y I n J f q B a 4 Y U S l d Q M L F g s z u h c x L R p K w E 3 Y S R g s K q V m 8 k I x w C m i Q 1 M U E e q l x 2 7 8 Z A 6 M 5 1 S A j P M I + i g U r c 6 6 i n o 9 O e C o y y h + i b j j o + O i i F B o m u m I Q 7 Z b B u e B w 2 / b r p l r 4 O q f A T e 8 C 6 a r A p r c p u T O n p p J w t a 2 r v n 5 a F a C 8 n y / w V y t c J 7 q m g j O u h / 1 g e 2 T t o + 9 E + F + i Z x L m K U A a l n q 9 b r s O 5 X 8 X s 9 N o 4 S 8 P L 2 x j i 9 I 0 l J 5 F a R 5 K 3 6 I 0 D 2 V g U Z q H M r Q o e 0 Z x H f c 3 y 4 F l a S L L o W V p I s u R Z d k z y y d Q S w E C L Q A U A A I A C A C F q b N W d o W f l K Y A A A D 3 A A A A E g A A A A A A A A A A A A A A A A A A A A A A Q 2 9 u Z m l n L 1 B h Y 2 t h Z 2 U u e G 1 s U E s B A i 0 A F A A C A A g A h a m z V l N y O C y b A A A A 4 Q A A A B M A A A A A A A A A A A A A A A A A 8 g A A A F t D b 2 5 0 Z W 5 0 X 1 R 5 c G V z X S 5 4 b W x Q S w E C L Q A U A A I A C A C F q b N W k w o d Z m A B A A B N D g A A E w A A A A A A A A A A A A A A A A D a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R A A A A A A A A N x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N U M T E 6 N T U 6 M T E u M z c y N z E y N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t e W p u a W E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z V D E x O j U 1 O j E x L j M 3 M j c x M j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z V D E x O j U 1 O j E x L j M 3 M j c x M j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l b G F f b X l q b m l h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z V D E x O j U 1 O j E x L j M 3 M j c x M j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l b G F f b X l q b m l h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z V D E x O j U 1 O j E x L j M 3 M j c x M j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l b G F f b X l q b m l h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z V D E x O j U 1 O j E x L j M 3 M j c x M j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3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M t M D U t M T N U M T E 6 N T U 6 M T E u M z c y N z E y N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Q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g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M y 0 w N S 0 x M 1 Q x M T o 1 N T o x M S 4 z N z I 3 M T I 1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N D Q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V G F i Z W x h X 2 1 5 a m 5 p Y T Y 3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k p P C 9 J d G V t U G F 0 a D 4 8 L 0 l 0 Z W 1 M b 2 N h d G l v b j 4 8 U 3 R h Y m x l R W 5 0 c m l l c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M t M D U t M T N U M T E 6 N T U 6 M T E u M z c y N z E y N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V G F i Z W x h X 2 1 5 a m 5 p Y T Y 3 O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e W p u a W E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k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d T U s K 6 H r Q a E t J 5 K s w m b m A A A A A A I A A A A A A B B m A A A A A Q A A I A A A A M A q g / 8 y F n 2 n p J P P T s E g x o C d N O F m I T Y f A O 3 1 Q Q 3 u y o T k A A A A A A 6 A A A A A A g A A I A A A A A T f B o t X V J L 4 c m m h u W + L a t G E 3 R J S q L P z N u B F j D 5 T o M K + U A A A A G u m v h i t z F U Z H q n 0 I G n 2 m I T a H t B b v d b H D G i 3 T x C K l i h r 5 V J 0 Q W d E h 0 N B H 5 d y Y f F B D U G Z v K z 7 A F D M x f / P y X n i g o W P s B O 5 5 V e m m c J m M 6 7 P F q 6 e Q A A A A C m Y f 1 H / 9 k 4 u g O F Y f Z u h Q h H U U Z G G R r w U Y 3 I w L f L I D W 3 / q i r W D o z a 8 s R L l C + A x 0 P 7 S w 2 g T U r 5 e h E P B m 2 P i 7 M t a n 4 = < / D a t a M a s h u p > 
</file>

<file path=customXml/itemProps1.xml><?xml version="1.0" encoding="utf-8"?>
<ds:datastoreItem xmlns:ds="http://schemas.openxmlformats.org/officeDocument/2006/customXml" ds:itemID="{1BF6F477-0479-42CF-B81E-E8421D4E1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myjnia</vt:lpstr>
      <vt:lpstr>zad 5.1</vt:lpstr>
      <vt:lpstr>zad 5.2</vt:lpstr>
      <vt:lpstr>zad 5.3</vt:lpstr>
      <vt:lpstr>zad 5.4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2023-05-13T11:54:31Z</dcterms:created>
  <dcterms:modified xsi:type="dcterms:W3CDTF">2023-05-19T21:53:27Z</dcterms:modified>
</cp:coreProperties>
</file>