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7\maj17\zadanie4\"/>
    </mc:Choice>
  </mc:AlternateContent>
  <xr:revisionPtr revIDLastSave="0" documentId="13_ncr:1_{388C9838-691C-4091-A7D1-2A7A9C9003DC}" xr6:coauthVersionLast="47" xr6:coauthVersionMax="47" xr10:uidLastSave="{00000000-0000-0000-0000-000000000000}"/>
  <bookViews>
    <workbookView xWindow="-108" yWindow="-108" windowWidth="23256" windowHeight="12456" activeTab="6" xr2:uid="{3776EA02-35F6-4AFE-BFE0-E863603AED7D}"/>
  </bookViews>
  <sheets>
    <sheet name="cennik" sheetId="5" r:id="rId1"/>
    <sheet name="cukier" sheetId="3" r:id="rId2"/>
    <sheet name="zad 4.1" sheetId="1" r:id="rId3"/>
    <sheet name="zad 4.2" sheetId="4" r:id="rId4"/>
    <sheet name="4.3 wykres" sheetId="7" r:id="rId5"/>
    <sheet name="zad 4.4" sheetId="9" r:id="rId6"/>
    <sheet name="zad 4.5" sheetId="10" r:id="rId7"/>
  </sheets>
  <definedNames>
    <definedName name="ExternalData_2" localSheetId="1" hidden="1">cukier!$A$1:$C$2163</definedName>
    <definedName name="ExternalData_2" localSheetId="2" hidden="1">'zad 4.1'!$A$1:$C$2163</definedName>
    <definedName name="ExternalData_2" localSheetId="3" hidden="1">'zad 4.2'!$A$1:$C$2163</definedName>
    <definedName name="ExternalData_2" localSheetId="5" hidden="1">'zad 4.4'!$A$1:$C$2163</definedName>
    <definedName name="ExternalData_2" localSheetId="6" hidden="1">'zad 4.5'!$A$1:$C$2163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I2" i="10"/>
  <c r="J2" i="10" s="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E182" i="10" s="1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E133" i="10" s="1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E375" i="10" s="1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E284" i="10" s="1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E213" i="10" s="1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E206" i="10" s="1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E164" i="10" s="1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E756" i="10" s="1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E916" i="10" s="1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E503" i="10" s="1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E726" i="10" s="1"/>
  <c r="D1041" i="10"/>
  <c r="D1042" i="10"/>
  <c r="D1043" i="10"/>
  <c r="D1044" i="10"/>
  <c r="D1045" i="10"/>
  <c r="D1046" i="10"/>
  <c r="D1047" i="10"/>
  <c r="D1048" i="10"/>
  <c r="E173" i="10" s="1"/>
  <c r="D1049" i="10"/>
  <c r="D1050" i="10"/>
  <c r="D1051" i="10"/>
  <c r="D1052" i="10"/>
  <c r="D1053" i="10"/>
  <c r="D1054" i="10"/>
  <c r="D1055" i="10"/>
  <c r="D1056" i="10"/>
  <c r="E541" i="10" s="1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E568" i="10" s="1"/>
  <c r="D1081" i="10"/>
  <c r="D1082" i="10"/>
  <c r="D1083" i="10"/>
  <c r="D1084" i="10"/>
  <c r="D1085" i="10"/>
  <c r="E341" i="10" s="1"/>
  <c r="D1086" i="10"/>
  <c r="D1087" i="10"/>
  <c r="E470" i="10" s="1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E201" i="10" s="1"/>
  <c r="D1123" i="10"/>
  <c r="D1124" i="10"/>
  <c r="D1125" i="10"/>
  <c r="D1126" i="10"/>
  <c r="D1127" i="10"/>
  <c r="D1128" i="10"/>
  <c r="D1129" i="10"/>
  <c r="D1130" i="10"/>
  <c r="D1131" i="10"/>
  <c r="D1132" i="10"/>
  <c r="D1133" i="10"/>
  <c r="E540" i="10" s="1"/>
  <c r="D1134" i="10"/>
  <c r="D1135" i="10"/>
  <c r="D1136" i="10"/>
  <c r="D1137" i="10"/>
  <c r="D1138" i="10"/>
  <c r="D1139" i="10"/>
  <c r="D1140" i="10"/>
  <c r="D1141" i="10"/>
  <c r="D1142" i="10"/>
  <c r="D1143" i="10"/>
  <c r="D1144" i="10"/>
  <c r="E464" i="10" s="1"/>
  <c r="D1145" i="10"/>
  <c r="D1146" i="10"/>
  <c r="D1147" i="10"/>
  <c r="D1148" i="10"/>
  <c r="D1149" i="10"/>
  <c r="D1150" i="10"/>
  <c r="D1151" i="10"/>
  <c r="D1152" i="10"/>
  <c r="E469" i="10" s="1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E95" i="10" s="1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E336" i="10" s="1"/>
  <c r="D1201" i="10"/>
  <c r="D1202" i="10"/>
  <c r="D1203" i="10"/>
  <c r="D1204" i="10"/>
  <c r="D1205" i="10"/>
  <c r="E340" i="10" s="1"/>
  <c r="D1206" i="10"/>
  <c r="D1207" i="10"/>
  <c r="D1208" i="10"/>
  <c r="E772" i="10" s="1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E449" i="10" s="1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E310" i="10" s="1"/>
  <c r="D1264" i="10"/>
  <c r="D1265" i="10"/>
  <c r="D1266" i="10"/>
  <c r="D1267" i="10"/>
  <c r="D1268" i="10"/>
  <c r="D1269" i="10"/>
  <c r="E412" i="10" s="1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E870" i="10" s="1"/>
  <c r="D1296" i="10"/>
  <c r="E292" i="10" s="1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E958" i="10" s="1"/>
  <c r="D1313" i="10"/>
  <c r="D1314" i="10"/>
  <c r="D1315" i="10"/>
  <c r="D1316" i="10"/>
  <c r="D1317" i="10"/>
  <c r="D1318" i="10"/>
  <c r="D1319" i="10"/>
  <c r="D1320" i="10"/>
  <c r="E263" i="10" s="1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E452" i="10" s="1"/>
  <c r="D1350" i="10"/>
  <c r="D1351" i="10"/>
  <c r="D1352" i="10"/>
  <c r="D1353" i="10"/>
  <c r="D1354" i="10"/>
  <c r="D1355" i="10"/>
  <c r="D1356" i="10"/>
  <c r="D1357" i="10"/>
  <c r="E212" i="10" s="1"/>
  <c r="D1358" i="10"/>
  <c r="D1359" i="10"/>
  <c r="D1360" i="10"/>
  <c r="D1361" i="10"/>
  <c r="D1362" i="10"/>
  <c r="D1363" i="10"/>
  <c r="D1364" i="10"/>
  <c r="D1365" i="10"/>
  <c r="E557" i="10" s="1"/>
  <c r="D1366" i="10"/>
  <c r="D1367" i="10"/>
  <c r="D1368" i="10"/>
  <c r="D1369" i="10"/>
  <c r="D1370" i="10"/>
  <c r="D1371" i="10"/>
  <c r="D1372" i="10"/>
  <c r="D1373" i="10"/>
  <c r="E225" i="10" s="1"/>
  <c r="D1374" i="10"/>
  <c r="D1375" i="10"/>
  <c r="D1376" i="10"/>
  <c r="E319" i="10" s="1"/>
  <c r="D1377" i="10"/>
  <c r="D1378" i="10"/>
  <c r="D1379" i="10"/>
  <c r="D1380" i="10"/>
  <c r="D1381" i="10"/>
  <c r="D1382" i="10"/>
  <c r="D1383" i="10"/>
  <c r="D1384" i="10"/>
  <c r="E606" i="10" s="1"/>
  <c r="D1385" i="10"/>
  <c r="D1386" i="10"/>
  <c r="D1387" i="10"/>
  <c r="D1388" i="10"/>
  <c r="D1389" i="10"/>
  <c r="D1390" i="10"/>
  <c r="D1391" i="10"/>
  <c r="E942" i="10" s="1"/>
  <c r="D1392" i="10"/>
  <c r="E757" i="10" s="1"/>
  <c r="D1393" i="10"/>
  <c r="D1394" i="10"/>
  <c r="D1395" i="10"/>
  <c r="D1396" i="10"/>
  <c r="D1397" i="10"/>
  <c r="D1398" i="10"/>
  <c r="D1399" i="10"/>
  <c r="D1400" i="10"/>
  <c r="D1401" i="10"/>
  <c r="D1402" i="10"/>
  <c r="E169" i="10" s="1"/>
  <c r="D1403" i="10"/>
  <c r="D1404" i="10"/>
  <c r="D1405" i="10"/>
  <c r="D1406" i="10"/>
  <c r="D1407" i="10"/>
  <c r="D1408" i="10"/>
  <c r="D1409" i="10"/>
  <c r="D1410" i="10"/>
  <c r="D1411" i="10"/>
  <c r="D1412" i="10"/>
  <c r="D1413" i="10"/>
  <c r="E1005" i="10" s="1"/>
  <c r="D1414" i="10"/>
  <c r="D1415" i="10"/>
  <c r="E145" i="10" s="1"/>
  <c r="D1416" i="10"/>
  <c r="E268" i="10" s="1"/>
  <c r="D1417" i="10"/>
  <c r="D1418" i="10"/>
  <c r="D1419" i="10"/>
  <c r="D1420" i="10"/>
  <c r="D1421" i="10"/>
  <c r="E909" i="10" s="1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E857" i="10" s="1"/>
  <c r="D1435" i="10"/>
  <c r="D1436" i="10"/>
  <c r="D1437" i="10"/>
  <c r="D1438" i="10"/>
  <c r="D1439" i="10"/>
  <c r="D1440" i="10"/>
  <c r="E696" i="10" s="1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E357" i="10" s="1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E1101" i="10" s="1"/>
  <c r="D1502" i="10"/>
  <c r="D1503" i="10"/>
  <c r="D1504" i="10"/>
  <c r="D1505" i="10"/>
  <c r="D1506" i="10"/>
  <c r="D1507" i="10"/>
  <c r="D1508" i="10"/>
  <c r="D1509" i="10"/>
  <c r="D1510" i="10"/>
  <c r="D1511" i="10"/>
  <c r="D1512" i="10"/>
  <c r="E239" i="10" s="1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E181" i="10" s="1"/>
  <c r="D1537" i="10"/>
  <c r="D1538" i="10"/>
  <c r="D1539" i="10"/>
  <c r="D1540" i="10"/>
  <c r="D1541" i="10"/>
  <c r="D1542" i="10"/>
  <c r="D1543" i="10"/>
  <c r="D1544" i="10"/>
  <c r="E262" i="10" s="1"/>
  <c r="D1545" i="10"/>
  <c r="D1546" i="10"/>
  <c r="D1547" i="10"/>
  <c r="D1548" i="10"/>
  <c r="D1549" i="10"/>
  <c r="D1550" i="10"/>
  <c r="D1551" i="10"/>
  <c r="D1552" i="10"/>
  <c r="E996" i="10" s="1"/>
  <c r="D1553" i="10"/>
  <c r="D1554" i="10"/>
  <c r="D1555" i="10"/>
  <c r="D1556" i="10"/>
  <c r="D1557" i="10"/>
  <c r="D1558" i="10"/>
  <c r="D1559" i="10"/>
  <c r="D1560" i="10"/>
  <c r="E500" i="10" s="1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E372" i="10" s="1"/>
  <c r="D1582" i="10"/>
  <c r="D1583" i="10"/>
  <c r="D1584" i="10"/>
  <c r="E360" i="10" s="1"/>
  <c r="D1585" i="10"/>
  <c r="D1586" i="10"/>
  <c r="D1587" i="10"/>
  <c r="D1588" i="10"/>
  <c r="D1589" i="10"/>
  <c r="D1590" i="10"/>
  <c r="D1591" i="10"/>
  <c r="D1592" i="10"/>
  <c r="E105" i="10" s="1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E382" i="10" s="1"/>
  <c r="D1616" i="10"/>
  <c r="E549" i="10" s="1"/>
  <c r="D1617" i="10"/>
  <c r="D1618" i="10"/>
  <c r="D1619" i="10"/>
  <c r="D1620" i="10"/>
  <c r="D1621" i="10"/>
  <c r="E209" i="10" s="1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E124" i="10" s="1"/>
  <c r="D1641" i="10"/>
  <c r="D1642" i="10"/>
  <c r="D1643" i="10"/>
  <c r="E922" i="10" s="1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E1326" i="10" s="1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E395" i="10" s="1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E743" i="10" s="1"/>
  <c r="D1681" i="10"/>
  <c r="D1682" i="10"/>
  <c r="D1683" i="10"/>
  <c r="E146" i="10" s="1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E326" i="10" s="1"/>
  <c r="D1704" i="10"/>
  <c r="E1022" i="10" s="1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E841" i="10" s="1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E409" i="10" s="1"/>
  <c r="D1734" i="10"/>
  <c r="D1735" i="10"/>
  <c r="D1736" i="10"/>
  <c r="E700" i="10" s="1"/>
  <c r="D1737" i="10"/>
  <c r="D1738" i="10"/>
  <c r="D1739" i="10"/>
  <c r="E1354" i="10" s="1"/>
  <c r="D1740" i="10"/>
  <c r="D1741" i="10"/>
  <c r="D1742" i="10"/>
  <c r="D1743" i="10"/>
  <c r="D1744" i="10"/>
  <c r="E344" i="10" s="1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E1192" i="10" s="1"/>
  <c r="D1761" i="10"/>
  <c r="D1762" i="10"/>
  <c r="D1763" i="10"/>
  <c r="D1764" i="10"/>
  <c r="D1765" i="10"/>
  <c r="E1493" i="10" s="1"/>
  <c r="D1766" i="10"/>
  <c r="D1767" i="10"/>
  <c r="D1768" i="10"/>
  <c r="D1769" i="10"/>
  <c r="D1770" i="10"/>
  <c r="D1771" i="10"/>
  <c r="E1011" i="10" s="1"/>
  <c r="D1772" i="10"/>
  <c r="D1773" i="10"/>
  <c r="E1252" i="10" s="1"/>
  <c r="D1774" i="10"/>
  <c r="D1775" i="10"/>
  <c r="D1776" i="10"/>
  <c r="D1777" i="10"/>
  <c r="D1778" i="10"/>
  <c r="D1779" i="10"/>
  <c r="D1780" i="10"/>
  <c r="D1781" i="10"/>
  <c r="E708" i="10" s="1"/>
  <c r="D1782" i="10"/>
  <c r="D1783" i="10"/>
  <c r="D1784" i="10"/>
  <c r="E281" i="10" s="1"/>
  <c r="D1785" i="10"/>
  <c r="D1786" i="10"/>
  <c r="D1787" i="10"/>
  <c r="D1788" i="10"/>
  <c r="D1789" i="10"/>
  <c r="D1790" i="10"/>
  <c r="D1791" i="10"/>
  <c r="D1792" i="10"/>
  <c r="E919" i="10" s="1"/>
  <c r="D1793" i="10"/>
  <c r="D1794" i="10"/>
  <c r="E337" i="10" s="1"/>
  <c r="D1795" i="10"/>
  <c r="E42" i="10" s="1"/>
  <c r="D1796" i="10"/>
  <c r="D1797" i="10"/>
  <c r="D1798" i="10"/>
  <c r="D1799" i="10"/>
  <c r="D1800" i="10"/>
  <c r="D1801" i="10"/>
  <c r="D1802" i="10"/>
  <c r="D1803" i="10"/>
  <c r="D1804" i="10"/>
  <c r="D1805" i="10"/>
  <c r="E217" i="10" s="1"/>
  <c r="D1806" i="10"/>
  <c r="D1807" i="10"/>
  <c r="D1808" i="10"/>
  <c r="D1809" i="10"/>
  <c r="D1810" i="10"/>
  <c r="D1811" i="10"/>
  <c r="D1812" i="10"/>
  <c r="D1813" i="10"/>
  <c r="E253" i="10" s="1"/>
  <c r="D1814" i="10"/>
  <c r="D1815" i="10"/>
  <c r="E878" i="10" s="1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E1508" i="10" s="1"/>
  <c r="D1830" i="10"/>
  <c r="D1831" i="10"/>
  <c r="E830" i="10" s="1"/>
  <c r="D1832" i="10"/>
  <c r="D1833" i="10"/>
  <c r="D1834" i="10"/>
  <c r="D1835" i="10"/>
  <c r="D1836" i="10"/>
  <c r="D1837" i="10"/>
  <c r="E793" i="10" s="1"/>
  <c r="D1838" i="10"/>
  <c r="D1839" i="10"/>
  <c r="D1840" i="10"/>
  <c r="D1841" i="10"/>
  <c r="D1842" i="10"/>
  <c r="D1843" i="10"/>
  <c r="E1306" i="10" s="1"/>
  <c r="D1844" i="10"/>
  <c r="D1845" i="10"/>
  <c r="D1846" i="10"/>
  <c r="D1847" i="10"/>
  <c r="E1646" i="10" s="1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E1337" i="10" s="1"/>
  <c r="D1884" i="10"/>
  <c r="D1885" i="10"/>
  <c r="D1886" i="10"/>
  <c r="D1887" i="10"/>
  <c r="D1888" i="10"/>
  <c r="E1125" i="10" s="1"/>
  <c r="D1889" i="10"/>
  <c r="D1890" i="10"/>
  <c r="D1891" i="10"/>
  <c r="E153" i="10" s="1"/>
  <c r="D1892" i="10"/>
  <c r="D1893" i="10"/>
  <c r="D1894" i="10"/>
  <c r="D1895" i="10"/>
  <c r="D1896" i="10"/>
  <c r="D1897" i="10"/>
  <c r="D1898" i="10"/>
  <c r="D1899" i="10"/>
  <c r="D1900" i="10"/>
  <c r="D1901" i="10"/>
  <c r="E761" i="10" s="1"/>
  <c r="D1902" i="10"/>
  <c r="D1903" i="10"/>
  <c r="E179" i="10" s="1"/>
  <c r="D1904" i="10"/>
  <c r="D1905" i="10"/>
  <c r="D1906" i="10"/>
  <c r="D1907" i="10"/>
  <c r="D1908" i="10"/>
  <c r="D1909" i="10"/>
  <c r="D1910" i="10"/>
  <c r="D1911" i="10"/>
  <c r="D1912" i="10"/>
  <c r="E285" i="10" s="1"/>
  <c r="D1913" i="10"/>
  <c r="D1914" i="10"/>
  <c r="D1915" i="10"/>
  <c r="D1916" i="10"/>
  <c r="D1917" i="10"/>
  <c r="E289" i="10" s="1"/>
  <c r="D1918" i="10"/>
  <c r="D1919" i="10"/>
  <c r="D1920" i="10"/>
  <c r="E1824" i="10" s="1"/>
  <c r="D1921" i="10"/>
  <c r="D1922" i="10"/>
  <c r="D1923" i="10"/>
  <c r="D1924" i="10"/>
  <c r="D1925" i="10"/>
  <c r="E1012" i="10" s="1"/>
  <c r="D1926" i="10"/>
  <c r="D1927" i="10"/>
  <c r="D1928" i="10"/>
  <c r="D1929" i="10"/>
  <c r="D1930" i="10"/>
  <c r="D1931" i="10"/>
  <c r="D1932" i="10"/>
  <c r="D1933" i="10"/>
  <c r="D1934" i="10"/>
  <c r="D1935" i="10"/>
  <c r="D1936" i="10"/>
  <c r="E862" i="10" s="1"/>
  <c r="D1937" i="10"/>
  <c r="D1938" i="10"/>
  <c r="E1305" i="10" s="1"/>
  <c r="D1939" i="10"/>
  <c r="D1940" i="10"/>
  <c r="D1941" i="10"/>
  <c r="E17" i="10" s="1"/>
  <c r="D1942" i="10"/>
  <c r="D1943" i="10"/>
  <c r="E1294" i="10" s="1"/>
  <c r="D1944" i="10"/>
  <c r="D1945" i="10"/>
  <c r="D1946" i="10"/>
  <c r="D1947" i="10"/>
  <c r="D1948" i="10"/>
  <c r="D1949" i="10"/>
  <c r="D1950" i="10"/>
  <c r="D1951" i="10"/>
  <c r="D1952" i="10"/>
  <c r="E1176" i="10" s="1"/>
  <c r="D1953" i="10"/>
  <c r="D1954" i="10"/>
  <c r="D1955" i="10"/>
  <c r="D1956" i="10"/>
  <c r="D1957" i="10"/>
  <c r="D1958" i="10"/>
  <c r="D1959" i="10"/>
  <c r="E1118" i="10" s="1"/>
  <c r="D1960" i="10"/>
  <c r="D1961" i="10"/>
  <c r="D1962" i="10"/>
  <c r="D1963" i="10"/>
  <c r="E1353" i="10" s="1"/>
  <c r="D1964" i="10"/>
  <c r="D1965" i="10"/>
  <c r="D1966" i="10"/>
  <c r="D1967" i="10"/>
  <c r="D1968" i="10"/>
  <c r="D1969" i="10"/>
  <c r="D1970" i="10"/>
  <c r="D1971" i="10"/>
  <c r="D1972" i="10"/>
  <c r="D1973" i="10"/>
  <c r="E525" i="10" s="1"/>
  <c r="D1974" i="10"/>
  <c r="D1975" i="10"/>
  <c r="E971" i="10" s="1"/>
  <c r="D1976" i="10"/>
  <c r="E461" i="10" s="1"/>
  <c r="D1977" i="10"/>
  <c r="D1978" i="10"/>
  <c r="D1979" i="10"/>
  <c r="D1980" i="10"/>
  <c r="D1981" i="10"/>
  <c r="D1982" i="10"/>
  <c r="E273" i="10" s="1"/>
  <c r="D1983" i="10"/>
  <c r="D1984" i="10"/>
  <c r="D1985" i="10"/>
  <c r="D1986" i="10"/>
  <c r="D1987" i="10"/>
  <c r="D1988" i="10"/>
  <c r="D1989" i="10"/>
  <c r="D1990" i="10"/>
  <c r="D1991" i="10"/>
  <c r="D1992" i="10"/>
  <c r="E1312" i="10" s="1"/>
  <c r="D1993" i="10"/>
  <c r="D1994" i="10"/>
  <c r="D1995" i="10"/>
  <c r="E1051" i="10" s="1"/>
  <c r="D1996" i="10"/>
  <c r="D1997" i="10"/>
  <c r="D1998" i="10"/>
  <c r="D1999" i="10"/>
  <c r="D2000" i="10"/>
  <c r="E245" i="10" s="1"/>
  <c r="D2001" i="10"/>
  <c r="D2002" i="10"/>
  <c r="E393" i="10" s="1"/>
  <c r="D2003" i="10"/>
  <c r="D2004" i="10"/>
  <c r="D2005" i="10"/>
  <c r="E940" i="10" s="1"/>
  <c r="D2006" i="10"/>
  <c r="D2007" i="10"/>
  <c r="D2008" i="10"/>
  <c r="D2009" i="10"/>
  <c r="D2010" i="10"/>
  <c r="D2011" i="10"/>
  <c r="D2012" i="10"/>
  <c r="D2013" i="10"/>
  <c r="E820" i="10" s="1"/>
  <c r="D2014" i="10"/>
  <c r="D2015" i="10"/>
  <c r="D2016" i="10"/>
  <c r="E688" i="10" s="1"/>
  <c r="D2017" i="10"/>
  <c r="D2018" i="10"/>
  <c r="D2019" i="10"/>
  <c r="D2020" i="10"/>
  <c r="D2021" i="10"/>
  <c r="E1116" i="10" s="1"/>
  <c r="D2022" i="10"/>
  <c r="D2023" i="10"/>
  <c r="D2024" i="10"/>
  <c r="D2025" i="10"/>
  <c r="D2026" i="10"/>
  <c r="D2027" i="10"/>
  <c r="D2028" i="10"/>
  <c r="D2029" i="10"/>
  <c r="D2030" i="10"/>
  <c r="D2031" i="10"/>
  <c r="E299" i="10" s="1"/>
  <c r="D2032" i="10"/>
  <c r="D2033" i="10"/>
  <c r="D2034" i="10"/>
  <c r="D2035" i="10"/>
  <c r="D2036" i="10"/>
  <c r="E673" i="10" s="1"/>
  <c r="D2037" i="10"/>
  <c r="E737" i="10" s="1"/>
  <c r="D2038" i="10"/>
  <c r="D2039" i="10"/>
  <c r="D2040" i="10"/>
  <c r="E933" i="10" s="1"/>
  <c r="D2041" i="10"/>
  <c r="D2042" i="10"/>
  <c r="D2043" i="10"/>
  <c r="D2044" i="10"/>
  <c r="D2045" i="10"/>
  <c r="E1321" i="10" s="1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E1229" i="10" s="1"/>
  <c r="D2062" i="10"/>
  <c r="D2063" i="10"/>
  <c r="D2064" i="10"/>
  <c r="D2065" i="10"/>
  <c r="D2066" i="10"/>
  <c r="D2067" i="10"/>
  <c r="D2068" i="10"/>
  <c r="D2069" i="10"/>
  <c r="E277" i="10" s="1"/>
  <c r="D2070" i="10"/>
  <c r="D2071" i="10"/>
  <c r="E715" i="10" s="1"/>
  <c r="D2072" i="10"/>
  <c r="E1110" i="10" s="1"/>
  <c r="D2073" i="10"/>
  <c r="D2074" i="10"/>
  <c r="D2075" i="10"/>
  <c r="D2076" i="10"/>
  <c r="D2077" i="10"/>
  <c r="D2078" i="10"/>
  <c r="D2079" i="10"/>
  <c r="E297" i="10" s="1"/>
  <c r="D2080" i="10"/>
  <c r="D2081" i="10"/>
  <c r="D2082" i="10"/>
  <c r="D2083" i="10"/>
  <c r="D2084" i="10"/>
  <c r="D2085" i="10"/>
  <c r="E1772" i="10" s="1"/>
  <c r="D2086" i="10"/>
  <c r="D2087" i="10"/>
  <c r="D2088" i="10"/>
  <c r="D2089" i="10"/>
  <c r="D2090" i="10"/>
  <c r="D2091" i="10"/>
  <c r="E498" i="10" s="1"/>
  <c r="D2092" i="10"/>
  <c r="D2093" i="10"/>
  <c r="E1021" i="10" s="1"/>
  <c r="D2094" i="10"/>
  <c r="D2095" i="10"/>
  <c r="D2096" i="10"/>
  <c r="D2097" i="10"/>
  <c r="D2098" i="10"/>
  <c r="D2099" i="10"/>
  <c r="D2100" i="10"/>
  <c r="D2101" i="10"/>
  <c r="D2102" i="10"/>
  <c r="D2103" i="10"/>
  <c r="D2104" i="10"/>
  <c r="E1816" i="10" s="1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E1199" i="10" s="1"/>
  <c r="D2121" i="10"/>
  <c r="E697" i="10" s="1"/>
  <c r="D2122" i="10"/>
  <c r="D2123" i="10"/>
  <c r="D2124" i="10"/>
  <c r="D2125" i="10"/>
  <c r="D2126" i="10"/>
  <c r="D2127" i="10"/>
  <c r="D2128" i="10"/>
  <c r="E516" i="10" s="1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E689" i="10" s="1"/>
  <c r="D2158" i="10"/>
  <c r="D2159" i="10"/>
  <c r="E891" i="10" s="1"/>
  <c r="D2160" i="10"/>
  <c r="E892" i="10" s="1"/>
  <c r="D2161" i="10"/>
  <c r="D2162" i="10"/>
  <c r="D2163" i="10"/>
  <c r="E114" i="10" s="1"/>
  <c r="I2" i="9"/>
  <c r="E2163" i="9"/>
  <c r="E2162" i="9"/>
  <c r="E2161" i="9"/>
  <c r="E2160" i="9"/>
  <c r="E2159" i="9"/>
  <c r="E2158" i="9"/>
  <c r="E2157" i="9"/>
  <c r="E2156" i="9"/>
  <c r="E2155" i="9"/>
  <c r="E2154" i="9"/>
  <c r="E2153" i="9"/>
  <c r="E2152" i="9"/>
  <c r="E2151" i="9"/>
  <c r="E2150" i="9"/>
  <c r="E2149" i="9"/>
  <c r="E2148" i="9"/>
  <c r="E2147" i="9"/>
  <c r="E2146" i="9"/>
  <c r="E2145" i="9"/>
  <c r="E2144" i="9"/>
  <c r="E2143" i="9"/>
  <c r="E2142" i="9"/>
  <c r="E2141" i="9"/>
  <c r="E2140" i="9"/>
  <c r="E2139" i="9"/>
  <c r="E2138" i="9"/>
  <c r="E2137" i="9"/>
  <c r="E2136" i="9"/>
  <c r="E2135" i="9"/>
  <c r="E2134" i="9"/>
  <c r="E2133" i="9"/>
  <c r="E2132" i="9"/>
  <c r="E2131" i="9"/>
  <c r="E2130" i="9"/>
  <c r="E2129" i="9"/>
  <c r="E2128" i="9"/>
  <c r="E2127" i="9"/>
  <c r="E2126" i="9"/>
  <c r="E2125" i="9"/>
  <c r="E2124" i="9"/>
  <c r="E2123" i="9"/>
  <c r="E2122" i="9"/>
  <c r="E2121" i="9"/>
  <c r="E2120" i="9"/>
  <c r="E2119" i="9"/>
  <c r="E2118" i="9"/>
  <c r="E2117" i="9"/>
  <c r="E2116" i="9"/>
  <c r="E2115" i="9"/>
  <c r="E2114" i="9"/>
  <c r="E2113" i="9"/>
  <c r="E2112" i="9"/>
  <c r="E2111" i="9"/>
  <c r="E2110" i="9"/>
  <c r="E2109" i="9"/>
  <c r="E2108" i="9"/>
  <c r="E2107" i="9"/>
  <c r="E2106" i="9"/>
  <c r="E2105" i="9"/>
  <c r="E2104" i="9"/>
  <c r="E2103" i="9"/>
  <c r="E2102" i="9"/>
  <c r="E2101" i="9"/>
  <c r="E2100" i="9"/>
  <c r="E2099" i="9"/>
  <c r="E2098" i="9"/>
  <c r="E2097" i="9"/>
  <c r="E2096" i="9"/>
  <c r="E2095" i="9"/>
  <c r="E2094" i="9"/>
  <c r="E2093" i="9"/>
  <c r="E2092" i="9"/>
  <c r="E2091" i="9"/>
  <c r="E2090" i="9"/>
  <c r="E2089" i="9"/>
  <c r="E2088" i="9"/>
  <c r="E2087" i="9"/>
  <c r="E2086" i="9"/>
  <c r="E2085" i="9"/>
  <c r="E2084" i="9"/>
  <c r="E2083" i="9"/>
  <c r="E2082" i="9"/>
  <c r="E2081" i="9"/>
  <c r="E2080" i="9"/>
  <c r="E2079" i="9"/>
  <c r="E2078" i="9"/>
  <c r="E2077" i="9"/>
  <c r="E2076" i="9"/>
  <c r="E2075" i="9"/>
  <c r="E2074" i="9"/>
  <c r="E2073" i="9"/>
  <c r="E2072" i="9"/>
  <c r="E2071" i="9"/>
  <c r="E2070" i="9"/>
  <c r="E2069" i="9"/>
  <c r="E2068" i="9"/>
  <c r="E2067" i="9"/>
  <c r="E2066" i="9"/>
  <c r="E2065" i="9"/>
  <c r="E2064" i="9"/>
  <c r="E2063" i="9"/>
  <c r="E2062" i="9"/>
  <c r="E2061" i="9"/>
  <c r="E2060" i="9"/>
  <c r="E2059" i="9"/>
  <c r="E2058" i="9"/>
  <c r="E2057" i="9"/>
  <c r="E2056" i="9"/>
  <c r="E2055" i="9"/>
  <c r="E2054" i="9"/>
  <c r="E2053" i="9"/>
  <c r="E2052" i="9"/>
  <c r="E2051" i="9"/>
  <c r="E2050" i="9"/>
  <c r="E2049" i="9"/>
  <c r="E2048" i="9"/>
  <c r="E2047" i="9"/>
  <c r="E2046" i="9"/>
  <c r="E2045" i="9"/>
  <c r="E2044" i="9"/>
  <c r="E2043" i="9"/>
  <c r="E2042" i="9"/>
  <c r="E2041" i="9"/>
  <c r="E2040" i="9"/>
  <c r="E2039" i="9"/>
  <c r="E2038" i="9"/>
  <c r="E2037" i="9"/>
  <c r="E2036" i="9"/>
  <c r="E2035" i="9"/>
  <c r="E2034" i="9"/>
  <c r="E2033" i="9"/>
  <c r="E2032" i="9"/>
  <c r="E2031" i="9"/>
  <c r="E2030" i="9"/>
  <c r="E2029" i="9"/>
  <c r="E2028" i="9"/>
  <c r="E2027" i="9"/>
  <c r="E2026" i="9"/>
  <c r="E2025" i="9"/>
  <c r="E2024" i="9"/>
  <c r="E2023" i="9"/>
  <c r="E2022" i="9"/>
  <c r="E2021" i="9"/>
  <c r="E2020" i="9"/>
  <c r="E2019" i="9"/>
  <c r="E2018" i="9"/>
  <c r="E2017" i="9"/>
  <c r="E2016" i="9"/>
  <c r="E2015" i="9"/>
  <c r="E2014" i="9"/>
  <c r="E2013" i="9"/>
  <c r="E2012" i="9"/>
  <c r="E2011" i="9"/>
  <c r="E2010" i="9"/>
  <c r="E2009" i="9"/>
  <c r="E2008" i="9"/>
  <c r="E2007" i="9"/>
  <c r="E2006" i="9"/>
  <c r="E2005" i="9"/>
  <c r="E2004" i="9"/>
  <c r="E2003" i="9"/>
  <c r="E2002" i="9"/>
  <c r="E2001" i="9"/>
  <c r="E2000" i="9"/>
  <c r="E1999" i="9"/>
  <c r="E1998" i="9"/>
  <c r="E1997" i="9"/>
  <c r="E1996" i="9"/>
  <c r="E1995" i="9"/>
  <c r="E1994" i="9"/>
  <c r="E1993" i="9"/>
  <c r="E1992" i="9"/>
  <c r="E1991" i="9"/>
  <c r="E1990" i="9"/>
  <c r="E1989" i="9"/>
  <c r="E1988" i="9"/>
  <c r="E1987" i="9"/>
  <c r="E1986" i="9"/>
  <c r="E1985" i="9"/>
  <c r="E1984" i="9"/>
  <c r="E1983" i="9"/>
  <c r="E1982" i="9"/>
  <c r="E1981" i="9"/>
  <c r="E1980" i="9"/>
  <c r="E1979" i="9"/>
  <c r="E1978" i="9"/>
  <c r="E1977" i="9"/>
  <c r="E1976" i="9"/>
  <c r="E1975" i="9"/>
  <c r="E1974" i="9"/>
  <c r="E1973" i="9"/>
  <c r="E1972" i="9"/>
  <c r="E1971" i="9"/>
  <c r="E1970" i="9"/>
  <c r="E1969" i="9"/>
  <c r="E1968" i="9"/>
  <c r="E1967" i="9"/>
  <c r="E1966" i="9"/>
  <c r="E1965" i="9"/>
  <c r="E1964" i="9"/>
  <c r="E1963" i="9"/>
  <c r="E1962" i="9"/>
  <c r="E1961" i="9"/>
  <c r="E1960" i="9"/>
  <c r="E1959" i="9"/>
  <c r="E1958" i="9"/>
  <c r="E1957" i="9"/>
  <c r="E1956" i="9"/>
  <c r="E1955" i="9"/>
  <c r="E1954" i="9"/>
  <c r="E1953" i="9"/>
  <c r="E1952" i="9"/>
  <c r="E1951" i="9"/>
  <c r="E1950" i="9"/>
  <c r="E1949" i="9"/>
  <c r="E1948" i="9"/>
  <c r="E1947" i="9"/>
  <c r="E1946" i="9"/>
  <c r="E1945" i="9"/>
  <c r="E1944" i="9"/>
  <c r="E1943" i="9"/>
  <c r="E1942" i="9"/>
  <c r="E1941" i="9"/>
  <c r="E1940" i="9"/>
  <c r="E1939" i="9"/>
  <c r="E1938" i="9"/>
  <c r="E1937" i="9"/>
  <c r="E1936" i="9"/>
  <c r="E1935" i="9"/>
  <c r="E1934" i="9"/>
  <c r="E1933" i="9"/>
  <c r="E1932" i="9"/>
  <c r="E1931" i="9"/>
  <c r="E1930" i="9"/>
  <c r="E1929" i="9"/>
  <c r="E1928" i="9"/>
  <c r="E1927" i="9"/>
  <c r="E1926" i="9"/>
  <c r="E1925" i="9"/>
  <c r="E1924" i="9"/>
  <c r="E1923" i="9"/>
  <c r="E1922" i="9"/>
  <c r="E1921" i="9"/>
  <c r="E1920" i="9"/>
  <c r="E1919" i="9"/>
  <c r="E1918" i="9"/>
  <c r="E1917" i="9"/>
  <c r="E1916" i="9"/>
  <c r="E1915" i="9"/>
  <c r="E1914" i="9"/>
  <c r="E1913" i="9"/>
  <c r="E1912" i="9"/>
  <c r="E1911" i="9"/>
  <c r="E1910" i="9"/>
  <c r="E1909" i="9"/>
  <c r="E1908" i="9"/>
  <c r="E1907" i="9"/>
  <c r="E1906" i="9"/>
  <c r="E1905" i="9"/>
  <c r="E1904" i="9"/>
  <c r="E1903" i="9"/>
  <c r="E1902" i="9"/>
  <c r="E1901" i="9"/>
  <c r="E1900" i="9"/>
  <c r="E1899" i="9"/>
  <c r="E1898" i="9"/>
  <c r="E1897" i="9"/>
  <c r="E1896" i="9"/>
  <c r="E1895" i="9"/>
  <c r="E1894" i="9"/>
  <c r="E1893" i="9"/>
  <c r="E1892" i="9"/>
  <c r="E1891" i="9"/>
  <c r="E1890" i="9"/>
  <c r="E1889" i="9"/>
  <c r="E1888" i="9"/>
  <c r="E1887" i="9"/>
  <c r="E1886" i="9"/>
  <c r="E1885" i="9"/>
  <c r="E1884" i="9"/>
  <c r="E1883" i="9"/>
  <c r="E1882" i="9"/>
  <c r="E1881" i="9"/>
  <c r="E1880" i="9"/>
  <c r="E1879" i="9"/>
  <c r="E1878" i="9"/>
  <c r="E1877" i="9"/>
  <c r="E1876" i="9"/>
  <c r="E1875" i="9"/>
  <c r="E1874" i="9"/>
  <c r="E1873" i="9"/>
  <c r="E1872" i="9"/>
  <c r="E1871" i="9"/>
  <c r="E1870" i="9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53" i="9"/>
  <c r="E1852" i="9"/>
  <c r="E1851" i="9"/>
  <c r="E1850" i="9"/>
  <c r="E1849" i="9"/>
  <c r="E1848" i="9"/>
  <c r="E1847" i="9"/>
  <c r="E1846" i="9"/>
  <c r="E1845" i="9"/>
  <c r="E1844" i="9"/>
  <c r="E1843" i="9"/>
  <c r="E1842" i="9"/>
  <c r="E1841" i="9"/>
  <c r="E1840" i="9"/>
  <c r="E1839" i="9"/>
  <c r="E1838" i="9"/>
  <c r="E1837" i="9"/>
  <c r="E1836" i="9"/>
  <c r="E1835" i="9"/>
  <c r="E1834" i="9"/>
  <c r="E1833" i="9"/>
  <c r="E1832" i="9"/>
  <c r="E1831" i="9"/>
  <c r="E1830" i="9"/>
  <c r="E1829" i="9"/>
  <c r="E1828" i="9"/>
  <c r="E1827" i="9"/>
  <c r="E1826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90" i="9"/>
  <c r="E1789" i="9"/>
  <c r="E1788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7" i="9"/>
  <c r="E1726" i="9"/>
  <c r="E1725" i="9"/>
  <c r="E1724" i="9"/>
  <c r="E1723" i="9"/>
  <c r="E1722" i="9"/>
  <c r="E1721" i="9"/>
  <c r="E1720" i="9"/>
  <c r="E1719" i="9"/>
  <c r="E1718" i="9"/>
  <c r="E1717" i="9"/>
  <c r="E1716" i="9"/>
  <c r="E1715" i="9"/>
  <c r="E1714" i="9"/>
  <c r="E1713" i="9"/>
  <c r="E1712" i="9"/>
  <c r="E1711" i="9"/>
  <c r="E1710" i="9"/>
  <c r="E1709" i="9"/>
  <c r="E1708" i="9"/>
  <c r="E1707" i="9"/>
  <c r="E1706" i="9"/>
  <c r="E1705" i="9"/>
  <c r="E1704" i="9"/>
  <c r="E1703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8" i="9"/>
  <c r="E1687" i="9"/>
  <c r="E1686" i="9"/>
  <c r="E1685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2" i="9"/>
  <c r="E1641" i="9"/>
  <c r="E1640" i="9"/>
  <c r="E1639" i="9"/>
  <c r="E1638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4" i="9"/>
  <c r="E1603" i="9"/>
  <c r="E1602" i="9"/>
  <c r="E1601" i="9"/>
  <c r="E1600" i="9"/>
  <c r="E1599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7" i="9"/>
  <c r="E1566" i="9"/>
  <c r="E1565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/>
  <c r="E1529" i="9"/>
  <c r="E1528" i="9"/>
  <c r="E1527" i="9"/>
  <c r="E1526" i="9"/>
  <c r="E1525" i="9"/>
  <c r="E1524" i="9"/>
  <c r="E1523" i="9"/>
  <c r="E1522" i="9"/>
  <c r="E1521" i="9"/>
  <c r="E1520" i="9"/>
  <c r="E1519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5" i="9"/>
  <c r="D8" i="9"/>
  <c r="D12" i="9"/>
  <c r="D14" i="9"/>
  <c r="D50" i="9"/>
  <c r="D52" i="9"/>
  <c r="D53" i="9"/>
  <c r="D89" i="9"/>
  <c r="D90" i="9"/>
  <c r="D94" i="9"/>
  <c r="D97" i="9"/>
  <c r="D102" i="9"/>
  <c r="D107" i="9"/>
  <c r="D109" i="9"/>
  <c r="D113" i="9"/>
  <c r="D114" i="9"/>
  <c r="D115" i="9"/>
  <c r="D116" i="9"/>
  <c r="D117" i="9"/>
  <c r="D119" i="9"/>
  <c r="D120" i="9"/>
  <c r="D162" i="9"/>
  <c r="D166" i="9"/>
  <c r="D168" i="9"/>
  <c r="D173" i="9"/>
  <c r="D178" i="9"/>
  <c r="D179" i="9"/>
  <c r="D181" i="9"/>
  <c r="D191" i="9"/>
  <c r="D196" i="9"/>
  <c r="D197" i="9"/>
  <c r="D200" i="9"/>
  <c r="D201" i="9"/>
  <c r="D203" i="9"/>
  <c r="D206" i="9"/>
  <c r="D208" i="9"/>
  <c r="D212" i="9"/>
  <c r="D213" i="9"/>
  <c r="D217" i="9"/>
  <c r="D218" i="9"/>
  <c r="D219" i="9"/>
  <c r="D220" i="9"/>
  <c r="D224" i="9"/>
  <c r="D227" i="9"/>
  <c r="D232" i="9"/>
  <c r="D235" i="9"/>
  <c r="D238" i="9"/>
  <c r="D239" i="9"/>
  <c r="D328" i="9"/>
  <c r="D331" i="9"/>
  <c r="D333" i="9"/>
  <c r="D348" i="9"/>
  <c r="D349" i="9"/>
  <c r="D353" i="9"/>
  <c r="D357" i="9"/>
  <c r="D362" i="9"/>
  <c r="D363" i="9"/>
  <c r="D367" i="9"/>
  <c r="D368" i="9"/>
  <c r="D372" i="9"/>
  <c r="D373" i="9"/>
  <c r="D375" i="9"/>
  <c r="D380" i="9"/>
  <c r="D381" i="9"/>
  <c r="D385" i="9"/>
  <c r="D386" i="9"/>
  <c r="D390" i="9"/>
  <c r="D393" i="9"/>
  <c r="D397" i="9"/>
  <c r="D398" i="9"/>
  <c r="D401" i="9"/>
  <c r="D405" i="9"/>
  <c r="D410" i="9"/>
  <c r="D411" i="9"/>
  <c r="D414" i="9"/>
  <c r="D415" i="9"/>
  <c r="D416" i="9"/>
  <c r="D506" i="9"/>
  <c r="D507" i="9"/>
  <c r="D508" i="9"/>
  <c r="D509" i="9"/>
  <c r="D513" i="9"/>
  <c r="D562" i="9"/>
  <c r="D564" i="9"/>
  <c r="D569" i="9"/>
  <c r="D572" i="9"/>
  <c r="D575" i="9"/>
  <c r="D580" i="9"/>
  <c r="D581" i="9"/>
  <c r="D583" i="9"/>
  <c r="D584" i="9"/>
  <c r="D588" i="9"/>
  <c r="D592" i="9"/>
  <c r="D609" i="9"/>
  <c r="D612" i="9"/>
  <c r="D613" i="9"/>
  <c r="D614" i="9"/>
  <c r="D617" i="9"/>
  <c r="D621" i="9"/>
  <c r="D622" i="9"/>
  <c r="D626" i="9"/>
  <c r="D628" i="9"/>
  <c r="D629" i="9"/>
  <c r="D633" i="9"/>
  <c r="D634" i="9"/>
  <c r="D637" i="9"/>
  <c r="D683" i="9"/>
  <c r="D684" i="9" s="1"/>
  <c r="D685" i="9"/>
  <c r="D689" i="9"/>
  <c r="D690" i="9"/>
  <c r="D691" i="9"/>
  <c r="D692" i="9" s="1"/>
  <c r="D712" i="9"/>
  <c r="D713" i="9"/>
  <c r="D717" i="9"/>
  <c r="D718" i="9"/>
  <c r="D719" i="9"/>
  <c r="D720" i="9"/>
  <c r="D725" i="9"/>
  <c r="D726" i="9"/>
  <c r="D727" i="9"/>
  <c r="D728" i="9"/>
  <c r="D729" i="9"/>
  <c r="D732" i="9"/>
  <c r="D733" i="9"/>
  <c r="D737" i="9"/>
  <c r="D738" i="9"/>
  <c r="D740" i="9"/>
  <c r="D743" i="9"/>
  <c r="D744" i="9"/>
  <c r="D747" i="9"/>
  <c r="D748" i="9" s="1"/>
  <c r="D752" i="9"/>
  <c r="D796" i="9"/>
  <c r="D798" i="9"/>
  <c r="D800" i="9"/>
  <c r="D889" i="9"/>
  <c r="D891" i="9"/>
  <c r="D894" i="9"/>
  <c r="D899" i="9"/>
  <c r="D900" i="9"/>
  <c r="D903" i="9"/>
  <c r="D904" i="9"/>
  <c r="D906" i="9"/>
  <c r="D932" i="9"/>
  <c r="D998" i="9"/>
  <c r="D1003" i="9"/>
  <c r="D1004" i="9"/>
  <c r="D1005" i="9"/>
  <c r="D1006" i="9"/>
  <c r="D1008" i="9"/>
  <c r="D1009" i="9"/>
  <c r="D1010" i="9"/>
  <c r="D1011" i="9"/>
  <c r="D1012" i="9" s="1"/>
  <c r="D1013" i="9"/>
  <c r="D1018" i="9"/>
  <c r="D1023" i="9"/>
  <c r="D1073" i="9"/>
  <c r="D1074" i="9"/>
  <c r="D1086" i="9"/>
  <c r="D1127" i="9"/>
  <c r="D1130" i="9"/>
  <c r="D1164" i="9"/>
  <c r="D1165" i="9"/>
  <c r="D1167" i="9"/>
  <c r="D1172" i="9"/>
  <c r="D1174" i="9"/>
  <c r="D1177" i="9"/>
  <c r="D1178" i="9"/>
  <c r="D1181" i="9"/>
  <c r="D1183" i="9"/>
  <c r="D1223" i="9"/>
  <c r="D1225" i="9"/>
  <c r="D1226" i="9"/>
  <c r="D1227" i="9"/>
  <c r="D1228" i="9"/>
  <c r="D1232" i="9"/>
  <c r="D1236" i="9"/>
  <c r="D1238" i="9"/>
  <c r="D1242" i="9"/>
  <c r="D1244" i="9"/>
  <c r="D1245" i="9"/>
  <c r="D1246" i="9"/>
  <c r="D1247" i="9"/>
  <c r="D1251" i="9"/>
  <c r="D1255" i="9"/>
  <c r="D1290" i="9"/>
  <c r="D1295" i="9"/>
  <c r="D1300" i="9"/>
  <c r="D1305" i="9"/>
  <c r="D1307" i="9"/>
  <c r="D1308" i="9"/>
  <c r="D1309" i="9"/>
  <c r="D1315" i="9"/>
  <c r="D1318" i="9"/>
  <c r="D1321" i="9"/>
  <c r="D1322" i="9"/>
  <c r="D1323" i="9"/>
  <c r="D1324" i="9"/>
  <c r="D1325" i="9"/>
  <c r="D1330" i="9"/>
  <c r="D1334" i="9"/>
  <c r="D1339" i="9"/>
  <c r="D1343" i="9"/>
  <c r="D1382" i="9"/>
  <c r="D1383" i="9"/>
  <c r="D1387" i="9"/>
  <c r="D1388" i="9"/>
  <c r="D1391" i="9"/>
  <c r="D1392" i="9"/>
  <c r="D1393" i="9"/>
  <c r="D1395" i="9"/>
  <c r="D1396" i="9"/>
  <c r="D1442" i="9"/>
  <c r="D1447" i="9"/>
  <c r="D1468" i="9"/>
  <c r="D1469" i="9" s="1"/>
  <c r="D1470" i="9"/>
  <c r="D1471" i="9"/>
  <c r="D1474" i="9"/>
  <c r="D1494" i="9"/>
  <c r="D1498" i="9"/>
  <c r="D1502" i="9"/>
  <c r="D1503" i="9"/>
  <c r="D1505" i="9"/>
  <c r="D1509" i="9"/>
  <c r="D1510" i="9" s="1"/>
  <c r="D1511" i="9"/>
  <c r="D1515" i="9"/>
  <c r="D1516" i="9"/>
  <c r="D1517" i="9" s="1"/>
  <c r="D1518" i="9" s="1"/>
  <c r="D1595" i="9"/>
  <c r="D1599" i="9"/>
  <c r="D1600" i="9" s="1"/>
  <c r="D1601" i="9"/>
  <c r="D1602" i="9" s="1"/>
  <c r="D1605" i="9"/>
  <c r="D1606" i="9"/>
  <c r="D1608" i="9"/>
  <c r="D1609" i="9" s="1"/>
  <c r="D1610" i="9"/>
  <c r="D1613" i="9"/>
  <c r="D1614" i="9" s="1"/>
  <c r="D1616" i="9"/>
  <c r="D1617" i="9" s="1"/>
  <c r="D1618" i="9" s="1"/>
  <c r="D1621" i="9"/>
  <c r="D1622" i="9"/>
  <c r="D1625" i="9"/>
  <c r="D1626" i="9" s="1"/>
  <c r="D1719" i="9"/>
  <c r="D1720" i="9"/>
  <c r="D1721" i="9" s="1"/>
  <c r="D1722" i="9" s="1"/>
  <c r="D1724" i="9"/>
  <c r="D1725" i="9" s="1"/>
  <c r="D1726" i="9" s="1"/>
  <c r="D1729" i="9"/>
  <c r="D1730" i="9"/>
  <c r="D1733" i="9"/>
  <c r="D1734" i="9"/>
  <c r="D1738" i="9"/>
  <c r="D1741" i="9"/>
  <c r="D1742" i="9"/>
  <c r="D1744" i="9"/>
  <c r="D1774" i="9"/>
  <c r="D1775" i="9"/>
  <c r="D1776" i="9" s="1"/>
  <c r="D1777" i="9" s="1"/>
  <c r="D1778" i="9" s="1"/>
  <c r="D1811" i="9"/>
  <c r="D1812" i="9"/>
  <c r="D1813" i="9" s="1"/>
  <c r="D1814" i="9" s="1"/>
  <c r="D1815" i="9"/>
  <c r="D1816" i="9"/>
  <c r="D1817" i="9" s="1"/>
  <c r="D1818" i="9"/>
  <c r="D1819" i="9" s="1"/>
  <c r="D1820" i="9" s="1"/>
  <c r="D1865" i="9"/>
  <c r="D1866" i="9"/>
  <c r="D1867" i="9" s="1"/>
  <c r="D1868" i="9" s="1"/>
  <c r="D1869" i="9" s="1"/>
  <c r="D1870" i="9" s="1"/>
  <c r="D1871" i="9" s="1"/>
  <c r="D1872" i="9" s="1"/>
  <c r="D1883" i="9"/>
  <c r="D1884" i="9"/>
  <c r="D1885" i="9" s="1"/>
  <c r="D1929" i="9"/>
  <c r="D1930" i="9" s="1"/>
  <c r="D1931" i="9"/>
  <c r="D1932" i="9"/>
  <c r="D1933" i="9"/>
  <c r="D1934" i="9" s="1"/>
  <c r="D1935" i="9" s="1"/>
  <c r="D1936" i="9" s="1"/>
  <c r="D1937" i="9"/>
  <c r="D1938" i="9" s="1"/>
  <c r="D1939" i="9" s="1"/>
  <c r="D1940" i="9" s="1"/>
  <c r="D1941" i="9" s="1"/>
  <c r="D1942" i="9" s="1"/>
  <c r="D1943" i="9" s="1"/>
  <c r="D1944" i="9" s="1"/>
  <c r="D1945" i="9" s="1"/>
  <c r="D1951" i="9"/>
  <c r="D1952" i="9" s="1"/>
  <c r="D1953" i="9"/>
  <c r="D1954" i="9" s="1"/>
  <c r="D1955" i="9" s="1"/>
  <c r="D1956" i="9" s="1"/>
  <c r="D1957" i="9" s="1"/>
  <c r="D1958" i="9" s="1"/>
  <c r="D1959" i="9" s="1"/>
  <c r="D1960" i="9"/>
  <c r="D1961" i="9"/>
  <c r="D1962" i="9" s="1"/>
  <c r="D1963" i="9"/>
  <c r="D2036" i="9"/>
  <c r="D2037" i="9"/>
  <c r="D2038" i="9"/>
  <c r="D2043" i="9"/>
  <c r="D2044" i="9" s="1"/>
  <c r="D2050" i="9"/>
  <c r="D2051" i="9" s="1"/>
  <c r="D2052" i="9"/>
  <c r="D2053" i="9"/>
  <c r="D2054" i="9" s="1"/>
  <c r="D2055" i="9"/>
  <c r="D2056" i="9" s="1"/>
  <c r="D2057" i="9"/>
  <c r="D2058" i="9" s="1"/>
  <c r="D2059" i="9"/>
  <c r="D2063" i="9"/>
  <c r="D2064" i="9" s="1"/>
  <c r="D2065" i="9"/>
  <c r="D2066" i="9" s="1"/>
  <c r="D2067" i="9" s="1"/>
  <c r="D2068" i="9"/>
  <c r="D2073" i="9"/>
  <c r="D2074" i="9"/>
  <c r="D2075" i="9" s="1"/>
  <c r="D2076" i="9" s="1"/>
  <c r="D2077" i="9" s="1"/>
  <c r="D2078" i="9"/>
  <c r="D2079" i="9"/>
  <c r="D2080" i="9" s="1"/>
  <c r="D2081" i="9" s="1"/>
  <c r="D2115" i="9"/>
  <c r="D2116" i="9"/>
  <c r="D2119" i="9"/>
  <c r="D2120" i="9" s="1"/>
  <c r="D2121" i="9"/>
  <c r="D2122" i="9"/>
  <c r="D2123" i="9" s="1"/>
  <c r="D2124" i="9" s="1"/>
  <c r="D2125" i="9" s="1"/>
  <c r="D2126" i="9" s="1"/>
  <c r="D2127" i="9"/>
  <c r="D2128" i="9" s="1"/>
  <c r="D2129" i="9" s="1"/>
  <c r="D2131" i="9"/>
  <c r="D2132" i="9"/>
  <c r="D2134" i="9"/>
  <c r="D2135" i="9"/>
  <c r="D2136" i="9" s="1"/>
  <c r="D2137" i="9" s="1"/>
  <c r="D2162" i="9"/>
  <c r="D2163" i="9" s="1"/>
  <c r="D3" i="9"/>
  <c r="I1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G18" i="4"/>
  <c r="G19" i="4"/>
  <c r="G20" i="4"/>
  <c r="G21" i="4"/>
  <c r="G22" i="4"/>
  <c r="G23" i="4"/>
  <c r="G24" i="4"/>
  <c r="G25" i="4"/>
  <c r="G17" i="4"/>
  <c r="G16" i="4"/>
  <c r="E930" i="10" l="1"/>
  <c r="E411" i="10"/>
  <c r="E482" i="10"/>
  <c r="E123" i="10"/>
  <c r="E723" i="10"/>
  <c r="E75" i="10"/>
  <c r="E450" i="10"/>
  <c r="E227" i="10"/>
  <c r="E266" i="10"/>
  <c r="E635" i="10"/>
  <c r="E819" i="10"/>
  <c r="E451" i="10"/>
  <c r="E506" i="10"/>
  <c r="E338" i="10"/>
  <c r="E515" i="10"/>
  <c r="E755" i="10"/>
  <c r="E106" i="10"/>
  <c r="E147" i="10"/>
  <c r="E883" i="10"/>
  <c r="E1291" i="10"/>
  <c r="E234" i="10"/>
  <c r="E243" i="10"/>
  <c r="E627" i="10"/>
  <c r="E754" i="10"/>
  <c r="E34" i="10"/>
  <c r="E659" i="10"/>
  <c r="E739" i="10"/>
  <c r="E530" i="10"/>
  <c r="E1355" i="10"/>
  <c r="E835" i="10"/>
  <c r="E1275" i="10"/>
  <c r="E18" i="10"/>
  <c r="E1027" i="10"/>
  <c r="E379" i="10"/>
  <c r="E547" i="10"/>
  <c r="E699" i="10"/>
  <c r="E563" i="10"/>
  <c r="E403" i="10"/>
  <c r="E315" i="10"/>
  <c r="E378" i="10"/>
  <c r="E882" i="10"/>
  <c r="E171" i="10"/>
  <c r="E1347" i="10"/>
  <c r="E322" i="10"/>
  <c r="E1115" i="10"/>
  <c r="E83" i="10"/>
  <c r="E1043" i="10"/>
  <c r="E771" i="10"/>
  <c r="E139" i="10"/>
  <c r="E275" i="10"/>
  <c r="E1163" i="10"/>
  <c r="E779" i="10"/>
  <c r="E803" i="10"/>
  <c r="E595" i="10"/>
  <c r="E619" i="10"/>
  <c r="E339" i="10"/>
  <c r="E443" i="10"/>
  <c r="E91" i="10"/>
  <c r="E1074" i="10"/>
  <c r="E1395" i="10"/>
  <c r="E426" i="10"/>
  <c r="E1019" i="10"/>
  <c r="E1035" i="10"/>
  <c r="E67" i="10"/>
  <c r="E82" i="10"/>
  <c r="E1570" i="10"/>
  <c r="E1002" i="10"/>
  <c r="E955" i="10"/>
  <c r="E578" i="10"/>
  <c r="E267" i="10"/>
  <c r="E115" i="10"/>
  <c r="E851" i="10"/>
  <c r="E1386" i="10"/>
  <c r="E107" i="10"/>
  <c r="E586" i="10"/>
  <c r="E914" i="10"/>
  <c r="E874" i="10"/>
  <c r="E1242" i="10"/>
  <c r="E1194" i="10"/>
  <c r="E587" i="10"/>
  <c r="E1026" i="10"/>
  <c r="E226" i="10"/>
  <c r="E786" i="10"/>
  <c r="E522" i="10"/>
  <c r="E314" i="10"/>
  <c r="E35" i="10"/>
  <c r="E353" i="10"/>
  <c r="E170" i="10"/>
  <c r="E354" i="10"/>
  <c r="E235" i="10"/>
  <c r="E330" i="10"/>
  <c r="E1483" i="10"/>
  <c r="E98" i="10"/>
  <c r="E491" i="10"/>
  <c r="E370" i="10"/>
  <c r="E203" i="10"/>
  <c r="E162" i="10"/>
  <c r="E43" i="10"/>
  <c r="E122" i="10"/>
  <c r="E99" i="10"/>
  <c r="E843" i="10"/>
  <c r="E907" i="10"/>
  <c r="E259" i="10"/>
  <c r="E211" i="10"/>
  <c r="E603" i="10"/>
  <c r="E251" i="10"/>
  <c r="E1171" i="10"/>
  <c r="E1507" i="10"/>
  <c r="E187" i="10"/>
  <c r="E707" i="10"/>
  <c r="E1359" i="10"/>
  <c r="E306" i="10"/>
  <c r="E827" i="10"/>
  <c r="E331" i="10"/>
  <c r="E483" i="10"/>
  <c r="E307" i="10"/>
  <c r="E669" i="10"/>
  <c r="E380" i="10"/>
  <c r="E472" i="10"/>
  <c r="E195" i="10"/>
  <c r="E312" i="10"/>
  <c r="E131" i="10"/>
  <c r="E454" i="10"/>
  <c r="E198" i="10"/>
  <c r="E38" i="10"/>
  <c r="E214" i="10"/>
  <c r="E1190" i="10"/>
  <c r="E1142" i="10"/>
  <c r="E534" i="10"/>
  <c r="E950" i="10"/>
  <c r="E614" i="10"/>
  <c r="E638" i="10"/>
  <c r="E486" i="10"/>
  <c r="E430" i="10"/>
  <c r="E94" i="10"/>
  <c r="E566" i="10"/>
  <c r="E294" i="10"/>
  <c r="E78" i="10"/>
  <c r="E1430" i="10"/>
  <c r="E1150" i="10"/>
  <c r="E62" i="10"/>
  <c r="E662" i="10"/>
  <c r="E598" i="10"/>
  <c r="E646" i="10"/>
  <c r="E190" i="10"/>
  <c r="E798" i="10"/>
  <c r="E814" i="10"/>
  <c r="E686" i="10"/>
  <c r="E526" i="10"/>
  <c r="E790" i="10"/>
  <c r="E222" i="10"/>
  <c r="E22" i="10"/>
  <c r="E238" i="10"/>
  <c r="E550" i="10"/>
  <c r="E46" i="10"/>
  <c r="E1014" i="10"/>
  <c r="E422" i="10"/>
  <c r="E846" i="10"/>
  <c r="E374" i="10"/>
  <c r="E1094" i="10"/>
  <c r="E494" i="10"/>
  <c r="E246" i="10"/>
  <c r="E342" i="10"/>
  <c r="E766" i="10"/>
  <c r="E806" i="10"/>
  <c r="E166" i="10"/>
  <c r="E70" i="10"/>
  <c r="E462" i="10"/>
  <c r="E86" i="10"/>
  <c r="E254" i="10"/>
  <c r="E110" i="10"/>
  <c r="E782" i="10"/>
  <c r="E359" i="10"/>
  <c r="E61" i="10"/>
  <c r="E23" i="10"/>
  <c r="E390" i="10"/>
  <c r="E118" i="10"/>
  <c r="E912" i="10"/>
  <c r="E1799" i="10"/>
  <c r="E1920" i="10"/>
  <c r="E727" i="10"/>
  <c r="E1168" i="10"/>
  <c r="E232" i="10"/>
  <c r="E592" i="10"/>
  <c r="E456" i="10"/>
  <c r="E608" i="10"/>
  <c r="E716" i="10"/>
  <c r="E477" i="10"/>
  <c r="E1104" i="10"/>
  <c r="E852" i="10"/>
  <c r="E823" i="10"/>
  <c r="E855" i="10"/>
  <c r="E100" i="10"/>
  <c r="E629" i="10"/>
  <c r="E397" i="10"/>
  <c r="E704" i="10"/>
  <c r="E581" i="10"/>
  <c r="E1134" i="10"/>
  <c r="E1006" i="10"/>
  <c r="E1286" i="10"/>
  <c r="E333" i="10"/>
  <c r="E448" i="10"/>
  <c r="E460" i="10"/>
  <c r="E399" i="10"/>
  <c r="E1174" i="10"/>
  <c r="E574" i="10"/>
  <c r="E36" i="10"/>
  <c r="E21" i="10"/>
  <c r="E974" i="10"/>
  <c r="E102" i="10"/>
  <c r="E510" i="10"/>
  <c r="E230" i="10"/>
  <c r="E1992" i="10"/>
  <c r="E1287" i="10"/>
  <c r="E280" i="10"/>
  <c r="E1184" i="10"/>
  <c r="E408" i="10"/>
  <c r="E439" i="10"/>
  <c r="E848" i="10"/>
  <c r="E1391" i="10"/>
  <c r="E167" i="10"/>
  <c r="E192" i="10"/>
  <c r="E1486" i="10"/>
  <c r="E1046" i="10"/>
  <c r="E774" i="10"/>
  <c r="E1086" i="10"/>
  <c r="E582" i="10"/>
  <c r="E278" i="10"/>
  <c r="E734" i="10"/>
  <c r="E286" i="10"/>
  <c r="E150" i="10"/>
  <c r="E174" i="10"/>
  <c r="E1608" i="10"/>
  <c r="E1975" i="10"/>
  <c r="E600" i="10"/>
  <c r="E272" i="10"/>
  <c r="E1856" i="10"/>
  <c r="E1360" i="10"/>
  <c r="E144" i="10"/>
  <c r="E736" i="10"/>
  <c r="E615" i="10"/>
  <c r="E31" i="10"/>
  <c r="E55" i="10"/>
  <c r="E103" i="10"/>
  <c r="E1974" i="10"/>
  <c r="E1454" i="10"/>
  <c r="E317" i="10"/>
  <c r="E487" i="10"/>
  <c r="E111" i="10"/>
  <c r="E423" i="10"/>
  <c r="E1054" i="10"/>
  <c r="E1350" i="10"/>
  <c r="E1102" i="10"/>
  <c r="E998" i="10"/>
  <c r="E838" i="10"/>
  <c r="E750" i="10"/>
  <c r="E54" i="10"/>
  <c r="E270" i="10"/>
  <c r="E350" i="10"/>
  <c r="E158" i="10"/>
  <c r="E527" i="10"/>
  <c r="E1095" i="10"/>
  <c r="E863" i="10"/>
  <c r="E631" i="10"/>
  <c r="E903" i="10"/>
  <c r="E175" i="10"/>
  <c r="E316" i="10"/>
  <c r="E1574" i="10"/>
  <c r="E140" i="10"/>
  <c r="E45" i="10"/>
  <c r="E39" i="10"/>
  <c r="E415" i="10"/>
  <c r="E79" i="10"/>
  <c r="E1518" i="10"/>
  <c r="E1406" i="10"/>
  <c r="E1270" i="10"/>
  <c r="E694" i="10"/>
  <c r="E406" i="10"/>
  <c r="E478" i="10"/>
  <c r="E30" i="10"/>
  <c r="E142" i="10"/>
  <c r="E1746" i="10"/>
  <c r="E1634" i="10"/>
  <c r="E1786" i="10"/>
  <c r="E1650" i="10"/>
  <c r="E2162" i="10"/>
  <c r="E1562" i="10"/>
  <c r="E1937" i="10"/>
  <c r="E1833" i="10"/>
  <c r="E1081" i="10"/>
  <c r="E1970" i="10"/>
  <c r="E1154" i="10"/>
  <c r="E1498" i="10"/>
  <c r="E1209" i="10"/>
  <c r="E1825" i="10"/>
  <c r="E1273" i="10"/>
  <c r="E1186" i="10"/>
  <c r="E1001" i="10"/>
  <c r="E994" i="10"/>
  <c r="E313" i="10"/>
  <c r="E610" i="10"/>
  <c r="E1369" i="10"/>
  <c r="E778" i="10"/>
  <c r="E929" i="10"/>
  <c r="E561" i="10"/>
  <c r="E866" i="10"/>
  <c r="E1514" i="10"/>
  <c r="E1394" i="10"/>
  <c r="E1522" i="10"/>
  <c r="E1105" i="10"/>
  <c r="E1329" i="10"/>
  <c r="E1298" i="10"/>
  <c r="E1402" i="10"/>
  <c r="E729" i="10"/>
  <c r="E514" i="10"/>
  <c r="E1385" i="10"/>
  <c r="E1642" i="10"/>
  <c r="E1025" i="10"/>
  <c r="E1089" i="10"/>
  <c r="E1838" i="10"/>
  <c r="E1594" i="10"/>
  <c r="E1814" i="10"/>
  <c r="E1129" i="10"/>
  <c r="E954" i="10"/>
  <c r="E1418" i="10"/>
  <c r="E1362" i="10"/>
  <c r="E1097" i="10"/>
  <c r="E745" i="10"/>
  <c r="E345" i="10"/>
  <c r="E953" i="10"/>
  <c r="E1146" i="10"/>
  <c r="E1137" i="10"/>
  <c r="E1954" i="10"/>
  <c r="E1370" i="10"/>
  <c r="E1778" i="10"/>
  <c r="E1049" i="10"/>
  <c r="E1586" i="10"/>
  <c r="E825" i="10"/>
  <c r="E1250" i="10"/>
  <c r="E1338" i="10"/>
  <c r="E1010" i="10"/>
  <c r="E1210" i="10"/>
  <c r="E986" i="10"/>
  <c r="E921" i="10"/>
  <c r="E722" i="10"/>
  <c r="E713" i="10"/>
  <c r="E1114" i="10"/>
  <c r="E834" i="10"/>
  <c r="E753" i="10"/>
  <c r="E626" i="10"/>
  <c r="E714" i="10"/>
  <c r="E657" i="10"/>
  <c r="E1034" i="10"/>
  <c r="E1041" i="10"/>
  <c r="E1318" i="10"/>
  <c r="E1130" i="10"/>
  <c r="E466" i="10"/>
  <c r="E193" i="10"/>
  <c r="E937" i="10"/>
  <c r="E441" i="10"/>
  <c r="E913" i="10"/>
  <c r="E770" i="10"/>
  <c r="E274" i="10"/>
  <c r="E690" i="10"/>
  <c r="E497" i="10"/>
  <c r="E521" i="10"/>
  <c r="E529" i="10"/>
  <c r="E177" i="10"/>
  <c r="E89" i="10"/>
  <c r="E710" i="10"/>
  <c r="E569" i="10"/>
  <c r="E194" i="10"/>
  <c r="E50" i="10"/>
  <c r="E186" i="10"/>
  <c r="E650" i="10"/>
  <c r="E762" i="10"/>
  <c r="E858" i="10"/>
  <c r="E1314" i="10"/>
  <c r="E90" i="10"/>
  <c r="E41" i="10"/>
  <c r="E801" i="10"/>
  <c r="E705" i="10"/>
  <c r="E585" i="10"/>
  <c r="E377" i="10"/>
  <c r="E129" i="10"/>
  <c r="E418" i="10"/>
  <c r="E233" i="10"/>
  <c r="E738" i="10"/>
  <c r="E706" i="10"/>
  <c r="E698" i="10"/>
  <c r="E417" i="10"/>
  <c r="E634" i="10"/>
  <c r="E602" i="10"/>
  <c r="E490" i="10"/>
  <c r="E282" i="10"/>
  <c r="E329" i="10"/>
  <c r="E58" i="10"/>
  <c r="E458" i="10"/>
  <c r="E250" i="10"/>
  <c r="E49" i="10"/>
  <c r="E633" i="10"/>
  <c r="E546" i="10"/>
  <c r="E666" i="10"/>
  <c r="E570" i="10"/>
  <c r="E210" i="10"/>
  <c r="E257" i="10"/>
  <c r="E66" i="10"/>
  <c r="E258" i="10"/>
  <c r="E178" i="10"/>
  <c r="E298" i="10"/>
  <c r="E264" i="10"/>
  <c r="E818" i="10"/>
  <c r="E794" i="10"/>
  <c r="E505" i="10"/>
  <c r="E394" i="10"/>
  <c r="E481" i="10"/>
  <c r="E457" i="10"/>
  <c r="E545" i="10"/>
  <c r="E594" i="10"/>
  <c r="E442" i="10"/>
  <c r="E346" i="10"/>
  <c r="E321" i="10"/>
  <c r="E625" i="10"/>
  <c r="E833" i="10"/>
  <c r="E25" i="10"/>
  <c r="E130" i="10"/>
  <c r="E865" i="10"/>
  <c r="E402" i="10"/>
  <c r="E305" i="10"/>
  <c r="E554" i="10"/>
  <c r="E65" i="10"/>
  <c r="E434" i="10"/>
  <c r="E113" i="10"/>
  <c r="E121" i="10"/>
  <c r="E425" i="10"/>
  <c r="E609" i="10"/>
  <c r="E769" i="10"/>
  <c r="E682" i="10"/>
  <c r="E810" i="10"/>
  <c r="E538" i="10"/>
  <c r="E386" i="10"/>
  <c r="E161" i="10"/>
  <c r="E73" i="10"/>
  <c r="E290" i="10"/>
  <c r="E265" i="10"/>
  <c r="E361" i="10"/>
  <c r="E371" i="10"/>
  <c r="E218" i="10"/>
  <c r="E231" i="10"/>
  <c r="E513" i="10"/>
  <c r="E185" i="10"/>
  <c r="E154" i="10"/>
  <c r="E681" i="10"/>
  <c r="E369" i="10"/>
  <c r="E537" i="10"/>
  <c r="E618" i="10"/>
  <c r="E746" i="10"/>
  <c r="E57" i="10"/>
  <c r="E817" i="10"/>
  <c r="E809" i="10"/>
  <c r="E26" i="10"/>
  <c r="E242" i="10"/>
  <c r="E433" i="10"/>
  <c r="E401" i="10"/>
  <c r="E33" i="10"/>
  <c r="E1428" i="10"/>
  <c r="E1120" i="10"/>
  <c r="E1971" i="10"/>
  <c r="E748" i="10"/>
  <c r="E1813" i="10"/>
  <c r="E1605" i="10"/>
  <c r="E2157" i="10"/>
  <c r="E1000" i="10"/>
  <c r="E999" i="10"/>
  <c r="E1248" i="10"/>
  <c r="E1667" i="10"/>
  <c r="E832" i="10"/>
  <c r="E869" i="10"/>
  <c r="E1661" i="10"/>
  <c r="E1397" i="10"/>
  <c r="E2142" i="10"/>
  <c r="E1732" i="10"/>
  <c r="E1779" i="10"/>
  <c r="E2123" i="10"/>
  <c r="E1916" i="10"/>
  <c r="E1836" i="10"/>
  <c r="E1351" i="10"/>
  <c r="E997" i="10"/>
  <c r="E860" i="10"/>
  <c r="E1213" i="10"/>
  <c r="E9" i="10"/>
  <c r="E2012" i="10"/>
  <c r="E1621" i="10"/>
  <c r="E660" i="10"/>
  <c r="E1516" i="10"/>
  <c r="E1268" i="10"/>
  <c r="E2136" i="10"/>
  <c r="E976" i="10"/>
  <c r="E2011" i="10"/>
  <c r="E573" i="10"/>
  <c r="E1335" i="10"/>
  <c r="E1085" i="10"/>
  <c r="E2018" i="10"/>
  <c r="E1829" i="10"/>
  <c r="E888" i="10"/>
  <c r="E791" i="10"/>
  <c r="E2047" i="10"/>
  <c r="E1439" i="10"/>
  <c r="E1367" i="10"/>
  <c r="E2098" i="10"/>
  <c r="E1791" i="10"/>
  <c r="E1052" i="10"/>
  <c r="E1432" i="10"/>
  <c r="E1867" i="10"/>
  <c r="E1533" i="10"/>
  <c r="E1552" i="10"/>
  <c r="E1328" i="10"/>
  <c r="E1651" i="10"/>
  <c r="E1672" i="10"/>
  <c r="E1740" i="10"/>
  <c r="E900" i="10"/>
  <c r="E576" i="10"/>
  <c r="E504" i="10"/>
  <c r="E1341" i="10"/>
  <c r="E1084" i="10"/>
  <c r="E1733" i="10"/>
  <c r="E1472" i="10"/>
  <c r="E1676" i="10"/>
  <c r="E1151" i="10"/>
  <c r="E1592" i="10"/>
  <c r="E1479" i="10"/>
  <c r="E1343" i="10"/>
  <c r="E677" i="10"/>
  <c r="E839" i="10"/>
  <c r="E1309" i="10"/>
  <c r="E984" i="10"/>
  <c r="E1340" i="10"/>
  <c r="E1295" i="10"/>
  <c r="E1271" i="10"/>
  <c r="E991" i="10"/>
  <c r="E591" i="10"/>
  <c r="E364" i="10"/>
  <c r="E1244" i="10"/>
  <c r="E343" i="10"/>
  <c r="E876" i="10"/>
  <c r="E1327" i="10"/>
  <c r="E2052" i="10"/>
  <c r="E2156" i="10"/>
  <c r="E1669" i="10"/>
  <c r="E692" i="10"/>
  <c r="E2152" i="10"/>
  <c r="E767" i="10"/>
  <c r="E564" i="10"/>
  <c r="E1292" i="10"/>
  <c r="E605" i="10"/>
  <c r="E1796" i="10"/>
  <c r="E1495" i="10"/>
  <c r="E1316" i="10"/>
  <c r="E1712" i="10"/>
  <c r="E1775" i="10"/>
  <c r="E1736" i="10"/>
  <c r="E2027" i="10"/>
  <c r="E717" i="10"/>
  <c r="E509" i="10"/>
  <c r="E1892" i="10"/>
  <c r="E1776" i="10"/>
  <c r="E407" i="10"/>
  <c r="E1792" i="10"/>
  <c r="E949" i="10"/>
  <c r="E544" i="10"/>
  <c r="E1407" i="10"/>
  <c r="E1383" i="10"/>
  <c r="E1251" i="10"/>
  <c r="E1952" i="10"/>
  <c r="E1896" i="10"/>
  <c r="E1419" i="10"/>
  <c r="E1040" i="10"/>
  <c r="E1175" i="10"/>
  <c r="E1764" i="10"/>
  <c r="E1379" i="10"/>
  <c r="E296" i="10"/>
  <c r="E1584" i="10"/>
  <c r="E1260" i="10"/>
  <c r="E1532" i="10"/>
  <c r="E663" i="10"/>
  <c r="E1475" i="10"/>
  <c r="E1613" i="10"/>
  <c r="E388" i="10"/>
  <c r="E508" i="10"/>
  <c r="E967" i="10"/>
  <c r="E1239" i="10"/>
  <c r="E1304" i="10"/>
  <c r="E1203" i="10"/>
  <c r="E733" i="10"/>
  <c r="E872" i="10"/>
  <c r="E1788" i="10"/>
  <c r="E1560" i="10"/>
  <c r="E701" i="10"/>
  <c r="E1429" i="10"/>
  <c r="E604" i="10"/>
  <c r="E1509" i="10"/>
  <c r="E908" i="10"/>
  <c r="E52" i="10"/>
  <c r="E749" i="10"/>
  <c r="E1311" i="10"/>
  <c r="E621" i="10"/>
  <c r="E1464" i="10"/>
  <c r="E859" i="10"/>
  <c r="E492" i="10"/>
  <c r="E479" i="10"/>
  <c r="E884" i="10"/>
  <c r="E1300" i="10"/>
  <c r="E676" i="10"/>
  <c r="E532" i="10"/>
  <c r="E373" i="10"/>
  <c r="E620" i="10"/>
  <c r="E1212" i="10"/>
  <c r="E431" i="10"/>
  <c r="E523" i="10"/>
  <c r="E1109" i="10"/>
  <c r="E1158" i="10"/>
  <c r="E463" i="10"/>
  <c r="E488" i="10"/>
  <c r="E77" i="10"/>
  <c r="E215" i="10"/>
  <c r="E1013" i="10"/>
  <c r="E735" i="10"/>
  <c r="E127" i="10"/>
  <c r="E404" i="10"/>
  <c r="E1064" i="10"/>
  <c r="E845" i="10"/>
  <c r="E725" i="10"/>
  <c r="E327" i="10"/>
  <c r="E807" i="10"/>
  <c r="E797" i="10"/>
  <c r="E368" i="10"/>
  <c r="E381" i="10"/>
  <c r="E303" i="10"/>
  <c r="E844" i="10"/>
  <c r="E332" i="10"/>
  <c r="E836" i="10"/>
  <c r="E44" i="10"/>
  <c r="E208" i="10"/>
  <c r="E612" i="10"/>
  <c r="E32" i="10"/>
  <c r="E484" i="10"/>
  <c r="E495" i="10"/>
  <c r="E320" i="10"/>
  <c r="E445" i="10"/>
  <c r="E348" i="10"/>
  <c r="E101" i="10"/>
  <c r="E255" i="10"/>
  <c r="E304" i="10"/>
  <c r="E288" i="10"/>
  <c r="E1557" i="10"/>
  <c r="E1771" i="10"/>
  <c r="E1840" i="10"/>
  <c r="E1491" i="10"/>
  <c r="E895" i="10"/>
  <c r="E783" i="10"/>
  <c r="E664" i="10"/>
  <c r="E1007" i="10"/>
  <c r="E1045" i="10"/>
  <c r="E1723" i="10"/>
  <c r="E680" i="10"/>
  <c r="E668" i="10"/>
  <c r="E29" i="10"/>
  <c r="E1055" i="10"/>
  <c r="E1016" i="10"/>
  <c r="E485" i="10"/>
  <c r="E752" i="10"/>
  <c r="E904" i="10"/>
  <c r="E812" i="10"/>
  <c r="E1581" i="10"/>
  <c r="E40" i="10"/>
  <c r="E1536" i="10"/>
  <c r="E1243" i="10"/>
  <c r="E776" i="10"/>
  <c r="E1559" i="10"/>
  <c r="E575" i="10"/>
  <c r="E1399" i="10"/>
  <c r="E1143" i="10"/>
  <c r="E405" i="10"/>
  <c r="E1100" i="10"/>
  <c r="E1092" i="10"/>
  <c r="E1131" i="10"/>
  <c r="E899" i="10"/>
  <c r="E252" i="10"/>
  <c r="E24" i="10"/>
  <c r="E1108" i="10"/>
  <c r="E72" i="10"/>
  <c r="E424" i="10"/>
  <c r="E256" i="10"/>
  <c r="E655" i="10"/>
  <c r="E995" i="10"/>
  <c r="E744" i="10"/>
  <c r="E773" i="10"/>
  <c r="E989" i="10"/>
  <c r="E684" i="10"/>
  <c r="E149" i="10"/>
  <c r="E732" i="10"/>
  <c r="E520" i="10"/>
  <c r="E560" i="10"/>
  <c r="E567" i="10"/>
  <c r="E548" i="10"/>
  <c r="E512" i="10"/>
  <c r="E64" i="10"/>
  <c r="E53" i="10"/>
  <c r="E799" i="10"/>
  <c r="E1112" i="10"/>
  <c r="E667" i="10"/>
  <c r="E632" i="10"/>
  <c r="E155" i="10"/>
  <c r="E207" i="10"/>
  <c r="E536" i="10"/>
  <c r="E191" i="10"/>
  <c r="E141" i="10"/>
  <c r="E719" i="10"/>
  <c r="E639" i="10"/>
  <c r="E396" i="10"/>
  <c r="E597" i="10"/>
  <c r="E76" i="10"/>
  <c r="E599" i="10"/>
  <c r="E480" i="10"/>
  <c r="E176" i="10"/>
  <c r="E247" i="10"/>
  <c r="E347" i="10"/>
  <c r="E291" i="10"/>
  <c r="E465" i="10"/>
  <c r="E152" i="10"/>
  <c r="E220" i="10"/>
  <c r="E260" i="10"/>
  <c r="E69" i="10"/>
  <c r="E138" i="10"/>
  <c r="E68" i="10"/>
  <c r="E436" i="10"/>
  <c r="E196" i="10"/>
  <c r="E925" i="10"/>
  <c r="E279" i="10"/>
  <c r="E204" i="10"/>
  <c r="E941" i="10"/>
  <c r="E180" i="10"/>
  <c r="E792" i="10"/>
  <c r="E712" i="10"/>
  <c r="E672" i="10"/>
  <c r="E172" i="10"/>
  <c r="E420" i="10"/>
  <c r="E293" i="10"/>
  <c r="E476" i="10"/>
  <c r="E703" i="10"/>
  <c r="E572" i="10"/>
  <c r="E308" i="10"/>
  <c r="E109" i="10"/>
  <c r="E640" i="10"/>
  <c r="E216" i="10"/>
  <c r="E157" i="10"/>
  <c r="E88" i="10"/>
  <c r="E184" i="10"/>
  <c r="E87" i="10"/>
  <c r="E47" i="10"/>
  <c r="E221" i="10"/>
  <c r="E400" i="10"/>
  <c r="E183" i="10"/>
  <c r="E132" i="10"/>
  <c r="E2028" i="10"/>
  <c r="E589" i="10"/>
  <c r="E1435" i="10"/>
  <c r="E60" i="10"/>
  <c r="E1284" i="10"/>
  <c r="E1931" i="10"/>
  <c r="E447" i="10"/>
  <c r="E1735" i="10"/>
  <c r="E1376" i="10"/>
  <c r="E240" i="10"/>
  <c r="E116" i="10"/>
  <c r="E2056" i="10"/>
  <c r="E788" i="10"/>
  <c r="E1261" i="10"/>
  <c r="E975" i="10"/>
  <c r="E1461" i="10"/>
  <c r="E856" i="10"/>
  <c r="E1884" i="10"/>
  <c r="E1053" i="10"/>
  <c r="E28" i="10"/>
  <c r="E248" i="10"/>
  <c r="E552" i="10"/>
  <c r="E20" i="10"/>
  <c r="E796" i="10"/>
  <c r="E956" i="10"/>
  <c r="E901" i="10"/>
  <c r="E720" i="10"/>
  <c r="E1247" i="10"/>
  <c r="E389" i="10"/>
  <c r="E1285" i="10"/>
  <c r="E583" i="10"/>
  <c r="E804" i="10"/>
  <c r="E824" i="10"/>
  <c r="E151" i="10"/>
  <c r="E159" i="10"/>
  <c r="E1339" i="10"/>
  <c r="E1024" i="10"/>
  <c r="E565" i="10"/>
  <c r="E391" i="10"/>
  <c r="E671" i="10"/>
  <c r="E980" i="10"/>
  <c r="E1044" i="10"/>
  <c r="E1031" i="10"/>
  <c r="E789" i="10"/>
  <c r="E551" i="10"/>
  <c r="E927" i="10"/>
  <c r="E724" i="10"/>
  <c r="E383" i="10"/>
  <c r="E1096" i="10"/>
  <c r="E499" i="10"/>
  <c r="E787" i="10"/>
  <c r="E501" i="10"/>
  <c r="E889" i="10"/>
  <c r="E1060" i="10"/>
  <c r="E148" i="10"/>
  <c r="E1028" i="10"/>
  <c r="E471" i="10"/>
  <c r="E16" i="10"/>
  <c r="E936" i="10"/>
  <c r="E644" i="10"/>
  <c r="E687" i="10"/>
  <c r="E119" i="10"/>
  <c r="E363" i="10"/>
  <c r="E104" i="10"/>
  <c r="E261" i="10"/>
  <c r="E367" i="10"/>
  <c r="E165" i="10"/>
  <c r="E524" i="10"/>
  <c r="E571" i="10"/>
  <c r="E596" i="10"/>
  <c r="E59" i="10"/>
  <c r="E432" i="10"/>
  <c r="E163" i="10"/>
  <c r="E143" i="10"/>
  <c r="E352" i="10"/>
  <c r="E120" i="10"/>
  <c r="E356" i="10"/>
  <c r="E318" i="10"/>
  <c r="E205" i="10"/>
  <c r="E200" i="10"/>
  <c r="E81" i="10"/>
  <c r="E84" i="10"/>
  <c r="E831" i="10"/>
  <c r="E1324" i="10"/>
  <c r="E421" i="10"/>
  <c r="E1591" i="10"/>
  <c r="E661" i="10"/>
  <c r="E1277" i="10"/>
  <c r="E1408" i="10"/>
  <c r="E861" i="10"/>
  <c r="E1579" i="10"/>
  <c r="E1424" i="10"/>
  <c r="E300" i="10"/>
  <c r="E1784" i="10"/>
  <c r="E1128" i="10"/>
  <c r="E1236" i="10"/>
  <c r="E1652" i="10"/>
  <c r="E1164" i="10"/>
  <c r="E656" i="10"/>
  <c r="E1099" i="10"/>
  <c r="E917" i="10"/>
  <c r="E1181" i="10"/>
  <c r="E924" i="10"/>
  <c r="E328" i="10"/>
  <c r="E223" i="10"/>
  <c r="E647" i="10"/>
  <c r="E1648" i="10"/>
  <c r="E1183" i="10"/>
  <c r="E1444" i="10"/>
  <c r="E1315" i="10"/>
  <c r="E784" i="10"/>
  <c r="E556" i="10"/>
  <c r="E1047" i="10"/>
  <c r="E580" i="10"/>
  <c r="E1155" i="10"/>
  <c r="E613" i="10"/>
  <c r="E645" i="10"/>
  <c r="E979" i="10"/>
  <c r="E651" i="10"/>
  <c r="E416" i="10"/>
  <c r="E1180" i="10"/>
  <c r="E1067" i="10"/>
  <c r="E1059" i="10"/>
  <c r="E763" i="10"/>
  <c r="E643" i="10"/>
  <c r="E691" i="10"/>
  <c r="E324" i="10"/>
  <c r="E741" i="10"/>
  <c r="E128" i="10"/>
  <c r="E229" i="10"/>
  <c r="E283" i="10"/>
  <c r="E759" i="10"/>
  <c r="E311" i="10"/>
  <c r="E440" i="10"/>
  <c r="E236" i="10"/>
  <c r="E468" i="10"/>
  <c r="E27" i="10"/>
  <c r="E37" i="10"/>
  <c r="E168" i="10"/>
  <c r="E199" i="10"/>
  <c r="E125" i="10"/>
  <c r="E112" i="10"/>
  <c r="E160" i="10"/>
  <c r="E1924" i="10"/>
  <c r="E1223" i="10"/>
  <c r="E2120" i="10"/>
  <c r="E1392" i="10"/>
  <c r="E1725" i="10"/>
  <c r="E228" i="10"/>
  <c r="E1307" i="10"/>
  <c r="E1572" i="10"/>
  <c r="E1029" i="10"/>
  <c r="E1980" i="10"/>
  <c r="E335" i="10"/>
  <c r="E156" i="10"/>
  <c r="E1404" i="10"/>
  <c r="E1760" i="10"/>
  <c r="E624" i="10"/>
  <c r="E1336" i="10"/>
  <c r="E1396" i="10"/>
  <c r="E1765" i="10"/>
  <c r="E136" i="10"/>
  <c r="E1811" i="10"/>
  <c r="E931" i="10"/>
  <c r="E48" i="10"/>
  <c r="E1976" i="10"/>
  <c r="E85" i="10"/>
  <c r="E1196" i="10"/>
  <c r="E1103" i="10"/>
  <c r="E1008" i="10"/>
  <c r="E1443" i="10"/>
  <c r="E1077" i="10"/>
  <c r="E1036" i="10"/>
  <c r="E887" i="10"/>
  <c r="E1524" i="10"/>
  <c r="E1724" i="10"/>
  <c r="E709" i="10"/>
  <c r="E237" i="10"/>
  <c r="E1501" i="10"/>
  <c r="E1800" i="10"/>
  <c r="E1474" i="10"/>
  <c r="E868" i="10"/>
  <c r="E276" i="10"/>
  <c r="E1106" i="10"/>
  <c r="E1459" i="10"/>
  <c r="E1173" i="10"/>
  <c r="E1178" i="10"/>
  <c r="E244" i="10"/>
  <c r="E1283" i="10"/>
  <c r="E543" i="10"/>
  <c r="E188" i="10"/>
  <c r="E728" i="10"/>
  <c r="E800" i="10"/>
  <c r="E1331" i="10"/>
  <c r="E435" i="10"/>
  <c r="E1272" i="10"/>
  <c r="E588" i="10"/>
  <c r="E376" i="10"/>
  <c r="E384" i="10"/>
  <c r="E890" i="10"/>
  <c r="E679" i="10"/>
  <c r="E96" i="10"/>
  <c r="E429" i="10"/>
  <c r="E355" i="10"/>
  <c r="E992" i="10"/>
  <c r="E455" i="10"/>
  <c r="E92" i="10"/>
  <c r="E428" i="10"/>
  <c r="E323" i="10"/>
  <c r="E628" i="10"/>
  <c r="E135" i="10"/>
  <c r="E63" i="10"/>
  <c r="E392" i="10"/>
  <c r="E80" i="10"/>
  <c r="E108" i="10"/>
  <c r="E2109" i="10"/>
  <c r="E1885" i="10"/>
  <c r="E1955" i="10"/>
  <c r="E1925" i="10"/>
  <c r="E2044" i="10"/>
  <c r="E1891" i="10"/>
  <c r="E1719" i="10"/>
  <c r="E1762" i="10"/>
  <c r="E1417" i="10"/>
  <c r="E1769" i="10"/>
  <c r="E1663" i="10"/>
  <c r="E2058" i="10"/>
  <c r="E1804" i="10"/>
  <c r="E1994" i="10"/>
  <c r="E1888" i="10"/>
  <c r="E2009" i="10"/>
  <c r="E1737" i="10"/>
  <c r="E2081" i="10"/>
  <c r="E1801" i="10"/>
  <c r="E1695" i="10"/>
  <c r="E1393" i="10"/>
  <c r="E1382" i="10"/>
  <c r="E1707" i="10"/>
  <c r="E2062" i="10"/>
  <c r="E1868" i="10"/>
  <c r="E1948" i="10"/>
  <c r="E1693" i="10"/>
  <c r="E2070" i="10"/>
  <c r="E1442" i="10"/>
  <c r="E1566" i="10"/>
  <c r="E1422" i="10"/>
  <c r="E1398" i="10"/>
  <c r="E1206" i="10"/>
  <c r="E2067" i="10"/>
  <c r="E1587" i="10"/>
  <c r="E1758" i="10"/>
  <c r="E2074" i="10"/>
  <c r="E1738" i="10"/>
  <c r="E1860" i="10"/>
  <c r="E1254" i="10"/>
  <c r="E1731" i="10"/>
  <c r="E1246" i="10"/>
  <c r="E325" i="10"/>
  <c r="E10" i="10"/>
  <c r="E2103" i="10"/>
  <c r="E1662" i="10"/>
  <c r="E1482" i="10"/>
  <c r="E1050" i="10"/>
  <c r="E1750" i="10"/>
  <c r="E1930" i="10"/>
  <c r="E1039" i="10"/>
  <c r="E2129" i="10"/>
  <c r="E1632" i="10"/>
  <c r="E2117" i="10"/>
  <c r="E2035" i="10"/>
  <c r="E1688" i="10"/>
  <c r="E1133" i="10"/>
  <c r="E2017" i="10"/>
  <c r="E1911" i="10"/>
  <c r="E2124" i="10"/>
  <c r="E1963" i="10"/>
  <c r="E1783" i="10"/>
  <c r="E1866" i="10"/>
  <c r="E2039" i="10"/>
  <c r="E2076" i="10"/>
  <c r="E1857" i="10"/>
  <c r="E2033" i="10"/>
  <c r="E2022" i="10"/>
  <c r="E1849" i="10"/>
  <c r="E1721" i="10"/>
  <c r="E2154" i="10"/>
  <c r="E2128" i="10"/>
  <c r="E1759" i="10"/>
  <c r="E2065" i="10"/>
  <c r="E2059" i="10"/>
  <c r="E1537" i="10"/>
  <c r="E1689" i="10"/>
  <c r="E2147" i="10"/>
  <c r="E1715" i="10"/>
  <c r="E1726" i="10"/>
  <c r="E1939" i="10"/>
  <c r="E1679" i="10"/>
  <c r="E1628" i="10"/>
  <c r="E2127" i="10"/>
  <c r="E1670" i="10"/>
  <c r="E1785" i="10"/>
  <c r="E1827" i="10"/>
  <c r="E1893" i="10"/>
  <c r="E988" i="10"/>
  <c r="E4" i="10"/>
  <c r="E1425" i="10"/>
  <c r="E2155" i="10"/>
  <c r="E1983" i="10"/>
  <c r="E1649" i="10"/>
  <c r="E1607" i="10"/>
  <c r="E1751" i="10"/>
  <c r="E1451" i="10"/>
  <c r="E1361" i="10"/>
  <c r="E1853" i="10"/>
  <c r="E2116" i="10"/>
  <c r="E2068" i="10"/>
  <c r="E1899" i="10"/>
  <c r="E1876" i="10"/>
  <c r="E1812" i="10"/>
  <c r="E1995" i="10"/>
  <c r="E1958" i="10"/>
  <c r="E2146" i="10"/>
  <c r="E1906" i="10"/>
  <c r="E1694" i="10"/>
  <c r="E1717" i="10"/>
  <c r="E1839" i="10"/>
  <c r="E1690" i="10"/>
  <c r="E1978" i="10"/>
  <c r="E1909" i="10"/>
  <c r="E1519" i="10"/>
  <c r="E1603" i="10"/>
  <c r="E2000" i="10"/>
  <c r="E1441" i="10"/>
  <c r="E1529" i="10"/>
  <c r="E1985" i="10"/>
  <c r="E1879" i="10"/>
  <c r="E1944" i="10"/>
  <c r="E2005" i="10"/>
  <c r="E1837" i="10"/>
  <c r="E2048" i="10"/>
  <c r="E1334" i="10"/>
  <c r="E1704" i="10"/>
  <c r="E1465" i="10"/>
  <c r="E1854" i="10"/>
  <c r="E1534" i="10"/>
  <c r="E1802" i="10"/>
  <c r="E1262" i="10"/>
  <c r="E1282" i="10"/>
  <c r="E1228" i="10"/>
  <c r="E1207" i="10"/>
  <c r="E1900" i="10"/>
  <c r="E1973" i="10"/>
  <c r="E2004" i="10"/>
  <c r="E1834" i="10"/>
  <c r="E1815" i="10"/>
  <c r="E1780" i="10"/>
  <c r="E2036" i="10"/>
  <c r="E56" i="10"/>
  <c r="E2141" i="10"/>
  <c r="E1809" i="10"/>
  <c r="E8" i="10"/>
  <c r="E2031" i="10"/>
  <c r="E1585" i="10"/>
  <c r="E2090" i="10"/>
  <c r="E1886" i="10"/>
  <c r="E2063" i="10"/>
  <c r="E1625" i="10"/>
  <c r="E1851" i="10"/>
  <c r="E2082" i="10"/>
  <c r="E2099" i="10"/>
  <c r="E1701" i="10"/>
  <c r="E1855" i="10"/>
  <c r="E1817" i="10"/>
  <c r="E1965" i="10"/>
  <c r="E1722" i="10"/>
  <c r="E1962" i="10"/>
  <c r="E1622" i="10"/>
  <c r="E2148" i="10"/>
  <c r="E2007" i="10"/>
  <c r="E1636" i="10"/>
  <c r="E1727" i="10"/>
  <c r="E1943" i="10"/>
  <c r="E1301" i="10"/>
  <c r="E1484" i="10"/>
  <c r="E1237" i="10"/>
  <c r="E1549" i="10"/>
  <c r="E1912" i="10"/>
  <c r="E1847" i="10"/>
  <c r="E2020" i="10"/>
  <c r="E1984" i="10"/>
  <c r="E1757" i="10"/>
  <c r="E1638" i="10"/>
  <c r="E1062" i="10"/>
  <c r="E1748" i="10"/>
  <c r="E1535" i="10"/>
  <c r="E1344" i="10"/>
  <c r="E1222" i="10"/>
  <c r="E1545" i="10"/>
  <c r="E1030" i="10"/>
  <c r="E1400" i="10"/>
  <c r="E1371" i="10"/>
  <c r="E1232" i="10"/>
  <c r="E2084" i="10"/>
  <c r="E1761" i="10"/>
  <c r="E2049" i="10"/>
  <c r="E2069" i="10"/>
  <c r="E1835" i="10"/>
  <c r="E2073" i="10"/>
  <c r="E2001" i="10"/>
  <c r="E1991" i="10"/>
  <c r="E1806" i="10"/>
  <c r="E1770" i="10"/>
  <c r="E1889" i="10"/>
  <c r="E2107" i="10"/>
  <c r="E1789" i="10"/>
  <c r="E1861" i="10"/>
  <c r="E1790" i="10"/>
  <c r="E1968" i="10"/>
  <c r="E1641" i="10"/>
  <c r="E1865" i="10"/>
  <c r="E1673" i="10"/>
  <c r="E1781" i="10"/>
  <c r="E1674" i="10"/>
  <c r="E2100" i="10"/>
  <c r="E1225" i="10"/>
  <c r="E1945" i="10"/>
  <c r="E1589" i="10"/>
  <c r="E2042" i="10"/>
  <c r="E1447" i="10"/>
  <c r="E1410" i="10"/>
  <c r="E1966" i="10"/>
  <c r="E1932" i="10"/>
  <c r="E1481" i="10"/>
  <c r="E1499" i="10"/>
  <c r="E1434" i="10"/>
  <c r="E1202" i="10"/>
  <c r="E1678" i="10"/>
  <c r="E1624" i="10"/>
  <c r="E1644" i="10"/>
  <c r="E2064" i="10"/>
  <c r="E1576" i="10"/>
  <c r="E1563" i="10"/>
  <c r="E2061" i="10"/>
  <c r="E1680" i="10"/>
  <c r="E2010" i="10"/>
  <c r="E1774" i="10"/>
  <c r="E1221" i="10"/>
  <c r="E1934" i="10"/>
  <c r="E945" i="10"/>
  <c r="E1488" i="10"/>
  <c r="E1964" i="10"/>
  <c r="E2016" i="10"/>
  <c r="E2077" i="10"/>
  <c r="E1793" i="10"/>
  <c r="E2119" i="10"/>
  <c r="E1953" i="10"/>
  <c r="E1993" i="10"/>
  <c r="E2110" i="10"/>
  <c r="E2134" i="10"/>
  <c r="E1921" i="10"/>
  <c r="E1777" i="10"/>
  <c r="E1713" i="10"/>
  <c r="E1972" i="10"/>
  <c r="E893" i="10"/>
  <c r="E1803" i="10"/>
  <c r="E1577" i="10"/>
  <c r="E1870" i="10"/>
  <c r="E1590" i="10"/>
  <c r="E1946" i="10"/>
  <c r="E1675" i="10"/>
  <c r="E1193" i="10"/>
  <c r="E2102" i="10"/>
  <c r="E1819" i="10"/>
  <c r="E1453" i="10"/>
  <c r="E1297" i="10"/>
  <c r="E1922" i="10"/>
  <c r="E1698" i="10"/>
  <c r="E1506" i="10"/>
  <c r="E2101" i="10"/>
  <c r="E1818" i="10"/>
  <c r="E2149" i="10"/>
  <c r="E2087" i="10"/>
  <c r="E1683" i="10"/>
  <c r="E2131" i="10"/>
  <c r="E1982" i="10"/>
  <c r="E1138" i="10"/>
  <c r="E1933" i="10"/>
  <c r="E1166" i="10"/>
  <c r="E1961" i="10"/>
  <c r="E1525" i="10"/>
  <c r="E1205" i="10"/>
  <c r="E1413" i="10"/>
  <c r="E1009" i="10"/>
  <c r="E2021" i="10"/>
  <c r="E1571" i="10"/>
  <c r="E946" i="10"/>
  <c r="E1375" i="10"/>
  <c r="E1917" i="10"/>
  <c r="E1957" i="10"/>
  <c r="E1657" i="10"/>
  <c r="E1739" i="10"/>
  <c r="E2057" i="10"/>
  <c r="E2139" i="10"/>
  <c r="E2092" i="10"/>
  <c r="E2135" i="10"/>
  <c r="E2125" i="10"/>
  <c r="E2132" i="10"/>
  <c r="E2085" i="10"/>
  <c r="E1969" i="10"/>
  <c r="E1003" i="10"/>
  <c r="E2026" i="10"/>
  <c r="E2151" i="10"/>
  <c r="E2054" i="10"/>
  <c r="E1633" i="10"/>
  <c r="E1950" i="10"/>
  <c r="E2093" i="10"/>
  <c r="E2130" i="10"/>
  <c r="E2126" i="10"/>
  <c r="E1887" i="10"/>
  <c r="E1290" i="10"/>
  <c r="E2" i="10"/>
  <c r="E1401" i="10"/>
  <c r="E2150" i="10"/>
  <c r="E1665" i="10"/>
  <c r="E1635" i="10"/>
  <c r="E1928" i="10"/>
  <c r="E1823" i="10"/>
  <c r="E1541" i="10"/>
  <c r="E1685" i="10"/>
  <c r="E1897" i="10"/>
  <c r="E1414" i="10"/>
  <c r="E2158" i="10"/>
  <c r="E2091" i="10"/>
  <c r="E1749" i="10"/>
  <c r="E1734" i="10"/>
  <c r="E1431" i="10"/>
  <c r="E2008" i="10"/>
  <c r="E1513" i="10"/>
  <c r="E1182" i="10"/>
  <c r="E1388" i="10"/>
  <c r="E1515" i="10"/>
  <c r="E1366" i="10"/>
  <c r="E1227" i="10"/>
  <c r="E1656" i="10"/>
  <c r="E1231" i="10"/>
  <c r="E1898" i="10"/>
  <c r="E1330" i="10"/>
  <c r="E1609" i="10"/>
  <c r="E1714" i="10"/>
  <c r="E2159" i="10"/>
  <c r="E2133" i="10"/>
  <c r="E2143" i="10"/>
  <c r="E1908" i="10"/>
  <c r="E1940" i="10"/>
  <c r="E1873" i="10"/>
  <c r="E1935" i="10"/>
  <c r="E1951" i="10"/>
  <c r="E2144" i="10"/>
  <c r="E2043" i="10"/>
  <c r="E1471" i="10"/>
  <c r="E1595" i="10"/>
  <c r="E2121" i="10"/>
  <c r="E1433" i="10"/>
  <c r="E1686" i="10"/>
  <c r="E1346" i="10"/>
  <c r="E1936" i="10"/>
  <c r="E1947" i="10"/>
  <c r="E2086" i="10"/>
  <c r="E1805" i="10"/>
  <c r="E2108" i="10"/>
  <c r="E2140" i="10"/>
  <c r="E1844" i="10"/>
  <c r="E2163" i="10"/>
  <c r="E2104" i="10"/>
  <c r="E1664" i="10"/>
  <c r="E2161" i="10"/>
  <c r="E1226" i="10"/>
  <c r="E1996" i="10"/>
  <c r="E1593" i="10"/>
  <c r="E1091" i="10"/>
  <c r="E877" i="10"/>
  <c r="E1068" i="10"/>
  <c r="E1846" i="10"/>
  <c r="E853" i="10"/>
  <c r="E1578" i="10"/>
  <c r="E886" i="10"/>
  <c r="E1599" i="10"/>
  <c r="E1308" i="10"/>
  <c r="E1654" i="10"/>
  <c r="E1710" i="10"/>
  <c r="E2095" i="10"/>
  <c r="E993" i="10"/>
  <c r="E1631" i="10"/>
  <c r="E934" i="10"/>
  <c r="E1057" i="10"/>
  <c r="E1257" i="10"/>
  <c r="E948" i="10"/>
  <c r="E1384" i="10"/>
  <c r="E1807" i="10"/>
  <c r="E1185" i="10"/>
  <c r="E1374" i="10"/>
  <c r="E1597" i="10"/>
  <c r="E674" i="10"/>
  <c r="E837" i="10"/>
  <c r="E1322" i="10"/>
  <c r="E1681" i="10"/>
  <c r="E1352" i="10"/>
  <c r="E758" i="10"/>
  <c r="E2029" i="10"/>
  <c r="E1616" i="10"/>
  <c r="E475" i="10"/>
  <c r="E517" i="10"/>
  <c r="E1561" i="10"/>
  <c r="E951" i="10"/>
  <c r="E387" i="10"/>
  <c r="E410" i="10"/>
  <c r="E334" i="10"/>
  <c r="E1910" i="10"/>
  <c r="E1412" i="10"/>
  <c r="E1602" i="10"/>
  <c r="E1467" i="10"/>
  <c r="E2115" i="10"/>
  <c r="E1069" i="10"/>
  <c r="E1877" i="10"/>
  <c r="E811" i="10"/>
  <c r="E1720" i="10"/>
  <c r="E1858" i="10"/>
  <c r="E249" i="10"/>
  <c r="E562" i="10"/>
  <c r="E981" i="10"/>
  <c r="E269" i="10"/>
  <c r="E1517" i="10"/>
  <c r="E685" i="10"/>
  <c r="E189" i="10"/>
  <c r="E977" i="10"/>
  <c r="E1794" i="10"/>
  <c r="E2113" i="10"/>
  <c r="E593" i="10"/>
  <c r="E1684" i="10"/>
  <c r="E1455" i="10"/>
  <c r="E51" i="10"/>
  <c r="E1161" i="10"/>
  <c r="E1523" i="10"/>
  <c r="E1756" i="10"/>
  <c r="E1167" i="10"/>
  <c r="E19" i="10"/>
  <c r="E1188" i="10"/>
  <c r="E1528" i="10"/>
  <c r="E923" i="10"/>
  <c r="E555" i="10"/>
  <c r="E1157" i="10"/>
  <c r="E1754" i="10"/>
  <c r="E1551" i="10"/>
  <c r="E1752" i="10"/>
  <c r="E1122" i="10"/>
  <c r="E1553" i="10"/>
  <c r="E1503" i="10"/>
  <c r="E1617" i="10"/>
  <c r="E2055" i="10"/>
  <c r="E2160" i="10"/>
  <c r="E1874" i="10"/>
  <c r="E1647" i="10"/>
  <c r="E1502" i="10"/>
  <c r="E1342" i="10"/>
  <c r="E1220" i="10"/>
  <c r="E2050" i="10"/>
  <c r="E1671" i="10"/>
  <c r="E1703" i="10"/>
  <c r="E1808" i="10"/>
  <c r="E982" i="10"/>
  <c r="E1278" i="10"/>
  <c r="E1409" i="10"/>
  <c r="E1132" i="10"/>
  <c r="E1144" i="10"/>
  <c r="E2118" i="10"/>
  <c r="E1177" i="10"/>
  <c r="E1420" i="10"/>
  <c r="E1797" i="10"/>
  <c r="E1363" i="10"/>
  <c r="E911" i="10"/>
  <c r="E1160" i="10"/>
  <c r="E894" i="10"/>
  <c r="E1216" i="10"/>
  <c r="E1145" i="10"/>
  <c r="E1512" i="10"/>
  <c r="E1147" i="10"/>
  <c r="E764" i="10"/>
  <c r="E2051" i="10"/>
  <c r="E1403" i="10"/>
  <c r="E1217" i="10"/>
  <c r="E1480" i="10"/>
  <c r="E1967" i="10"/>
  <c r="E1677" i="10"/>
  <c r="E1915" i="10"/>
  <c r="E489" i="10"/>
  <c r="E1990" i="10"/>
  <c r="E1490" i="10"/>
  <c r="E1280" i="10"/>
  <c r="E1274" i="10"/>
  <c r="E1446" i="10"/>
  <c r="E952" i="10"/>
  <c r="E1107" i="10"/>
  <c r="E438" i="10"/>
  <c r="E539" i="10"/>
  <c r="E1048" i="10"/>
  <c r="E1460" i="10"/>
  <c r="E1902" i="10"/>
  <c r="E1240" i="10"/>
  <c r="E623" i="10"/>
  <c r="E2097" i="10"/>
  <c r="E932" i="10"/>
  <c r="E2041" i="10"/>
  <c r="E493" i="10"/>
  <c r="E601" i="10"/>
  <c r="E1596" i="10"/>
  <c r="E507" i="10"/>
  <c r="E983" i="10"/>
  <c r="E2145" i="10"/>
  <c r="E241" i="10"/>
  <c r="E718" i="10"/>
  <c r="E1149" i="10"/>
  <c r="E1448" i="10"/>
  <c r="E2066" i="10"/>
  <c r="E1637" i="10"/>
  <c r="E2003" i="10"/>
  <c r="E444" i="10"/>
  <c r="E1826" i="10"/>
  <c r="E1457" i="10"/>
  <c r="E2006" i="10"/>
  <c r="E1711" i="10"/>
  <c r="E224" i="10"/>
  <c r="E11" i="10"/>
  <c r="E3" i="10"/>
  <c r="E1445" i="10"/>
  <c r="E1682" i="10"/>
  <c r="E947" i="10"/>
  <c r="E2075" i="10"/>
  <c r="E1614" i="10"/>
  <c r="E1083" i="10"/>
  <c r="E1895" i="10"/>
  <c r="E747" i="10"/>
  <c r="E1238" i="10"/>
  <c r="E875" i="10"/>
  <c r="E1449" i="10"/>
  <c r="E1700" i="10"/>
  <c r="E854" i="10"/>
  <c r="E1558" i="10"/>
  <c r="E1810" i="10"/>
  <c r="E1066" i="10"/>
  <c r="E1997" i="10"/>
  <c r="E1063" i="10"/>
  <c r="E1204" i="10"/>
  <c r="E1317" i="10"/>
  <c r="E867" i="10"/>
  <c r="E1619" i="10"/>
  <c r="E828" i="10"/>
  <c r="E970" i="10"/>
  <c r="E1140" i="10"/>
  <c r="E1075" i="10"/>
  <c r="E920" i="10"/>
  <c r="E944" i="10"/>
  <c r="E1640" i="10"/>
  <c r="E1065" i="10"/>
  <c r="E2071" i="10"/>
  <c r="E1489" i="10"/>
  <c r="E1411" i="10"/>
  <c r="E1504" i="10"/>
  <c r="E1349" i="10"/>
  <c r="E518" i="10"/>
  <c r="E1276" i="10"/>
  <c r="E768" i="10"/>
  <c r="E1136" i="10"/>
  <c r="E1882" i="10"/>
  <c r="E1531" i="10"/>
  <c r="E1923" i="10"/>
  <c r="E1568" i="10"/>
  <c r="E1090" i="10"/>
  <c r="E1415" i="10"/>
  <c r="E1332" i="10"/>
  <c r="E1612" i="10"/>
  <c r="E896" i="10"/>
  <c r="E398" i="10"/>
  <c r="E2153" i="10"/>
  <c r="E1087" i="10"/>
  <c r="E1380" i="10"/>
  <c r="E1494" i="10"/>
  <c r="E1179" i="10"/>
  <c r="E1256" i="10"/>
  <c r="E648" i="10"/>
  <c r="E474" i="10"/>
  <c r="E590" i="10"/>
  <c r="E1659" i="10"/>
  <c r="E1438" i="10"/>
  <c r="E1832" i="10"/>
  <c r="E1117" i="10"/>
  <c r="E1224" i="10"/>
  <c r="E965" i="10"/>
  <c r="E1373" i="10"/>
  <c r="E1630" i="10"/>
  <c r="E93" i="10"/>
  <c r="E1245" i="10"/>
  <c r="E1730" i="10"/>
  <c r="E1119" i="10"/>
  <c r="E1862" i="10"/>
  <c r="E197" i="10"/>
  <c r="E1639" i="10"/>
  <c r="E1070" i="10"/>
  <c r="E1127" i="10"/>
  <c r="E1436" i="10"/>
  <c r="E1949" i="10"/>
  <c r="E1987" i="10"/>
  <c r="E1189" i="10"/>
  <c r="E1620" i="10"/>
  <c r="E966" i="10"/>
  <c r="E1156" i="10"/>
  <c r="E559" i="10"/>
  <c r="E985" i="10"/>
  <c r="E533" i="10"/>
  <c r="E2030" i="10"/>
  <c r="E1368" i="10"/>
  <c r="E1626" i="10"/>
  <c r="E1601" i="10"/>
  <c r="E1492" i="10"/>
  <c r="E1988" i="10"/>
  <c r="E1604" i="10"/>
  <c r="E1767" i="10"/>
  <c r="E1211" i="10"/>
  <c r="E1020" i="10"/>
  <c r="E938" i="10"/>
  <c r="E1018" i="10"/>
  <c r="E1364" i="10"/>
  <c r="E1941" i="10"/>
  <c r="E1709" i="10"/>
  <c r="E1699" i="10"/>
  <c r="E1333" i="10"/>
  <c r="E1061" i="10"/>
  <c r="E885" i="10"/>
  <c r="E1281" i="10"/>
  <c r="E1198" i="10"/>
  <c r="E1863" i="10"/>
  <c r="E1927" i="10"/>
  <c r="E711" i="10"/>
  <c r="E2032" i="10"/>
  <c r="E740" i="10"/>
  <c r="E1073" i="10"/>
  <c r="E1241" i="10"/>
  <c r="E1058" i="10"/>
  <c r="E1747" i="10"/>
  <c r="E1469" i="10"/>
  <c r="E742" i="10"/>
  <c r="E939" i="10"/>
  <c r="E1768" i="10"/>
  <c r="E1258" i="10"/>
  <c r="E459" i="10"/>
  <c r="E1702" i="10"/>
  <c r="E1153" i="10"/>
  <c r="E1913" i="10"/>
  <c r="E1450" i="10"/>
  <c r="E622" i="10"/>
  <c r="E1191" i="10"/>
  <c r="E1235" i="10"/>
  <c r="E301" i="10"/>
  <c r="E1864" i="10"/>
  <c r="E1121" i="10"/>
  <c r="E309" i="10"/>
  <c r="E1427" i="10"/>
  <c r="E1904" i="10"/>
  <c r="E881" i="10"/>
  <c r="E1033" i="10"/>
  <c r="E636" i="10"/>
  <c r="E2080" i="10"/>
  <c r="E2045" i="10"/>
  <c r="E473" i="10"/>
  <c r="E1542" i="10"/>
  <c r="E1540" i="10"/>
  <c r="E1554" i="10"/>
  <c r="E2138" i="10"/>
  <c r="E1510" i="10"/>
  <c r="E1123" i="10"/>
  <c r="E1881" i="10"/>
  <c r="E1890" i="10"/>
  <c r="E822" i="10"/>
  <c r="E1296" i="10"/>
  <c r="E1076" i="10"/>
  <c r="E126" i="10"/>
  <c r="E1219" i="10"/>
  <c r="E1820" i="10"/>
  <c r="E1139" i="10"/>
  <c r="E1310" i="10"/>
  <c r="E117" i="10"/>
  <c r="E2122" i="10"/>
  <c r="E1986" i="10"/>
  <c r="E1668" i="10"/>
  <c r="E97" i="10"/>
  <c r="E1938" i="10"/>
  <c r="E2037" i="10"/>
  <c r="E134" i="10"/>
  <c r="E1691" i="10"/>
  <c r="E1126" i="10"/>
  <c r="E219" i="10"/>
  <c r="E74" i="10"/>
  <c r="E1405" i="10"/>
  <c r="E1842" i="10"/>
  <c r="E1456" i="10"/>
  <c r="E2088" i="10"/>
  <c r="E1942" i="10"/>
  <c r="E1511" i="10"/>
  <c r="E1079" i="10"/>
  <c r="E2112" i="10"/>
  <c r="E1743" i="10"/>
  <c r="E1080" i="10"/>
  <c r="E959" i="10"/>
  <c r="E1416" i="10"/>
  <c r="E1555" i="10"/>
  <c r="E1744" i="10"/>
  <c r="E1643" i="10"/>
  <c r="E910" i="10"/>
  <c r="E1497" i="10"/>
  <c r="E1600" i="10"/>
  <c r="E1956" i="10"/>
  <c r="E693" i="10"/>
  <c r="E897" i="10"/>
  <c r="E653" i="10"/>
  <c r="E1708" i="10"/>
  <c r="E1959" i="10"/>
  <c r="E1452" i="10"/>
  <c r="E1423" i="10"/>
  <c r="E1526" i="10"/>
  <c r="E1378" i="10"/>
  <c r="E785" i="10"/>
  <c r="E1215" i="10"/>
  <c r="E1389" i="10"/>
  <c r="E987" i="10"/>
  <c r="E695" i="10"/>
  <c r="E1527" i="10"/>
  <c r="E905" i="10"/>
  <c r="E1569" i="10"/>
  <c r="E1658" i="10"/>
  <c r="E658" i="10"/>
  <c r="E1319" i="10"/>
  <c r="E1462" i="10"/>
  <c r="E1111" i="10"/>
  <c r="E1716" i="10"/>
  <c r="E1468" i="10"/>
  <c r="E641" i="10"/>
  <c r="E1926" i="10"/>
  <c r="E202" i="10"/>
  <c r="E616" i="10"/>
  <c r="E519" i="10"/>
  <c r="E1575" i="10"/>
  <c r="E1201" i="10"/>
  <c r="E535" i="10"/>
  <c r="E502" i="10"/>
  <c r="E775" i="10"/>
  <c r="E808" i="10"/>
  <c r="E446" i="10"/>
  <c r="E781" i="10"/>
  <c r="E961" i="10"/>
  <c r="E2060" i="10"/>
  <c r="E349" i="10"/>
  <c r="E558" i="10"/>
  <c r="E1458" i="10"/>
  <c r="E1828" i="10"/>
  <c r="E2024" i="10"/>
  <c r="E1848" i="10"/>
  <c r="E795" i="10"/>
  <c r="E1547" i="10"/>
  <c r="E1546" i="10"/>
  <c r="E577" i="10"/>
  <c r="E1463" i="10"/>
  <c r="E2038" i="10"/>
  <c r="E1821" i="10"/>
  <c r="E366" i="10"/>
  <c r="E1845" i="10"/>
  <c r="E1742" i="10"/>
  <c r="E665" i="10"/>
  <c r="E826" i="10"/>
  <c r="E1230" i="10"/>
  <c r="E1903" i="10"/>
  <c r="E816" i="10"/>
  <c r="E1500" i="10"/>
  <c r="E1032" i="10"/>
  <c r="E413" i="10"/>
  <c r="E760" i="10"/>
  <c r="E1093" i="10"/>
  <c r="E1505" i="10"/>
  <c r="E898" i="10"/>
  <c r="E1822" i="10"/>
  <c r="E847" i="10"/>
  <c r="E964" i="10"/>
  <c r="E765" i="10"/>
  <c r="E1264" i="10"/>
  <c r="E1543" i="10"/>
  <c r="E805" i="10"/>
  <c r="E137" i="10"/>
  <c r="E295" i="10"/>
  <c r="E2023" i="10"/>
  <c r="E2019" i="10"/>
  <c r="E1365" i="10"/>
  <c r="E1875" i="10"/>
  <c r="E1880" i="10"/>
  <c r="E2105" i="10"/>
  <c r="E12" i="10"/>
  <c r="E1718" i="10"/>
  <c r="E1148" i="10"/>
  <c r="E2078" i="10"/>
  <c r="E1141" i="10"/>
  <c r="E1692" i="10"/>
  <c r="E978" i="10"/>
  <c r="E1696" i="10"/>
  <c r="E1598" i="10"/>
  <c r="E2034" i="10"/>
  <c r="E1550" i="10"/>
  <c r="E1580" i="10"/>
  <c r="E1325" i="10"/>
  <c r="E1979" i="10"/>
  <c r="E1883" i="10"/>
  <c r="E1618" i="10"/>
  <c r="E850" i="10"/>
  <c r="E2013" i="10"/>
  <c r="E1056" i="10"/>
  <c r="E1098" i="10"/>
  <c r="E1017" i="10"/>
  <c r="E1521" i="10"/>
  <c r="E1197" i="10"/>
  <c r="E1782" i="10"/>
  <c r="E821" i="10"/>
  <c r="E1894" i="10"/>
  <c r="E1323" i="10"/>
  <c r="E1583" i="10"/>
  <c r="E531" i="10"/>
  <c r="E2015" i="10"/>
  <c r="E1015" i="10"/>
  <c r="E1267" i="10"/>
  <c r="E1859" i="10"/>
  <c r="E1437" i="10"/>
  <c r="E751" i="10"/>
  <c r="E935" i="10"/>
  <c r="E2025" i="10"/>
  <c r="E1798" i="10"/>
  <c r="E1124" i="10"/>
  <c r="E1520" i="10"/>
  <c r="E1705" i="10"/>
  <c r="E879" i="10"/>
  <c r="E1357" i="10"/>
  <c r="E1687" i="10"/>
  <c r="E1981" i="10"/>
  <c r="E1610" i="10"/>
  <c r="E1567" i="10"/>
  <c r="E1234" i="10"/>
  <c r="E1496" i="10"/>
  <c r="E1088" i="10"/>
  <c r="E960" i="10"/>
  <c r="E611" i="10"/>
  <c r="E918" i="10"/>
  <c r="E542" i="10"/>
  <c r="E1200" i="10"/>
  <c r="E496" i="10"/>
  <c r="E973" i="10"/>
  <c r="E1914" i="10"/>
  <c r="E962" i="10"/>
  <c r="E1195" i="10"/>
  <c r="E1390" i="10"/>
  <c r="E453" i="10"/>
  <c r="E1042" i="10"/>
  <c r="E902" i="10"/>
  <c r="E287" i="10"/>
  <c r="E1706" i="10"/>
  <c r="E652" i="10"/>
  <c r="E553" i="10"/>
  <c r="E880" i="10"/>
  <c r="E1629" i="10"/>
  <c r="E511" i="10"/>
  <c r="E1960" i="10"/>
  <c r="E2040" i="10"/>
  <c r="E1905" i="10"/>
  <c r="E1653" i="10"/>
  <c r="E1544" i="10"/>
  <c r="E1763" i="10"/>
  <c r="E1615" i="10"/>
  <c r="E2094" i="10"/>
  <c r="E15" i="10"/>
  <c r="E1377" i="10"/>
  <c r="E1249" i="10"/>
  <c r="E2014" i="10"/>
  <c r="E1037" i="10"/>
  <c r="E1766" i="10"/>
  <c r="E1477" i="10"/>
  <c r="E990" i="10"/>
  <c r="E1214" i="10"/>
  <c r="E1299" i="10"/>
  <c r="E1470" i="10"/>
  <c r="E1538" i="10"/>
  <c r="E1288" i="10"/>
  <c r="E1919" i="10"/>
  <c r="E1872" i="10"/>
  <c r="E1218" i="10"/>
  <c r="E1556" i="10"/>
  <c r="E1729" i="10"/>
  <c r="E670" i="10"/>
  <c r="E1152" i="10"/>
  <c r="E702" i="10"/>
  <c r="E849" i="10"/>
  <c r="E1372" i="10"/>
  <c r="E1645" i="10"/>
  <c r="E1795" i="10"/>
  <c r="E1135" i="10"/>
  <c r="E957" i="10"/>
  <c r="E1348" i="10"/>
  <c r="E1259" i="10"/>
  <c r="E1381" i="10"/>
  <c r="E654" i="10"/>
  <c r="E1023" i="10"/>
  <c r="E649" i="10"/>
  <c r="E1072" i="10"/>
  <c r="E1078" i="10"/>
  <c r="E1487" i="10"/>
  <c r="E802" i="10"/>
  <c r="E617" i="10"/>
  <c r="E1871" i="10"/>
  <c r="E815" i="10"/>
  <c r="E1345" i="10"/>
  <c r="E1929" i="10"/>
  <c r="E1266" i="10"/>
  <c r="E358" i="10"/>
  <c r="E1998" i="10"/>
  <c r="E1573" i="10"/>
  <c r="E437" i="10"/>
  <c r="E1004" i="10"/>
  <c r="E1356" i="10"/>
  <c r="E1565" i="10"/>
  <c r="E302" i="10"/>
  <c r="E1753" i="10"/>
  <c r="E1841" i="10"/>
  <c r="E385" i="10"/>
  <c r="E1588" i="10"/>
  <c r="E840" i="10"/>
  <c r="E1697" i="10"/>
  <c r="E731" i="10"/>
  <c r="E419" i="10"/>
  <c r="E1313" i="10"/>
  <c r="E1440" i="10"/>
  <c r="E1728" i="10"/>
  <c r="E2137" i="10"/>
  <c r="E829" i="10"/>
  <c r="E1666" i="10"/>
  <c r="E427" i="10"/>
  <c r="E1358" i="10"/>
  <c r="E1539" i="10"/>
  <c r="E528" i="10"/>
  <c r="E1478" i="10"/>
  <c r="E2106" i="10"/>
  <c r="E969" i="10"/>
  <c r="E683" i="10"/>
  <c r="E1907" i="10"/>
  <c r="E678" i="10"/>
  <c r="E14" i="10"/>
  <c r="E6" i="10"/>
  <c r="E1265" i="10"/>
  <c r="E1071" i="10"/>
  <c r="E1082" i="10"/>
  <c r="E2053" i="10"/>
  <c r="E1421" i="10"/>
  <c r="E1255" i="10"/>
  <c r="E1582" i="10"/>
  <c r="E2089" i="10"/>
  <c r="E1830" i="10"/>
  <c r="E1977" i="10"/>
  <c r="E2096" i="10"/>
  <c r="E1233" i="10"/>
  <c r="E1113" i="10"/>
  <c r="E1289" i="10"/>
  <c r="E1279" i="10"/>
  <c r="E1466" i="10"/>
  <c r="E1187" i="10"/>
  <c r="E1852" i="10"/>
  <c r="E2046" i="10"/>
  <c r="E1627" i="10"/>
  <c r="E1655" i="10"/>
  <c r="E675" i="10"/>
  <c r="E2072" i="10"/>
  <c r="E1269" i="10"/>
  <c r="E1263" i="10"/>
  <c r="E1850" i="10"/>
  <c r="E864" i="10"/>
  <c r="E1741" i="10"/>
  <c r="E1611" i="10"/>
  <c r="E1387" i="10"/>
  <c r="E906" i="10"/>
  <c r="E1530" i="10"/>
  <c r="E1170" i="10"/>
  <c r="E943" i="10"/>
  <c r="E1843" i="10"/>
  <c r="E1473" i="10"/>
  <c r="E928" i="10"/>
  <c r="E1623" i="10"/>
  <c r="E1773" i="10"/>
  <c r="E2002" i="10"/>
  <c r="E1755" i="10"/>
  <c r="E2111" i="10"/>
  <c r="E972" i="10"/>
  <c r="E637" i="10"/>
  <c r="E1293" i="10"/>
  <c r="E1878" i="10"/>
  <c r="E780" i="10"/>
  <c r="E1787" i="10"/>
  <c r="E642" i="10"/>
  <c r="E1745" i="10"/>
  <c r="E1485" i="10"/>
  <c r="E873" i="10"/>
  <c r="E2079" i="10"/>
  <c r="E871" i="10"/>
  <c r="E1253" i="10"/>
  <c r="E1918" i="10"/>
  <c r="E1303" i="10"/>
  <c r="E1162" i="10"/>
  <c r="E1660" i="10"/>
  <c r="E813" i="10"/>
  <c r="E968" i="10"/>
  <c r="E2083" i="10"/>
  <c r="E1999" i="10"/>
  <c r="E414" i="10"/>
  <c r="E777" i="10"/>
  <c r="E630" i="10"/>
  <c r="E2114" i="10"/>
  <c r="E1476" i="10"/>
  <c r="E1606" i="10"/>
  <c r="E351" i="10"/>
  <c r="E730" i="10"/>
  <c r="E13" i="10"/>
  <c r="E1831" i="10"/>
  <c r="E842" i="10"/>
  <c r="E5" i="10"/>
  <c r="E1548" i="10"/>
  <c r="E963" i="10"/>
  <c r="E1169" i="10"/>
  <c r="E362" i="10"/>
  <c r="E1165" i="10"/>
  <c r="E584" i="10"/>
  <c r="E915" i="10"/>
  <c r="E1426" i="10"/>
  <c r="E1208" i="10"/>
  <c r="E607" i="10"/>
  <c r="E271" i="10"/>
  <c r="E721" i="10"/>
  <c r="E467" i="10"/>
  <c r="E1320" i="10"/>
  <c r="E1172" i="10"/>
  <c r="E71" i="10"/>
  <c r="E365" i="10"/>
  <c r="E1159" i="10"/>
  <c r="E1038" i="10"/>
  <c r="E1901" i="10"/>
  <c r="E1869" i="10"/>
  <c r="E1302" i="10"/>
  <c r="E926" i="10"/>
  <c r="E579" i="10"/>
  <c r="E1564" i="10"/>
  <c r="E1989" i="10"/>
  <c r="E7" i="10"/>
  <c r="D2045" i="9"/>
  <c r="D1873" i="9"/>
  <c r="D1519" i="9"/>
  <c r="D2138" i="9"/>
  <c r="D1946" i="9"/>
  <c r="D1727" i="9"/>
  <c r="D1615" i="9"/>
  <c r="D1821" i="9"/>
  <c r="D2082" i="9"/>
  <c r="D693" i="9"/>
  <c r="D2130" i="9"/>
  <c r="D2133" i="9"/>
  <c r="D2117" i="9"/>
  <c r="D2069" i="9"/>
  <c r="D2039" i="9"/>
  <c r="D1964" i="9"/>
  <c r="D1886" i="9"/>
  <c r="D1745" i="9"/>
  <c r="D1607" i="9"/>
  <c r="D1506" i="9"/>
  <c r="D1472" i="9"/>
  <c r="D1344" i="9"/>
  <c r="D1326" i="9"/>
  <c r="D1233" i="9"/>
  <c r="D1184" i="9"/>
  <c r="D1168" i="9"/>
  <c r="D933" i="9"/>
  <c r="D801" i="9"/>
  <c r="D745" i="9"/>
  <c r="D615" i="9"/>
  <c r="D573" i="9"/>
  <c r="D514" i="9"/>
  <c r="D399" i="9"/>
  <c r="D202" i="9"/>
  <c r="D163" i="9"/>
  <c r="D91" i="9"/>
  <c r="D13" i="9"/>
  <c r="D1723" i="9"/>
  <c r="D1475" i="9"/>
  <c r="D1296" i="9"/>
  <c r="D1504" i="9"/>
  <c r="D1389" i="9"/>
  <c r="D1310" i="9"/>
  <c r="D1291" i="9"/>
  <c r="D1182" i="9"/>
  <c r="D1166" i="9"/>
  <c r="D1075" i="9"/>
  <c r="D895" i="9"/>
  <c r="D730" i="9"/>
  <c r="D630" i="9"/>
  <c r="D585" i="9"/>
  <c r="D510" i="9"/>
  <c r="D382" i="9"/>
  <c r="D364" i="9"/>
  <c r="D334" i="9"/>
  <c r="D236" i="9"/>
  <c r="D182" i="9"/>
  <c r="D110" i="9"/>
  <c r="D1331" i="9"/>
  <c r="D618" i="9"/>
  <c r="D369" i="9"/>
  <c r="D1743" i="9"/>
  <c r="D1731" i="9"/>
  <c r="D1619" i="9"/>
  <c r="D1229" i="9"/>
  <c r="D1179" i="9"/>
  <c r="D907" i="9"/>
  <c r="D799" i="9"/>
  <c r="D686" i="9"/>
  <c r="D570" i="9"/>
  <c r="D412" i="9"/>
  <c r="D332" i="9"/>
  <c r="D233" i="9"/>
  <c r="D214" i="9"/>
  <c r="D180" i="9"/>
  <c r="D121" i="9"/>
  <c r="D108" i="9"/>
  <c r="D9" i="9"/>
  <c r="D1087" i="9"/>
  <c r="D999" i="9"/>
  <c r="D417" i="9"/>
  <c r="D204" i="9"/>
  <c r="D15" i="9"/>
  <c r="D1512" i="9"/>
  <c r="D1499" i="9"/>
  <c r="D1384" i="9"/>
  <c r="D1340" i="9"/>
  <c r="D1256" i="9"/>
  <c r="D1243" i="9"/>
  <c r="D1024" i="9"/>
  <c r="D1007" i="9"/>
  <c r="D905" i="9"/>
  <c r="D892" i="9"/>
  <c r="D797" i="9"/>
  <c r="D741" i="9"/>
  <c r="D714" i="9"/>
  <c r="D627" i="9"/>
  <c r="D582" i="9"/>
  <c r="D565" i="9"/>
  <c r="D394" i="9"/>
  <c r="D376" i="9"/>
  <c r="D358" i="9"/>
  <c r="D329" i="9"/>
  <c r="D228" i="9"/>
  <c r="D198" i="9"/>
  <c r="D103" i="9"/>
  <c r="D54" i="9"/>
  <c r="D6" i="9"/>
  <c r="D1443" i="9"/>
  <c r="D1248" i="9"/>
  <c r="D350" i="9"/>
  <c r="D95" i="9"/>
  <c r="D1779" i="9"/>
  <c r="D1739" i="9"/>
  <c r="D1627" i="9"/>
  <c r="D1306" i="9"/>
  <c r="D1239" i="9"/>
  <c r="D1175" i="9"/>
  <c r="D739" i="9"/>
  <c r="D610" i="9"/>
  <c r="D406" i="9"/>
  <c r="D225" i="9"/>
  <c r="D174" i="9"/>
  <c r="D118" i="9"/>
  <c r="D4" i="9"/>
  <c r="D1603" i="9"/>
  <c r="D1397" i="9"/>
  <c r="D1019" i="9"/>
  <c r="D2060" i="9"/>
  <c r="D1611" i="9"/>
  <c r="D1495" i="9"/>
  <c r="D1448" i="9"/>
  <c r="D1335" i="9"/>
  <c r="D1319" i="9"/>
  <c r="D1301" i="9"/>
  <c r="D1252" i="9"/>
  <c r="D1237" i="9"/>
  <c r="D1173" i="9"/>
  <c r="D1131" i="9"/>
  <c r="D1014" i="9"/>
  <c r="D890" i="9"/>
  <c r="D753" i="9"/>
  <c r="D638" i="9"/>
  <c r="D623" i="9"/>
  <c r="D593" i="9"/>
  <c r="D563" i="9"/>
  <c r="D391" i="9"/>
  <c r="D374" i="9"/>
  <c r="D354" i="9"/>
  <c r="D221" i="9"/>
  <c r="D209" i="9"/>
  <c r="D98" i="9"/>
  <c r="D51" i="9"/>
  <c r="D167" i="9"/>
  <c r="D1735" i="9"/>
  <c r="D1623" i="9"/>
  <c r="D1596" i="9"/>
  <c r="D1394" i="9"/>
  <c r="D1316" i="9"/>
  <c r="D1224" i="9"/>
  <c r="D1128" i="9"/>
  <c r="D901" i="9"/>
  <c r="D749" i="9"/>
  <c r="D734" i="9"/>
  <c r="D721" i="9"/>
  <c r="D635" i="9"/>
  <c r="D589" i="9"/>
  <c r="D576" i="9"/>
  <c r="D402" i="9"/>
  <c r="D387" i="9"/>
  <c r="D240" i="9"/>
  <c r="D207" i="9"/>
  <c r="D192" i="9"/>
  <c r="D169" i="9"/>
  <c r="D1240" i="9" l="1"/>
  <c r="D1249" i="9"/>
  <c r="D1385" i="9"/>
  <c r="D619" i="9"/>
  <c r="D515" i="9"/>
  <c r="D1169" i="9"/>
  <c r="D2118" i="9"/>
  <c r="D1500" i="9"/>
  <c r="D1332" i="9"/>
  <c r="D92" i="9"/>
  <c r="D1185" i="9"/>
  <c r="D193" i="9"/>
  <c r="D636" i="9"/>
  <c r="D754" i="9"/>
  <c r="D1253" i="9"/>
  <c r="D1496" i="9"/>
  <c r="D199" i="9"/>
  <c r="D395" i="9"/>
  <c r="D742" i="9"/>
  <c r="D1513" i="9"/>
  <c r="D1000" i="9"/>
  <c r="D10" i="9"/>
  <c r="D215" i="9"/>
  <c r="D571" i="9"/>
  <c r="D1180" i="9"/>
  <c r="D237" i="9"/>
  <c r="D511" i="9"/>
  <c r="D896" i="9"/>
  <c r="D1292" i="9"/>
  <c r="D1297" i="9"/>
  <c r="D164" i="9"/>
  <c r="D616" i="9"/>
  <c r="D1234" i="9"/>
  <c r="D1746" i="9"/>
  <c r="D1520" i="9"/>
  <c r="D1597" i="9"/>
  <c r="D639" i="9"/>
  <c r="D359" i="9"/>
  <c r="D1129" i="9"/>
  <c r="D392" i="9"/>
  <c r="D1444" i="9"/>
  <c r="D377" i="9"/>
  <c r="D1025" i="9"/>
  <c r="D722" i="9"/>
  <c r="D210" i="9"/>
  <c r="D1604" i="9"/>
  <c r="D175" i="9"/>
  <c r="D1628" i="9"/>
  <c r="D96" i="9"/>
  <c r="D566" i="9"/>
  <c r="D746" i="9"/>
  <c r="D1887" i="9"/>
  <c r="D694" i="9"/>
  <c r="D1728" i="9"/>
  <c r="D687" i="9"/>
  <c r="D1230" i="9"/>
  <c r="D335" i="9"/>
  <c r="D586" i="9"/>
  <c r="D1076" i="9"/>
  <c r="D1311" i="9"/>
  <c r="D1476" i="9"/>
  <c r="D802" i="9"/>
  <c r="D1327" i="9"/>
  <c r="D1965" i="9"/>
  <c r="D1874" i="9"/>
  <c r="D902" i="9"/>
  <c r="D1780" i="9"/>
  <c r="D577" i="9"/>
  <c r="D104" i="9"/>
  <c r="D413" i="9"/>
  <c r="D383" i="9"/>
  <c r="D731" i="9"/>
  <c r="D574" i="9"/>
  <c r="D1507" i="9"/>
  <c r="D1822" i="9"/>
  <c r="D170" i="9"/>
  <c r="D1398" i="9"/>
  <c r="D611" i="9"/>
  <c r="D222" i="9"/>
  <c r="D7" i="9"/>
  <c r="D229" i="9"/>
  <c r="D893" i="9"/>
  <c r="D16" i="9"/>
  <c r="D1088" i="9"/>
  <c r="D234" i="9"/>
  <c r="D241" i="9"/>
  <c r="D355" i="9"/>
  <c r="D1015" i="9"/>
  <c r="D2061" i="9"/>
  <c r="D226" i="9"/>
  <c r="D1176" i="9"/>
  <c r="D1740" i="9"/>
  <c r="D351" i="9"/>
  <c r="D1257" i="9"/>
  <c r="D370" i="9"/>
  <c r="D400" i="9"/>
  <c r="D934" i="9"/>
  <c r="D1345" i="9"/>
  <c r="D2040" i="9"/>
  <c r="D403" i="9"/>
  <c r="D1132" i="9"/>
  <c r="D1020" i="9"/>
  <c r="D407" i="9"/>
  <c r="D1624" i="9"/>
  <c r="D1336" i="9"/>
  <c r="D715" i="9"/>
  <c r="D418" i="9"/>
  <c r="D908" i="9"/>
  <c r="D1732" i="9"/>
  <c r="D183" i="9"/>
  <c r="D2139" i="9"/>
  <c r="D590" i="9"/>
  <c r="D1736" i="9"/>
  <c r="D99" i="9"/>
  <c r="D1449" i="9"/>
  <c r="D735" i="9"/>
  <c r="D1317" i="9"/>
  <c r="D594" i="9"/>
  <c r="D1302" i="9"/>
  <c r="D1612" i="9"/>
  <c r="D388" i="9"/>
  <c r="D750" i="9"/>
  <c r="D624" i="9"/>
  <c r="D1320" i="9"/>
  <c r="D55" i="9"/>
  <c r="D330" i="9"/>
  <c r="D1341" i="9"/>
  <c r="D205" i="9"/>
  <c r="D122" i="9"/>
  <c r="D1620" i="9"/>
  <c r="D111" i="9"/>
  <c r="D365" i="9"/>
  <c r="D631" i="9"/>
  <c r="D1390" i="9"/>
  <c r="D1473" i="9"/>
  <c r="D2070" i="9"/>
  <c r="D2083" i="9"/>
  <c r="D1947" i="9"/>
  <c r="D2046" i="9"/>
  <c r="D751" i="9" l="1"/>
  <c r="D184" i="9"/>
  <c r="D1497" i="9"/>
  <c r="D2071" i="9"/>
  <c r="D736" i="9"/>
  <c r="D909" i="9"/>
  <c r="D1016" i="9"/>
  <c r="D1089" i="9"/>
  <c r="D171" i="9"/>
  <c r="D578" i="9"/>
  <c r="D1312" i="9"/>
  <c r="D1231" i="9"/>
  <c r="D1888" i="9"/>
  <c r="D723" i="9"/>
  <c r="D1598" i="9"/>
  <c r="D897" i="9"/>
  <c r="D1514" i="9"/>
  <c r="D194" i="9"/>
  <c r="D1501" i="9"/>
  <c r="D620" i="9"/>
  <c r="D1737" i="9"/>
  <c r="D404" i="9"/>
  <c r="D1966" i="9"/>
  <c r="D366" i="9"/>
  <c r="D1629" i="9"/>
  <c r="D591" i="9"/>
  <c r="D356" i="9"/>
  <c r="D2047" i="9"/>
  <c r="D112" i="9"/>
  <c r="D1342" i="9"/>
  <c r="D625" i="9"/>
  <c r="D1303" i="9"/>
  <c r="D1450" i="9"/>
  <c r="D2140" i="9"/>
  <c r="D419" i="9"/>
  <c r="D408" i="9"/>
  <c r="D2041" i="9"/>
  <c r="D371" i="9"/>
  <c r="D17" i="9"/>
  <c r="D223" i="9"/>
  <c r="D1823" i="9"/>
  <c r="D384" i="9"/>
  <c r="D1781" i="9"/>
  <c r="D1328" i="9"/>
  <c r="D1077" i="9"/>
  <c r="D688" i="9"/>
  <c r="D176" i="9"/>
  <c r="D1026" i="9"/>
  <c r="D1521" i="9"/>
  <c r="D165" i="9"/>
  <c r="D512" i="9"/>
  <c r="D216" i="9"/>
  <c r="D1254" i="9"/>
  <c r="D1186" i="9"/>
  <c r="D1386" i="9"/>
  <c r="D1346" i="9"/>
  <c r="D100" i="9"/>
  <c r="D1258" i="9"/>
  <c r="D803" i="9"/>
  <c r="D1298" i="9"/>
  <c r="D396" i="9"/>
  <c r="D1948" i="9"/>
  <c r="D716" i="9"/>
  <c r="D1508" i="9"/>
  <c r="D587" i="9"/>
  <c r="D567" i="9"/>
  <c r="D378" i="9"/>
  <c r="D360" i="9"/>
  <c r="D1747" i="9"/>
  <c r="D11" i="9"/>
  <c r="D755" i="9"/>
  <c r="D93" i="9"/>
  <c r="D1170" i="9"/>
  <c r="D1250" i="9"/>
  <c r="D595" i="9"/>
  <c r="D1021" i="9"/>
  <c r="D242" i="9"/>
  <c r="D2062" i="9"/>
  <c r="D1235" i="9"/>
  <c r="D516" i="9"/>
  <c r="D2084" i="9"/>
  <c r="D632" i="9"/>
  <c r="D123" i="9"/>
  <c r="D56" i="9"/>
  <c r="D389" i="9"/>
  <c r="D1337" i="9"/>
  <c r="D1133" i="9"/>
  <c r="D935" i="9"/>
  <c r="D352" i="9"/>
  <c r="D230" i="9"/>
  <c r="D1399" i="9"/>
  <c r="D105" i="9"/>
  <c r="D1875" i="9"/>
  <c r="D1477" i="9"/>
  <c r="D336" i="9"/>
  <c r="D695" i="9"/>
  <c r="D211" i="9"/>
  <c r="D1445" i="9"/>
  <c r="D640" i="9"/>
  <c r="D1293" i="9"/>
  <c r="D1001" i="9"/>
  <c r="D1333" i="9"/>
  <c r="D1241" i="9"/>
  <c r="D57" i="9" l="1"/>
  <c r="D409" i="9"/>
  <c r="D2048" i="9"/>
  <c r="D898" i="9"/>
  <c r="D1090" i="9"/>
  <c r="D2072" i="9"/>
  <c r="D641" i="9"/>
  <c r="D1134" i="9"/>
  <c r="D420" i="9"/>
  <c r="D106" i="9"/>
  <c r="D517" i="9"/>
  <c r="D1299" i="9"/>
  <c r="D337" i="9"/>
  <c r="D1400" i="9"/>
  <c r="D124" i="9"/>
  <c r="D596" i="9"/>
  <c r="D756" i="9"/>
  <c r="D379" i="9"/>
  <c r="D804" i="9"/>
  <c r="D177" i="9"/>
  <c r="D1782" i="9"/>
  <c r="D18" i="9"/>
  <c r="D1967" i="9"/>
  <c r="D1313" i="9"/>
  <c r="D1017" i="9"/>
  <c r="D1347" i="9"/>
  <c r="D1304" i="9"/>
  <c r="D1294" i="9"/>
  <c r="D1022" i="9"/>
  <c r="D1446" i="9"/>
  <c r="D568" i="9"/>
  <c r="D1949" i="9"/>
  <c r="D1259" i="9"/>
  <c r="D1187" i="9"/>
  <c r="D2141" i="9"/>
  <c r="D195" i="9"/>
  <c r="D724" i="9"/>
  <c r="D579" i="9"/>
  <c r="D910" i="9"/>
  <c r="D185" i="9"/>
  <c r="D696" i="9"/>
  <c r="D361" i="9"/>
  <c r="D1329" i="9"/>
  <c r="D1478" i="9"/>
  <c r="D1171" i="9"/>
  <c r="D1078" i="9"/>
  <c r="D172" i="9"/>
  <c r="D936" i="9"/>
  <c r="D1027" i="9"/>
  <c r="D231" i="9"/>
  <c r="D1338" i="9"/>
  <c r="D1002" i="9"/>
  <c r="D1876" i="9"/>
  <c r="D2085" i="9"/>
  <c r="D243" i="9"/>
  <c r="D1748" i="9"/>
  <c r="D101" i="9"/>
  <c r="D1522" i="9"/>
  <c r="D1824" i="9"/>
  <c r="D2042" i="9"/>
  <c r="D1451" i="9"/>
  <c r="D1630" i="9"/>
  <c r="D1889" i="9"/>
  <c r="D1479" i="9" l="1"/>
  <c r="D1950" i="9"/>
  <c r="D244" i="9"/>
  <c r="D1749" i="9"/>
  <c r="D597" i="9"/>
  <c r="D1135" i="9"/>
  <c r="D1890" i="9"/>
  <c r="D1825" i="9"/>
  <c r="D911" i="9"/>
  <c r="D2142" i="9"/>
  <c r="D1968" i="9"/>
  <c r="D805" i="9"/>
  <c r="D125" i="9"/>
  <c r="D518" i="9"/>
  <c r="D642" i="9"/>
  <c r="D2049" i="9"/>
  <c r="D1401" i="9"/>
  <c r="D937" i="9"/>
  <c r="D1631" i="9"/>
  <c r="D1523" i="9"/>
  <c r="D2086" i="9"/>
  <c r="D1079" i="9"/>
  <c r="D1188" i="9"/>
  <c r="D1348" i="9"/>
  <c r="D19" i="9"/>
  <c r="D186" i="9"/>
  <c r="D1314" i="9"/>
  <c r="D1452" i="9"/>
  <c r="D1877" i="9"/>
  <c r="D1028" i="9"/>
  <c r="D697" i="9"/>
  <c r="D1260" i="9"/>
  <c r="D1783" i="9"/>
  <c r="D757" i="9"/>
  <c r="D338" i="9"/>
  <c r="D421" i="9"/>
  <c r="D1091" i="9"/>
  <c r="D58" i="9"/>
  <c r="D422" i="9" l="1"/>
  <c r="D1524" i="9"/>
  <c r="D1750" i="9"/>
  <c r="D1092" i="9"/>
  <c r="D1261" i="9"/>
  <c r="D806" i="9"/>
  <c r="D339" i="9"/>
  <c r="D643" i="9"/>
  <c r="D1969" i="9"/>
  <c r="D1891" i="9"/>
  <c r="D245" i="9"/>
  <c r="D1189" i="9"/>
  <c r="D1453" i="9"/>
  <c r="D698" i="9"/>
  <c r="D758" i="9"/>
  <c r="D1029" i="9"/>
  <c r="D187" i="9"/>
  <c r="D1080" i="9"/>
  <c r="D938" i="9"/>
  <c r="D519" i="9"/>
  <c r="D2143" i="9"/>
  <c r="D1136" i="9"/>
  <c r="D59" i="9"/>
  <c r="D1349" i="9"/>
  <c r="D1826" i="9"/>
  <c r="D1632" i="9"/>
  <c r="D1784" i="9"/>
  <c r="D1878" i="9"/>
  <c r="D20" i="9"/>
  <c r="D2087" i="9"/>
  <c r="D1402" i="9"/>
  <c r="D126" i="9"/>
  <c r="D912" i="9"/>
  <c r="D598" i="9"/>
  <c r="D1480" i="9"/>
  <c r="D127" i="9" l="1"/>
  <c r="D644" i="9"/>
  <c r="D913" i="9"/>
  <c r="D1827" i="9"/>
  <c r="D2144" i="9"/>
  <c r="D1190" i="9"/>
  <c r="D1350" i="9"/>
  <c r="D1403" i="9"/>
  <c r="D759" i="9"/>
  <c r="D246" i="9"/>
  <c r="D340" i="9"/>
  <c r="D1751" i="9"/>
  <c r="D1030" i="9"/>
  <c r="D1481" i="9"/>
  <c r="D939" i="9"/>
  <c r="D520" i="9"/>
  <c r="D1785" i="9"/>
  <c r="D599" i="9"/>
  <c r="D2088" i="9"/>
  <c r="D1633" i="9"/>
  <c r="D1137" i="9"/>
  <c r="D1081" i="9"/>
  <c r="D699" i="9"/>
  <c r="D1892" i="9"/>
  <c r="D807" i="9"/>
  <c r="D1525" i="9"/>
  <c r="D60" i="9"/>
  <c r="D188" i="9"/>
  <c r="D1879" i="9"/>
  <c r="D1093" i="9"/>
  <c r="D21" i="9"/>
  <c r="D1454" i="9"/>
  <c r="D1970" i="9"/>
  <c r="D1262" i="9"/>
  <c r="D423" i="9"/>
  <c r="D1752" i="9" l="1"/>
  <c r="D1455" i="9"/>
  <c r="D424" i="9"/>
  <c r="D22" i="9"/>
  <c r="D61" i="9"/>
  <c r="D700" i="9"/>
  <c r="D2089" i="9"/>
  <c r="D940" i="9"/>
  <c r="D341" i="9"/>
  <c r="D914" i="9"/>
  <c r="D189" i="9"/>
  <c r="D1404" i="9"/>
  <c r="D1351" i="9"/>
  <c r="D1893" i="9"/>
  <c r="D1828" i="9"/>
  <c r="D1263" i="9"/>
  <c r="D1094" i="9"/>
  <c r="D1526" i="9"/>
  <c r="D1082" i="9"/>
  <c r="D600" i="9"/>
  <c r="D1482" i="9"/>
  <c r="D247" i="9"/>
  <c r="D1191" i="9"/>
  <c r="D645" i="9"/>
  <c r="D1634" i="9"/>
  <c r="D521" i="9"/>
  <c r="D1971" i="9"/>
  <c r="D1880" i="9"/>
  <c r="D808" i="9"/>
  <c r="D1138" i="9"/>
  <c r="D1786" i="9"/>
  <c r="D1031" i="9"/>
  <c r="D760" i="9"/>
  <c r="D2145" i="9"/>
  <c r="D128" i="9"/>
  <c r="D1032" i="9" l="1"/>
  <c r="D1881" i="9"/>
  <c r="D646" i="9"/>
  <c r="D601" i="9"/>
  <c r="D1264" i="9"/>
  <c r="D1405" i="9"/>
  <c r="D941" i="9"/>
  <c r="D23" i="9"/>
  <c r="D1787" i="9"/>
  <c r="D1972" i="9"/>
  <c r="D1192" i="9"/>
  <c r="D1083" i="9"/>
  <c r="D1829" i="9"/>
  <c r="D190" i="9"/>
  <c r="D2090" i="9"/>
  <c r="D425" i="9"/>
  <c r="D129" i="9"/>
  <c r="D1139" i="9"/>
  <c r="D2146" i="9"/>
  <c r="D522" i="9"/>
  <c r="D248" i="9"/>
  <c r="D1527" i="9"/>
  <c r="D1894" i="9"/>
  <c r="D915" i="9"/>
  <c r="D701" i="9"/>
  <c r="D1456" i="9"/>
  <c r="D761" i="9"/>
  <c r="D809" i="9"/>
  <c r="D1635" i="9"/>
  <c r="D1483" i="9"/>
  <c r="D1095" i="9"/>
  <c r="D1352" i="9"/>
  <c r="D342" i="9"/>
  <c r="D62" i="9"/>
  <c r="D1753" i="9"/>
  <c r="D24" i="9" l="1"/>
  <c r="D810" i="9"/>
  <c r="D523" i="9"/>
  <c r="D1084" i="9"/>
  <c r="D1096" i="9"/>
  <c r="D1895" i="9"/>
  <c r="D2147" i="9"/>
  <c r="D2091" i="9"/>
  <c r="D1193" i="9"/>
  <c r="D942" i="9"/>
  <c r="D647" i="9"/>
  <c r="D1353" i="9"/>
  <c r="D916" i="9"/>
  <c r="D426" i="9"/>
  <c r="D602" i="9"/>
  <c r="D1754" i="9"/>
  <c r="D762" i="9"/>
  <c r="D63" i="9"/>
  <c r="D1484" i="9"/>
  <c r="D1457" i="9"/>
  <c r="D1528" i="9"/>
  <c r="D1140" i="9"/>
  <c r="D1973" i="9"/>
  <c r="D1406" i="9"/>
  <c r="D1882" i="9"/>
  <c r="D343" i="9"/>
  <c r="D1636" i="9"/>
  <c r="D702" i="9"/>
  <c r="D249" i="9"/>
  <c r="D130" i="9"/>
  <c r="D1830" i="9"/>
  <c r="D1788" i="9"/>
  <c r="D1265" i="9"/>
  <c r="D1033" i="9"/>
  <c r="D1789" i="9" l="1"/>
  <c r="D703" i="9"/>
  <c r="D1407" i="9"/>
  <c r="D1458" i="9"/>
  <c r="D1755" i="9"/>
  <c r="D1354" i="9"/>
  <c r="D2092" i="9"/>
  <c r="D1085" i="9"/>
  <c r="D1831" i="9"/>
  <c r="D1637" i="9"/>
  <c r="D1974" i="9"/>
  <c r="D1485" i="9"/>
  <c r="D603" i="9"/>
  <c r="D648" i="9"/>
  <c r="D2148" i="9"/>
  <c r="D524" i="9"/>
  <c r="D1034" i="9"/>
  <c r="D131" i="9"/>
  <c r="D344" i="9"/>
  <c r="D1141" i="9"/>
  <c r="D64" i="9"/>
  <c r="D427" i="9"/>
  <c r="D943" i="9"/>
  <c r="D1896" i="9"/>
  <c r="D811" i="9"/>
  <c r="D1266" i="9"/>
  <c r="D250" i="9"/>
  <c r="D1529" i="9"/>
  <c r="D763" i="9"/>
  <c r="D917" i="9"/>
  <c r="D1194" i="9"/>
  <c r="D1097" i="9"/>
  <c r="D25" i="9"/>
  <c r="D1098" i="9" l="1"/>
  <c r="D1530" i="9"/>
  <c r="D1897" i="9"/>
  <c r="D1142" i="9"/>
  <c r="D525" i="9"/>
  <c r="D1486" i="9"/>
  <c r="D1459" i="9"/>
  <c r="D1195" i="9"/>
  <c r="D251" i="9"/>
  <c r="D944" i="9"/>
  <c r="D345" i="9"/>
  <c r="D2149" i="9"/>
  <c r="D1975" i="9"/>
  <c r="D2093" i="9"/>
  <c r="D1408" i="9"/>
  <c r="D918" i="9"/>
  <c r="D1267" i="9"/>
  <c r="D428" i="9"/>
  <c r="D132" i="9"/>
  <c r="D649" i="9"/>
  <c r="D1638" i="9"/>
  <c r="D1355" i="9"/>
  <c r="D704" i="9"/>
  <c r="D26" i="9"/>
  <c r="D764" i="9"/>
  <c r="D812" i="9"/>
  <c r="D65" i="9"/>
  <c r="D1035" i="9"/>
  <c r="D604" i="9"/>
  <c r="D1832" i="9"/>
  <c r="D1756" i="9"/>
  <c r="D1790" i="9"/>
  <c r="D1791" i="9" l="1"/>
  <c r="D1036" i="9"/>
  <c r="D27" i="9"/>
  <c r="D650" i="9"/>
  <c r="D919" i="9"/>
  <c r="D2150" i="9"/>
  <c r="D1196" i="9"/>
  <c r="D1143" i="9"/>
  <c r="D1757" i="9"/>
  <c r="D66" i="9"/>
  <c r="D705" i="9"/>
  <c r="D133" i="9"/>
  <c r="D1409" i="9"/>
  <c r="D346" i="9"/>
  <c r="D1460" i="9"/>
  <c r="D1898" i="9"/>
  <c r="D1833" i="9"/>
  <c r="D813" i="9"/>
  <c r="D1356" i="9"/>
  <c r="D429" i="9"/>
  <c r="D2094" i="9"/>
  <c r="D945" i="9"/>
  <c r="D1487" i="9"/>
  <c r="D1531" i="9"/>
  <c r="D252" i="9"/>
  <c r="D605" i="9"/>
  <c r="D765" i="9"/>
  <c r="D1639" i="9"/>
  <c r="D1268" i="9"/>
  <c r="D1976" i="9"/>
  <c r="D526" i="9"/>
  <c r="D1099" i="9"/>
  <c r="D430" i="9" l="1"/>
  <c r="D1144" i="9"/>
  <c r="D134" i="9"/>
  <c r="D527" i="9"/>
  <c r="D766" i="9"/>
  <c r="D1488" i="9"/>
  <c r="D1357" i="9"/>
  <c r="D1461" i="9"/>
  <c r="D706" i="9"/>
  <c r="D1197" i="9"/>
  <c r="D28" i="9"/>
  <c r="D1100" i="9"/>
  <c r="D651" i="9"/>
  <c r="D1640" i="9"/>
  <c r="D1977" i="9"/>
  <c r="D606" i="9"/>
  <c r="D946" i="9"/>
  <c r="D814" i="9"/>
  <c r="D347" i="9"/>
  <c r="D67" i="9"/>
  <c r="D2151" i="9"/>
  <c r="D1037" i="9"/>
  <c r="D1532" i="9"/>
  <c r="D1899" i="9"/>
  <c r="D1269" i="9"/>
  <c r="D253" i="9"/>
  <c r="D2095" i="9"/>
  <c r="D1834" i="9"/>
  <c r="D1410" i="9"/>
  <c r="D1758" i="9"/>
  <c r="D920" i="9"/>
  <c r="D1792" i="9"/>
  <c r="D1793" i="9" l="1"/>
  <c r="D1835" i="9"/>
  <c r="D1900" i="9"/>
  <c r="D68" i="9"/>
  <c r="D607" i="9"/>
  <c r="D1101" i="9"/>
  <c r="D1462" i="9"/>
  <c r="D528" i="9"/>
  <c r="D921" i="9"/>
  <c r="D2096" i="9"/>
  <c r="D1533" i="9"/>
  <c r="D1978" i="9"/>
  <c r="D29" i="9"/>
  <c r="D1358" i="9"/>
  <c r="D135" i="9"/>
  <c r="D1759" i="9"/>
  <c r="D254" i="9"/>
  <c r="D1038" i="9"/>
  <c r="D815" i="9"/>
  <c r="D1641" i="9"/>
  <c r="D1198" i="9"/>
  <c r="D1489" i="9"/>
  <c r="D1145" i="9"/>
  <c r="D1411" i="9"/>
  <c r="D1270" i="9"/>
  <c r="D2152" i="9"/>
  <c r="D947" i="9"/>
  <c r="D652" i="9"/>
  <c r="D707" i="9"/>
  <c r="D767" i="9"/>
  <c r="D431" i="9"/>
  <c r="D1642" i="9" l="1"/>
  <c r="D653" i="9"/>
  <c r="D1760" i="9"/>
  <c r="D1979" i="9"/>
  <c r="D529" i="9"/>
  <c r="D432" i="9"/>
  <c r="D948" i="9"/>
  <c r="D1146" i="9"/>
  <c r="D816" i="9"/>
  <c r="D136" i="9"/>
  <c r="D1534" i="9"/>
  <c r="D1463" i="9"/>
  <c r="D1901" i="9"/>
  <c r="D1412" i="9"/>
  <c r="D69" i="9"/>
  <c r="D768" i="9"/>
  <c r="D2153" i="9"/>
  <c r="D1490" i="9"/>
  <c r="D1039" i="9"/>
  <c r="D1359" i="9"/>
  <c r="D2097" i="9"/>
  <c r="D1102" i="9"/>
  <c r="D1836" i="9"/>
  <c r="D708" i="9"/>
  <c r="D1271" i="9"/>
  <c r="D1199" i="9"/>
  <c r="D255" i="9"/>
  <c r="D30" i="9"/>
  <c r="D922" i="9"/>
  <c r="D608" i="9"/>
  <c r="D1794" i="9"/>
  <c r="D31" i="9" l="1"/>
  <c r="D709" i="9"/>
  <c r="D1360" i="9"/>
  <c r="D769" i="9"/>
  <c r="D1464" i="9"/>
  <c r="D1147" i="9"/>
  <c r="D1980" i="9"/>
  <c r="D1795" i="9"/>
  <c r="D256" i="9"/>
  <c r="D1837" i="9"/>
  <c r="D1040" i="9"/>
  <c r="D70" i="9"/>
  <c r="D1535" i="9"/>
  <c r="D949" i="9"/>
  <c r="D1761" i="9"/>
  <c r="D1413" i="9"/>
  <c r="D1200" i="9"/>
  <c r="D1103" i="9"/>
  <c r="D1491" i="9"/>
  <c r="D137" i="9"/>
  <c r="D433" i="9"/>
  <c r="D654" i="9"/>
  <c r="D923" i="9"/>
  <c r="D1272" i="9"/>
  <c r="D2098" i="9"/>
  <c r="D2154" i="9"/>
  <c r="D1902" i="9"/>
  <c r="D817" i="9"/>
  <c r="D530" i="9"/>
  <c r="D1643" i="9"/>
  <c r="D818" i="9" l="1"/>
  <c r="D1273" i="9"/>
  <c r="D138" i="9"/>
  <c r="D1414" i="9"/>
  <c r="D71" i="9"/>
  <c r="D1796" i="9"/>
  <c r="D770" i="9"/>
  <c r="D1903" i="9"/>
  <c r="D924" i="9"/>
  <c r="D1492" i="9"/>
  <c r="D1762" i="9"/>
  <c r="D1041" i="9"/>
  <c r="D1981" i="9"/>
  <c r="D1361" i="9"/>
  <c r="D2155" i="9"/>
  <c r="D655" i="9"/>
  <c r="D1104" i="9"/>
  <c r="D950" i="9"/>
  <c r="D1838" i="9"/>
  <c r="D1148" i="9"/>
  <c r="D710" i="9"/>
  <c r="D1644" i="9"/>
  <c r="D531" i="9"/>
  <c r="D2099" i="9"/>
  <c r="D434" i="9"/>
  <c r="D1201" i="9"/>
  <c r="D1536" i="9"/>
  <c r="D257" i="9"/>
  <c r="D1465" i="9"/>
  <c r="D32" i="9"/>
  <c r="D1149" i="9" l="1"/>
  <c r="D258" i="9"/>
  <c r="D1904" i="9"/>
  <c r="D1537" i="9"/>
  <c r="D532" i="9"/>
  <c r="D1839" i="9"/>
  <c r="D2156" i="9"/>
  <c r="D1763" i="9"/>
  <c r="D771" i="9"/>
  <c r="D139" i="9"/>
  <c r="D1645" i="9"/>
  <c r="D1042" i="9"/>
  <c r="D33" i="9"/>
  <c r="D1202" i="9"/>
  <c r="D951" i="9"/>
  <c r="D1362" i="9"/>
  <c r="D1493" i="9"/>
  <c r="D1797" i="9"/>
  <c r="D1274" i="9"/>
  <c r="D2100" i="9"/>
  <c r="D656" i="9"/>
  <c r="D1415" i="9"/>
  <c r="D1466" i="9"/>
  <c r="D435" i="9"/>
  <c r="D711" i="9"/>
  <c r="D1105" i="9"/>
  <c r="D1982" i="9"/>
  <c r="D925" i="9"/>
  <c r="D72" i="9"/>
  <c r="D819" i="9"/>
  <c r="D926" i="9" l="1"/>
  <c r="D436" i="9"/>
  <c r="D2101" i="9"/>
  <c r="D1363" i="9"/>
  <c r="D1043" i="9"/>
  <c r="D1764" i="9"/>
  <c r="D1538" i="9"/>
  <c r="D1983" i="9"/>
  <c r="D1467" i="9"/>
  <c r="D1275" i="9"/>
  <c r="D952" i="9"/>
  <c r="D1646" i="9"/>
  <c r="D2157" i="9"/>
  <c r="D1905" i="9"/>
  <c r="D820" i="9"/>
  <c r="D1106" i="9"/>
  <c r="D1416" i="9"/>
  <c r="D1798" i="9"/>
  <c r="D1203" i="9"/>
  <c r="D140" i="9"/>
  <c r="D1840" i="9"/>
  <c r="D259" i="9"/>
  <c r="D73" i="9"/>
  <c r="D657" i="9"/>
  <c r="D34" i="9"/>
  <c r="D772" i="9"/>
  <c r="D533" i="9"/>
  <c r="D1150" i="9"/>
  <c r="D35" i="9" l="1"/>
  <c r="D1151" i="9"/>
  <c r="D658" i="9"/>
  <c r="D141" i="9"/>
  <c r="D1107" i="9"/>
  <c r="D1647" i="9"/>
  <c r="D1984" i="9"/>
  <c r="D1364" i="9"/>
  <c r="D1841" i="9"/>
  <c r="D534" i="9"/>
  <c r="D74" i="9"/>
  <c r="D1204" i="9"/>
  <c r="D821" i="9"/>
  <c r="D953" i="9"/>
  <c r="D1539" i="9"/>
  <c r="D2102" i="9"/>
  <c r="D773" i="9"/>
  <c r="D260" i="9"/>
  <c r="D1799" i="9"/>
  <c r="D1906" i="9"/>
  <c r="D1276" i="9"/>
  <c r="D1765" i="9"/>
  <c r="D437" i="9"/>
  <c r="D1417" i="9"/>
  <c r="D2158" i="9"/>
  <c r="D1044" i="9"/>
  <c r="D927" i="9"/>
  <c r="D1418" i="9" l="1"/>
  <c r="D1907" i="9"/>
  <c r="D2103" i="9"/>
  <c r="D1205" i="9"/>
  <c r="D1365" i="9"/>
  <c r="D142" i="9"/>
  <c r="D928" i="9"/>
  <c r="D1800" i="9"/>
  <c r="D1540" i="9"/>
  <c r="D75" i="9"/>
  <c r="D1985" i="9"/>
  <c r="D659" i="9"/>
  <c r="D438" i="9"/>
  <c r="D1045" i="9"/>
  <c r="D1766" i="9"/>
  <c r="D261" i="9"/>
  <c r="D954" i="9"/>
  <c r="D535" i="9"/>
  <c r="D1648" i="9"/>
  <c r="D1152" i="9"/>
  <c r="D2159" i="9"/>
  <c r="D1277" i="9"/>
  <c r="D774" i="9"/>
  <c r="D822" i="9"/>
  <c r="D1842" i="9"/>
  <c r="D1108" i="9"/>
  <c r="D36" i="9"/>
  <c r="D823" i="9" l="1"/>
  <c r="D262" i="9"/>
  <c r="D1801" i="9"/>
  <c r="D1767" i="9"/>
  <c r="D1153" i="9"/>
  <c r="D660" i="9"/>
  <c r="D1206" i="9"/>
  <c r="D37" i="9"/>
  <c r="D775" i="9"/>
  <c r="D1649" i="9"/>
  <c r="D1986" i="9"/>
  <c r="D929" i="9"/>
  <c r="D2104" i="9"/>
  <c r="D1109" i="9"/>
  <c r="D1278" i="9"/>
  <c r="D536" i="9"/>
  <c r="D1046" i="9"/>
  <c r="D76" i="9"/>
  <c r="D143" i="9"/>
  <c r="D1908" i="9"/>
  <c r="D1843" i="9"/>
  <c r="D2160" i="9"/>
  <c r="D955" i="9"/>
  <c r="D439" i="9"/>
  <c r="D1541" i="9"/>
  <c r="D1366" i="9"/>
  <c r="D1419" i="9"/>
  <c r="D440" i="9" l="1"/>
  <c r="D1909" i="9"/>
  <c r="D537" i="9"/>
  <c r="D930" i="9"/>
  <c r="D38" i="9"/>
  <c r="D1768" i="9"/>
  <c r="D1420" i="9"/>
  <c r="D956" i="9"/>
  <c r="D144" i="9"/>
  <c r="D1279" i="9"/>
  <c r="D1987" i="9"/>
  <c r="D1207" i="9"/>
  <c r="D1802" i="9"/>
  <c r="D1367" i="9"/>
  <c r="D2161" i="9"/>
  <c r="D77" i="9"/>
  <c r="D1110" i="9"/>
  <c r="D1650" i="9"/>
  <c r="D661" i="9"/>
  <c r="D263" i="9"/>
  <c r="D1542" i="9"/>
  <c r="D1844" i="9"/>
  <c r="D1047" i="9"/>
  <c r="D2105" i="9"/>
  <c r="D776" i="9"/>
  <c r="D1154" i="9"/>
  <c r="D824" i="9"/>
  <c r="D264" i="9" l="1"/>
  <c r="D1208" i="9"/>
  <c r="D825" i="9"/>
  <c r="D1048" i="9"/>
  <c r="D662" i="9"/>
  <c r="D1988" i="9"/>
  <c r="D1421" i="9"/>
  <c r="D538" i="9"/>
  <c r="D2106" i="9"/>
  <c r="D931" i="9"/>
  <c r="D78" i="9"/>
  <c r="D957" i="9"/>
  <c r="D1155" i="9"/>
  <c r="D1845" i="9"/>
  <c r="D1651" i="9"/>
  <c r="D1368" i="9"/>
  <c r="D1280" i="9"/>
  <c r="D1769" i="9"/>
  <c r="D1910" i="9"/>
  <c r="D777" i="9"/>
  <c r="D1543" i="9"/>
  <c r="D1111" i="9"/>
  <c r="D1803" i="9"/>
  <c r="D145" i="9"/>
  <c r="D39" i="9"/>
  <c r="D441" i="9"/>
  <c r="D146" i="9" l="1"/>
  <c r="D778" i="9"/>
  <c r="D1369" i="9"/>
  <c r="D958" i="9"/>
  <c r="D539" i="9"/>
  <c r="D1049" i="9"/>
  <c r="D1804" i="9"/>
  <c r="D1911" i="9"/>
  <c r="D1652" i="9"/>
  <c r="D79" i="9"/>
  <c r="D1422" i="9"/>
  <c r="D826" i="9"/>
  <c r="D442" i="9"/>
  <c r="D1112" i="9"/>
  <c r="D1770" i="9"/>
  <c r="D1846" i="9"/>
  <c r="D1989" i="9"/>
  <c r="D1209" i="9"/>
  <c r="D40" i="9"/>
  <c r="D1544" i="9"/>
  <c r="D1281" i="9"/>
  <c r="D1156" i="9"/>
  <c r="D2107" i="9"/>
  <c r="D663" i="9"/>
  <c r="D265" i="9"/>
  <c r="D1990" i="9" l="1"/>
  <c r="D1157" i="9"/>
  <c r="D1545" i="9"/>
  <c r="D1912" i="9"/>
  <c r="D664" i="9"/>
  <c r="D827" i="9"/>
  <c r="D2108" i="9"/>
  <c r="D41" i="9"/>
  <c r="D1771" i="9"/>
  <c r="D1423" i="9"/>
  <c r="D1805" i="9"/>
  <c r="D1370" i="9"/>
  <c r="D1847" i="9"/>
  <c r="D959" i="9"/>
  <c r="D1210" i="9"/>
  <c r="D1113" i="9"/>
  <c r="D80" i="9"/>
  <c r="D1050" i="9"/>
  <c r="D779" i="9"/>
  <c r="D266" i="9"/>
  <c r="D1282" i="9"/>
  <c r="D443" i="9"/>
  <c r="D1653" i="9"/>
  <c r="D540" i="9"/>
  <c r="D147" i="9"/>
  <c r="D541" i="9" l="1"/>
  <c r="D267" i="9"/>
  <c r="D1114" i="9"/>
  <c r="D1371" i="9"/>
  <c r="D42" i="9"/>
  <c r="D1913" i="9"/>
  <c r="D1848" i="9"/>
  <c r="D1211" i="9"/>
  <c r="D148" i="9"/>
  <c r="D2109" i="9"/>
  <c r="D81" i="9"/>
  <c r="D780" i="9"/>
  <c r="D1806" i="9"/>
  <c r="D1546" i="9"/>
  <c r="D444" i="9"/>
  <c r="D1051" i="9"/>
  <c r="D960" i="9"/>
  <c r="D1424" i="9"/>
  <c r="D828" i="9"/>
  <c r="D1158" i="9"/>
  <c r="D1654" i="9"/>
  <c r="D1283" i="9"/>
  <c r="D1772" i="9"/>
  <c r="D665" i="9"/>
  <c r="D1991" i="9"/>
  <c r="D1655" i="9" l="1"/>
  <c r="D666" i="9"/>
  <c r="D1159" i="9"/>
  <c r="D1052" i="9"/>
  <c r="D781" i="9"/>
  <c r="D1212" i="9"/>
  <c r="D1372" i="9"/>
  <c r="D961" i="9"/>
  <c r="D1773" i="9"/>
  <c r="D829" i="9"/>
  <c r="D445" i="9"/>
  <c r="D82" i="9"/>
  <c r="D1849" i="9"/>
  <c r="D1115" i="9"/>
  <c r="D1284" i="9"/>
  <c r="D1425" i="9"/>
  <c r="D1547" i="9"/>
  <c r="D2110" i="9"/>
  <c r="D1914" i="9"/>
  <c r="D268" i="9"/>
  <c r="D1992" i="9"/>
  <c r="D1807" i="9"/>
  <c r="D149" i="9"/>
  <c r="D43" i="9"/>
  <c r="D542" i="9"/>
  <c r="D543" i="9" l="1"/>
  <c r="D782" i="9"/>
  <c r="D269" i="9"/>
  <c r="D962" i="9"/>
  <c r="D150" i="9"/>
  <c r="D1915" i="9"/>
  <c r="D1285" i="9"/>
  <c r="D446" i="9"/>
  <c r="D1373" i="9"/>
  <c r="D1160" i="9"/>
  <c r="D1426" i="9"/>
  <c r="D1053" i="9"/>
  <c r="D44" i="9"/>
  <c r="D83" i="9"/>
  <c r="D1808" i="9"/>
  <c r="D2111" i="9"/>
  <c r="D1116" i="9"/>
  <c r="D830" i="9"/>
  <c r="D1213" i="9"/>
  <c r="D667" i="9"/>
  <c r="D1993" i="9"/>
  <c r="D1548" i="9"/>
  <c r="D1850" i="9"/>
  <c r="D1656" i="9"/>
  <c r="D1657" i="9" l="1"/>
  <c r="D668" i="9"/>
  <c r="D2112" i="9"/>
  <c r="D1054" i="9"/>
  <c r="D447" i="9"/>
  <c r="D963" i="9"/>
  <c r="D1214" i="9"/>
  <c r="D1809" i="9"/>
  <c r="D1427" i="9"/>
  <c r="D1286" i="9"/>
  <c r="D270" i="9"/>
  <c r="D1851" i="9"/>
  <c r="D1549" i="9"/>
  <c r="D831" i="9"/>
  <c r="D84" i="9"/>
  <c r="D1161" i="9"/>
  <c r="D1916" i="9"/>
  <c r="D783" i="9"/>
  <c r="D1994" i="9"/>
  <c r="D1117" i="9"/>
  <c r="D45" i="9"/>
  <c r="D1374" i="9"/>
  <c r="D151" i="9"/>
  <c r="D544" i="9"/>
  <c r="D46" i="9" l="1"/>
  <c r="D545" i="9"/>
  <c r="D1118" i="9"/>
  <c r="D1810" i="9"/>
  <c r="D1215" i="9"/>
  <c r="D1162" i="9"/>
  <c r="D1995" i="9"/>
  <c r="D1852" i="9"/>
  <c r="D1055" i="9"/>
  <c r="D152" i="9"/>
  <c r="D85" i="9"/>
  <c r="D271" i="9"/>
  <c r="D2113" i="9"/>
  <c r="D1375" i="9"/>
  <c r="D784" i="9"/>
  <c r="D832" i="9"/>
  <c r="D1287" i="9"/>
  <c r="D964" i="9"/>
  <c r="D669" i="9"/>
  <c r="D1917" i="9"/>
  <c r="D1550" i="9"/>
  <c r="D1428" i="9"/>
  <c r="D448" i="9"/>
  <c r="D1658" i="9"/>
  <c r="D1659" i="9" l="1"/>
  <c r="D1918" i="9"/>
  <c r="D833" i="9"/>
  <c r="D272" i="9"/>
  <c r="D1853" i="9"/>
  <c r="D449" i="9"/>
  <c r="D670" i="9"/>
  <c r="D785" i="9"/>
  <c r="D86" i="9"/>
  <c r="D1996" i="9"/>
  <c r="D1119" i="9"/>
  <c r="D1429" i="9"/>
  <c r="D965" i="9"/>
  <c r="D1376" i="9"/>
  <c r="D153" i="9"/>
  <c r="D1163" i="9"/>
  <c r="D546" i="9"/>
  <c r="D1551" i="9"/>
  <c r="D1288" i="9"/>
  <c r="D2114" i="9"/>
  <c r="D1056" i="9"/>
  <c r="D1216" i="9"/>
  <c r="D47" i="9"/>
  <c r="D547" i="9" l="1"/>
  <c r="D87" i="9"/>
  <c r="D1430" i="9"/>
  <c r="D1377" i="9"/>
  <c r="D786" i="9"/>
  <c r="D273" i="9"/>
  <c r="D1289" i="9"/>
  <c r="D1120" i="9"/>
  <c r="D834" i="9"/>
  <c r="D1217" i="9"/>
  <c r="D1997" i="9"/>
  <c r="D48" i="9"/>
  <c r="D154" i="9"/>
  <c r="D671" i="9"/>
  <c r="D1919" i="9"/>
  <c r="D1552" i="9"/>
  <c r="D450" i="9"/>
  <c r="D1057" i="9"/>
  <c r="D966" i="9"/>
  <c r="D1854" i="9"/>
  <c r="D1660" i="9"/>
  <c r="D1855" i="9" l="1"/>
  <c r="D1553" i="9"/>
  <c r="D49" i="9"/>
  <c r="D1121" i="9"/>
  <c r="D1378" i="9"/>
  <c r="D967" i="9"/>
  <c r="D1920" i="9"/>
  <c r="D1998" i="9"/>
  <c r="D1431" i="9"/>
  <c r="D1661" i="9"/>
  <c r="D1058" i="9"/>
  <c r="D672" i="9"/>
  <c r="D1218" i="9"/>
  <c r="D274" i="9"/>
  <c r="D88" i="9"/>
  <c r="D451" i="9"/>
  <c r="D155" i="9"/>
  <c r="D835" i="9"/>
  <c r="D787" i="9"/>
  <c r="D548" i="9"/>
  <c r="D549" i="9" l="1"/>
  <c r="D1999" i="9"/>
  <c r="D1059" i="9"/>
  <c r="D788" i="9"/>
  <c r="D452" i="9"/>
  <c r="D1122" i="9"/>
  <c r="D836" i="9"/>
  <c r="D275" i="9"/>
  <c r="D1662" i="9"/>
  <c r="D968" i="9"/>
  <c r="D1554" i="9"/>
  <c r="D1921" i="9"/>
  <c r="D673" i="9"/>
  <c r="D156" i="9"/>
  <c r="D1219" i="9"/>
  <c r="D1432" i="9"/>
  <c r="D1379" i="9"/>
  <c r="D1856" i="9"/>
  <c r="D1663" i="9" l="1"/>
  <c r="D276" i="9"/>
  <c r="D1220" i="9"/>
  <c r="D1555" i="9"/>
  <c r="D837" i="9"/>
  <c r="D1060" i="9"/>
  <c r="D674" i="9"/>
  <c r="D1922" i="9"/>
  <c r="D789" i="9"/>
  <c r="D1857" i="9"/>
  <c r="D157" i="9"/>
  <c r="D969" i="9"/>
  <c r="D1123" i="9"/>
  <c r="D2000" i="9"/>
  <c r="D1433" i="9"/>
  <c r="D1380" i="9"/>
  <c r="D453" i="9"/>
  <c r="D550" i="9"/>
  <c r="D838" i="9" l="1"/>
  <c r="D790" i="9"/>
  <c r="D1923" i="9"/>
  <c r="D970" i="9"/>
  <c r="D1434" i="9"/>
  <c r="D158" i="9"/>
  <c r="D675" i="9"/>
  <c r="D1221" i="9"/>
  <c r="D1381" i="9"/>
  <c r="D551" i="9"/>
  <c r="D2001" i="9"/>
  <c r="D1858" i="9"/>
  <c r="D1061" i="9"/>
  <c r="D277" i="9"/>
  <c r="D454" i="9"/>
  <c r="D1556" i="9"/>
  <c r="D1124" i="9"/>
  <c r="D1664" i="9"/>
  <c r="D1062" i="9" l="1"/>
  <c r="D1557" i="9"/>
  <c r="D1859" i="9"/>
  <c r="D1222" i="9"/>
  <c r="D971" i="9"/>
  <c r="D1125" i="9"/>
  <c r="D455" i="9"/>
  <c r="D2002" i="9"/>
  <c r="D676" i="9"/>
  <c r="D1924" i="9"/>
  <c r="D1665" i="9"/>
  <c r="D278" i="9"/>
  <c r="D552" i="9"/>
  <c r="D159" i="9"/>
  <c r="D791" i="9"/>
  <c r="D1435" i="9"/>
  <c r="D839" i="9"/>
  <c r="D553" i="9" l="1"/>
  <c r="D1436" i="9"/>
  <c r="D279" i="9"/>
  <c r="D2003" i="9"/>
  <c r="D1666" i="9"/>
  <c r="D1860" i="9"/>
  <c r="D160" i="9"/>
  <c r="D792" i="9"/>
  <c r="D456" i="9"/>
  <c r="D1925" i="9"/>
  <c r="D1126" i="9"/>
  <c r="D1558" i="9"/>
  <c r="D840" i="9"/>
  <c r="D677" i="9"/>
  <c r="D972" i="9"/>
  <c r="D1063" i="9"/>
  <c r="D457" i="9" l="1"/>
  <c r="D1559" i="9"/>
  <c r="D793" i="9"/>
  <c r="D2004" i="9"/>
  <c r="D280" i="9"/>
  <c r="D1667" i="9"/>
  <c r="D1064" i="9"/>
  <c r="D678" i="9"/>
  <c r="D1926" i="9"/>
  <c r="D1861" i="9"/>
  <c r="D1437" i="9"/>
  <c r="D841" i="9"/>
  <c r="D973" i="9"/>
  <c r="D161" i="9"/>
  <c r="D554" i="9"/>
  <c r="D974" i="9" l="1"/>
  <c r="D842" i="9"/>
  <c r="D679" i="9"/>
  <c r="D2005" i="9"/>
  <c r="D555" i="9"/>
  <c r="D1438" i="9"/>
  <c r="D1065" i="9"/>
  <c r="D794" i="9"/>
  <c r="D1862" i="9"/>
  <c r="D1668" i="9"/>
  <c r="D1560" i="9"/>
  <c r="D1927" i="9"/>
  <c r="D281" i="9"/>
  <c r="D458" i="9"/>
  <c r="D1928" i="9" l="1"/>
  <c r="D1066" i="9"/>
  <c r="D795" i="9"/>
  <c r="D2006" i="9"/>
  <c r="D1561" i="9"/>
  <c r="D680" i="9"/>
  <c r="D459" i="9"/>
  <c r="D1669" i="9"/>
  <c r="D1439" i="9"/>
  <c r="D843" i="9"/>
  <c r="D282" i="9"/>
  <c r="D1863" i="9"/>
  <c r="D556" i="9"/>
  <c r="D975" i="9"/>
  <c r="D1670" i="9" l="1"/>
  <c r="D2007" i="9"/>
  <c r="D976" i="9"/>
  <c r="D844" i="9"/>
  <c r="D681" i="9"/>
  <c r="D1067" i="9"/>
  <c r="D1864" i="9"/>
  <c r="D460" i="9"/>
  <c r="D283" i="9"/>
  <c r="D557" i="9"/>
  <c r="D1440" i="9"/>
  <c r="D1562" i="9"/>
  <c r="D461" i="9" l="1"/>
  <c r="D977" i="9"/>
  <c r="D1068" i="9"/>
  <c r="D2008" i="9"/>
  <c r="D558" i="9"/>
  <c r="D1563" i="9"/>
  <c r="D845" i="9"/>
  <c r="D1441" i="9"/>
  <c r="D284" i="9"/>
  <c r="D682" i="9"/>
  <c r="D1671" i="9"/>
  <c r="D285" i="9" l="1"/>
  <c r="D559" i="9"/>
  <c r="D2009" i="9"/>
  <c r="D1069" i="9"/>
  <c r="D1672" i="9"/>
  <c r="D1564" i="9"/>
  <c r="D978" i="9"/>
  <c r="D846" i="9"/>
  <c r="D462" i="9"/>
  <c r="D1565" i="9" l="1"/>
  <c r="D1673" i="9"/>
  <c r="D847" i="9"/>
  <c r="D979" i="9"/>
  <c r="D2010" i="9"/>
  <c r="D286" i="9"/>
  <c r="D1070" i="9"/>
  <c r="D560" i="9"/>
  <c r="D463" i="9"/>
  <c r="D1566" i="9" l="1"/>
  <c r="D561" i="9"/>
  <c r="D1071" i="9"/>
  <c r="D848" i="9"/>
  <c r="D2011" i="9"/>
  <c r="D980" i="9"/>
  <c r="D464" i="9"/>
  <c r="D287" i="9"/>
  <c r="D1674" i="9"/>
  <c r="D1072" i="9" l="1"/>
  <c r="D288" i="9"/>
  <c r="D849" i="9"/>
  <c r="D981" i="9"/>
  <c r="D465" i="9"/>
  <c r="D1675" i="9"/>
  <c r="D2012" i="9"/>
  <c r="D1567" i="9"/>
  <c r="D466" i="9" l="1"/>
  <c r="D1568" i="9"/>
  <c r="D982" i="9"/>
  <c r="D2013" i="9"/>
  <c r="D850" i="9"/>
  <c r="D1676" i="9"/>
  <c r="D289" i="9"/>
  <c r="D1569" i="9" l="1"/>
  <c r="D290" i="9"/>
  <c r="D2014" i="9"/>
  <c r="D983" i="9"/>
  <c r="D1677" i="9"/>
  <c r="D851" i="9"/>
  <c r="D467" i="9"/>
  <c r="D468" i="9" l="1"/>
  <c r="D852" i="9"/>
  <c r="D984" i="9"/>
  <c r="D2015" i="9"/>
  <c r="D291" i="9"/>
  <c r="D1678" i="9"/>
  <c r="D1570" i="9"/>
  <c r="D1571" i="9" l="1"/>
  <c r="D2016" i="9"/>
  <c r="D985" i="9"/>
  <c r="D853" i="9"/>
  <c r="D1679" i="9"/>
  <c r="D292" i="9"/>
  <c r="D469" i="9"/>
  <c r="D470" i="9" l="1"/>
  <c r="D1680" i="9"/>
  <c r="D293" i="9"/>
  <c r="D2017" i="9"/>
  <c r="D854" i="9"/>
  <c r="D986" i="9"/>
  <c r="D1572" i="9"/>
  <c r="D1681" i="9" l="1"/>
  <c r="D471" i="9"/>
  <c r="D2018" i="9"/>
  <c r="D987" i="9"/>
  <c r="D1573" i="9"/>
  <c r="D294" i="9"/>
  <c r="D855" i="9"/>
  <c r="D1682" i="9" l="1"/>
  <c r="D2019" i="9"/>
  <c r="D1574" i="9"/>
  <c r="D988" i="9"/>
  <c r="D856" i="9"/>
  <c r="D295" i="9"/>
  <c r="D472" i="9"/>
  <c r="D857" i="9" l="1"/>
  <c r="D989" i="9"/>
  <c r="D1575" i="9"/>
  <c r="D296" i="9"/>
  <c r="D2020" i="9"/>
  <c r="D1683" i="9"/>
  <c r="D473" i="9"/>
  <c r="D2021" i="9" l="1"/>
  <c r="D474" i="9"/>
  <c r="D1576" i="9"/>
  <c r="D297" i="9"/>
  <c r="D1684" i="9"/>
  <c r="D990" i="9"/>
  <c r="D858" i="9"/>
  <c r="D859" i="9" l="1"/>
  <c r="D298" i="9"/>
  <c r="D475" i="9"/>
  <c r="D991" i="9"/>
  <c r="D1577" i="9"/>
  <c r="D1685" i="9"/>
  <c r="D2022" i="9"/>
  <c r="D1578" i="9" l="1"/>
  <c r="D2023" i="9"/>
  <c r="D1686" i="9"/>
  <c r="D299" i="9"/>
  <c r="D860" i="9"/>
  <c r="D992" i="9"/>
  <c r="D476" i="9"/>
  <c r="D993" i="9" l="1"/>
  <c r="D2024" i="9"/>
  <c r="D300" i="9"/>
  <c r="D1687" i="9"/>
  <c r="D477" i="9"/>
  <c r="D861" i="9"/>
  <c r="D1579" i="9"/>
  <c r="D994" i="9" l="1"/>
  <c r="D478" i="9"/>
  <c r="D1580" i="9"/>
  <c r="D862" i="9"/>
  <c r="D2025" i="9"/>
  <c r="D1688" i="9"/>
  <c r="D301" i="9"/>
  <c r="D1581" i="9" l="1"/>
  <c r="D863" i="9"/>
  <c r="D302" i="9"/>
  <c r="D1689" i="9"/>
  <c r="D479" i="9"/>
  <c r="D2026" i="9"/>
  <c r="D995" i="9"/>
  <c r="D480" i="9" l="1"/>
  <c r="D1690" i="9"/>
  <c r="D996" i="9"/>
  <c r="D2027" i="9"/>
  <c r="D864" i="9"/>
  <c r="D1582" i="9"/>
  <c r="D303" i="9"/>
  <c r="D865" i="9" l="1"/>
  <c r="D997" i="9"/>
  <c r="D1583" i="9"/>
  <c r="D1691" i="9"/>
  <c r="D481" i="9"/>
  <c r="D2028" i="9"/>
  <c r="D304" i="9"/>
  <c r="D305" i="9" l="1"/>
  <c r="D1584" i="9"/>
  <c r="D866" i="9"/>
  <c r="D1692" i="9"/>
  <c r="D2029" i="9"/>
  <c r="D482" i="9"/>
  <c r="D1693" i="9" l="1"/>
  <c r="D1585" i="9"/>
  <c r="D483" i="9"/>
  <c r="D867" i="9"/>
  <c r="D2030" i="9"/>
  <c r="D306" i="9"/>
  <c r="D868" i="9" l="1"/>
  <c r="D484" i="9"/>
  <c r="D2031" i="9"/>
  <c r="D307" i="9"/>
  <c r="D1586" i="9"/>
  <c r="D1694" i="9"/>
  <c r="D1695" i="9" l="1"/>
  <c r="D1587" i="9"/>
  <c r="D869" i="9"/>
  <c r="D308" i="9"/>
  <c r="D2032" i="9"/>
  <c r="D485" i="9"/>
  <c r="D1696" i="9" l="1"/>
  <c r="D870" i="9"/>
  <c r="D309" i="9"/>
  <c r="D486" i="9"/>
  <c r="D1588" i="9"/>
  <c r="D2033" i="9"/>
  <c r="D310" i="9" l="1"/>
  <c r="D487" i="9"/>
  <c r="D2034" i="9"/>
  <c r="D871" i="9"/>
  <c r="D1589" i="9"/>
  <c r="D1697" i="9"/>
  <c r="D1590" i="9" l="1"/>
  <c r="D311" i="9"/>
  <c r="D1698" i="9"/>
  <c r="D488" i="9"/>
  <c r="D872" i="9"/>
  <c r="D2035" i="9"/>
  <c r="D1591" i="9" l="1"/>
  <c r="D489" i="9"/>
  <c r="D312" i="9"/>
  <c r="D873" i="9"/>
  <c r="D1699" i="9"/>
  <c r="D313" i="9" l="1"/>
  <c r="D490" i="9"/>
  <c r="D874" i="9"/>
  <c r="D1700" i="9"/>
  <c r="D1592" i="9"/>
  <c r="D1701" i="9" l="1"/>
  <c r="D875" i="9"/>
  <c r="D491" i="9"/>
  <c r="D1593" i="9"/>
  <c r="D314" i="9"/>
  <c r="D1702" i="9" l="1"/>
  <c r="D492" i="9"/>
  <c r="D315" i="9"/>
  <c r="D1594" i="9"/>
  <c r="D876" i="9"/>
  <c r="D316" i="9" l="1"/>
  <c r="D877" i="9"/>
  <c r="D1703" i="9"/>
  <c r="D493" i="9"/>
  <c r="D494" i="9" l="1"/>
  <c r="D317" i="9"/>
  <c r="D1704" i="9"/>
  <c r="D878" i="9"/>
  <c r="D879" i="9" l="1"/>
  <c r="D1705" i="9"/>
  <c r="D495" i="9"/>
  <c r="D318" i="9"/>
  <c r="D319" i="9" l="1"/>
  <c r="D496" i="9"/>
  <c r="D1706" i="9"/>
  <c r="D880" i="9"/>
  <c r="D881" i="9" l="1"/>
  <c r="D497" i="9"/>
  <c r="D320" i="9"/>
  <c r="D1707" i="9"/>
  <c r="D1708" i="9" l="1"/>
  <c r="D321" i="9"/>
  <c r="D498" i="9"/>
  <c r="D882" i="9"/>
  <c r="D499" i="9" l="1"/>
  <c r="D883" i="9"/>
  <c r="D322" i="9"/>
  <c r="D1709" i="9"/>
  <c r="D1710" i="9" l="1"/>
  <c r="D500" i="9"/>
  <c r="D884" i="9"/>
  <c r="D323" i="9"/>
  <c r="D324" i="9" l="1"/>
  <c r="D885" i="9"/>
  <c r="D501" i="9"/>
  <c r="D1711" i="9"/>
  <c r="D325" i="9" l="1"/>
  <c r="D502" i="9"/>
  <c r="D886" i="9"/>
  <c r="D1712" i="9"/>
  <c r="D326" i="9" l="1"/>
  <c r="D1713" i="9"/>
  <c r="D887" i="9"/>
  <c r="D503" i="9"/>
  <c r="D504" i="9" l="1"/>
  <c r="D327" i="9"/>
  <c r="D888" i="9"/>
  <c r="D1714" i="9"/>
  <c r="D1715" i="9" l="1"/>
  <c r="D505" i="9"/>
  <c r="D1716" i="9" l="1"/>
  <c r="D1717" i="9" l="1"/>
  <c r="D1718" i="9" l="1"/>
  <c r="F3" i="10"/>
  <c r="G2" i="10"/>
  <c r="F4" i="10" l="1"/>
  <c r="I3" i="10"/>
  <c r="J3" i="10" s="1"/>
  <c r="G3" i="10"/>
  <c r="F5" i="10" l="1"/>
  <c r="I5" i="10" s="1"/>
  <c r="J5" i="10" s="1"/>
  <c r="G4" i="10"/>
  <c r="I4" i="10"/>
  <c r="J4" i="10" s="1"/>
  <c r="F6" i="10" l="1"/>
  <c r="I6" i="10" s="1"/>
  <c r="J6" i="10" s="1"/>
  <c r="G5" i="10"/>
  <c r="F7" i="10" l="1"/>
  <c r="I7" i="10" s="1"/>
  <c r="J7" i="10" s="1"/>
  <c r="G6" i="10"/>
  <c r="F8" i="10" l="1"/>
  <c r="I8" i="10" s="1"/>
  <c r="J8" i="10" s="1"/>
  <c r="G7" i="10"/>
  <c r="F9" i="10" l="1"/>
  <c r="I9" i="10"/>
  <c r="J9" i="10" s="1"/>
  <c r="G8" i="10"/>
  <c r="F10" i="10" l="1"/>
  <c r="I10" i="10" s="1"/>
  <c r="J10" i="10" s="1"/>
  <c r="G9" i="10"/>
  <c r="F11" i="10" l="1"/>
  <c r="I11" i="10" s="1"/>
  <c r="J11" i="10" s="1"/>
  <c r="G10" i="10"/>
  <c r="F12" i="10" l="1"/>
  <c r="I12" i="10" s="1"/>
  <c r="J12" i="10" s="1"/>
  <c r="G11" i="10"/>
  <c r="F13" i="10" l="1"/>
  <c r="I13" i="10"/>
  <c r="J13" i="10" s="1"/>
  <c r="G12" i="10"/>
  <c r="F14" i="10" l="1"/>
  <c r="I14" i="10" s="1"/>
  <c r="J14" i="10" s="1"/>
  <c r="G13" i="10"/>
  <c r="F15" i="10" l="1"/>
  <c r="I15" i="10" s="1"/>
  <c r="J15" i="10" s="1"/>
  <c r="G14" i="10"/>
  <c r="F16" i="10" l="1"/>
  <c r="G15" i="10"/>
  <c r="F17" i="10" l="1"/>
  <c r="G16" i="10"/>
  <c r="I16" i="10"/>
  <c r="J16" i="10" s="1"/>
  <c r="F18" i="10" l="1"/>
  <c r="I18" i="10"/>
  <c r="J18" i="10" s="1"/>
  <c r="G17" i="10"/>
  <c r="I17" i="10"/>
  <c r="J17" i="10" s="1"/>
  <c r="F19" i="10" l="1"/>
  <c r="I19" i="10" s="1"/>
  <c r="J19" i="10" s="1"/>
  <c r="G18" i="10"/>
  <c r="F20" i="10" l="1"/>
  <c r="I20" i="10" s="1"/>
  <c r="J20" i="10" s="1"/>
  <c r="G19" i="10"/>
  <c r="F21" i="10" l="1"/>
  <c r="I21" i="10" s="1"/>
  <c r="J21" i="10" s="1"/>
  <c r="G20" i="10"/>
  <c r="F22" i="10" l="1"/>
  <c r="I22" i="10" s="1"/>
  <c r="J22" i="10" s="1"/>
  <c r="G21" i="10"/>
  <c r="F23" i="10" l="1"/>
  <c r="G22" i="10"/>
  <c r="F24" i="10" l="1"/>
  <c r="I24" i="10" s="1"/>
  <c r="J24" i="10" s="1"/>
  <c r="G23" i="10"/>
  <c r="I23" i="10"/>
  <c r="J23" i="10" s="1"/>
  <c r="F25" i="10" l="1"/>
  <c r="I25" i="10" s="1"/>
  <c r="J25" i="10" s="1"/>
  <c r="G24" i="10"/>
  <c r="F26" i="10" l="1"/>
  <c r="I26" i="10" s="1"/>
  <c r="J26" i="10" s="1"/>
  <c r="G25" i="10"/>
  <c r="F27" i="10" l="1"/>
  <c r="I27" i="10" s="1"/>
  <c r="J27" i="10" s="1"/>
  <c r="G26" i="10"/>
  <c r="F28" i="10" l="1"/>
  <c r="I28" i="10" s="1"/>
  <c r="J28" i="10" s="1"/>
  <c r="G27" i="10"/>
  <c r="F29" i="10" l="1"/>
  <c r="I29" i="10"/>
  <c r="J29" i="10" s="1"/>
  <c r="G28" i="10"/>
  <c r="F30" i="10" l="1"/>
  <c r="I30" i="10" s="1"/>
  <c r="J30" i="10" s="1"/>
  <c r="G29" i="10"/>
  <c r="F31" i="10" l="1"/>
  <c r="I31" i="10" s="1"/>
  <c r="J31" i="10" s="1"/>
  <c r="G30" i="10"/>
  <c r="F32" i="10" l="1"/>
  <c r="I32" i="10" s="1"/>
  <c r="J32" i="10" s="1"/>
  <c r="G31" i="10"/>
  <c r="F33" i="10" l="1"/>
  <c r="I33" i="10"/>
  <c r="J33" i="10" s="1"/>
  <c r="G32" i="10"/>
  <c r="F34" i="10" l="1"/>
  <c r="G33" i="10"/>
  <c r="F35" i="10" l="1"/>
  <c r="G34" i="10"/>
  <c r="I34" i="10"/>
  <c r="J34" i="10" s="1"/>
  <c r="F36" i="10" l="1"/>
  <c r="I36" i="10"/>
  <c r="J36" i="10" s="1"/>
  <c r="G35" i="10"/>
  <c r="I35" i="10"/>
  <c r="J35" i="10" s="1"/>
  <c r="F37" i="10" l="1"/>
  <c r="I37" i="10" s="1"/>
  <c r="J37" i="10" s="1"/>
  <c r="G36" i="10"/>
  <c r="F38" i="10" l="1"/>
  <c r="I38" i="10" s="1"/>
  <c r="J38" i="10" s="1"/>
  <c r="G37" i="10"/>
  <c r="F39" i="10" l="1"/>
  <c r="I39" i="10" s="1"/>
  <c r="J39" i="10" s="1"/>
  <c r="G38" i="10"/>
  <c r="F40" i="10" l="1"/>
  <c r="G39" i="10"/>
  <c r="F41" i="10" l="1"/>
  <c r="G40" i="10"/>
  <c r="I40" i="10"/>
  <c r="J40" i="10" s="1"/>
  <c r="F42" i="10" l="1"/>
  <c r="I42" i="10"/>
  <c r="J42" i="10" s="1"/>
  <c r="G41" i="10"/>
  <c r="I41" i="10"/>
  <c r="J41" i="10" s="1"/>
  <c r="F43" i="10" l="1"/>
  <c r="G42" i="10"/>
  <c r="F44" i="10" l="1"/>
  <c r="I44" i="10" s="1"/>
  <c r="J44" i="10" s="1"/>
  <c r="G43" i="10"/>
  <c r="I43" i="10"/>
  <c r="J43" i="10" s="1"/>
  <c r="F45" i="10" l="1"/>
  <c r="I45" i="10"/>
  <c r="J45" i="10" s="1"/>
  <c r="G44" i="10"/>
  <c r="F46" i="10" l="1"/>
  <c r="I46" i="10" s="1"/>
  <c r="J46" i="10" s="1"/>
  <c r="G45" i="10"/>
  <c r="F47" i="10" l="1"/>
  <c r="I47" i="10" s="1"/>
  <c r="J47" i="10" s="1"/>
  <c r="G46" i="10"/>
  <c r="F48" i="10" l="1"/>
  <c r="I48" i="10"/>
  <c r="J48" i="10" s="1"/>
  <c r="G47" i="10"/>
  <c r="F49" i="10" l="1"/>
  <c r="I49" i="10" s="1"/>
  <c r="J49" i="10" s="1"/>
  <c r="G48" i="10"/>
  <c r="F50" i="10" l="1"/>
  <c r="I50" i="10" s="1"/>
  <c r="J50" i="10" s="1"/>
  <c r="G49" i="10"/>
  <c r="F51" i="10" l="1"/>
  <c r="I51" i="10" s="1"/>
  <c r="J51" i="10" s="1"/>
  <c r="G50" i="10"/>
  <c r="F52" i="10" l="1"/>
  <c r="I52" i="10" s="1"/>
  <c r="J52" i="10" s="1"/>
  <c r="G51" i="10"/>
  <c r="F53" i="10" l="1"/>
  <c r="I53" i="10" s="1"/>
  <c r="J53" i="10" s="1"/>
  <c r="G52" i="10"/>
  <c r="F54" i="10" l="1"/>
  <c r="I54" i="10" s="1"/>
  <c r="J54" i="10" s="1"/>
  <c r="G53" i="10"/>
  <c r="F55" i="10" l="1"/>
  <c r="I55" i="10" s="1"/>
  <c r="J55" i="10" s="1"/>
  <c r="G54" i="10"/>
  <c r="F56" i="10" l="1"/>
  <c r="I56" i="10" s="1"/>
  <c r="J56" i="10" s="1"/>
  <c r="G55" i="10"/>
  <c r="F57" i="10" l="1"/>
  <c r="I57" i="10"/>
  <c r="J57" i="10" s="1"/>
  <c r="G56" i="10"/>
  <c r="F58" i="10" l="1"/>
  <c r="I58" i="10" s="1"/>
  <c r="J58" i="10" s="1"/>
  <c r="G57" i="10"/>
  <c r="F59" i="10" l="1"/>
  <c r="I59" i="10" s="1"/>
  <c r="J59" i="10" s="1"/>
  <c r="G58" i="10"/>
  <c r="F60" i="10" l="1"/>
  <c r="I60" i="10" s="1"/>
  <c r="J60" i="10" s="1"/>
  <c r="G59" i="10"/>
  <c r="F61" i="10" l="1"/>
  <c r="I61" i="10"/>
  <c r="J61" i="10" s="1"/>
  <c r="G60" i="10"/>
  <c r="F62" i="10" l="1"/>
  <c r="I62" i="10" s="1"/>
  <c r="J62" i="10" s="1"/>
  <c r="G61" i="10"/>
  <c r="F63" i="10" l="1"/>
  <c r="I63" i="10" s="1"/>
  <c r="J63" i="10" s="1"/>
  <c r="G62" i="10"/>
  <c r="F64" i="10" l="1"/>
  <c r="I64" i="10" s="1"/>
  <c r="J64" i="10" s="1"/>
  <c r="G63" i="10"/>
  <c r="F65" i="10" l="1"/>
  <c r="I65" i="10"/>
  <c r="J65" i="10" s="1"/>
  <c r="G64" i="10"/>
  <c r="F66" i="10" l="1"/>
  <c r="I66" i="10" s="1"/>
  <c r="J66" i="10" s="1"/>
  <c r="G65" i="10"/>
  <c r="F67" i="10" l="1"/>
  <c r="I67" i="10"/>
  <c r="J67" i="10" s="1"/>
  <c r="G66" i="10"/>
  <c r="F68" i="10" l="1"/>
  <c r="I68" i="10" s="1"/>
  <c r="J68" i="10" s="1"/>
  <c r="G67" i="10"/>
  <c r="F69" i="10" l="1"/>
  <c r="I69" i="10"/>
  <c r="J69" i="10" s="1"/>
  <c r="G68" i="10"/>
  <c r="F70" i="10" l="1"/>
  <c r="I70" i="10"/>
  <c r="J70" i="10" s="1"/>
  <c r="G69" i="10"/>
  <c r="F71" i="10" l="1"/>
  <c r="I71" i="10"/>
  <c r="J71" i="10" s="1"/>
  <c r="G70" i="10"/>
  <c r="F72" i="10" l="1"/>
  <c r="I72" i="10"/>
  <c r="J72" i="10" s="1"/>
  <c r="G71" i="10"/>
  <c r="F73" i="10" l="1"/>
  <c r="I73" i="10"/>
  <c r="J73" i="10" s="1"/>
  <c r="G72" i="10"/>
  <c r="F74" i="10" l="1"/>
  <c r="I74" i="10"/>
  <c r="J74" i="10" s="1"/>
  <c r="G73" i="10"/>
  <c r="F75" i="10" l="1"/>
  <c r="I75" i="10"/>
  <c r="J75" i="10" s="1"/>
  <c r="G74" i="10"/>
  <c r="F76" i="10" l="1"/>
  <c r="I76" i="10" s="1"/>
  <c r="J76" i="10" s="1"/>
  <c r="G75" i="10"/>
  <c r="F77" i="10" l="1"/>
  <c r="I77" i="10" s="1"/>
  <c r="J77" i="10" s="1"/>
  <c r="G76" i="10"/>
  <c r="F78" i="10" l="1"/>
  <c r="I78" i="10" s="1"/>
  <c r="J78" i="10" s="1"/>
  <c r="G77" i="10"/>
  <c r="F79" i="10" l="1"/>
  <c r="I79" i="10" s="1"/>
  <c r="J79" i="10" s="1"/>
  <c r="G78" i="10"/>
  <c r="F80" i="10" l="1"/>
  <c r="I80" i="10" s="1"/>
  <c r="J80" i="10" s="1"/>
  <c r="G79" i="10"/>
  <c r="F81" i="10" l="1"/>
  <c r="I81" i="10" s="1"/>
  <c r="J81" i="10" s="1"/>
  <c r="G80" i="10"/>
  <c r="F82" i="10" l="1"/>
  <c r="I82" i="10"/>
  <c r="J82" i="10" s="1"/>
  <c r="G81" i="10"/>
  <c r="F83" i="10" l="1"/>
  <c r="I83" i="10"/>
  <c r="J83" i="10" s="1"/>
  <c r="G82" i="10"/>
  <c r="F84" i="10" l="1"/>
  <c r="I84" i="10" s="1"/>
  <c r="J84" i="10" s="1"/>
  <c r="G83" i="10"/>
  <c r="F85" i="10" l="1"/>
  <c r="I85" i="10" s="1"/>
  <c r="J85" i="10" s="1"/>
  <c r="G84" i="10"/>
  <c r="F86" i="10" l="1"/>
  <c r="I86" i="10" s="1"/>
  <c r="J86" i="10" s="1"/>
  <c r="G85" i="10"/>
  <c r="F87" i="10" l="1"/>
  <c r="I87" i="10" s="1"/>
  <c r="J87" i="10" s="1"/>
  <c r="G86" i="10"/>
  <c r="F88" i="10" l="1"/>
  <c r="I88" i="10"/>
  <c r="J88" i="10" s="1"/>
  <c r="G87" i="10"/>
  <c r="F89" i="10" l="1"/>
  <c r="I89" i="10"/>
  <c r="J89" i="10" s="1"/>
  <c r="G88" i="10"/>
  <c r="F90" i="10" l="1"/>
  <c r="I90" i="10"/>
  <c r="J90" i="10" s="1"/>
  <c r="G89" i="10"/>
  <c r="F91" i="10" l="1"/>
  <c r="I91" i="10"/>
  <c r="J91" i="10" s="1"/>
  <c r="G90" i="10"/>
  <c r="F92" i="10" l="1"/>
  <c r="I92" i="10" s="1"/>
  <c r="J92" i="10" s="1"/>
  <c r="G91" i="10"/>
  <c r="F93" i="10" l="1"/>
  <c r="I93" i="10"/>
  <c r="J93" i="10" s="1"/>
  <c r="G92" i="10"/>
  <c r="F94" i="10" l="1"/>
  <c r="I94" i="10" s="1"/>
  <c r="J94" i="10" s="1"/>
  <c r="G93" i="10"/>
  <c r="F95" i="10" l="1"/>
  <c r="I95" i="10" s="1"/>
  <c r="J95" i="10" s="1"/>
  <c r="G94" i="10"/>
  <c r="F96" i="10" l="1"/>
  <c r="I96" i="10" s="1"/>
  <c r="J96" i="10" s="1"/>
  <c r="G95" i="10"/>
  <c r="F97" i="10" l="1"/>
  <c r="I97" i="10"/>
  <c r="J97" i="10" s="1"/>
  <c r="G96" i="10"/>
  <c r="F98" i="10" l="1"/>
  <c r="I98" i="10" s="1"/>
  <c r="J98" i="10" s="1"/>
  <c r="G97" i="10"/>
  <c r="F99" i="10" l="1"/>
  <c r="I99" i="10" s="1"/>
  <c r="J99" i="10" s="1"/>
  <c r="G98" i="10"/>
  <c r="F100" i="10" l="1"/>
  <c r="I100" i="10" s="1"/>
  <c r="J100" i="10" s="1"/>
  <c r="G99" i="10"/>
  <c r="F101" i="10" l="1"/>
  <c r="I101" i="10" s="1"/>
  <c r="J101" i="10" s="1"/>
  <c r="G100" i="10"/>
  <c r="F102" i="10" l="1"/>
  <c r="I102" i="10" s="1"/>
  <c r="J102" i="10" s="1"/>
  <c r="G101" i="10"/>
  <c r="F103" i="10" l="1"/>
  <c r="I103" i="10"/>
  <c r="J103" i="10" s="1"/>
  <c r="G102" i="10"/>
  <c r="F104" i="10" l="1"/>
  <c r="I104" i="10" s="1"/>
  <c r="J104" i="10" s="1"/>
  <c r="G103" i="10"/>
  <c r="F105" i="10" l="1"/>
  <c r="I105" i="10" s="1"/>
  <c r="J105" i="10" s="1"/>
  <c r="G104" i="10"/>
  <c r="F106" i="10" l="1"/>
  <c r="I106" i="10" s="1"/>
  <c r="J106" i="10" s="1"/>
  <c r="G105" i="10"/>
  <c r="F107" i="10" l="1"/>
  <c r="I107" i="10"/>
  <c r="J107" i="10" s="1"/>
  <c r="G106" i="10"/>
  <c r="F108" i="10" l="1"/>
  <c r="I108" i="10" s="1"/>
  <c r="J108" i="10" s="1"/>
  <c r="G107" i="10"/>
  <c r="F109" i="10" l="1"/>
  <c r="I109" i="10" s="1"/>
  <c r="J109" i="10" s="1"/>
  <c r="G108" i="10"/>
  <c r="F110" i="10" l="1"/>
  <c r="I110" i="10"/>
  <c r="J110" i="10" s="1"/>
  <c r="G109" i="10"/>
  <c r="F111" i="10" l="1"/>
  <c r="I111" i="10"/>
  <c r="J111" i="10" s="1"/>
  <c r="G110" i="10"/>
  <c r="F112" i="10" l="1"/>
  <c r="I112" i="10" s="1"/>
  <c r="J112" i="10" s="1"/>
  <c r="G111" i="10"/>
  <c r="G112" i="10" l="1"/>
  <c r="F113" i="10"/>
  <c r="F114" i="10" l="1"/>
  <c r="G113" i="10"/>
  <c r="I113" i="10"/>
  <c r="J113" i="10" s="1"/>
  <c r="F115" i="10" l="1"/>
  <c r="G114" i="10"/>
  <c r="I114" i="10"/>
  <c r="J114" i="10" s="1"/>
  <c r="G115" i="10" l="1"/>
  <c r="F116" i="10"/>
  <c r="I115" i="10"/>
  <c r="J115" i="10" s="1"/>
  <c r="G116" i="10" l="1"/>
  <c r="F117" i="10"/>
  <c r="I116" i="10"/>
  <c r="J116" i="10" s="1"/>
  <c r="G117" i="10" l="1"/>
  <c r="F118" i="10"/>
  <c r="I117" i="10"/>
  <c r="J117" i="10" s="1"/>
  <c r="G118" i="10" l="1"/>
  <c r="F119" i="10"/>
  <c r="I118" i="10"/>
  <c r="J118" i="10" s="1"/>
  <c r="G119" i="10" l="1"/>
  <c r="F120" i="10"/>
  <c r="I119" i="10"/>
  <c r="J119" i="10" s="1"/>
  <c r="G120" i="10" l="1"/>
  <c r="F121" i="10"/>
  <c r="I120" i="10"/>
  <c r="J120" i="10" s="1"/>
  <c r="F122" i="10" l="1"/>
  <c r="G121" i="10"/>
  <c r="I121" i="10"/>
  <c r="J121" i="10" s="1"/>
  <c r="F123" i="10" l="1"/>
  <c r="G122" i="10"/>
  <c r="I122" i="10"/>
  <c r="J122" i="10" s="1"/>
  <c r="F124" i="10" l="1"/>
  <c r="G123" i="10"/>
  <c r="I123" i="10"/>
  <c r="J123" i="10" s="1"/>
  <c r="G124" i="10" l="1"/>
  <c r="F125" i="10"/>
  <c r="I124" i="10"/>
  <c r="J124" i="10" s="1"/>
  <c r="F126" i="10" l="1"/>
  <c r="G125" i="10"/>
  <c r="I125" i="10"/>
  <c r="J125" i="10" s="1"/>
  <c r="F127" i="10" l="1"/>
  <c r="G126" i="10"/>
  <c r="I126" i="10"/>
  <c r="J126" i="10" s="1"/>
  <c r="G127" i="10" l="1"/>
  <c r="F128" i="10"/>
  <c r="I127" i="10"/>
  <c r="J127" i="10" s="1"/>
  <c r="F129" i="10" l="1"/>
  <c r="G128" i="10"/>
  <c r="I128" i="10"/>
  <c r="J128" i="10" s="1"/>
  <c r="F130" i="10" l="1"/>
  <c r="G129" i="10"/>
  <c r="I129" i="10"/>
  <c r="J129" i="10" s="1"/>
  <c r="F131" i="10" l="1"/>
  <c r="G130" i="10"/>
  <c r="I130" i="10"/>
  <c r="J130" i="10" s="1"/>
  <c r="F132" i="10" l="1"/>
  <c r="G131" i="10"/>
  <c r="I131" i="10"/>
  <c r="J131" i="10" s="1"/>
  <c r="G132" i="10" l="1"/>
  <c r="F133" i="10"/>
  <c r="I132" i="10"/>
  <c r="J132" i="10" s="1"/>
  <c r="G133" i="10" l="1"/>
  <c r="F134" i="10"/>
  <c r="I134" i="10" s="1"/>
  <c r="J134" i="10" s="1"/>
  <c r="I133" i="10"/>
  <c r="J133" i="10" s="1"/>
  <c r="G134" i="10" l="1"/>
  <c r="F135" i="10"/>
  <c r="I135" i="10" s="1"/>
  <c r="J135" i="10" s="1"/>
  <c r="F136" i="10" l="1"/>
  <c r="G135" i="10"/>
  <c r="F137" i="10" l="1"/>
  <c r="G136" i="10"/>
  <c r="I136" i="10"/>
  <c r="J136" i="10" s="1"/>
  <c r="F138" i="10" l="1"/>
  <c r="G137" i="10"/>
  <c r="I137" i="10"/>
  <c r="J137" i="10" s="1"/>
  <c r="G138" i="10" l="1"/>
  <c r="F139" i="10"/>
  <c r="I138" i="10"/>
  <c r="J138" i="10" s="1"/>
  <c r="G139" i="10" l="1"/>
  <c r="F140" i="10"/>
  <c r="I139" i="10"/>
  <c r="J139" i="10" s="1"/>
  <c r="F141" i="10" l="1"/>
  <c r="G140" i="10"/>
  <c r="I140" i="10"/>
  <c r="J140" i="10" s="1"/>
  <c r="F142" i="10" l="1"/>
  <c r="G141" i="10"/>
  <c r="I141" i="10"/>
  <c r="J141" i="10" s="1"/>
  <c r="F143" i="10" l="1"/>
  <c r="G142" i="10"/>
  <c r="I142" i="10"/>
  <c r="J142" i="10" s="1"/>
  <c r="F144" i="10" l="1"/>
  <c r="G143" i="10"/>
  <c r="I143" i="10"/>
  <c r="J143" i="10" s="1"/>
  <c r="G144" i="10" l="1"/>
  <c r="F145" i="10"/>
  <c r="I144" i="10"/>
  <c r="J144" i="10" s="1"/>
  <c r="F146" i="10" l="1"/>
  <c r="G145" i="10"/>
  <c r="I145" i="10"/>
  <c r="J145" i="10" s="1"/>
  <c r="F147" i="10" l="1"/>
  <c r="G146" i="10"/>
  <c r="I146" i="10"/>
  <c r="J146" i="10" s="1"/>
  <c r="F148" i="10" l="1"/>
  <c r="G147" i="10"/>
  <c r="I147" i="10"/>
  <c r="J147" i="10" s="1"/>
  <c r="F149" i="10" l="1"/>
  <c r="G148" i="10"/>
  <c r="I148" i="10"/>
  <c r="J148" i="10" s="1"/>
  <c r="F150" i="10" l="1"/>
  <c r="G149" i="10"/>
  <c r="I149" i="10"/>
  <c r="J149" i="10" s="1"/>
  <c r="F151" i="10" l="1"/>
  <c r="G150" i="10"/>
  <c r="I150" i="10"/>
  <c r="J150" i="10" s="1"/>
  <c r="F152" i="10" l="1"/>
  <c r="G151" i="10"/>
  <c r="I151" i="10"/>
  <c r="J151" i="10" s="1"/>
  <c r="G152" i="10" l="1"/>
  <c r="F153" i="10"/>
  <c r="I152" i="10"/>
  <c r="J152" i="10" s="1"/>
  <c r="F154" i="10" l="1"/>
  <c r="G153" i="10"/>
  <c r="I153" i="10"/>
  <c r="J153" i="10" s="1"/>
  <c r="F155" i="10" l="1"/>
  <c r="I155" i="10" s="1"/>
  <c r="J155" i="10" s="1"/>
  <c r="G154" i="10"/>
  <c r="I154" i="10"/>
  <c r="J154" i="10" s="1"/>
  <c r="F156" i="10" l="1"/>
  <c r="G155" i="10"/>
  <c r="F157" i="10" l="1"/>
  <c r="G156" i="10"/>
  <c r="I156" i="10"/>
  <c r="J156" i="10" s="1"/>
  <c r="F158" i="10" l="1"/>
  <c r="G157" i="10"/>
  <c r="I157" i="10"/>
  <c r="J157" i="10" s="1"/>
  <c r="F159" i="10" l="1"/>
  <c r="G158" i="10"/>
  <c r="I158" i="10"/>
  <c r="J158" i="10" s="1"/>
  <c r="F160" i="10" l="1"/>
  <c r="G159" i="10"/>
  <c r="I159" i="10"/>
  <c r="J159" i="10" s="1"/>
  <c r="F161" i="10" l="1"/>
  <c r="G160" i="10"/>
  <c r="I160" i="10"/>
  <c r="J160" i="10" s="1"/>
  <c r="F162" i="10" l="1"/>
  <c r="G161" i="10"/>
  <c r="I161" i="10"/>
  <c r="J161" i="10" s="1"/>
  <c r="F163" i="10" l="1"/>
  <c r="G162" i="10"/>
  <c r="I162" i="10"/>
  <c r="J162" i="10" s="1"/>
  <c r="F164" i="10" l="1"/>
  <c r="G163" i="10"/>
  <c r="I163" i="10"/>
  <c r="J163" i="10" s="1"/>
  <c r="F165" i="10" l="1"/>
  <c r="G164" i="10"/>
  <c r="I164" i="10"/>
  <c r="J164" i="10" s="1"/>
  <c r="F166" i="10" l="1"/>
  <c r="G165" i="10"/>
  <c r="I165" i="10"/>
  <c r="J165" i="10" s="1"/>
  <c r="F167" i="10" l="1"/>
  <c r="G166" i="10"/>
  <c r="I166" i="10"/>
  <c r="J166" i="10" s="1"/>
  <c r="F168" i="10" l="1"/>
  <c r="G167" i="10"/>
  <c r="I167" i="10"/>
  <c r="J167" i="10" s="1"/>
  <c r="F169" i="10" l="1"/>
  <c r="G168" i="10"/>
  <c r="I168" i="10"/>
  <c r="J168" i="10" s="1"/>
  <c r="F170" i="10" l="1"/>
  <c r="G169" i="10"/>
  <c r="I169" i="10"/>
  <c r="J169" i="10" s="1"/>
  <c r="F171" i="10" l="1"/>
  <c r="G170" i="10"/>
  <c r="I170" i="10"/>
  <c r="J170" i="10" s="1"/>
  <c r="F172" i="10" l="1"/>
  <c r="G171" i="10"/>
  <c r="I171" i="10"/>
  <c r="J171" i="10" s="1"/>
  <c r="F173" i="10" l="1"/>
  <c r="G172" i="10"/>
  <c r="I172" i="10"/>
  <c r="J172" i="10" s="1"/>
  <c r="G173" i="10" l="1"/>
  <c r="F174" i="10"/>
  <c r="I173" i="10"/>
  <c r="J173" i="10" s="1"/>
  <c r="G174" i="10" l="1"/>
  <c r="F175" i="10"/>
  <c r="I174" i="10"/>
  <c r="J174" i="10" s="1"/>
  <c r="F176" i="10" l="1"/>
  <c r="G175" i="10"/>
  <c r="I175" i="10"/>
  <c r="J175" i="10" s="1"/>
  <c r="G176" i="10" l="1"/>
  <c r="F177" i="10"/>
  <c r="I176" i="10"/>
  <c r="J176" i="10" s="1"/>
  <c r="F178" i="10" l="1"/>
  <c r="G177" i="10"/>
  <c r="I177" i="10"/>
  <c r="J177" i="10" s="1"/>
  <c r="F179" i="10" l="1"/>
  <c r="G178" i="10"/>
  <c r="I178" i="10"/>
  <c r="J178" i="10" s="1"/>
  <c r="F180" i="10" l="1"/>
  <c r="G179" i="10"/>
  <c r="I179" i="10"/>
  <c r="J179" i="10" s="1"/>
  <c r="F181" i="10" l="1"/>
  <c r="G180" i="10"/>
  <c r="I180" i="10"/>
  <c r="J180" i="10" s="1"/>
  <c r="G181" i="10" l="1"/>
  <c r="F182" i="10"/>
  <c r="I181" i="10"/>
  <c r="J181" i="10" s="1"/>
  <c r="F183" i="10" l="1"/>
  <c r="G182" i="10"/>
  <c r="I182" i="10"/>
  <c r="J182" i="10" s="1"/>
  <c r="G183" i="10" l="1"/>
  <c r="F184" i="10"/>
  <c r="I183" i="10"/>
  <c r="J183" i="10" s="1"/>
  <c r="F185" i="10" l="1"/>
  <c r="G184" i="10"/>
  <c r="I184" i="10"/>
  <c r="J184" i="10" s="1"/>
  <c r="G185" i="10" l="1"/>
  <c r="F186" i="10"/>
  <c r="I185" i="10"/>
  <c r="J185" i="10" s="1"/>
  <c r="F187" i="10" l="1"/>
  <c r="G186" i="10"/>
  <c r="I186" i="10"/>
  <c r="J186" i="10" s="1"/>
  <c r="F188" i="10" l="1"/>
  <c r="G187" i="10"/>
  <c r="I187" i="10"/>
  <c r="J187" i="10" s="1"/>
  <c r="F189" i="10" l="1"/>
  <c r="G188" i="10"/>
  <c r="I188" i="10"/>
  <c r="J188" i="10" s="1"/>
  <c r="F190" i="10" l="1"/>
  <c r="G189" i="10"/>
  <c r="I189" i="10"/>
  <c r="J189" i="10" s="1"/>
  <c r="F191" i="10" l="1"/>
  <c r="G190" i="10"/>
  <c r="I190" i="10"/>
  <c r="J190" i="10" s="1"/>
  <c r="F192" i="10" l="1"/>
  <c r="G191" i="10"/>
  <c r="I191" i="10"/>
  <c r="J191" i="10" s="1"/>
  <c r="F193" i="10" l="1"/>
  <c r="G192" i="10"/>
  <c r="I192" i="10"/>
  <c r="J192" i="10" s="1"/>
  <c r="G193" i="10" l="1"/>
  <c r="F194" i="10"/>
  <c r="I193" i="10"/>
  <c r="J193" i="10" s="1"/>
  <c r="F195" i="10" l="1"/>
  <c r="G194" i="10"/>
  <c r="I194" i="10"/>
  <c r="J194" i="10" s="1"/>
  <c r="F196" i="10" l="1"/>
  <c r="G195" i="10"/>
  <c r="I195" i="10"/>
  <c r="J195" i="10" s="1"/>
  <c r="F197" i="10" l="1"/>
  <c r="G196" i="10"/>
  <c r="I196" i="10"/>
  <c r="J196" i="10" s="1"/>
  <c r="F198" i="10" l="1"/>
  <c r="G197" i="10"/>
  <c r="I197" i="10"/>
  <c r="J197" i="10" s="1"/>
  <c r="G198" i="10" l="1"/>
  <c r="F199" i="10"/>
  <c r="I198" i="10"/>
  <c r="J198" i="10" s="1"/>
  <c r="F200" i="10" l="1"/>
  <c r="G199" i="10"/>
  <c r="I199" i="10"/>
  <c r="J199" i="10" s="1"/>
  <c r="F201" i="10" l="1"/>
  <c r="G200" i="10"/>
  <c r="I200" i="10"/>
  <c r="J200" i="10" s="1"/>
  <c r="G201" i="10" l="1"/>
  <c r="F202" i="10"/>
  <c r="I201" i="10"/>
  <c r="J201" i="10" s="1"/>
  <c r="F203" i="10" l="1"/>
  <c r="G202" i="10"/>
  <c r="I202" i="10"/>
  <c r="J202" i="10" s="1"/>
  <c r="F204" i="10" l="1"/>
  <c r="G203" i="10"/>
  <c r="I203" i="10"/>
  <c r="J203" i="10" s="1"/>
  <c r="F205" i="10" l="1"/>
  <c r="G204" i="10"/>
  <c r="I204" i="10"/>
  <c r="J204" i="10" s="1"/>
  <c r="F206" i="10" l="1"/>
  <c r="G205" i="10"/>
  <c r="I205" i="10"/>
  <c r="J205" i="10" s="1"/>
  <c r="F207" i="10" l="1"/>
  <c r="G206" i="10"/>
  <c r="I206" i="10"/>
  <c r="J206" i="10" s="1"/>
  <c r="F208" i="10" l="1"/>
  <c r="G207" i="10"/>
  <c r="I207" i="10"/>
  <c r="J207" i="10" s="1"/>
  <c r="F209" i="10" l="1"/>
  <c r="G208" i="10"/>
  <c r="I208" i="10"/>
  <c r="J208" i="10" s="1"/>
  <c r="F210" i="10" l="1"/>
  <c r="G209" i="10"/>
  <c r="I209" i="10"/>
  <c r="J209" i="10" s="1"/>
  <c r="F211" i="10" l="1"/>
  <c r="G210" i="10"/>
  <c r="I210" i="10"/>
  <c r="J210" i="10" s="1"/>
  <c r="F212" i="10" l="1"/>
  <c r="G211" i="10"/>
  <c r="I211" i="10"/>
  <c r="J211" i="10" s="1"/>
  <c r="F213" i="10" l="1"/>
  <c r="G212" i="10"/>
  <c r="I212" i="10"/>
  <c r="J212" i="10" s="1"/>
  <c r="F214" i="10" l="1"/>
  <c r="G213" i="10"/>
  <c r="I213" i="10"/>
  <c r="J213" i="10" s="1"/>
  <c r="F215" i="10" l="1"/>
  <c r="G214" i="10"/>
  <c r="I214" i="10"/>
  <c r="J214" i="10" s="1"/>
  <c r="G215" i="10" l="1"/>
  <c r="F216" i="10"/>
  <c r="I215" i="10"/>
  <c r="J215" i="10" s="1"/>
  <c r="F217" i="10" l="1"/>
  <c r="G216" i="10"/>
  <c r="I216" i="10"/>
  <c r="J216" i="10" s="1"/>
  <c r="F218" i="10" l="1"/>
  <c r="G217" i="10"/>
  <c r="I217" i="10"/>
  <c r="J217" i="10" s="1"/>
  <c r="G218" i="10" l="1"/>
  <c r="F219" i="10"/>
  <c r="I218" i="10"/>
  <c r="J218" i="10" s="1"/>
  <c r="F220" i="10" l="1"/>
  <c r="G219" i="10"/>
  <c r="I219" i="10"/>
  <c r="J219" i="10" s="1"/>
  <c r="G220" i="10" l="1"/>
  <c r="F221" i="10"/>
  <c r="I220" i="10"/>
  <c r="J220" i="10" s="1"/>
  <c r="G221" i="10" l="1"/>
  <c r="F222" i="10"/>
  <c r="I222" i="10" s="1"/>
  <c r="J222" i="10" s="1"/>
  <c r="I221" i="10"/>
  <c r="J221" i="10" s="1"/>
  <c r="G222" i="10" l="1"/>
  <c r="F223" i="10"/>
  <c r="F224" i="10" l="1"/>
  <c r="G223" i="10"/>
  <c r="I223" i="10"/>
  <c r="J223" i="10" s="1"/>
  <c r="G224" i="10" l="1"/>
  <c r="F225" i="10"/>
  <c r="I224" i="10"/>
  <c r="J224" i="10" s="1"/>
  <c r="G225" i="10" l="1"/>
  <c r="F226" i="10"/>
  <c r="I225" i="10"/>
  <c r="J225" i="10" s="1"/>
  <c r="G226" i="10" l="1"/>
  <c r="F227" i="10"/>
  <c r="I226" i="10"/>
  <c r="J226" i="10" s="1"/>
  <c r="F228" i="10" l="1"/>
  <c r="G227" i="10"/>
  <c r="I227" i="10"/>
  <c r="J227" i="10" s="1"/>
  <c r="F229" i="10" l="1"/>
  <c r="G228" i="10"/>
  <c r="I228" i="10"/>
  <c r="J228" i="10" s="1"/>
  <c r="F230" i="10" l="1"/>
  <c r="G229" i="10"/>
  <c r="I229" i="10"/>
  <c r="J229" i="10" s="1"/>
  <c r="F231" i="10" l="1"/>
  <c r="G230" i="10"/>
  <c r="I230" i="10"/>
  <c r="J230" i="10" s="1"/>
  <c r="G231" i="10" l="1"/>
  <c r="F232" i="10"/>
  <c r="I231" i="10"/>
  <c r="J231" i="10" s="1"/>
  <c r="F233" i="10" l="1"/>
  <c r="G232" i="10"/>
  <c r="I232" i="10"/>
  <c r="J232" i="10" s="1"/>
  <c r="F234" i="10" l="1"/>
  <c r="G233" i="10"/>
  <c r="I233" i="10"/>
  <c r="J233" i="10" s="1"/>
  <c r="F235" i="10" l="1"/>
  <c r="G234" i="10"/>
  <c r="I234" i="10"/>
  <c r="J234" i="10" s="1"/>
  <c r="F236" i="10" l="1"/>
  <c r="G235" i="10"/>
  <c r="I235" i="10"/>
  <c r="J235" i="10" s="1"/>
  <c r="G236" i="10" l="1"/>
  <c r="F237" i="10"/>
  <c r="I236" i="10"/>
  <c r="J236" i="10" s="1"/>
  <c r="F238" i="10" l="1"/>
  <c r="G237" i="10"/>
  <c r="I237" i="10"/>
  <c r="J237" i="10" s="1"/>
  <c r="F239" i="10" l="1"/>
  <c r="G238" i="10"/>
  <c r="I238" i="10"/>
  <c r="J238" i="10" s="1"/>
  <c r="F240" i="10" l="1"/>
  <c r="G239" i="10"/>
  <c r="I239" i="10"/>
  <c r="J239" i="10" s="1"/>
  <c r="G240" i="10" l="1"/>
  <c r="F241" i="10"/>
  <c r="I240" i="10"/>
  <c r="J240" i="10" s="1"/>
  <c r="G241" i="10" l="1"/>
  <c r="F242" i="10"/>
  <c r="I241" i="10"/>
  <c r="J241" i="10" s="1"/>
  <c r="G242" i="10" l="1"/>
  <c r="F243" i="10"/>
  <c r="I242" i="10"/>
  <c r="J242" i="10" s="1"/>
  <c r="F244" i="10" l="1"/>
  <c r="G243" i="10"/>
  <c r="I243" i="10"/>
  <c r="J243" i="10" s="1"/>
  <c r="F245" i="10" l="1"/>
  <c r="G244" i="10"/>
  <c r="I244" i="10"/>
  <c r="J244" i="10" s="1"/>
  <c r="F246" i="10" l="1"/>
  <c r="G245" i="10"/>
  <c r="I245" i="10"/>
  <c r="J245" i="10" s="1"/>
  <c r="F247" i="10" l="1"/>
  <c r="G246" i="10"/>
  <c r="I246" i="10"/>
  <c r="J246" i="10" s="1"/>
  <c r="G247" i="10" l="1"/>
  <c r="F248" i="10"/>
  <c r="I247" i="10"/>
  <c r="J247" i="10" s="1"/>
  <c r="G248" i="10" l="1"/>
  <c r="F249" i="10"/>
  <c r="I248" i="10"/>
  <c r="J248" i="10" s="1"/>
  <c r="F250" i="10" l="1"/>
  <c r="G249" i="10"/>
  <c r="I249" i="10"/>
  <c r="J249" i="10" s="1"/>
  <c r="G250" i="10" l="1"/>
  <c r="F251" i="10"/>
  <c r="I250" i="10"/>
  <c r="J250" i="10" s="1"/>
  <c r="G251" i="10" l="1"/>
  <c r="F252" i="10"/>
  <c r="I251" i="10"/>
  <c r="J251" i="10" s="1"/>
  <c r="F253" i="10" l="1"/>
  <c r="G252" i="10"/>
  <c r="I252" i="10"/>
  <c r="J252" i="10" s="1"/>
  <c r="F254" i="10" l="1"/>
  <c r="G253" i="10"/>
  <c r="I253" i="10"/>
  <c r="J253" i="10" s="1"/>
  <c r="G254" i="10" l="1"/>
  <c r="F255" i="10"/>
  <c r="I254" i="10"/>
  <c r="J254" i="10" s="1"/>
  <c r="G255" i="10" l="1"/>
  <c r="F256" i="10"/>
  <c r="I255" i="10"/>
  <c r="J255" i="10" s="1"/>
  <c r="F257" i="10" l="1"/>
  <c r="G256" i="10"/>
  <c r="I256" i="10"/>
  <c r="J256" i="10" s="1"/>
  <c r="G257" i="10" l="1"/>
  <c r="F258" i="10"/>
  <c r="I257" i="10"/>
  <c r="J257" i="10" s="1"/>
  <c r="G258" i="10" l="1"/>
  <c r="F259" i="10"/>
  <c r="I258" i="10"/>
  <c r="J258" i="10" s="1"/>
  <c r="F260" i="10" l="1"/>
  <c r="G259" i="10"/>
  <c r="I259" i="10"/>
  <c r="J259" i="10" s="1"/>
  <c r="F261" i="10" l="1"/>
  <c r="G260" i="10"/>
  <c r="I260" i="10"/>
  <c r="J260" i="10" s="1"/>
  <c r="G261" i="10" l="1"/>
  <c r="F262" i="10"/>
  <c r="I261" i="10"/>
  <c r="J261" i="10" s="1"/>
  <c r="G262" i="10" l="1"/>
  <c r="F263" i="10"/>
  <c r="I262" i="10"/>
  <c r="J262" i="10" s="1"/>
  <c r="G263" i="10" l="1"/>
  <c r="F264" i="10"/>
  <c r="I263" i="10"/>
  <c r="J263" i="10" s="1"/>
  <c r="F265" i="10" l="1"/>
  <c r="G264" i="10"/>
  <c r="I264" i="10"/>
  <c r="J264" i="10" s="1"/>
  <c r="F266" i="10" l="1"/>
  <c r="G265" i="10"/>
  <c r="I265" i="10"/>
  <c r="J265" i="10" s="1"/>
  <c r="F267" i="10" l="1"/>
  <c r="G266" i="10"/>
  <c r="I266" i="10"/>
  <c r="J266" i="10" s="1"/>
  <c r="F268" i="10" l="1"/>
  <c r="G267" i="10"/>
  <c r="I267" i="10"/>
  <c r="J267" i="10" s="1"/>
  <c r="G268" i="10" l="1"/>
  <c r="F269" i="10"/>
  <c r="I268" i="10"/>
  <c r="J268" i="10" s="1"/>
  <c r="G269" i="10" l="1"/>
  <c r="F270" i="10"/>
  <c r="I269" i="10"/>
  <c r="J269" i="10" s="1"/>
  <c r="F271" i="10" l="1"/>
  <c r="G270" i="10"/>
  <c r="I270" i="10"/>
  <c r="J270" i="10" s="1"/>
  <c r="G271" i="10" l="1"/>
  <c r="F272" i="10"/>
  <c r="I271" i="10"/>
  <c r="J271" i="10" s="1"/>
  <c r="G272" i="10" l="1"/>
  <c r="F273" i="10"/>
  <c r="I272" i="10"/>
  <c r="J272" i="10" s="1"/>
  <c r="G273" i="10" l="1"/>
  <c r="F274" i="10"/>
  <c r="I273" i="10"/>
  <c r="J273" i="10" s="1"/>
  <c r="G274" i="10" l="1"/>
  <c r="F275" i="10"/>
  <c r="I274" i="10"/>
  <c r="J274" i="10" s="1"/>
  <c r="F276" i="10" l="1"/>
  <c r="G275" i="10"/>
  <c r="I275" i="10"/>
  <c r="J275" i="10" s="1"/>
  <c r="G276" i="10" l="1"/>
  <c r="F277" i="10"/>
  <c r="I276" i="10"/>
  <c r="J276" i="10" s="1"/>
  <c r="F278" i="10" l="1"/>
  <c r="G277" i="10"/>
  <c r="I277" i="10"/>
  <c r="J277" i="10" s="1"/>
  <c r="G278" i="10" l="1"/>
  <c r="F279" i="10"/>
  <c r="I278" i="10"/>
  <c r="J278" i="10" s="1"/>
  <c r="G279" i="10" l="1"/>
  <c r="F280" i="10"/>
  <c r="I279" i="10"/>
  <c r="J279" i="10" s="1"/>
  <c r="F281" i="10" l="1"/>
  <c r="G280" i="10"/>
  <c r="I280" i="10"/>
  <c r="J280" i="10" s="1"/>
  <c r="G281" i="10" l="1"/>
  <c r="F282" i="10"/>
  <c r="I281" i="10"/>
  <c r="J281" i="10" s="1"/>
  <c r="F283" i="10" l="1"/>
  <c r="G282" i="10"/>
  <c r="I282" i="10"/>
  <c r="J282" i="10" s="1"/>
  <c r="F284" i="10" l="1"/>
  <c r="G283" i="10"/>
  <c r="I283" i="10"/>
  <c r="J283" i="10" s="1"/>
  <c r="F285" i="10" l="1"/>
  <c r="G284" i="10"/>
  <c r="I284" i="10"/>
  <c r="J284" i="10" s="1"/>
  <c r="G285" i="10" l="1"/>
  <c r="F286" i="10"/>
  <c r="I285" i="10"/>
  <c r="J285" i="10" s="1"/>
  <c r="F287" i="10" l="1"/>
  <c r="G286" i="10"/>
  <c r="I286" i="10"/>
  <c r="J286" i="10" s="1"/>
  <c r="F288" i="10" l="1"/>
  <c r="G287" i="10"/>
  <c r="I287" i="10"/>
  <c r="J287" i="10" s="1"/>
  <c r="F289" i="10" l="1"/>
  <c r="G288" i="10"/>
  <c r="I288" i="10"/>
  <c r="J288" i="10" s="1"/>
  <c r="G289" i="10" l="1"/>
  <c r="F290" i="10"/>
  <c r="I289" i="10"/>
  <c r="J289" i="10" s="1"/>
  <c r="G290" i="10" l="1"/>
  <c r="F291" i="10"/>
  <c r="I290" i="10"/>
  <c r="J290" i="10" s="1"/>
  <c r="G291" i="10" l="1"/>
  <c r="F292" i="10"/>
  <c r="I291" i="10"/>
  <c r="J291" i="10" s="1"/>
  <c r="F293" i="10" l="1"/>
  <c r="G292" i="10"/>
  <c r="I292" i="10"/>
  <c r="J292" i="10" s="1"/>
  <c r="F294" i="10" l="1"/>
  <c r="G293" i="10"/>
  <c r="I293" i="10"/>
  <c r="J293" i="10" s="1"/>
  <c r="G294" i="10" l="1"/>
  <c r="F295" i="10"/>
  <c r="I294" i="10"/>
  <c r="J294" i="10" s="1"/>
  <c r="G295" i="10" l="1"/>
  <c r="F296" i="10"/>
  <c r="I295" i="10"/>
  <c r="J295" i="10" s="1"/>
  <c r="G296" i="10" l="1"/>
  <c r="F297" i="10"/>
  <c r="I296" i="10"/>
  <c r="J296" i="10" s="1"/>
  <c r="G297" i="10" l="1"/>
  <c r="F298" i="10"/>
  <c r="I297" i="10"/>
  <c r="J297" i="10" s="1"/>
  <c r="G298" i="10" l="1"/>
  <c r="F299" i="10"/>
  <c r="I298" i="10"/>
  <c r="J298" i="10" s="1"/>
  <c r="F300" i="10" l="1"/>
  <c r="G299" i="10"/>
  <c r="I299" i="10"/>
  <c r="J299" i="10" s="1"/>
  <c r="G300" i="10" l="1"/>
  <c r="F301" i="10"/>
  <c r="I300" i="10"/>
  <c r="J300" i="10" s="1"/>
  <c r="F302" i="10" l="1"/>
  <c r="G301" i="10"/>
  <c r="I301" i="10"/>
  <c r="J301" i="10" s="1"/>
  <c r="G302" i="10" l="1"/>
  <c r="F303" i="10"/>
  <c r="I303" i="10" s="1"/>
  <c r="J303" i="10" s="1"/>
  <c r="I302" i="10"/>
  <c r="J302" i="10" s="1"/>
  <c r="F304" i="10" l="1"/>
  <c r="G303" i="10"/>
  <c r="G304" i="10" l="1"/>
  <c r="F305" i="10"/>
  <c r="I304" i="10"/>
  <c r="J304" i="10" s="1"/>
  <c r="G305" i="10" l="1"/>
  <c r="F306" i="10"/>
  <c r="I305" i="10"/>
  <c r="J305" i="10" s="1"/>
  <c r="G306" i="10" l="1"/>
  <c r="F307" i="10"/>
  <c r="I306" i="10"/>
  <c r="J306" i="10" s="1"/>
  <c r="F308" i="10" l="1"/>
  <c r="G307" i="10"/>
  <c r="I307" i="10"/>
  <c r="J307" i="10" s="1"/>
  <c r="G308" i="10" l="1"/>
  <c r="F309" i="10"/>
  <c r="I308" i="10"/>
  <c r="J308" i="10" s="1"/>
  <c r="G309" i="10" l="1"/>
  <c r="F310" i="10"/>
  <c r="I309" i="10"/>
  <c r="J309" i="10" s="1"/>
  <c r="F311" i="10" l="1"/>
  <c r="G310" i="10"/>
  <c r="I310" i="10"/>
  <c r="J310" i="10" s="1"/>
  <c r="G311" i="10" l="1"/>
  <c r="F312" i="10"/>
  <c r="I311" i="10"/>
  <c r="J311" i="10" s="1"/>
  <c r="G312" i="10" l="1"/>
  <c r="F313" i="10"/>
  <c r="I312" i="10"/>
  <c r="J312" i="10" s="1"/>
  <c r="F314" i="10" l="1"/>
  <c r="G313" i="10"/>
  <c r="I313" i="10"/>
  <c r="J313" i="10" s="1"/>
  <c r="G314" i="10" l="1"/>
  <c r="F315" i="10"/>
  <c r="I314" i="10"/>
  <c r="J314" i="10" s="1"/>
  <c r="G315" i="10" l="1"/>
  <c r="F316" i="10"/>
  <c r="I315" i="10"/>
  <c r="J315" i="10" s="1"/>
  <c r="G316" i="10" l="1"/>
  <c r="F317" i="10"/>
  <c r="I316" i="10"/>
  <c r="J316" i="10" s="1"/>
  <c r="F318" i="10" l="1"/>
  <c r="G317" i="10"/>
  <c r="I317" i="10"/>
  <c r="J317" i="10" s="1"/>
  <c r="G318" i="10" l="1"/>
  <c r="F319" i="10"/>
  <c r="I318" i="10"/>
  <c r="J318" i="10" s="1"/>
  <c r="G319" i="10" l="1"/>
  <c r="F320" i="10"/>
  <c r="I319" i="10"/>
  <c r="J319" i="10" s="1"/>
  <c r="G320" i="10" l="1"/>
  <c r="F321" i="10"/>
  <c r="I320" i="10"/>
  <c r="J320" i="10" s="1"/>
  <c r="F322" i="10" l="1"/>
  <c r="G321" i="10"/>
  <c r="I321" i="10"/>
  <c r="J321" i="10" s="1"/>
  <c r="G322" i="10" l="1"/>
  <c r="F323" i="10"/>
  <c r="I322" i="10"/>
  <c r="J322" i="10" s="1"/>
  <c r="G323" i="10" l="1"/>
  <c r="F324" i="10"/>
  <c r="I323" i="10"/>
  <c r="J323" i="10" s="1"/>
  <c r="F325" i="10" l="1"/>
  <c r="G324" i="10"/>
  <c r="I324" i="10"/>
  <c r="J324" i="10" s="1"/>
  <c r="F326" i="10" l="1"/>
  <c r="G325" i="10"/>
  <c r="I325" i="10"/>
  <c r="J325" i="10" s="1"/>
  <c r="G326" i="10" l="1"/>
  <c r="F327" i="10"/>
  <c r="I326" i="10"/>
  <c r="J326" i="10" s="1"/>
  <c r="F328" i="10" l="1"/>
  <c r="G327" i="10"/>
  <c r="I327" i="10"/>
  <c r="J327" i="10" s="1"/>
  <c r="F329" i="10" l="1"/>
  <c r="G328" i="10"/>
  <c r="I328" i="10"/>
  <c r="J328" i="10" s="1"/>
  <c r="G329" i="10" l="1"/>
  <c r="F330" i="10"/>
  <c r="I329" i="10"/>
  <c r="J329" i="10" s="1"/>
  <c r="F331" i="10" l="1"/>
  <c r="G330" i="10"/>
  <c r="I330" i="10"/>
  <c r="J330" i="10" s="1"/>
  <c r="F332" i="10" l="1"/>
  <c r="G331" i="10"/>
  <c r="I331" i="10"/>
  <c r="J331" i="10" s="1"/>
  <c r="F333" i="10" l="1"/>
  <c r="G332" i="10"/>
  <c r="I332" i="10"/>
  <c r="J332" i="10" s="1"/>
  <c r="G333" i="10" l="1"/>
  <c r="F334" i="10"/>
  <c r="I333" i="10"/>
  <c r="J333" i="10" s="1"/>
  <c r="F335" i="10" l="1"/>
  <c r="G334" i="10"/>
  <c r="I334" i="10"/>
  <c r="J334" i="10" s="1"/>
  <c r="G335" i="10" l="1"/>
  <c r="F336" i="10"/>
  <c r="I335" i="10"/>
  <c r="J335" i="10" s="1"/>
  <c r="G336" i="10" l="1"/>
  <c r="F337" i="10"/>
  <c r="I336" i="10"/>
  <c r="J336" i="10" s="1"/>
  <c r="F338" i="10" l="1"/>
  <c r="G337" i="10"/>
  <c r="I337" i="10"/>
  <c r="J337" i="10" s="1"/>
  <c r="F339" i="10" l="1"/>
  <c r="G338" i="10"/>
  <c r="I338" i="10"/>
  <c r="J338" i="10" s="1"/>
  <c r="G339" i="10" l="1"/>
  <c r="F340" i="10"/>
  <c r="I339" i="10"/>
  <c r="J339" i="10" s="1"/>
  <c r="G340" i="10" l="1"/>
  <c r="F341" i="10"/>
  <c r="I340" i="10"/>
  <c r="J340" i="10" s="1"/>
  <c r="G341" i="10" l="1"/>
  <c r="F342" i="10"/>
  <c r="I341" i="10"/>
  <c r="J341" i="10" s="1"/>
  <c r="F343" i="10" l="1"/>
  <c r="G342" i="10"/>
  <c r="I342" i="10"/>
  <c r="J342" i="10" s="1"/>
  <c r="F344" i="10" l="1"/>
  <c r="G343" i="10"/>
  <c r="I343" i="10"/>
  <c r="J343" i="10" s="1"/>
  <c r="G344" i="10" l="1"/>
  <c r="F345" i="10"/>
  <c r="I344" i="10"/>
  <c r="J344" i="10" s="1"/>
  <c r="F346" i="10" l="1"/>
  <c r="G345" i="10"/>
  <c r="I345" i="10"/>
  <c r="J345" i="10" s="1"/>
  <c r="G346" i="10" l="1"/>
  <c r="F347" i="10"/>
  <c r="I346" i="10"/>
  <c r="J346" i="10" s="1"/>
  <c r="F348" i="10" l="1"/>
  <c r="G347" i="10"/>
  <c r="I347" i="10"/>
  <c r="J347" i="10" s="1"/>
  <c r="F349" i="10" l="1"/>
  <c r="G348" i="10"/>
  <c r="I348" i="10"/>
  <c r="J348" i="10" s="1"/>
  <c r="G349" i="10" l="1"/>
  <c r="F350" i="10"/>
  <c r="I349" i="10"/>
  <c r="J349" i="10" s="1"/>
  <c r="F351" i="10" l="1"/>
  <c r="G350" i="10"/>
  <c r="I350" i="10"/>
  <c r="J350" i="10" s="1"/>
  <c r="G351" i="10" l="1"/>
  <c r="F352" i="10"/>
  <c r="I351" i="10"/>
  <c r="J351" i="10" s="1"/>
  <c r="G352" i="10" l="1"/>
  <c r="F353" i="10"/>
  <c r="I352" i="10"/>
  <c r="J352" i="10" s="1"/>
  <c r="F354" i="10" l="1"/>
  <c r="G353" i="10"/>
  <c r="I353" i="10"/>
  <c r="J353" i="10" s="1"/>
  <c r="G354" i="10" l="1"/>
  <c r="F355" i="10"/>
  <c r="I354" i="10"/>
  <c r="J354" i="10" s="1"/>
  <c r="F356" i="10" l="1"/>
  <c r="G355" i="10"/>
  <c r="I355" i="10"/>
  <c r="J355" i="10" s="1"/>
  <c r="G356" i="10" l="1"/>
  <c r="F357" i="10"/>
  <c r="I356" i="10"/>
  <c r="J356" i="10" s="1"/>
  <c r="G357" i="10" l="1"/>
  <c r="F358" i="10"/>
  <c r="I357" i="10"/>
  <c r="J357" i="10" s="1"/>
  <c r="G358" i="10" l="1"/>
  <c r="F359" i="10"/>
  <c r="I358" i="10"/>
  <c r="J358" i="10" s="1"/>
  <c r="G359" i="10" l="1"/>
  <c r="F360" i="10"/>
  <c r="I359" i="10"/>
  <c r="J359" i="10" s="1"/>
  <c r="F361" i="10" l="1"/>
  <c r="G360" i="10"/>
  <c r="I360" i="10"/>
  <c r="J360" i="10" s="1"/>
  <c r="F362" i="10" l="1"/>
  <c r="G361" i="10"/>
  <c r="I361" i="10"/>
  <c r="J361" i="10" s="1"/>
  <c r="G362" i="10" l="1"/>
  <c r="F363" i="10"/>
  <c r="I362" i="10"/>
  <c r="J362" i="10" s="1"/>
  <c r="F364" i="10" l="1"/>
  <c r="G363" i="10"/>
  <c r="I363" i="10"/>
  <c r="J363" i="10" s="1"/>
  <c r="G364" i="10" l="1"/>
  <c r="F365" i="10"/>
  <c r="I364" i="10"/>
  <c r="J364" i="10" s="1"/>
  <c r="G365" i="10" l="1"/>
  <c r="F366" i="10"/>
  <c r="I365" i="10"/>
  <c r="J365" i="10" s="1"/>
  <c r="F367" i="10" l="1"/>
  <c r="G366" i="10"/>
  <c r="I366" i="10"/>
  <c r="J366" i="10" s="1"/>
  <c r="F368" i="10" l="1"/>
  <c r="G367" i="10"/>
  <c r="I367" i="10"/>
  <c r="J367" i="10" s="1"/>
  <c r="G368" i="10" l="1"/>
  <c r="F369" i="10"/>
  <c r="I368" i="10"/>
  <c r="J368" i="10" s="1"/>
  <c r="F370" i="10" l="1"/>
  <c r="G369" i="10"/>
  <c r="I369" i="10"/>
  <c r="J369" i="10" s="1"/>
  <c r="F371" i="10" l="1"/>
  <c r="G370" i="10"/>
  <c r="I370" i="10"/>
  <c r="J370" i="10" s="1"/>
  <c r="G371" i="10" l="1"/>
  <c r="F372" i="10"/>
  <c r="I371" i="10"/>
  <c r="J371" i="10" s="1"/>
  <c r="G372" i="10" l="1"/>
  <c r="F373" i="10"/>
  <c r="I372" i="10"/>
  <c r="J372" i="10" s="1"/>
  <c r="G373" i="10" l="1"/>
  <c r="F374" i="10"/>
  <c r="I373" i="10"/>
  <c r="J373" i="10" s="1"/>
  <c r="G374" i="10" l="1"/>
  <c r="F375" i="10"/>
  <c r="I374" i="10"/>
  <c r="J374" i="10" s="1"/>
  <c r="G375" i="10" l="1"/>
  <c r="F376" i="10"/>
  <c r="I375" i="10"/>
  <c r="J375" i="10" s="1"/>
  <c r="F377" i="10" l="1"/>
  <c r="G376" i="10"/>
  <c r="I376" i="10"/>
  <c r="J376" i="10" s="1"/>
  <c r="F378" i="10" l="1"/>
  <c r="G377" i="10"/>
  <c r="I377" i="10"/>
  <c r="J377" i="10" s="1"/>
  <c r="F379" i="10" l="1"/>
  <c r="G378" i="10"/>
  <c r="I378" i="10"/>
  <c r="J378" i="10" s="1"/>
  <c r="F380" i="10" l="1"/>
  <c r="G379" i="10"/>
  <c r="I379" i="10"/>
  <c r="J379" i="10" s="1"/>
  <c r="G380" i="10" l="1"/>
  <c r="F381" i="10"/>
  <c r="I380" i="10"/>
  <c r="J380" i="10" s="1"/>
  <c r="G381" i="10" l="1"/>
  <c r="F382" i="10"/>
  <c r="I381" i="10"/>
  <c r="J381" i="10" s="1"/>
  <c r="G382" i="10" l="1"/>
  <c r="F383" i="10"/>
  <c r="I382" i="10"/>
  <c r="J382" i="10" s="1"/>
  <c r="F384" i="10" l="1"/>
  <c r="G383" i="10"/>
  <c r="I383" i="10"/>
  <c r="J383" i="10" s="1"/>
  <c r="F385" i="10" l="1"/>
  <c r="G384" i="10"/>
  <c r="I384" i="10"/>
  <c r="J384" i="10" s="1"/>
  <c r="G385" i="10" l="1"/>
  <c r="F386" i="10"/>
  <c r="I385" i="10"/>
  <c r="J385" i="10" s="1"/>
  <c r="G386" i="10" l="1"/>
  <c r="F387" i="10"/>
  <c r="I386" i="10"/>
  <c r="J386" i="10" s="1"/>
  <c r="F388" i="10" l="1"/>
  <c r="G387" i="10"/>
  <c r="I387" i="10"/>
  <c r="J387" i="10" s="1"/>
  <c r="G388" i="10" l="1"/>
  <c r="F389" i="10"/>
  <c r="I388" i="10"/>
  <c r="J388" i="10" s="1"/>
  <c r="F390" i="10" l="1"/>
  <c r="G389" i="10"/>
  <c r="I389" i="10"/>
  <c r="J389" i="10" s="1"/>
  <c r="G390" i="10" l="1"/>
  <c r="F391" i="10"/>
  <c r="I390" i="10"/>
  <c r="J390" i="10" s="1"/>
  <c r="F392" i="10" l="1"/>
  <c r="G391" i="10"/>
  <c r="I391" i="10"/>
  <c r="J391" i="10" s="1"/>
  <c r="G392" i="10" l="1"/>
  <c r="F393" i="10"/>
  <c r="I392" i="10"/>
  <c r="J392" i="10" s="1"/>
  <c r="F394" i="10" l="1"/>
  <c r="G393" i="10"/>
  <c r="I393" i="10"/>
  <c r="J393" i="10" s="1"/>
  <c r="G394" i="10" l="1"/>
  <c r="F395" i="10"/>
  <c r="I394" i="10"/>
  <c r="J394" i="10" s="1"/>
  <c r="F396" i="10" l="1"/>
  <c r="G395" i="10"/>
  <c r="I395" i="10"/>
  <c r="J395" i="10" s="1"/>
  <c r="G396" i="10" l="1"/>
  <c r="F397" i="10"/>
  <c r="I396" i="10"/>
  <c r="J396" i="10" s="1"/>
  <c r="G397" i="10" l="1"/>
  <c r="F398" i="10"/>
  <c r="I397" i="10"/>
  <c r="J397" i="10" s="1"/>
  <c r="G398" i="10" l="1"/>
  <c r="F399" i="10"/>
  <c r="I398" i="10"/>
  <c r="J398" i="10" s="1"/>
  <c r="G399" i="10" l="1"/>
  <c r="F400" i="10"/>
  <c r="I399" i="10"/>
  <c r="J399" i="10" s="1"/>
  <c r="F401" i="10" l="1"/>
  <c r="G400" i="10"/>
  <c r="I400" i="10"/>
  <c r="J400" i="10" s="1"/>
  <c r="G401" i="10" l="1"/>
  <c r="F402" i="10"/>
  <c r="I401" i="10"/>
  <c r="J401" i="10" s="1"/>
  <c r="F403" i="10" l="1"/>
  <c r="G402" i="10"/>
  <c r="I402" i="10"/>
  <c r="J402" i="10" s="1"/>
  <c r="F404" i="10" l="1"/>
  <c r="G403" i="10"/>
  <c r="I403" i="10"/>
  <c r="J403" i="10" s="1"/>
  <c r="F405" i="10" l="1"/>
  <c r="G404" i="10"/>
  <c r="I404" i="10"/>
  <c r="J404" i="10" s="1"/>
  <c r="F406" i="10" l="1"/>
  <c r="G405" i="10"/>
  <c r="I405" i="10"/>
  <c r="J405" i="10" s="1"/>
  <c r="F407" i="10" l="1"/>
  <c r="G406" i="10"/>
  <c r="I406" i="10"/>
  <c r="J406" i="10" s="1"/>
  <c r="F408" i="10" l="1"/>
  <c r="G407" i="10"/>
  <c r="I407" i="10"/>
  <c r="J407" i="10" s="1"/>
  <c r="F409" i="10" l="1"/>
  <c r="G408" i="10"/>
  <c r="I408" i="10"/>
  <c r="J408" i="10" s="1"/>
  <c r="F410" i="10" l="1"/>
  <c r="G409" i="10"/>
  <c r="I409" i="10"/>
  <c r="J409" i="10" s="1"/>
  <c r="F411" i="10" l="1"/>
  <c r="G410" i="10"/>
  <c r="I410" i="10"/>
  <c r="J410" i="10" s="1"/>
  <c r="F412" i="10" l="1"/>
  <c r="G411" i="10"/>
  <c r="I411" i="10"/>
  <c r="J411" i="10" s="1"/>
  <c r="F413" i="10" l="1"/>
  <c r="G412" i="10"/>
  <c r="I412" i="10"/>
  <c r="J412" i="10" s="1"/>
  <c r="F414" i="10" l="1"/>
  <c r="G413" i="10"/>
  <c r="I413" i="10"/>
  <c r="J413" i="10" s="1"/>
  <c r="F415" i="10" l="1"/>
  <c r="G414" i="10"/>
  <c r="I414" i="10"/>
  <c r="J414" i="10" s="1"/>
  <c r="F416" i="10" l="1"/>
  <c r="G415" i="10"/>
  <c r="I415" i="10"/>
  <c r="J415" i="10" s="1"/>
  <c r="F417" i="10" l="1"/>
  <c r="G416" i="10"/>
  <c r="I416" i="10"/>
  <c r="J416" i="10" s="1"/>
  <c r="F418" i="10" l="1"/>
  <c r="G417" i="10"/>
  <c r="I417" i="10"/>
  <c r="J417" i="10" s="1"/>
  <c r="F419" i="10" l="1"/>
  <c r="G418" i="10"/>
  <c r="I418" i="10"/>
  <c r="J418" i="10" s="1"/>
  <c r="G419" i="10" l="1"/>
  <c r="F420" i="10"/>
  <c r="I419" i="10"/>
  <c r="J419" i="10" s="1"/>
  <c r="F421" i="10" l="1"/>
  <c r="G420" i="10"/>
  <c r="I420" i="10"/>
  <c r="J420" i="10" s="1"/>
  <c r="F422" i="10" l="1"/>
  <c r="G421" i="10"/>
  <c r="I421" i="10"/>
  <c r="J421" i="10" s="1"/>
  <c r="G422" i="10" l="1"/>
  <c r="F423" i="10"/>
  <c r="I422" i="10"/>
  <c r="J422" i="10" s="1"/>
  <c r="F424" i="10" l="1"/>
  <c r="G423" i="10"/>
  <c r="I423" i="10"/>
  <c r="J423" i="10" s="1"/>
  <c r="G424" i="10" l="1"/>
  <c r="F425" i="10"/>
  <c r="I424" i="10"/>
  <c r="J424" i="10" s="1"/>
  <c r="F426" i="10" l="1"/>
  <c r="G425" i="10"/>
  <c r="I425" i="10"/>
  <c r="J425" i="10" s="1"/>
  <c r="G426" i="10" l="1"/>
  <c r="F427" i="10"/>
  <c r="I426" i="10"/>
  <c r="J426" i="10" s="1"/>
  <c r="G427" i="10" l="1"/>
  <c r="F428" i="10"/>
  <c r="I427" i="10"/>
  <c r="J427" i="10" s="1"/>
  <c r="F429" i="10" l="1"/>
  <c r="G428" i="10"/>
  <c r="I428" i="10"/>
  <c r="J428" i="10" s="1"/>
  <c r="F430" i="10" l="1"/>
  <c r="G429" i="10"/>
  <c r="I429" i="10"/>
  <c r="J429" i="10" s="1"/>
  <c r="G430" i="10" l="1"/>
  <c r="F431" i="10"/>
  <c r="I430" i="10"/>
  <c r="J430" i="10" s="1"/>
  <c r="F432" i="10" l="1"/>
  <c r="G431" i="10"/>
  <c r="I431" i="10"/>
  <c r="J431" i="10" s="1"/>
  <c r="G432" i="10" l="1"/>
  <c r="F433" i="10"/>
  <c r="I432" i="10"/>
  <c r="J432" i="10" s="1"/>
  <c r="G433" i="10" l="1"/>
  <c r="F434" i="10"/>
  <c r="I433" i="10"/>
  <c r="J433" i="10" s="1"/>
  <c r="G434" i="10" l="1"/>
  <c r="F435" i="10"/>
  <c r="I434" i="10"/>
  <c r="J434" i="10" s="1"/>
  <c r="G435" i="10" l="1"/>
  <c r="F436" i="10"/>
  <c r="I435" i="10"/>
  <c r="J435" i="10" s="1"/>
  <c r="G436" i="10" l="1"/>
  <c r="F437" i="10"/>
  <c r="I436" i="10"/>
  <c r="J436" i="10" s="1"/>
  <c r="F438" i="10" l="1"/>
  <c r="G437" i="10"/>
  <c r="I437" i="10"/>
  <c r="J437" i="10" s="1"/>
  <c r="F439" i="10" l="1"/>
  <c r="G438" i="10"/>
  <c r="I438" i="10"/>
  <c r="J438" i="10" s="1"/>
  <c r="G439" i="10" l="1"/>
  <c r="F440" i="10"/>
  <c r="I439" i="10"/>
  <c r="J439" i="10" s="1"/>
  <c r="F441" i="10" l="1"/>
  <c r="G440" i="10"/>
  <c r="I440" i="10"/>
  <c r="J440" i="10" s="1"/>
  <c r="G441" i="10" l="1"/>
  <c r="F442" i="10"/>
  <c r="I441" i="10"/>
  <c r="J441" i="10" s="1"/>
  <c r="G442" i="10" l="1"/>
  <c r="F443" i="10"/>
  <c r="I442" i="10"/>
  <c r="J442" i="10" s="1"/>
  <c r="G443" i="10" l="1"/>
  <c r="F444" i="10"/>
  <c r="I443" i="10"/>
  <c r="J443" i="10" s="1"/>
  <c r="G444" i="10" l="1"/>
  <c r="F445" i="10"/>
  <c r="I444" i="10"/>
  <c r="J444" i="10" s="1"/>
  <c r="G445" i="10" l="1"/>
  <c r="F446" i="10"/>
  <c r="I445" i="10"/>
  <c r="J445" i="10" s="1"/>
  <c r="G446" i="10" l="1"/>
  <c r="F447" i="10"/>
  <c r="I446" i="10"/>
  <c r="J446" i="10" s="1"/>
  <c r="F448" i="10" l="1"/>
  <c r="G447" i="10"/>
  <c r="I447" i="10"/>
  <c r="J447" i="10" s="1"/>
  <c r="F449" i="10" l="1"/>
  <c r="G448" i="10"/>
  <c r="I448" i="10"/>
  <c r="J448" i="10" s="1"/>
  <c r="G449" i="10" l="1"/>
  <c r="F450" i="10"/>
  <c r="I449" i="10"/>
  <c r="J449" i="10" s="1"/>
  <c r="F451" i="10" l="1"/>
  <c r="G450" i="10"/>
  <c r="I450" i="10"/>
  <c r="J450" i="10" s="1"/>
  <c r="F452" i="10" l="1"/>
  <c r="G451" i="10"/>
  <c r="I451" i="10"/>
  <c r="J451" i="10" s="1"/>
  <c r="F453" i="10" l="1"/>
  <c r="G452" i="10"/>
  <c r="I452" i="10"/>
  <c r="J452" i="10" s="1"/>
  <c r="G453" i="10" l="1"/>
  <c r="F454" i="10"/>
  <c r="I453" i="10"/>
  <c r="J453" i="10" s="1"/>
  <c r="G454" i="10" l="1"/>
  <c r="F455" i="10"/>
  <c r="I454" i="10"/>
  <c r="J454" i="10" s="1"/>
  <c r="G455" i="10" l="1"/>
  <c r="F456" i="10"/>
  <c r="I455" i="10"/>
  <c r="J455" i="10" s="1"/>
  <c r="F457" i="10" l="1"/>
  <c r="G456" i="10"/>
  <c r="I456" i="10"/>
  <c r="J456" i="10" s="1"/>
  <c r="G457" i="10" l="1"/>
  <c r="F458" i="10"/>
  <c r="I457" i="10"/>
  <c r="J457" i="10" s="1"/>
  <c r="G458" i="10" l="1"/>
  <c r="F459" i="10"/>
  <c r="I458" i="10"/>
  <c r="J458" i="10" s="1"/>
  <c r="F460" i="10" l="1"/>
  <c r="G459" i="10"/>
  <c r="I459" i="10"/>
  <c r="J459" i="10" s="1"/>
  <c r="G460" i="10" l="1"/>
  <c r="F461" i="10"/>
  <c r="I460" i="10"/>
  <c r="J460" i="10" s="1"/>
  <c r="F462" i="10" l="1"/>
  <c r="G461" i="10"/>
  <c r="I461" i="10"/>
  <c r="J461" i="10" s="1"/>
  <c r="F463" i="10" l="1"/>
  <c r="G462" i="10"/>
  <c r="I462" i="10"/>
  <c r="J462" i="10" s="1"/>
  <c r="G463" i="10" l="1"/>
  <c r="F464" i="10"/>
  <c r="I463" i="10"/>
  <c r="J463" i="10" s="1"/>
  <c r="F465" i="10" l="1"/>
  <c r="G464" i="10"/>
  <c r="I464" i="10"/>
  <c r="J464" i="10" s="1"/>
  <c r="G465" i="10" l="1"/>
  <c r="F466" i="10"/>
  <c r="I465" i="10"/>
  <c r="J465" i="10" s="1"/>
  <c r="F467" i="10" l="1"/>
  <c r="G466" i="10"/>
  <c r="I466" i="10"/>
  <c r="J466" i="10" s="1"/>
  <c r="F468" i="10" l="1"/>
  <c r="G467" i="10"/>
  <c r="I467" i="10"/>
  <c r="J467" i="10" s="1"/>
  <c r="G468" i="10" l="1"/>
  <c r="F469" i="10"/>
  <c r="I468" i="10"/>
  <c r="J468" i="10" s="1"/>
  <c r="G469" i="10" l="1"/>
  <c r="F470" i="10"/>
  <c r="I469" i="10"/>
  <c r="J469" i="10" s="1"/>
  <c r="G470" i="10" l="1"/>
  <c r="F471" i="10"/>
  <c r="I470" i="10"/>
  <c r="J470" i="10" s="1"/>
  <c r="G471" i="10" l="1"/>
  <c r="F472" i="10"/>
  <c r="I471" i="10"/>
  <c r="J471" i="10" s="1"/>
  <c r="F473" i="10" l="1"/>
  <c r="G472" i="10"/>
  <c r="I472" i="10"/>
  <c r="J472" i="10" s="1"/>
  <c r="F474" i="10" l="1"/>
  <c r="G473" i="10"/>
  <c r="I473" i="10"/>
  <c r="J473" i="10" s="1"/>
  <c r="F475" i="10" l="1"/>
  <c r="G474" i="10"/>
  <c r="I474" i="10"/>
  <c r="J474" i="10" s="1"/>
  <c r="F476" i="10" l="1"/>
  <c r="G475" i="10"/>
  <c r="I475" i="10"/>
  <c r="J475" i="10" s="1"/>
  <c r="F477" i="10" l="1"/>
  <c r="G476" i="10"/>
  <c r="I476" i="10"/>
  <c r="J476" i="10" s="1"/>
  <c r="F478" i="10" l="1"/>
  <c r="G477" i="10"/>
  <c r="I477" i="10"/>
  <c r="J477" i="10" s="1"/>
  <c r="F479" i="10" l="1"/>
  <c r="G478" i="10"/>
  <c r="I478" i="10"/>
  <c r="J478" i="10" s="1"/>
  <c r="F480" i="10" l="1"/>
  <c r="G479" i="10"/>
  <c r="I479" i="10"/>
  <c r="J479" i="10" s="1"/>
  <c r="F481" i="10" l="1"/>
  <c r="G480" i="10"/>
  <c r="I480" i="10"/>
  <c r="J480" i="10" s="1"/>
  <c r="F482" i="10" l="1"/>
  <c r="G481" i="10"/>
  <c r="I481" i="10"/>
  <c r="J481" i="10" s="1"/>
  <c r="G482" i="10" l="1"/>
  <c r="F483" i="10"/>
  <c r="I482" i="10"/>
  <c r="J482" i="10" s="1"/>
  <c r="F484" i="10" l="1"/>
  <c r="G483" i="10"/>
  <c r="I483" i="10"/>
  <c r="J483" i="10" s="1"/>
  <c r="F485" i="10" l="1"/>
  <c r="G484" i="10"/>
  <c r="I484" i="10"/>
  <c r="J484" i="10" s="1"/>
  <c r="F486" i="10" l="1"/>
  <c r="G485" i="10"/>
  <c r="I485" i="10"/>
  <c r="J485" i="10" s="1"/>
  <c r="G486" i="10" l="1"/>
  <c r="F487" i="10"/>
  <c r="I486" i="10"/>
  <c r="J486" i="10" s="1"/>
  <c r="F488" i="10" l="1"/>
  <c r="G487" i="10"/>
  <c r="I487" i="10"/>
  <c r="J487" i="10" s="1"/>
  <c r="F489" i="10" l="1"/>
  <c r="G488" i="10"/>
  <c r="I488" i="10"/>
  <c r="J488" i="10" s="1"/>
  <c r="F490" i="10" l="1"/>
  <c r="G489" i="10"/>
  <c r="I489" i="10"/>
  <c r="J489" i="10" s="1"/>
  <c r="F491" i="10" l="1"/>
  <c r="G490" i="10"/>
  <c r="I490" i="10"/>
  <c r="J490" i="10" s="1"/>
  <c r="F492" i="10" l="1"/>
  <c r="G491" i="10"/>
  <c r="I491" i="10"/>
  <c r="J491" i="10" s="1"/>
  <c r="G492" i="10" l="1"/>
  <c r="F493" i="10"/>
  <c r="I492" i="10"/>
  <c r="J492" i="10" s="1"/>
  <c r="G493" i="10" l="1"/>
  <c r="F494" i="10"/>
  <c r="I493" i="10"/>
  <c r="J493" i="10" s="1"/>
  <c r="G494" i="10" l="1"/>
  <c r="F495" i="10"/>
  <c r="I494" i="10"/>
  <c r="J494" i="10" s="1"/>
  <c r="F496" i="10" l="1"/>
  <c r="G495" i="10"/>
  <c r="I495" i="10"/>
  <c r="J495" i="10" s="1"/>
  <c r="F497" i="10" l="1"/>
  <c r="G496" i="10"/>
  <c r="I496" i="10"/>
  <c r="J496" i="10" s="1"/>
  <c r="F498" i="10" l="1"/>
  <c r="G497" i="10"/>
  <c r="I497" i="10"/>
  <c r="J497" i="10" s="1"/>
  <c r="G498" i="10" l="1"/>
  <c r="F499" i="10"/>
  <c r="I498" i="10"/>
  <c r="J498" i="10" s="1"/>
  <c r="G499" i="10" l="1"/>
  <c r="F500" i="10"/>
  <c r="I499" i="10"/>
  <c r="J499" i="10" s="1"/>
  <c r="F501" i="10" l="1"/>
  <c r="G500" i="10"/>
  <c r="I500" i="10"/>
  <c r="J500" i="10" s="1"/>
  <c r="G501" i="10" l="1"/>
  <c r="F502" i="10"/>
  <c r="I501" i="10"/>
  <c r="J501" i="10" s="1"/>
  <c r="F503" i="10" l="1"/>
  <c r="G502" i="10"/>
  <c r="I502" i="10"/>
  <c r="J502" i="10" s="1"/>
  <c r="F504" i="10" l="1"/>
  <c r="G503" i="10"/>
  <c r="I503" i="10"/>
  <c r="J503" i="10" s="1"/>
  <c r="G504" i="10" l="1"/>
  <c r="F505" i="10"/>
  <c r="I504" i="10"/>
  <c r="J504" i="10" s="1"/>
  <c r="G505" i="10" l="1"/>
  <c r="F506" i="10"/>
  <c r="I505" i="10"/>
  <c r="J505" i="10" s="1"/>
  <c r="G506" i="10" l="1"/>
  <c r="F507" i="10"/>
  <c r="I506" i="10"/>
  <c r="J506" i="10" s="1"/>
  <c r="G507" i="10" l="1"/>
  <c r="F508" i="10"/>
  <c r="I507" i="10"/>
  <c r="J507" i="10" s="1"/>
  <c r="G508" i="10" l="1"/>
  <c r="F509" i="10"/>
  <c r="I508" i="10"/>
  <c r="J508" i="10" s="1"/>
  <c r="G509" i="10" l="1"/>
  <c r="F510" i="10"/>
  <c r="I509" i="10"/>
  <c r="J509" i="10" s="1"/>
  <c r="F511" i="10" l="1"/>
  <c r="G510" i="10"/>
  <c r="I510" i="10"/>
  <c r="J510" i="10" s="1"/>
  <c r="G511" i="10" l="1"/>
  <c r="F512" i="10"/>
  <c r="I511" i="10"/>
  <c r="J511" i="10" s="1"/>
  <c r="F513" i="10" l="1"/>
  <c r="G512" i="10"/>
  <c r="I512" i="10"/>
  <c r="J512" i="10" s="1"/>
  <c r="G513" i="10" l="1"/>
  <c r="F514" i="10"/>
  <c r="I513" i="10"/>
  <c r="J513" i="10" s="1"/>
  <c r="F515" i="10" l="1"/>
  <c r="G514" i="10"/>
  <c r="I514" i="10"/>
  <c r="J514" i="10" s="1"/>
  <c r="G515" i="10" l="1"/>
  <c r="F516" i="10"/>
  <c r="I515" i="10"/>
  <c r="J515" i="10" s="1"/>
  <c r="G516" i="10" l="1"/>
  <c r="F517" i="10"/>
  <c r="I516" i="10"/>
  <c r="J516" i="10" s="1"/>
  <c r="G517" i="10" l="1"/>
  <c r="F518" i="10"/>
  <c r="I517" i="10"/>
  <c r="J517" i="10" s="1"/>
  <c r="G518" i="10" l="1"/>
  <c r="F519" i="10"/>
  <c r="I518" i="10"/>
  <c r="J518" i="10" s="1"/>
  <c r="G519" i="10" l="1"/>
  <c r="F520" i="10"/>
  <c r="I519" i="10"/>
  <c r="J519" i="10" s="1"/>
  <c r="G520" i="10" l="1"/>
  <c r="F521" i="10"/>
  <c r="I520" i="10"/>
  <c r="J520" i="10" s="1"/>
  <c r="G521" i="10" l="1"/>
  <c r="F522" i="10"/>
  <c r="I521" i="10"/>
  <c r="J521" i="10" s="1"/>
  <c r="G522" i="10" l="1"/>
  <c r="F523" i="10"/>
  <c r="I522" i="10"/>
  <c r="J522" i="10" s="1"/>
  <c r="F524" i="10" l="1"/>
  <c r="G523" i="10"/>
  <c r="I523" i="10"/>
  <c r="J523" i="10" s="1"/>
  <c r="F525" i="10" l="1"/>
  <c r="G524" i="10"/>
  <c r="I524" i="10"/>
  <c r="J524" i="10" s="1"/>
  <c r="G525" i="10" l="1"/>
  <c r="F526" i="10"/>
  <c r="I525" i="10"/>
  <c r="J525" i="10" s="1"/>
  <c r="G526" i="10" l="1"/>
  <c r="F527" i="10"/>
  <c r="I526" i="10"/>
  <c r="J526" i="10" s="1"/>
  <c r="F528" i="10" l="1"/>
  <c r="G527" i="10"/>
  <c r="I527" i="10"/>
  <c r="J527" i="10" s="1"/>
  <c r="F529" i="10" l="1"/>
  <c r="G528" i="10"/>
  <c r="I528" i="10"/>
  <c r="J528" i="10" s="1"/>
  <c r="G529" i="10" l="1"/>
  <c r="F530" i="10"/>
  <c r="I529" i="10"/>
  <c r="J529" i="10" s="1"/>
  <c r="F531" i="10" l="1"/>
  <c r="G530" i="10"/>
  <c r="I530" i="10"/>
  <c r="J530" i="10" s="1"/>
  <c r="F532" i="10" l="1"/>
  <c r="G531" i="10"/>
  <c r="I531" i="10"/>
  <c r="J531" i="10" s="1"/>
  <c r="F533" i="10" l="1"/>
  <c r="G532" i="10"/>
  <c r="I532" i="10"/>
  <c r="J532" i="10" s="1"/>
  <c r="F534" i="10" l="1"/>
  <c r="G533" i="10"/>
  <c r="I533" i="10"/>
  <c r="J533" i="10" s="1"/>
  <c r="F535" i="10" l="1"/>
  <c r="G534" i="10"/>
  <c r="I534" i="10"/>
  <c r="J534" i="10" s="1"/>
  <c r="G535" i="10" l="1"/>
  <c r="F536" i="10"/>
  <c r="I535" i="10"/>
  <c r="J535" i="10" s="1"/>
  <c r="F537" i="10" l="1"/>
  <c r="G536" i="10"/>
  <c r="I536" i="10"/>
  <c r="J536" i="10" s="1"/>
  <c r="G537" i="10" l="1"/>
  <c r="F538" i="10"/>
  <c r="I537" i="10"/>
  <c r="J537" i="10" s="1"/>
  <c r="G538" i="10" l="1"/>
  <c r="F539" i="10"/>
  <c r="I538" i="10"/>
  <c r="J538" i="10" s="1"/>
  <c r="F540" i="10" l="1"/>
  <c r="G539" i="10"/>
  <c r="I539" i="10"/>
  <c r="J539" i="10" s="1"/>
  <c r="G540" i="10" l="1"/>
  <c r="F541" i="10"/>
  <c r="I540" i="10"/>
  <c r="J540" i="10" s="1"/>
  <c r="G541" i="10" l="1"/>
  <c r="F542" i="10"/>
  <c r="I541" i="10"/>
  <c r="J541" i="10" s="1"/>
  <c r="G542" i="10" l="1"/>
  <c r="F543" i="10"/>
  <c r="I542" i="10"/>
  <c r="J542" i="10" s="1"/>
  <c r="F544" i="10" l="1"/>
  <c r="G543" i="10"/>
  <c r="I543" i="10"/>
  <c r="J543" i="10" s="1"/>
  <c r="G544" i="10" l="1"/>
  <c r="F545" i="10"/>
  <c r="I544" i="10"/>
  <c r="J544" i="10" s="1"/>
  <c r="F546" i="10" l="1"/>
  <c r="G545" i="10"/>
  <c r="I545" i="10"/>
  <c r="J545" i="10" s="1"/>
  <c r="F547" i="10" l="1"/>
  <c r="G546" i="10"/>
  <c r="I546" i="10"/>
  <c r="J546" i="10" s="1"/>
  <c r="G547" i="10" l="1"/>
  <c r="F548" i="10"/>
  <c r="I547" i="10"/>
  <c r="J547" i="10" s="1"/>
  <c r="G548" i="10" l="1"/>
  <c r="F549" i="10"/>
  <c r="I548" i="10"/>
  <c r="J548" i="10" s="1"/>
  <c r="G549" i="10" l="1"/>
  <c r="F550" i="10"/>
  <c r="I549" i="10"/>
  <c r="J549" i="10" s="1"/>
  <c r="G550" i="10" l="1"/>
  <c r="F551" i="10"/>
  <c r="I550" i="10"/>
  <c r="J550" i="10" s="1"/>
  <c r="G551" i="10" l="1"/>
  <c r="F552" i="10"/>
  <c r="I551" i="10"/>
  <c r="J551" i="10" s="1"/>
  <c r="F553" i="10" l="1"/>
  <c r="G552" i="10"/>
  <c r="I552" i="10"/>
  <c r="J552" i="10" s="1"/>
  <c r="G553" i="10" l="1"/>
  <c r="F554" i="10"/>
  <c r="I553" i="10"/>
  <c r="J553" i="10" s="1"/>
  <c r="F555" i="10" l="1"/>
  <c r="G554" i="10"/>
  <c r="I554" i="10"/>
  <c r="J554" i="10" s="1"/>
  <c r="G555" i="10" l="1"/>
  <c r="F556" i="10"/>
  <c r="I555" i="10"/>
  <c r="J555" i="10" s="1"/>
  <c r="G556" i="10" l="1"/>
  <c r="F557" i="10"/>
  <c r="I556" i="10"/>
  <c r="J556" i="10" s="1"/>
  <c r="F558" i="10" l="1"/>
  <c r="G557" i="10"/>
  <c r="I557" i="10"/>
  <c r="J557" i="10" s="1"/>
  <c r="F559" i="10" l="1"/>
  <c r="G558" i="10"/>
  <c r="I558" i="10"/>
  <c r="J558" i="10" s="1"/>
  <c r="G559" i="10" l="1"/>
  <c r="F560" i="10"/>
  <c r="I559" i="10"/>
  <c r="J559" i="10" s="1"/>
  <c r="G560" i="10" l="1"/>
  <c r="F561" i="10"/>
  <c r="I560" i="10"/>
  <c r="J560" i="10" s="1"/>
  <c r="G561" i="10" l="1"/>
  <c r="F562" i="10"/>
  <c r="I561" i="10"/>
  <c r="J561" i="10" s="1"/>
  <c r="F563" i="10" l="1"/>
  <c r="G562" i="10"/>
  <c r="I562" i="10"/>
  <c r="J562" i="10" s="1"/>
  <c r="F564" i="10" l="1"/>
  <c r="G563" i="10"/>
  <c r="I563" i="10"/>
  <c r="J563" i="10" s="1"/>
  <c r="F565" i="10" l="1"/>
  <c r="G564" i="10"/>
  <c r="I564" i="10"/>
  <c r="J564" i="10" s="1"/>
  <c r="F566" i="10" l="1"/>
  <c r="G565" i="10"/>
  <c r="I565" i="10"/>
  <c r="J565" i="10" s="1"/>
  <c r="F567" i="10" l="1"/>
  <c r="G566" i="10"/>
  <c r="I566" i="10"/>
  <c r="J566" i="10" s="1"/>
  <c r="G567" i="10" l="1"/>
  <c r="F568" i="10"/>
  <c r="I567" i="10"/>
  <c r="J567" i="10" s="1"/>
  <c r="F569" i="10" l="1"/>
  <c r="G568" i="10"/>
  <c r="I568" i="10"/>
  <c r="J568" i="10" s="1"/>
  <c r="F570" i="10" l="1"/>
  <c r="G569" i="10"/>
  <c r="I569" i="10"/>
  <c r="J569" i="10" s="1"/>
  <c r="G570" i="10" l="1"/>
  <c r="F571" i="10"/>
  <c r="I570" i="10"/>
  <c r="J570" i="10" s="1"/>
  <c r="F572" i="10" l="1"/>
  <c r="G571" i="10"/>
  <c r="I571" i="10"/>
  <c r="J571" i="10" s="1"/>
  <c r="G572" i="10" l="1"/>
  <c r="F573" i="10"/>
  <c r="I572" i="10"/>
  <c r="J572" i="10" s="1"/>
  <c r="G573" i="10" l="1"/>
  <c r="F574" i="10"/>
  <c r="I573" i="10"/>
  <c r="J573" i="10" s="1"/>
  <c r="F575" i="10" l="1"/>
  <c r="G574" i="10"/>
  <c r="I574" i="10"/>
  <c r="J574" i="10" s="1"/>
  <c r="G575" i="10" l="1"/>
  <c r="F576" i="10"/>
  <c r="I575" i="10"/>
  <c r="J575" i="10" s="1"/>
  <c r="G576" i="10" l="1"/>
  <c r="F577" i="10"/>
  <c r="I576" i="10"/>
  <c r="J576" i="10" s="1"/>
  <c r="F578" i="10" l="1"/>
  <c r="G577" i="10"/>
  <c r="I577" i="10"/>
  <c r="J577" i="10" s="1"/>
  <c r="F579" i="10" l="1"/>
  <c r="G578" i="10"/>
  <c r="I578" i="10"/>
  <c r="J578" i="10" s="1"/>
  <c r="F580" i="10" l="1"/>
  <c r="G579" i="10"/>
  <c r="I579" i="10"/>
  <c r="J579" i="10" s="1"/>
  <c r="F581" i="10" l="1"/>
  <c r="G580" i="10"/>
  <c r="I580" i="10"/>
  <c r="J580" i="10" s="1"/>
  <c r="G581" i="10" l="1"/>
  <c r="F582" i="10"/>
  <c r="I581" i="10"/>
  <c r="J581" i="10" s="1"/>
  <c r="G582" i="10" l="1"/>
  <c r="F583" i="10"/>
  <c r="I582" i="10"/>
  <c r="J582" i="10" s="1"/>
  <c r="F584" i="10" l="1"/>
  <c r="G583" i="10"/>
  <c r="I583" i="10"/>
  <c r="J583" i="10" s="1"/>
  <c r="G584" i="10" l="1"/>
  <c r="F585" i="10"/>
  <c r="I584" i="10"/>
  <c r="J584" i="10" s="1"/>
  <c r="F586" i="10" l="1"/>
  <c r="G585" i="10"/>
  <c r="I585" i="10"/>
  <c r="J585" i="10" s="1"/>
  <c r="G586" i="10" l="1"/>
  <c r="F587" i="10"/>
  <c r="I586" i="10"/>
  <c r="J586" i="10" s="1"/>
  <c r="F588" i="10" l="1"/>
  <c r="G587" i="10"/>
  <c r="I587" i="10"/>
  <c r="J587" i="10" s="1"/>
  <c r="F589" i="10" l="1"/>
  <c r="G588" i="10"/>
  <c r="I588" i="10"/>
  <c r="J588" i="10" s="1"/>
  <c r="F590" i="10" l="1"/>
  <c r="G589" i="10"/>
  <c r="I589" i="10"/>
  <c r="J589" i="10" s="1"/>
  <c r="F591" i="10" l="1"/>
  <c r="G590" i="10"/>
  <c r="I590" i="10"/>
  <c r="J590" i="10" s="1"/>
  <c r="F592" i="10" l="1"/>
  <c r="G591" i="10"/>
  <c r="I591" i="10"/>
  <c r="J591" i="10" s="1"/>
  <c r="F593" i="10" l="1"/>
  <c r="G592" i="10"/>
  <c r="I592" i="10"/>
  <c r="J592" i="10" s="1"/>
  <c r="F594" i="10" l="1"/>
  <c r="G593" i="10"/>
  <c r="I593" i="10"/>
  <c r="J593" i="10" s="1"/>
  <c r="F595" i="10" l="1"/>
  <c r="G594" i="10"/>
  <c r="I594" i="10"/>
  <c r="J594" i="10" s="1"/>
  <c r="F596" i="10" l="1"/>
  <c r="G595" i="10"/>
  <c r="I595" i="10"/>
  <c r="J595" i="10" s="1"/>
  <c r="G596" i="10" l="1"/>
  <c r="F597" i="10"/>
  <c r="I596" i="10"/>
  <c r="J596" i="10" s="1"/>
  <c r="F598" i="10" l="1"/>
  <c r="G597" i="10"/>
  <c r="I597" i="10"/>
  <c r="J597" i="10" s="1"/>
  <c r="F599" i="10" l="1"/>
  <c r="G598" i="10"/>
  <c r="I598" i="10"/>
  <c r="J598" i="10" s="1"/>
  <c r="F600" i="10" l="1"/>
  <c r="G599" i="10"/>
  <c r="I599" i="10"/>
  <c r="J599" i="10" s="1"/>
  <c r="G600" i="10" l="1"/>
  <c r="F601" i="10"/>
  <c r="I600" i="10"/>
  <c r="J600" i="10" s="1"/>
  <c r="G601" i="10" l="1"/>
  <c r="F602" i="10"/>
  <c r="I601" i="10"/>
  <c r="J601" i="10" s="1"/>
  <c r="G602" i="10" l="1"/>
  <c r="F603" i="10"/>
  <c r="I602" i="10"/>
  <c r="J602" i="10" s="1"/>
  <c r="G603" i="10" l="1"/>
  <c r="F604" i="10"/>
  <c r="I603" i="10"/>
  <c r="J603" i="10" s="1"/>
  <c r="F605" i="10" l="1"/>
  <c r="G604" i="10"/>
  <c r="I604" i="10"/>
  <c r="J604" i="10" s="1"/>
  <c r="G605" i="10" l="1"/>
  <c r="F606" i="10"/>
  <c r="I605" i="10"/>
  <c r="J605" i="10" s="1"/>
  <c r="G606" i="10" l="1"/>
  <c r="F607" i="10"/>
  <c r="I606" i="10"/>
  <c r="J606" i="10" s="1"/>
  <c r="G607" i="10" l="1"/>
  <c r="F608" i="10"/>
  <c r="I607" i="10"/>
  <c r="J607" i="10" s="1"/>
  <c r="F609" i="10" l="1"/>
  <c r="G608" i="10"/>
  <c r="I608" i="10"/>
  <c r="J608" i="10" s="1"/>
  <c r="F610" i="10" l="1"/>
  <c r="G609" i="10"/>
  <c r="I609" i="10"/>
  <c r="J609" i="10" s="1"/>
  <c r="G610" i="10" l="1"/>
  <c r="F611" i="10"/>
  <c r="I610" i="10"/>
  <c r="J610" i="10" s="1"/>
  <c r="G611" i="10" l="1"/>
  <c r="F612" i="10"/>
  <c r="I611" i="10"/>
  <c r="J611" i="10" s="1"/>
  <c r="G612" i="10" l="1"/>
  <c r="F613" i="10"/>
  <c r="I612" i="10"/>
  <c r="J612" i="10" s="1"/>
  <c r="G613" i="10" l="1"/>
  <c r="F614" i="10"/>
  <c r="I613" i="10"/>
  <c r="J613" i="10" s="1"/>
  <c r="G614" i="10" l="1"/>
  <c r="F615" i="10"/>
  <c r="I614" i="10"/>
  <c r="J614" i="10" s="1"/>
  <c r="F616" i="10" l="1"/>
  <c r="G615" i="10"/>
  <c r="I615" i="10"/>
  <c r="J615" i="10" s="1"/>
  <c r="F617" i="10" l="1"/>
  <c r="G616" i="10"/>
  <c r="I616" i="10"/>
  <c r="J616" i="10" s="1"/>
  <c r="G617" i="10" l="1"/>
  <c r="F618" i="10"/>
  <c r="I617" i="10"/>
  <c r="J617" i="10" s="1"/>
  <c r="F619" i="10" l="1"/>
  <c r="G618" i="10"/>
  <c r="I618" i="10"/>
  <c r="J618" i="10" s="1"/>
  <c r="G619" i="10" l="1"/>
  <c r="F620" i="10"/>
  <c r="I619" i="10"/>
  <c r="J619" i="10" s="1"/>
  <c r="G620" i="10" l="1"/>
  <c r="F621" i="10"/>
  <c r="I620" i="10"/>
  <c r="J620" i="10" s="1"/>
  <c r="F622" i="10" l="1"/>
  <c r="G621" i="10"/>
  <c r="I621" i="10"/>
  <c r="J621" i="10" s="1"/>
  <c r="G622" i="10" l="1"/>
  <c r="F623" i="10"/>
  <c r="I622" i="10"/>
  <c r="J622" i="10" s="1"/>
  <c r="F624" i="10" l="1"/>
  <c r="G623" i="10"/>
  <c r="I623" i="10"/>
  <c r="J623" i="10" s="1"/>
  <c r="G624" i="10" l="1"/>
  <c r="F625" i="10"/>
  <c r="I624" i="10"/>
  <c r="J624" i="10" s="1"/>
  <c r="G625" i="10" l="1"/>
  <c r="F626" i="10"/>
  <c r="I625" i="10"/>
  <c r="J625" i="10" s="1"/>
  <c r="F627" i="10" l="1"/>
  <c r="G626" i="10"/>
  <c r="I626" i="10"/>
  <c r="J626" i="10" s="1"/>
  <c r="F628" i="10" l="1"/>
  <c r="G627" i="10"/>
  <c r="I627" i="10"/>
  <c r="J627" i="10" s="1"/>
  <c r="F629" i="10" l="1"/>
  <c r="G628" i="10"/>
  <c r="I628" i="10"/>
  <c r="J628" i="10" s="1"/>
  <c r="G629" i="10" l="1"/>
  <c r="F630" i="10"/>
  <c r="I629" i="10"/>
  <c r="J629" i="10" s="1"/>
  <c r="F631" i="10" l="1"/>
  <c r="G630" i="10"/>
  <c r="I630" i="10"/>
  <c r="J630" i="10" s="1"/>
  <c r="G631" i="10" l="1"/>
  <c r="F632" i="10"/>
  <c r="I631" i="10"/>
  <c r="J631" i="10" s="1"/>
  <c r="F633" i="10" l="1"/>
  <c r="G632" i="10"/>
  <c r="I632" i="10"/>
  <c r="J632" i="10" s="1"/>
  <c r="G633" i="10" l="1"/>
  <c r="F634" i="10"/>
  <c r="I633" i="10"/>
  <c r="J633" i="10" s="1"/>
  <c r="G634" i="10" l="1"/>
  <c r="F635" i="10"/>
  <c r="I634" i="10"/>
  <c r="J634" i="10" s="1"/>
  <c r="G635" i="10" l="1"/>
  <c r="F636" i="10"/>
  <c r="I635" i="10"/>
  <c r="J635" i="10" s="1"/>
  <c r="F637" i="10" l="1"/>
  <c r="G636" i="10"/>
  <c r="I636" i="10"/>
  <c r="J636" i="10" s="1"/>
  <c r="F638" i="10" l="1"/>
  <c r="G637" i="10"/>
  <c r="I637" i="10"/>
  <c r="J637" i="10" s="1"/>
  <c r="F639" i="10" l="1"/>
  <c r="G638" i="10"/>
  <c r="I638" i="10"/>
  <c r="J638" i="10" s="1"/>
  <c r="F640" i="10" l="1"/>
  <c r="G639" i="10"/>
  <c r="I639" i="10"/>
  <c r="J639" i="10" s="1"/>
  <c r="F641" i="10" l="1"/>
  <c r="G640" i="10"/>
  <c r="I640" i="10"/>
  <c r="J640" i="10" s="1"/>
  <c r="G641" i="10" l="1"/>
  <c r="F642" i="10"/>
  <c r="I641" i="10"/>
  <c r="J641" i="10" s="1"/>
  <c r="G642" i="10" l="1"/>
  <c r="F643" i="10"/>
  <c r="I642" i="10"/>
  <c r="J642" i="10" s="1"/>
  <c r="G643" i="10" l="1"/>
  <c r="F644" i="10"/>
  <c r="I643" i="10"/>
  <c r="J643" i="10" s="1"/>
  <c r="G644" i="10" l="1"/>
  <c r="F645" i="10"/>
  <c r="I644" i="10"/>
  <c r="J644" i="10" s="1"/>
  <c r="F646" i="10" l="1"/>
  <c r="G645" i="10"/>
  <c r="I645" i="10"/>
  <c r="J645" i="10" s="1"/>
  <c r="G646" i="10" l="1"/>
  <c r="F647" i="10"/>
  <c r="I646" i="10"/>
  <c r="J646" i="10" s="1"/>
  <c r="F648" i="10" l="1"/>
  <c r="G647" i="10"/>
  <c r="I647" i="10"/>
  <c r="J647" i="10" s="1"/>
  <c r="G648" i="10" l="1"/>
  <c r="F649" i="10"/>
  <c r="I648" i="10"/>
  <c r="J648" i="10" s="1"/>
  <c r="F650" i="10" l="1"/>
  <c r="G649" i="10"/>
  <c r="I649" i="10"/>
  <c r="J649" i="10" s="1"/>
  <c r="F651" i="10" l="1"/>
  <c r="G650" i="10"/>
  <c r="I650" i="10"/>
  <c r="J650" i="10" s="1"/>
  <c r="F652" i="10" l="1"/>
  <c r="G651" i="10"/>
  <c r="I651" i="10"/>
  <c r="J651" i="10" s="1"/>
  <c r="F653" i="10" l="1"/>
  <c r="G652" i="10"/>
  <c r="I652" i="10"/>
  <c r="J652" i="10" s="1"/>
  <c r="F654" i="10" l="1"/>
  <c r="G653" i="10"/>
  <c r="I653" i="10"/>
  <c r="J653" i="10" s="1"/>
  <c r="F655" i="10" l="1"/>
  <c r="G654" i="10"/>
  <c r="I654" i="10"/>
  <c r="J654" i="10" s="1"/>
  <c r="F656" i="10" l="1"/>
  <c r="G655" i="10"/>
  <c r="I655" i="10"/>
  <c r="J655" i="10" s="1"/>
  <c r="G656" i="10" l="1"/>
  <c r="F657" i="10"/>
  <c r="I656" i="10"/>
  <c r="J656" i="10" s="1"/>
  <c r="F658" i="10" l="1"/>
  <c r="G657" i="10"/>
  <c r="I657" i="10"/>
  <c r="J657" i="10" s="1"/>
  <c r="G658" i="10" l="1"/>
  <c r="F659" i="10"/>
  <c r="I658" i="10"/>
  <c r="J658" i="10" s="1"/>
  <c r="F660" i="10" l="1"/>
  <c r="G659" i="10"/>
  <c r="I659" i="10"/>
  <c r="J659" i="10" s="1"/>
  <c r="G660" i="10" l="1"/>
  <c r="F661" i="10"/>
  <c r="I660" i="10"/>
  <c r="J660" i="10" s="1"/>
  <c r="G661" i="10" l="1"/>
  <c r="F662" i="10"/>
  <c r="I661" i="10"/>
  <c r="J661" i="10" s="1"/>
  <c r="G662" i="10" l="1"/>
  <c r="F663" i="10"/>
  <c r="I662" i="10"/>
  <c r="J662" i="10" s="1"/>
  <c r="G663" i="10" l="1"/>
  <c r="F664" i="10"/>
  <c r="I663" i="10"/>
  <c r="J663" i="10" s="1"/>
  <c r="G664" i="10" l="1"/>
  <c r="F665" i="10"/>
  <c r="I664" i="10"/>
  <c r="J664" i="10" s="1"/>
  <c r="G665" i="10" l="1"/>
  <c r="F666" i="10"/>
  <c r="I665" i="10"/>
  <c r="J665" i="10" s="1"/>
  <c r="G666" i="10" l="1"/>
  <c r="F667" i="10"/>
  <c r="I666" i="10"/>
  <c r="J666" i="10" s="1"/>
  <c r="F668" i="10" l="1"/>
  <c r="G667" i="10"/>
  <c r="I667" i="10"/>
  <c r="J667" i="10" s="1"/>
  <c r="F669" i="10" l="1"/>
  <c r="G668" i="10"/>
  <c r="I668" i="10"/>
  <c r="J668" i="10" s="1"/>
  <c r="F670" i="10" l="1"/>
  <c r="G669" i="10"/>
  <c r="I669" i="10"/>
  <c r="J669" i="10" s="1"/>
  <c r="G670" i="10" l="1"/>
  <c r="F671" i="10"/>
  <c r="I670" i="10"/>
  <c r="J670" i="10" s="1"/>
  <c r="F672" i="10" l="1"/>
  <c r="G671" i="10"/>
  <c r="I671" i="10"/>
  <c r="J671" i="10" s="1"/>
  <c r="F673" i="10" l="1"/>
  <c r="G672" i="10"/>
  <c r="I672" i="10"/>
  <c r="J672" i="10" s="1"/>
  <c r="F674" i="10" l="1"/>
  <c r="G673" i="10"/>
  <c r="I673" i="10"/>
  <c r="J673" i="10" s="1"/>
  <c r="G674" i="10" l="1"/>
  <c r="F675" i="10"/>
  <c r="I674" i="10"/>
  <c r="J674" i="10" s="1"/>
  <c r="F676" i="10" l="1"/>
  <c r="G675" i="10"/>
  <c r="I675" i="10"/>
  <c r="J675" i="10" s="1"/>
  <c r="G676" i="10" l="1"/>
  <c r="F677" i="10"/>
  <c r="I676" i="10"/>
  <c r="J676" i="10" s="1"/>
  <c r="F678" i="10" l="1"/>
  <c r="I678" i="10" s="1"/>
  <c r="J678" i="10" s="1"/>
  <c r="G677" i="10"/>
  <c r="I677" i="10"/>
  <c r="J677" i="10" s="1"/>
  <c r="G678" i="10" l="1"/>
  <c r="F679" i="10"/>
  <c r="G679" i="10" l="1"/>
  <c r="F680" i="10"/>
  <c r="I679" i="10"/>
  <c r="J679" i="10" s="1"/>
  <c r="G680" i="10" l="1"/>
  <c r="F681" i="10"/>
  <c r="I680" i="10"/>
  <c r="J680" i="10" s="1"/>
  <c r="G681" i="10" l="1"/>
  <c r="F682" i="10"/>
  <c r="I681" i="10"/>
  <c r="J681" i="10" s="1"/>
  <c r="F683" i="10" l="1"/>
  <c r="G682" i="10"/>
  <c r="I682" i="10"/>
  <c r="J682" i="10" s="1"/>
  <c r="G683" i="10" l="1"/>
  <c r="F684" i="10"/>
  <c r="I683" i="10"/>
  <c r="J683" i="10" s="1"/>
  <c r="G684" i="10" l="1"/>
  <c r="F685" i="10"/>
  <c r="I684" i="10"/>
  <c r="J684" i="10" s="1"/>
  <c r="F686" i="10" l="1"/>
  <c r="G685" i="10"/>
  <c r="I685" i="10"/>
  <c r="J685" i="10" s="1"/>
  <c r="G686" i="10" l="1"/>
  <c r="F687" i="10"/>
  <c r="I686" i="10"/>
  <c r="J686" i="10" s="1"/>
  <c r="F688" i="10" l="1"/>
  <c r="G687" i="10"/>
  <c r="I687" i="10"/>
  <c r="J687" i="10" s="1"/>
  <c r="G688" i="10" l="1"/>
  <c r="F689" i="10"/>
  <c r="I688" i="10"/>
  <c r="J688" i="10" s="1"/>
  <c r="F690" i="10" l="1"/>
  <c r="G689" i="10"/>
  <c r="I689" i="10"/>
  <c r="J689" i="10" s="1"/>
  <c r="G690" i="10" l="1"/>
  <c r="F691" i="10"/>
  <c r="I690" i="10"/>
  <c r="J690" i="10" s="1"/>
  <c r="G691" i="10" l="1"/>
  <c r="F692" i="10"/>
  <c r="I691" i="10"/>
  <c r="J691" i="10" s="1"/>
  <c r="G692" i="10" l="1"/>
  <c r="F693" i="10"/>
  <c r="I692" i="10"/>
  <c r="J692" i="10" s="1"/>
  <c r="F694" i="10" l="1"/>
  <c r="G693" i="10"/>
  <c r="I693" i="10"/>
  <c r="J693" i="10" s="1"/>
  <c r="F695" i="10" l="1"/>
  <c r="G694" i="10"/>
  <c r="I694" i="10"/>
  <c r="J694" i="10" s="1"/>
  <c r="F696" i="10" l="1"/>
  <c r="G695" i="10"/>
  <c r="I695" i="10"/>
  <c r="J695" i="10" s="1"/>
  <c r="F697" i="10" l="1"/>
  <c r="G696" i="10"/>
  <c r="I696" i="10"/>
  <c r="J696" i="10" s="1"/>
  <c r="G697" i="10" l="1"/>
  <c r="F698" i="10"/>
  <c r="I697" i="10"/>
  <c r="J697" i="10" s="1"/>
  <c r="F699" i="10" l="1"/>
  <c r="G698" i="10"/>
  <c r="I698" i="10"/>
  <c r="J698" i="10" s="1"/>
  <c r="G699" i="10" l="1"/>
  <c r="F700" i="10"/>
  <c r="I699" i="10"/>
  <c r="J699" i="10" s="1"/>
  <c r="F701" i="10" l="1"/>
  <c r="G700" i="10"/>
  <c r="I700" i="10"/>
  <c r="J700" i="10" s="1"/>
  <c r="G701" i="10" l="1"/>
  <c r="F702" i="10"/>
  <c r="I701" i="10"/>
  <c r="J701" i="10" s="1"/>
  <c r="G702" i="10" l="1"/>
  <c r="F703" i="10"/>
  <c r="I702" i="10"/>
  <c r="J702" i="10" s="1"/>
  <c r="F704" i="10" l="1"/>
  <c r="G703" i="10"/>
  <c r="I703" i="10"/>
  <c r="J703" i="10" s="1"/>
  <c r="G704" i="10" l="1"/>
  <c r="F705" i="10"/>
  <c r="I704" i="10"/>
  <c r="J704" i="10" s="1"/>
  <c r="F706" i="10" l="1"/>
  <c r="G705" i="10"/>
  <c r="I705" i="10"/>
  <c r="J705" i="10" s="1"/>
  <c r="G706" i="10" l="1"/>
  <c r="F707" i="10"/>
  <c r="I706" i="10"/>
  <c r="J706" i="10" s="1"/>
  <c r="G707" i="10" l="1"/>
  <c r="F708" i="10"/>
  <c r="I707" i="10"/>
  <c r="J707" i="10" s="1"/>
  <c r="G708" i="10" l="1"/>
  <c r="F709" i="10"/>
  <c r="I708" i="10"/>
  <c r="J708" i="10" s="1"/>
  <c r="G709" i="10" l="1"/>
  <c r="F710" i="10"/>
  <c r="I709" i="10"/>
  <c r="J709" i="10" s="1"/>
  <c r="F711" i="10" l="1"/>
  <c r="G710" i="10"/>
  <c r="I710" i="10"/>
  <c r="J710" i="10" s="1"/>
  <c r="G711" i="10" l="1"/>
  <c r="F712" i="10"/>
  <c r="I711" i="10"/>
  <c r="J711" i="10" s="1"/>
  <c r="F713" i="10" l="1"/>
  <c r="G712" i="10"/>
  <c r="I712" i="10"/>
  <c r="J712" i="10" s="1"/>
  <c r="G713" i="10" l="1"/>
  <c r="F714" i="10"/>
  <c r="I713" i="10"/>
  <c r="J713" i="10" s="1"/>
  <c r="G714" i="10" l="1"/>
  <c r="F715" i="10"/>
  <c r="I714" i="10"/>
  <c r="J714" i="10" s="1"/>
  <c r="G715" i="10" l="1"/>
  <c r="F716" i="10"/>
  <c r="I715" i="10"/>
  <c r="J715" i="10" s="1"/>
  <c r="G716" i="10" l="1"/>
  <c r="F717" i="10"/>
  <c r="I716" i="10"/>
  <c r="J716" i="10" s="1"/>
  <c r="G717" i="10" l="1"/>
  <c r="F718" i="10"/>
  <c r="I717" i="10"/>
  <c r="J717" i="10" s="1"/>
  <c r="G718" i="10" l="1"/>
  <c r="F719" i="10"/>
  <c r="I718" i="10"/>
  <c r="J718" i="10" s="1"/>
  <c r="F720" i="10" l="1"/>
  <c r="G719" i="10"/>
  <c r="I719" i="10"/>
  <c r="J719" i="10" s="1"/>
  <c r="F721" i="10" l="1"/>
  <c r="G720" i="10"/>
  <c r="I720" i="10"/>
  <c r="J720" i="10" s="1"/>
  <c r="G721" i="10" l="1"/>
  <c r="F722" i="10"/>
  <c r="I721" i="10"/>
  <c r="J721" i="10" s="1"/>
  <c r="F723" i="10" l="1"/>
  <c r="G722" i="10"/>
  <c r="I722" i="10"/>
  <c r="J722" i="10" s="1"/>
  <c r="F724" i="10" l="1"/>
  <c r="G723" i="10"/>
  <c r="I723" i="10"/>
  <c r="J723" i="10" s="1"/>
  <c r="G724" i="10" l="1"/>
  <c r="F725" i="10"/>
  <c r="I724" i="10"/>
  <c r="J724" i="10" s="1"/>
  <c r="G725" i="10" l="1"/>
  <c r="F726" i="10"/>
  <c r="I725" i="10"/>
  <c r="J725" i="10" s="1"/>
  <c r="G726" i="10" l="1"/>
  <c r="F727" i="10"/>
  <c r="I726" i="10"/>
  <c r="J726" i="10" s="1"/>
  <c r="G727" i="10" l="1"/>
  <c r="F728" i="10"/>
  <c r="I727" i="10"/>
  <c r="J727" i="10" s="1"/>
  <c r="G728" i="10" l="1"/>
  <c r="F729" i="10"/>
  <c r="I728" i="10"/>
  <c r="J728" i="10" s="1"/>
  <c r="G729" i="10" l="1"/>
  <c r="F730" i="10"/>
  <c r="I729" i="10"/>
  <c r="J729" i="10" s="1"/>
  <c r="F731" i="10" l="1"/>
  <c r="G730" i="10"/>
  <c r="I730" i="10"/>
  <c r="J730" i="10" s="1"/>
  <c r="F732" i="10" l="1"/>
  <c r="G731" i="10"/>
  <c r="I731" i="10"/>
  <c r="J731" i="10" s="1"/>
  <c r="G732" i="10" l="1"/>
  <c r="F733" i="10"/>
  <c r="I732" i="10"/>
  <c r="J732" i="10" s="1"/>
  <c r="F734" i="10" l="1"/>
  <c r="G733" i="10"/>
  <c r="I733" i="10"/>
  <c r="J733" i="10" s="1"/>
  <c r="G734" i="10" l="1"/>
  <c r="F735" i="10"/>
  <c r="I734" i="10"/>
  <c r="J734" i="10" s="1"/>
  <c r="G735" i="10" l="1"/>
  <c r="F736" i="10"/>
  <c r="I735" i="10"/>
  <c r="J735" i="10" s="1"/>
  <c r="F737" i="10" l="1"/>
  <c r="G736" i="10"/>
  <c r="I736" i="10"/>
  <c r="J736" i="10" s="1"/>
  <c r="G737" i="10" l="1"/>
  <c r="F738" i="10"/>
  <c r="I737" i="10"/>
  <c r="J737" i="10" s="1"/>
  <c r="G738" i="10" l="1"/>
  <c r="F739" i="10"/>
  <c r="I738" i="10"/>
  <c r="J738" i="10" s="1"/>
  <c r="G739" i="10" l="1"/>
  <c r="F740" i="10"/>
  <c r="I739" i="10"/>
  <c r="J739" i="10" s="1"/>
  <c r="F741" i="10" l="1"/>
  <c r="G740" i="10"/>
  <c r="I740" i="10"/>
  <c r="J740" i="10" s="1"/>
  <c r="G741" i="10" l="1"/>
  <c r="F742" i="10"/>
  <c r="I741" i="10"/>
  <c r="J741" i="10" s="1"/>
  <c r="F743" i="10" l="1"/>
  <c r="G742" i="10"/>
  <c r="I742" i="10"/>
  <c r="J742" i="10" s="1"/>
  <c r="F744" i="10" l="1"/>
  <c r="G743" i="10"/>
  <c r="I743" i="10"/>
  <c r="J743" i="10" s="1"/>
  <c r="F745" i="10" l="1"/>
  <c r="G744" i="10"/>
  <c r="I744" i="10"/>
  <c r="J744" i="10" s="1"/>
  <c r="G745" i="10" l="1"/>
  <c r="F746" i="10"/>
  <c r="I745" i="10"/>
  <c r="J745" i="10" s="1"/>
  <c r="G746" i="10" l="1"/>
  <c r="F747" i="10"/>
  <c r="I746" i="10"/>
  <c r="J746" i="10" s="1"/>
  <c r="F748" i="10" l="1"/>
  <c r="G747" i="10"/>
  <c r="I747" i="10"/>
  <c r="J747" i="10" s="1"/>
  <c r="F749" i="10" l="1"/>
  <c r="G748" i="10"/>
  <c r="I748" i="10"/>
  <c r="J748" i="10" s="1"/>
  <c r="G749" i="10" l="1"/>
  <c r="F750" i="10"/>
  <c r="I749" i="10"/>
  <c r="J749" i="10" s="1"/>
  <c r="F751" i="10" l="1"/>
  <c r="G750" i="10"/>
  <c r="I750" i="10"/>
  <c r="J750" i="10" s="1"/>
  <c r="F752" i="10" l="1"/>
  <c r="G751" i="10"/>
  <c r="I751" i="10"/>
  <c r="J751" i="10" s="1"/>
  <c r="G752" i="10" l="1"/>
  <c r="F753" i="10"/>
  <c r="I752" i="10"/>
  <c r="J752" i="10" s="1"/>
  <c r="G753" i="10" l="1"/>
  <c r="F754" i="10"/>
  <c r="I753" i="10"/>
  <c r="J753" i="10" s="1"/>
  <c r="G754" i="10" l="1"/>
  <c r="F755" i="10"/>
  <c r="I754" i="10"/>
  <c r="J754" i="10" s="1"/>
  <c r="G755" i="10" l="1"/>
  <c r="F756" i="10"/>
  <c r="I755" i="10"/>
  <c r="J755" i="10" s="1"/>
  <c r="G756" i="10" l="1"/>
  <c r="F757" i="10"/>
  <c r="I756" i="10"/>
  <c r="J756" i="10" s="1"/>
  <c r="G757" i="10" l="1"/>
  <c r="F758" i="10"/>
  <c r="I757" i="10"/>
  <c r="J757" i="10" s="1"/>
  <c r="G758" i="10" l="1"/>
  <c r="F759" i="10"/>
  <c r="I758" i="10"/>
  <c r="J758" i="10" s="1"/>
  <c r="F760" i="10" l="1"/>
  <c r="G759" i="10"/>
  <c r="I759" i="10"/>
  <c r="J759" i="10" s="1"/>
  <c r="G760" i="10" l="1"/>
  <c r="F761" i="10"/>
  <c r="I760" i="10"/>
  <c r="J760" i="10" s="1"/>
  <c r="G761" i="10" l="1"/>
  <c r="F762" i="10"/>
  <c r="I761" i="10"/>
  <c r="J761" i="10" s="1"/>
  <c r="G762" i="10" l="1"/>
  <c r="F763" i="10"/>
  <c r="I762" i="10"/>
  <c r="J762" i="10" s="1"/>
  <c r="F764" i="10" l="1"/>
  <c r="G763" i="10"/>
  <c r="I763" i="10"/>
  <c r="J763" i="10" s="1"/>
  <c r="G764" i="10" l="1"/>
  <c r="F765" i="10"/>
  <c r="I764" i="10"/>
  <c r="J764" i="10" s="1"/>
  <c r="G765" i="10" l="1"/>
  <c r="F766" i="10"/>
  <c r="I765" i="10"/>
  <c r="J765" i="10" s="1"/>
  <c r="G766" i="10" l="1"/>
  <c r="F767" i="10"/>
  <c r="I766" i="10"/>
  <c r="J766" i="10" s="1"/>
  <c r="G767" i="10" l="1"/>
  <c r="F768" i="10"/>
  <c r="I767" i="10"/>
  <c r="J767" i="10" s="1"/>
  <c r="F769" i="10" l="1"/>
  <c r="G768" i="10"/>
  <c r="I768" i="10"/>
  <c r="J768" i="10" s="1"/>
  <c r="G769" i="10" l="1"/>
  <c r="F770" i="10"/>
  <c r="I769" i="10"/>
  <c r="J769" i="10" s="1"/>
  <c r="G770" i="10" l="1"/>
  <c r="F771" i="10"/>
  <c r="I770" i="10"/>
  <c r="J770" i="10" s="1"/>
  <c r="F772" i="10" l="1"/>
  <c r="G771" i="10"/>
  <c r="I771" i="10"/>
  <c r="J771" i="10" s="1"/>
  <c r="F773" i="10" l="1"/>
  <c r="G772" i="10"/>
  <c r="I772" i="10"/>
  <c r="J772" i="10" s="1"/>
  <c r="G773" i="10" l="1"/>
  <c r="F774" i="10"/>
  <c r="I773" i="10"/>
  <c r="J773" i="10" s="1"/>
  <c r="G774" i="10" l="1"/>
  <c r="F775" i="10"/>
  <c r="I774" i="10"/>
  <c r="J774" i="10" s="1"/>
  <c r="G775" i="10" l="1"/>
  <c r="F776" i="10"/>
  <c r="I775" i="10"/>
  <c r="J775" i="10" s="1"/>
  <c r="G776" i="10" l="1"/>
  <c r="F777" i="10"/>
  <c r="I776" i="10"/>
  <c r="J776" i="10" s="1"/>
  <c r="G777" i="10" l="1"/>
  <c r="F778" i="10"/>
  <c r="I777" i="10"/>
  <c r="J777" i="10" s="1"/>
  <c r="G778" i="10" l="1"/>
  <c r="F779" i="10"/>
  <c r="I778" i="10"/>
  <c r="J778" i="10" s="1"/>
  <c r="G779" i="10" l="1"/>
  <c r="F780" i="10"/>
  <c r="I779" i="10"/>
  <c r="J779" i="10" s="1"/>
  <c r="F781" i="10" l="1"/>
  <c r="G780" i="10"/>
  <c r="I780" i="10"/>
  <c r="J780" i="10" s="1"/>
  <c r="F782" i="10" l="1"/>
  <c r="G781" i="10"/>
  <c r="I781" i="10"/>
  <c r="J781" i="10" s="1"/>
  <c r="F783" i="10" l="1"/>
  <c r="G782" i="10"/>
  <c r="I782" i="10"/>
  <c r="J782" i="10" s="1"/>
  <c r="F784" i="10" l="1"/>
  <c r="G783" i="10"/>
  <c r="I783" i="10"/>
  <c r="J783" i="10" s="1"/>
  <c r="G784" i="10" l="1"/>
  <c r="F785" i="10"/>
  <c r="I784" i="10"/>
  <c r="J784" i="10" s="1"/>
  <c r="F786" i="10" l="1"/>
  <c r="G785" i="10"/>
  <c r="I785" i="10"/>
  <c r="J785" i="10" s="1"/>
  <c r="F787" i="10" l="1"/>
  <c r="G786" i="10"/>
  <c r="I786" i="10"/>
  <c r="J786" i="10" s="1"/>
  <c r="F788" i="10" l="1"/>
  <c r="G787" i="10"/>
  <c r="I787" i="10"/>
  <c r="J787" i="10" s="1"/>
  <c r="G788" i="10" l="1"/>
  <c r="F789" i="10"/>
  <c r="I788" i="10"/>
  <c r="J788" i="10" s="1"/>
  <c r="F790" i="10" l="1"/>
  <c r="G789" i="10"/>
  <c r="I789" i="10"/>
  <c r="J789" i="10" s="1"/>
  <c r="G790" i="10" l="1"/>
  <c r="F791" i="10"/>
  <c r="I790" i="10"/>
  <c r="J790" i="10" s="1"/>
  <c r="G791" i="10" l="1"/>
  <c r="F792" i="10"/>
  <c r="I791" i="10"/>
  <c r="J791" i="10" s="1"/>
  <c r="F793" i="10" l="1"/>
  <c r="G792" i="10"/>
  <c r="I792" i="10"/>
  <c r="J792" i="10" s="1"/>
  <c r="F794" i="10" l="1"/>
  <c r="G793" i="10"/>
  <c r="I793" i="10"/>
  <c r="J793" i="10" s="1"/>
  <c r="F795" i="10" l="1"/>
  <c r="G794" i="10"/>
  <c r="I794" i="10"/>
  <c r="J794" i="10" s="1"/>
  <c r="G795" i="10" l="1"/>
  <c r="F796" i="10"/>
  <c r="I795" i="10"/>
  <c r="J795" i="10" s="1"/>
  <c r="G796" i="10" l="1"/>
  <c r="F797" i="10"/>
  <c r="I796" i="10"/>
  <c r="J796" i="10" s="1"/>
  <c r="G797" i="10" l="1"/>
  <c r="F798" i="10"/>
  <c r="I797" i="10"/>
  <c r="J797" i="10" s="1"/>
  <c r="G798" i="10" l="1"/>
  <c r="F799" i="10"/>
  <c r="I798" i="10"/>
  <c r="J798" i="10" s="1"/>
  <c r="F800" i="10" l="1"/>
  <c r="G799" i="10"/>
  <c r="I799" i="10"/>
  <c r="J799" i="10" s="1"/>
  <c r="F801" i="10" l="1"/>
  <c r="G800" i="10"/>
  <c r="I800" i="10"/>
  <c r="J800" i="10" s="1"/>
  <c r="F802" i="10" l="1"/>
  <c r="G801" i="10"/>
  <c r="I801" i="10"/>
  <c r="J801" i="10" s="1"/>
  <c r="G802" i="10" l="1"/>
  <c r="F803" i="10"/>
  <c r="I802" i="10"/>
  <c r="J802" i="10" s="1"/>
  <c r="F804" i="10" l="1"/>
  <c r="G803" i="10"/>
  <c r="I803" i="10"/>
  <c r="J803" i="10" s="1"/>
  <c r="G804" i="10" l="1"/>
  <c r="F805" i="10"/>
  <c r="I804" i="10"/>
  <c r="J804" i="10" s="1"/>
  <c r="G805" i="10" l="1"/>
  <c r="F806" i="10"/>
  <c r="I805" i="10"/>
  <c r="J805" i="10" s="1"/>
  <c r="F807" i="10" l="1"/>
  <c r="G806" i="10"/>
  <c r="I806" i="10"/>
  <c r="J806" i="10" s="1"/>
  <c r="G807" i="10" l="1"/>
  <c r="F808" i="10"/>
  <c r="I807" i="10"/>
  <c r="J807" i="10" s="1"/>
  <c r="G808" i="10" l="1"/>
  <c r="F809" i="10"/>
  <c r="I808" i="10"/>
  <c r="J808" i="10" s="1"/>
  <c r="G809" i="10" l="1"/>
  <c r="F810" i="10"/>
  <c r="I809" i="10"/>
  <c r="J809" i="10" s="1"/>
  <c r="F811" i="10" l="1"/>
  <c r="G810" i="10"/>
  <c r="I810" i="10"/>
  <c r="J810" i="10" s="1"/>
  <c r="G811" i="10" l="1"/>
  <c r="F812" i="10"/>
  <c r="I811" i="10"/>
  <c r="J811" i="10" s="1"/>
  <c r="F813" i="10" l="1"/>
  <c r="G812" i="10"/>
  <c r="I812" i="10"/>
  <c r="J812" i="10" s="1"/>
  <c r="F814" i="10" l="1"/>
  <c r="G813" i="10"/>
  <c r="I813" i="10"/>
  <c r="J813" i="10" s="1"/>
  <c r="F815" i="10" l="1"/>
  <c r="G814" i="10"/>
  <c r="I814" i="10"/>
  <c r="J814" i="10" s="1"/>
  <c r="F816" i="10" l="1"/>
  <c r="G815" i="10"/>
  <c r="I815" i="10"/>
  <c r="J815" i="10" s="1"/>
  <c r="G816" i="10" l="1"/>
  <c r="F817" i="10"/>
  <c r="I816" i="10"/>
  <c r="J816" i="10" s="1"/>
  <c r="G817" i="10" l="1"/>
  <c r="F818" i="10"/>
  <c r="I817" i="10"/>
  <c r="J817" i="10" s="1"/>
  <c r="F819" i="10" l="1"/>
  <c r="G818" i="10"/>
  <c r="I818" i="10"/>
  <c r="J818" i="10" s="1"/>
  <c r="F820" i="10" l="1"/>
  <c r="G819" i="10"/>
  <c r="I819" i="10"/>
  <c r="J819" i="10" s="1"/>
  <c r="G820" i="10" l="1"/>
  <c r="F821" i="10"/>
  <c r="I820" i="10"/>
  <c r="J820" i="10" s="1"/>
  <c r="G821" i="10" l="1"/>
  <c r="F822" i="10"/>
  <c r="I821" i="10"/>
  <c r="J821" i="10" s="1"/>
  <c r="G822" i="10" l="1"/>
  <c r="F823" i="10"/>
  <c r="I822" i="10"/>
  <c r="J822" i="10" s="1"/>
  <c r="F824" i="10" l="1"/>
  <c r="G823" i="10"/>
  <c r="I823" i="10"/>
  <c r="J823" i="10" s="1"/>
  <c r="G824" i="10" l="1"/>
  <c r="F825" i="10"/>
  <c r="I824" i="10"/>
  <c r="J824" i="10" s="1"/>
  <c r="F826" i="10" l="1"/>
  <c r="G825" i="10"/>
  <c r="I825" i="10"/>
  <c r="J825" i="10" s="1"/>
  <c r="G826" i="10" l="1"/>
  <c r="F827" i="10"/>
  <c r="I826" i="10"/>
  <c r="J826" i="10" s="1"/>
  <c r="G827" i="10" l="1"/>
  <c r="F828" i="10"/>
  <c r="I827" i="10"/>
  <c r="J827" i="10" s="1"/>
  <c r="F829" i="10" l="1"/>
  <c r="G828" i="10"/>
  <c r="I828" i="10"/>
  <c r="J828" i="10" s="1"/>
  <c r="F830" i="10" l="1"/>
  <c r="G829" i="10"/>
  <c r="I829" i="10"/>
  <c r="J829" i="10" s="1"/>
  <c r="G830" i="10" l="1"/>
  <c r="F831" i="10"/>
  <c r="I830" i="10"/>
  <c r="J830" i="10" s="1"/>
  <c r="G831" i="10" l="1"/>
  <c r="F832" i="10"/>
  <c r="I831" i="10"/>
  <c r="J831" i="10" s="1"/>
  <c r="G832" i="10" l="1"/>
  <c r="F833" i="10"/>
  <c r="I832" i="10"/>
  <c r="J832" i="10" s="1"/>
  <c r="F834" i="10" l="1"/>
  <c r="G833" i="10"/>
  <c r="I833" i="10"/>
  <c r="J833" i="10" s="1"/>
  <c r="F835" i="10" l="1"/>
  <c r="G834" i="10"/>
  <c r="I834" i="10"/>
  <c r="J834" i="10" s="1"/>
  <c r="F836" i="10" l="1"/>
  <c r="G835" i="10"/>
  <c r="I835" i="10"/>
  <c r="J835" i="10" s="1"/>
  <c r="G836" i="10" l="1"/>
  <c r="F837" i="10"/>
  <c r="I836" i="10"/>
  <c r="J836" i="10" s="1"/>
  <c r="F838" i="10" l="1"/>
  <c r="G837" i="10"/>
  <c r="I837" i="10"/>
  <c r="J837" i="10" s="1"/>
  <c r="G838" i="10" l="1"/>
  <c r="F839" i="10"/>
  <c r="I838" i="10"/>
  <c r="J838" i="10" s="1"/>
  <c r="F840" i="10" l="1"/>
  <c r="G839" i="10"/>
  <c r="I839" i="10"/>
  <c r="J839" i="10" s="1"/>
  <c r="G840" i="10" l="1"/>
  <c r="F841" i="10"/>
  <c r="I840" i="10"/>
  <c r="J840" i="10" s="1"/>
  <c r="G841" i="10" l="1"/>
  <c r="F842" i="10"/>
  <c r="I841" i="10"/>
  <c r="J841" i="10" s="1"/>
  <c r="G842" i="10" l="1"/>
  <c r="F843" i="10"/>
  <c r="I842" i="10"/>
  <c r="J842" i="10" s="1"/>
  <c r="G843" i="10" l="1"/>
  <c r="F844" i="10"/>
  <c r="I843" i="10"/>
  <c r="J843" i="10" s="1"/>
  <c r="G844" i="10" l="1"/>
  <c r="F845" i="10"/>
  <c r="I844" i="10"/>
  <c r="J844" i="10" s="1"/>
  <c r="G845" i="10" l="1"/>
  <c r="F846" i="10"/>
  <c r="I845" i="10"/>
  <c r="J845" i="10" s="1"/>
  <c r="G846" i="10" l="1"/>
  <c r="F847" i="10"/>
  <c r="I846" i="10"/>
  <c r="J846" i="10" s="1"/>
  <c r="F848" i="10" l="1"/>
  <c r="G847" i="10"/>
  <c r="I847" i="10"/>
  <c r="J847" i="10" s="1"/>
  <c r="G848" i="10" l="1"/>
  <c r="F849" i="10"/>
  <c r="I848" i="10"/>
  <c r="J848" i="10" s="1"/>
  <c r="G849" i="10" l="1"/>
  <c r="F850" i="10"/>
  <c r="I849" i="10"/>
  <c r="J849" i="10" s="1"/>
  <c r="F851" i="10" l="1"/>
  <c r="G850" i="10"/>
  <c r="I850" i="10"/>
  <c r="J850" i="10" s="1"/>
  <c r="F852" i="10" l="1"/>
  <c r="G851" i="10"/>
  <c r="I851" i="10"/>
  <c r="J851" i="10" s="1"/>
  <c r="F853" i="10" l="1"/>
  <c r="G852" i="10"/>
  <c r="I852" i="10"/>
  <c r="J852" i="10" s="1"/>
  <c r="G853" i="10" l="1"/>
  <c r="F854" i="10"/>
  <c r="I853" i="10"/>
  <c r="J853" i="10" s="1"/>
  <c r="G854" i="10" l="1"/>
  <c r="F855" i="10"/>
  <c r="I854" i="10"/>
  <c r="J854" i="10" s="1"/>
  <c r="F856" i="10" l="1"/>
  <c r="G855" i="10"/>
  <c r="I855" i="10"/>
  <c r="J855" i="10" s="1"/>
  <c r="G856" i="10" l="1"/>
  <c r="F857" i="10"/>
  <c r="I856" i="10"/>
  <c r="J856" i="10" s="1"/>
  <c r="F858" i="10" l="1"/>
  <c r="G857" i="10"/>
  <c r="I857" i="10"/>
  <c r="J857" i="10" s="1"/>
  <c r="F859" i="10" l="1"/>
  <c r="G858" i="10"/>
  <c r="I858" i="10"/>
  <c r="J858" i="10" s="1"/>
  <c r="F860" i="10" l="1"/>
  <c r="G859" i="10"/>
  <c r="I859" i="10"/>
  <c r="J859" i="10" s="1"/>
  <c r="G860" i="10" l="1"/>
  <c r="F861" i="10"/>
  <c r="I860" i="10"/>
  <c r="J860" i="10" s="1"/>
  <c r="G861" i="10" l="1"/>
  <c r="F862" i="10"/>
  <c r="I861" i="10"/>
  <c r="J861" i="10" s="1"/>
  <c r="G862" i="10" l="1"/>
  <c r="F863" i="10"/>
  <c r="I862" i="10"/>
  <c r="J862" i="10" s="1"/>
  <c r="G863" i="10" l="1"/>
  <c r="F864" i="10"/>
  <c r="I864" i="10" s="1"/>
  <c r="J864" i="10" s="1"/>
  <c r="I863" i="10"/>
  <c r="J863" i="10" s="1"/>
  <c r="F865" i="10" l="1"/>
  <c r="I865" i="10" s="1"/>
  <c r="J865" i="10" s="1"/>
  <c r="G864" i="10"/>
  <c r="G865" i="10" l="1"/>
  <c r="F866" i="10"/>
  <c r="I866" i="10" s="1"/>
  <c r="J866" i="10" s="1"/>
  <c r="G866" i="10" l="1"/>
  <c r="F867" i="10"/>
  <c r="I867" i="10" s="1"/>
  <c r="J867" i="10" s="1"/>
  <c r="G867" i="10" l="1"/>
  <c r="F868" i="10"/>
  <c r="I868" i="10" s="1"/>
  <c r="J868" i="10" s="1"/>
  <c r="G868" i="10" l="1"/>
  <c r="F869" i="10"/>
  <c r="I869" i="10" s="1"/>
  <c r="J869" i="10" s="1"/>
  <c r="G869" i="10" l="1"/>
  <c r="F870" i="10"/>
  <c r="G870" i="10" l="1"/>
  <c r="F871" i="10"/>
  <c r="I870" i="10"/>
  <c r="J870" i="10" s="1"/>
  <c r="G871" i="10" l="1"/>
  <c r="F872" i="10"/>
  <c r="I871" i="10"/>
  <c r="J871" i="10" s="1"/>
  <c r="F873" i="10" l="1"/>
  <c r="G872" i="10"/>
  <c r="I872" i="10"/>
  <c r="J872" i="10" s="1"/>
  <c r="F874" i="10" l="1"/>
  <c r="G873" i="10"/>
  <c r="I873" i="10"/>
  <c r="J873" i="10" s="1"/>
  <c r="F875" i="10" l="1"/>
  <c r="G874" i="10"/>
  <c r="I874" i="10"/>
  <c r="J874" i="10" s="1"/>
  <c r="F876" i="10" l="1"/>
  <c r="G875" i="10"/>
  <c r="I875" i="10"/>
  <c r="J875" i="10" s="1"/>
  <c r="F877" i="10" l="1"/>
  <c r="G876" i="10"/>
  <c r="I876" i="10"/>
  <c r="J876" i="10" s="1"/>
  <c r="F878" i="10" l="1"/>
  <c r="G877" i="10"/>
  <c r="I877" i="10"/>
  <c r="J877" i="10" s="1"/>
  <c r="G878" i="10" l="1"/>
  <c r="F879" i="10"/>
  <c r="I878" i="10"/>
  <c r="J878" i="10" s="1"/>
  <c r="G879" i="10" l="1"/>
  <c r="F880" i="10"/>
  <c r="I879" i="10"/>
  <c r="J879" i="10" s="1"/>
  <c r="G880" i="10" l="1"/>
  <c r="F881" i="10"/>
  <c r="I880" i="10"/>
  <c r="J880" i="10" s="1"/>
  <c r="F882" i="10" l="1"/>
  <c r="G881" i="10"/>
  <c r="I881" i="10"/>
  <c r="J881" i="10" s="1"/>
  <c r="G882" i="10" l="1"/>
  <c r="F883" i="10"/>
  <c r="I882" i="10"/>
  <c r="J882" i="10" s="1"/>
  <c r="G883" i="10" l="1"/>
  <c r="F884" i="10"/>
  <c r="I883" i="10"/>
  <c r="J883" i="10" s="1"/>
  <c r="F885" i="10" l="1"/>
  <c r="G884" i="10"/>
  <c r="I884" i="10"/>
  <c r="J884" i="10" s="1"/>
  <c r="G885" i="10" l="1"/>
  <c r="F886" i="10"/>
  <c r="I885" i="10"/>
  <c r="J885" i="10" s="1"/>
  <c r="F887" i="10" l="1"/>
  <c r="G886" i="10"/>
  <c r="I886" i="10"/>
  <c r="J886" i="10" s="1"/>
  <c r="F888" i="10" l="1"/>
  <c r="G887" i="10"/>
  <c r="I887" i="10"/>
  <c r="J887" i="10" s="1"/>
  <c r="F889" i="10" l="1"/>
  <c r="G888" i="10"/>
  <c r="I888" i="10"/>
  <c r="J888" i="10" s="1"/>
  <c r="G889" i="10" l="1"/>
  <c r="F890" i="10"/>
  <c r="I889" i="10"/>
  <c r="J889" i="10" s="1"/>
  <c r="F891" i="10" l="1"/>
  <c r="G890" i="10"/>
  <c r="I890" i="10"/>
  <c r="J890" i="10" s="1"/>
  <c r="G891" i="10" l="1"/>
  <c r="F892" i="10"/>
  <c r="I892" i="10" s="1"/>
  <c r="J892" i="10" s="1"/>
  <c r="I891" i="10"/>
  <c r="J891" i="10" s="1"/>
  <c r="G892" i="10" l="1"/>
  <c r="F893" i="10"/>
  <c r="F894" i="10" l="1"/>
  <c r="G893" i="10"/>
  <c r="I893" i="10"/>
  <c r="J893" i="10" s="1"/>
  <c r="G894" i="10" l="1"/>
  <c r="F895" i="10"/>
  <c r="I894" i="10"/>
  <c r="J894" i="10" s="1"/>
  <c r="G895" i="10" l="1"/>
  <c r="F896" i="10"/>
  <c r="I895" i="10"/>
  <c r="J895" i="10" s="1"/>
  <c r="G896" i="10" l="1"/>
  <c r="F897" i="10"/>
  <c r="I896" i="10"/>
  <c r="J896" i="10" s="1"/>
  <c r="G897" i="10" l="1"/>
  <c r="F898" i="10"/>
  <c r="I897" i="10"/>
  <c r="J897" i="10" s="1"/>
  <c r="G898" i="10" l="1"/>
  <c r="F899" i="10"/>
  <c r="I898" i="10"/>
  <c r="J898" i="10" s="1"/>
  <c r="F900" i="10" l="1"/>
  <c r="G899" i="10"/>
  <c r="I899" i="10"/>
  <c r="J899" i="10" s="1"/>
  <c r="G900" i="10" l="1"/>
  <c r="F901" i="10"/>
  <c r="I900" i="10"/>
  <c r="J900" i="10" s="1"/>
  <c r="G901" i="10" l="1"/>
  <c r="F902" i="10"/>
  <c r="I901" i="10"/>
  <c r="J901" i="10" s="1"/>
  <c r="F903" i="10" l="1"/>
  <c r="G902" i="10"/>
  <c r="I902" i="10"/>
  <c r="J902" i="10" s="1"/>
  <c r="F904" i="10" l="1"/>
  <c r="G903" i="10"/>
  <c r="I903" i="10"/>
  <c r="J903" i="10" s="1"/>
  <c r="F905" i="10" l="1"/>
  <c r="G904" i="10"/>
  <c r="I904" i="10"/>
  <c r="J904" i="10" s="1"/>
  <c r="F906" i="10" l="1"/>
  <c r="G905" i="10"/>
  <c r="I905" i="10"/>
  <c r="J905" i="10" s="1"/>
  <c r="G906" i="10" l="1"/>
  <c r="F907" i="10"/>
  <c r="I906" i="10"/>
  <c r="J906" i="10" s="1"/>
  <c r="F908" i="10" l="1"/>
  <c r="G907" i="10"/>
  <c r="I907" i="10"/>
  <c r="J907" i="10" s="1"/>
  <c r="F909" i="10" l="1"/>
  <c r="G908" i="10"/>
  <c r="I908" i="10"/>
  <c r="J908" i="10" s="1"/>
  <c r="G909" i="10" l="1"/>
  <c r="F910" i="10"/>
  <c r="I909" i="10"/>
  <c r="J909" i="10" s="1"/>
  <c r="G910" i="10" l="1"/>
  <c r="F911" i="10"/>
  <c r="I910" i="10"/>
  <c r="J910" i="10" s="1"/>
  <c r="F912" i="10" l="1"/>
  <c r="G911" i="10"/>
  <c r="I911" i="10"/>
  <c r="J911" i="10" s="1"/>
  <c r="G912" i="10" l="1"/>
  <c r="F913" i="10"/>
  <c r="I912" i="10"/>
  <c r="J912" i="10" s="1"/>
  <c r="G913" i="10" l="1"/>
  <c r="F914" i="10"/>
  <c r="I913" i="10"/>
  <c r="J913" i="10" s="1"/>
  <c r="F915" i="10" l="1"/>
  <c r="G914" i="10"/>
  <c r="I914" i="10"/>
  <c r="J914" i="10" s="1"/>
  <c r="G915" i="10" l="1"/>
  <c r="F916" i="10"/>
  <c r="I915" i="10"/>
  <c r="J915" i="10" s="1"/>
  <c r="G916" i="10" l="1"/>
  <c r="F917" i="10"/>
  <c r="I916" i="10"/>
  <c r="J916" i="10" s="1"/>
  <c r="G917" i="10" l="1"/>
  <c r="F918" i="10"/>
  <c r="I917" i="10"/>
  <c r="J917" i="10" s="1"/>
  <c r="G918" i="10" l="1"/>
  <c r="F919" i="10"/>
  <c r="I918" i="10"/>
  <c r="J918" i="10" s="1"/>
  <c r="G919" i="10" l="1"/>
  <c r="F920" i="10"/>
  <c r="I919" i="10"/>
  <c r="J919" i="10" s="1"/>
  <c r="F921" i="10" l="1"/>
  <c r="G920" i="10"/>
  <c r="I920" i="10"/>
  <c r="J920" i="10" s="1"/>
  <c r="G921" i="10" l="1"/>
  <c r="F922" i="10"/>
  <c r="I921" i="10"/>
  <c r="J921" i="10" s="1"/>
  <c r="G922" i="10" l="1"/>
  <c r="F923" i="10"/>
  <c r="I922" i="10"/>
  <c r="J922" i="10" s="1"/>
  <c r="G923" i="10" l="1"/>
  <c r="F924" i="10"/>
  <c r="I923" i="10"/>
  <c r="J923" i="10" s="1"/>
  <c r="G924" i="10" l="1"/>
  <c r="F925" i="10"/>
  <c r="I924" i="10"/>
  <c r="J924" i="10" s="1"/>
  <c r="G925" i="10" l="1"/>
  <c r="F926" i="10"/>
  <c r="I925" i="10"/>
  <c r="J925" i="10" s="1"/>
  <c r="F927" i="10" l="1"/>
  <c r="G926" i="10"/>
  <c r="I926" i="10"/>
  <c r="J926" i="10" s="1"/>
  <c r="F928" i="10" l="1"/>
  <c r="G927" i="10"/>
  <c r="I927" i="10"/>
  <c r="J927" i="10" s="1"/>
  <c r="G928" i="10" l="1"/>
  <c r="F929" i="10"/>
  <c r="I929" i="10" s="1"/>
  <c r="J929" i="10" s="1"/>
  <c r="I928" i="10"/>
  <c r="J928" i="10" s="1"/>
  <c r="G929" i="10" l="1"/>
  <c r="F930" i="10"/>
  <c r="F931" i="10" l="1"/>
  <c r="G930" i="10"/>
  <c r="I930" i="10"/>
  <c r="J930" i="10" s="1"/>
  <c r="F932" i="10" l="1"/>
  <c r="G931" i="10"/>
  <c r="I931" i="10"/>
  <c r="J931" i="10" s="1"/>
  <c r="F933" i="10" l="1"/>
  <c r="G932" i="10"/>
  <c r="I932" i="10"/>
  <c r="J932" i="10" s="1"/>
  <c r="G933" i="10" l="1"/>
  <c r="F934" i="10"/>
  <c r="I933" i="10"/>
  <c r="J933" i="10" s="1"/>
  <c r="G934" i="10" l="1"/>
  <c r="F935" i="10"/>
  <c r="I934" i="10"/>
  <c r="J934" i="10" s="1"/>
  <c r="G935" i="10" l="1"/>
  <c r="F936" i="10"/>
  <c r="I935" i="10"/>
  <c r="J935" i="10" s="1"/>
  <c r="G936" i="10" l="1"/>
  <c r="F937" i="10"/>
  <c r="I936" i="10"/>
  <c r="J936" i="10" s="1"/>
  <c r="F938" i="10" l="1"/>
  <c r="G937" i="10"/>
  <c r="I937" i="10"/>
  <c r="J937" i="10" s="1"/>
  <c r="G938" i="10" l="1"/>
  <c r="F939" i="10"/>
  <c r="I938" i="10"/>
  <c r="J938" i="10" s="1"/>
  <c r="G939" i="10" l="1"/>
  <c r="F940" i="10"/>
  <c r="I939" i="10"/>
  <c r="J939" i="10" s="1"/>
  <c r="F941" i="10" l="1"/>
  <c r="G940" i="10"/>
  <c r="I940" i="10"/>
  <c r="J940" i="10" s="1"/>
  <c r="G941" i="10" l="1"/>
  <c r="F942" i="10"/>
  <c r="I941" i="10"/>
  <c r="J941" i="10" s="1"/>
  <c r="G942" i="10" l="1"/>
  <c r="F943" i="10"/>
  <c r="I942" i="10"/>
  <c r="J942" i="10" s="1"/>
  <c r="F944" i="10" l="1"/>
  <c r="G943" i="10"/>
  <c r="I943" i="10"/>
  <c r="J943" i="10" s="1"/>
  <c r="G944" i="10" l="1"/>
  <c r="F945" i="10"/>
  <c r="I944" i="10"/>
  <c r="J944" i="10" s="1"/>
  <c r="G945" i="10" l="1"/>
  <c r="F946" i="10"/>
  <c r="I945" i="10"/>
  <c r="J945" i="10" s="1"/>
  <c r="F947" i="10" l="1"/>
  <c r="G946" i="10"/>
  <c r="I946" i="10"/>
  <c r="J946" i="10" s="1"/>
  <c r="G947" i="10" l="1"/>
  <c r="F948" i="10"/>
  <c r="I947" i="10"/>
  <c r="J947" i="10" s="1"/>
  <c r="G948" i="10" l="1"/>
  <c r="F949" i="10"/>
  <c r="I948" i="10"/>
  <c r="J948" i="10" s="1"/>
  <c r="G949" i="10" l="1"/>
  <c r="F950" i="10"/>
  <c r="I949" i="10"/>
  <c r="J949" i="10" s="1"/>
  <c r="F951" i="10" l="1"/>
  <c r="G950" i="10"/>
  <c r="I950" i="10"/>
  <c r="J950" i="10" s="1"/>
  <c r="F952" i="10" l="1"/>
  <c r="G951" i="10"/>
  <c r="I951" i="10"/>
  <c r="J951" i="10" s="1"/>
  <c r="F953" i="10" l="1"/>
  <c r="G952" i="10"/>
  <c r="I952" i="10"/>
  <c r="J952" i="10" s="1"/>
  <c r="F954" i="10" l="1"/>
  <c r="G953" i="10"/>
  <c r="I953" i="10"/>
  <c r="J953" i="10" s="1"/>
  <c r="F955" i="10" l="1"/>
  <c r="G954" i="10"/>
  <c r="I954" i="10"/>
  <c r="J954" i="10" s="1"/>
  <c r="G955" i="10" l="1"/>
  <c r="F956" i="10"/>
  <c r="I955" i="10"/>
  <c r="J955" i="10" s="1"/>
  <c r="G956" i="10" l="1"/>
  <c r="F957" i="10"/>
  <c r="I956" i="10"/>
  <c r="J956" i="10" s="1"/>
  <c r="G957" i="10" l="1"/>
  <c r="F958" i="10"/>
  <c r="I957" i="10"/>
  <c r="J957" i="10" s="1"/>
  <c r="F959" i="10" l="1"/>
  <c r="G958" i="10"/>
  <c r="I958" i="10"/>
  <c r="J958" i="10" s="1"/>
  <c r="G959" i="10" l="1"/>
  <c r="F960" i="10"/>
  <c r="I959" i="10"/>
  <c r="J959" i="10" s="1"/>
  <c r="F961" i="10" l="1"/>
  <c r="G960" i="10"/>
  <c r="I960" i="10"/>
  <c r="J960" i="10" s="1"/>
  <c r="F962" i="10" l="1"/>
  <c r="G961" i="10"/>
  <c r="I961" i="10"/>
  <c r="J961" i="10" s="1"/>
  <c r="F963" i="10" l="1"/>
  <c r="G962" i="10"/>
  <c r="I962" i="10"/>
  <c r="J962" i="10" s="1"/>
  <c r="G963" i="10" l="1"/>
  <c r="F964" i="10"/>
  <c r="I963" i="10"/>
  <c r="J963" i="10" s="1"/>
  <c r="F965" i="10" l="1"/>
  <c r="G964" i="10"/>
  <c r="I964" i="10"/>
  <c r="J964" i="10" s="1"/>
  <c r="F966" i="10" l="1"/>
  <c r="G965" i="10"/>
  <c r="I965" i="10"/>
  <c r="J965" i="10" s="1"/>
  <c r="F967" i="10" l="1"/>
  <c r="G966" i="10"/>
  <c r="I966" i="10"/>
  <c r="J966" i="10" s="1"/>
  <c r="F968" i="10" l="1"/>
  <c r="G967" i="10"/>
  <c r="I967" i="10"/>
  <c r="J967" i="10" s="1"/>
  <c r="F969" i="10" l="1"/>
  <c r="G968" i="10"/>
  <c r="I968" i="10"/>
  <c r="J968" i="10" s="1"/>
  <c r="F970" i="10" l="1"/>
  <c r="G969" i="10"/>
  <c r="I969" i="10"/>
  <c r="J969" i="10" s="1"/>
  <c r="F971" i="10" l="1"/>
  <c r="G970" i="10"/>
  <c r="I970" i="10"/>
  <c r="J970" i="10" s="1"/>
  <c r="G971" i="10" l="1"/>
  <c r="F972" i="10"/>
  <c r="I971" i="10"/>
  <c r="J971" i="10" s="1"/>
  <c r="F973" i="10" l="1"/>
  <c r="G972" i="10"/>
  <c r="I972" i="10"/>
  <c r="J972" i="10" s="1"/>
  <c r="F974" i="10" l="1"/>
  <c r="G973" i="10"/>
  <c r="I973" i="10"/>
  <c r="J973" i="10" s="1"/>
  <c r="F975" i="10" l="1"/>
  <c r="G974" i="10"/>
  <c r="I974" i="10"/>
  <c r="J974" i="10" s="1"/>
  <c r="F976" i="10" l="1"/>
  <c r="G975" i="10"/>
  <c r="I975" i="10"/>
  <c r="J975" i="10" s="1"/>
  <c r="F977" i="10" l="1"/>
  <c r="G976" i="10"/>
  <c r="I976" i="10"/>
  <c r="J976" i="10" s="1"/>
  <c r="F978" i="10" l="1"/>
  <c r="G977" i="10"/>
  <c r="I977" i="10"/>
  <c r="J977" i="10" s="1"/>
  <c r="G978" i="10" l="1"/>
  <c r="F979" i="10"/>
  <c r="I978" i="10"/>
  <c r="J978" i="10" s="1"/>
  <c r="G979" i="10" l="1"/>
  <c r="F980" i="10"/>
  <c r="I979" i="10"/>
  <c r="J979" i="10" s="1"/>
  <c r="F981" i="10" l="1"/>
  <c r="G980" i="10"/>
  <c r="I980" i="10"/>
  <c r="J980" i="10" s="1"/>
  <c r="F982" i="10" l="1"/>
  <c r="G981" i="10"/>
  <c r="I981" i="10"/>
  <c r="J981" i="10" s="1"/>
  <c r="F983" i="10" l="1"/>
  <c r="G982" i="10"/>
  <c r="I982" i="10"/>
  <c r="J982" i="10" s="1"/>
  <c r="F984" i="10" l="1"/>
  <c r="G983" i="10"/>
  <c r="I983" i="10"/>
  <c r="J983" i="10" s="1"/>
  <c r="G984" i="10" l="1"/>
  <c r="F985" i="10"/>
  <c r="I984" i="10"/>
  <c r="J984" i="10" s="1"/>
  <c r="G985" i="10" l="1"/>
  <c r="F986" i="10"/>
  <c r="I985" i="10"/>
  <c r="J985" i="10" s="1"/>
  <c r="F987" i="10" l="1"/>
  <c r="G986" i="10"/>
  <c r="I986" i="10"/>
  <c r="J986" i="10" s="1"/>
  <c r="G987" i="10" l="1"/>
  <c r="F988" i="10"/>
  <c r="I987" i="10"/>
  <c r="J987" i="10" s="1"/>
  <c r="F989" i="10" l="1"/>
  <c r="I989" i="10" s="1"/>
  <c r="J989" i="10" s="1"/>
  <c r="G988" i="10"/>
  <c r="I988" i="10"/>
  <c r="J988" i="10" s="1"/>
  <c r="F990" i="10" l="1"/>
  <c r="G989" i="10"/>
  <c r="G990" i="10" l="1"/>
  <c r="F991" i="10"/>
  <c r="I990" i="10"/>
  <c r="J990" i="10" s="1"/>
  <c r="F992" i="10" l="1"/>
  <c r="G991" i="10"/>
  <c r="I991" i="10"/>
  <c r="J991" i="10" s="1"/>
  <c r="F993" i="10" l="1"/>
  <c r="G992" i="10"/>
  <c r="I992" i="10"/>
  <c r="J992" i="10" s="1"/>
  <c r="F994" i="10" l="1"/>
  <c r="G993" i="10"/>
  <c r="I993" i="10"/>
  <c r="J993" i="10" s="1"/>
  <c r="G994" i="10" l="1"/>
  <c r="F995" i="10"/>
  <c r="I994" i="10"/>
  <c r="J994" i="10" s="1"/>
  <c r="G995" i="10" l="1"/>
  <c r="F996" i="10"/>
  <c r="I995" i="10"/>
  <c r="J995" i="10" s="1"/>
  <c r="G996" i="10" l="1"/>
  <c r="F997" i="10"/>
  <c r="I996" i="10"/>
  <c r="J996" i="10" s="1"/>
  <c r="G997" i="10" l="1"/>
  <c r="F998" i="10"/>
  <c r="I997" i="10"/>
  <c r="J997" i="10" s="1"/>
  <c r="G998" i="10" l="1"/>
  <c r="F999" i="10"/>
  <c r="I998" i="10"/>
  <c r="J998" i="10" s="1"/>
  <c r="G999" i="10" l="1"/>
  <c r="F1000" i="10"/>
  <c r="I999" i="10"/>
  <c r="J999" i="10" s="1"/>
  <c r="F1001" i="10" l="1"/>
  <c r="G1000" i="10"/>
  <c r="I1000" i="10"/>
  <c r="J1000" i="10" s="1"/>
  <c r="G1001" i="10" l="1"/>
  <c r="F1002" i="10"/>
  <c r="I1001" i="10"/>
  <c r="J1001" i="10" s="1"/>
  <c r="G1002" i="10" l="1"/>
  <c r="F1003" i="10"/>
  <c r="I1002" i="10"/>
  <c r="J1002" i="10" s="1"/>
  <c r="F1004" i="10" l="1"/>
  <c r="G1003" i="10"/>
  <c r="I1003" i="10"/>
  <c r="J1003" i="10" s="1"/>
  <c r="G1004" i="10" l="1"/>
  <c r="F1005" i="10"/>
  <c r="I1004" i="10"/>
  <c r="J1004" i="10" s="1"/>
  <c r="F1006" i="10" l="1"/>
  <c r="G1005" i="10"/>
  <c r="I1005" i="10"/>
  <c r="J1005" i="10" s="1"/>
  <c r="G1006" i="10" l="1"/>
  <c r="F1007" i="10"/>
  <c r="I1006" i="10"/>
  <c r="J1006" i="10" s="1"/>
  <c r="G1007" i="10" l="1"/>
  <c r="F1008" i="10"/>
  <c r="I1007" i="10"/>
  <c r="J1007" i="10" s="1"/>
  <c r="F1009" i="10" l="1"/>
  <c r="G1008" i="10"/>
  <c r="I1008" i="10"/>
  <c r="J1008" i="10" s="1"/>
  <c r="G1009" i="10" l="1"/>
  <c r="F1010" i="10"/>
  <c r="I1009" i="10"/>
  <c r="J1009" i="10" s="1"/>
  <c r="F1011" i="10" l="1"/>
  <c r="G1010" i="10"/>
  <c r="I1010" i="10"/>
  <c r="J1010" i="10" s="1"/>
  <c r="G1011" i="10" l="1"/>
  <c r="F1012" i="10"/>
  <c r="I1011" i="10"/>
  <c r="J1011" i="10" s="1"/>
  <c r="G1012" i="10" l="1"/>
  <c r="F1013" i="10"/>
  <c r="I1012" i="10"/>
  <c r="J1012" i="10" s="1"/>
  <c r="F1014" i="10" l="1"/>
  <c r="G1013" i="10"/>
  <c r="I1013" i="10"/>
  <c r="J1013" i="10" s="1"/>
  <c r="F1015" i="10" l="1"/>
  <c r="G1014" i="10"/>
  <c r="I1014" i="10"/>
  <c r="J1014" i="10" s="1"/>
  <c r="F1016" i="10" l="1"/>
  <c r="G1015" i="10"/>
  <c r="I1015" i="10"/>
  <c r="J1015" i="10" s="1"/>
  <c r="G1016" i="10" l="1"/>
  <c r="F1017" i="10"/>
  <c r="I1016" i="10"/>
  <c r="J1016" i="10" s="1"/>
  <c r="G1017" i="10" l="1"/>
  <c r="F1018" i="10"/>
  <c r="I1017" i="10"/>
  <c r="J1017" i="10" s="1"/>
  <c r="F1019" i="10" l="1"/>
  <c r="G1018" i="10"/>
  <c r="I1018" i="10"/>
  <c r="J1018" i="10" s="1"/>
  <c r="G1019" i="10" l="1"/>
  <c r="F1020" i="10"/>
  <c r="I1019" i="10"/>
  <c r="J1019" i="10" s="1"/>
  <c r="F1021" i="10" l="1"/>
  <c r="G1020" i="10"/>
  <c r="I1020" i="10"/>
  <c r="J1020" i="10" s="1"/>
  <c r="G1021" i="10" l="1"/>
  <c r="F1022" i="10"/>
  <c r="I1021" i="10"/>
  <c r="J1021" i="10" s="1"/>
  <c r="F1023" i="10" l="1"/>
  <c r="G1022" i="10"/>
  <c r="I1022" i="10"/>
  <c r="J1022" i="10" s="1"/>
  <c r="F1024" i="10" l="1"/>
  <c r="G1023" i="10"/>
  <c r="I1023" i="10"/>
  <c r="J1023" i="10" s="1"/>
  <c r="F1025" i="10" l="1"/>
  <c r="G1024" i="10"/>
  <c r="I1024" i="10"/>
  <c r="J1024" i="10" s="1"/>
  <c r="G1025" i="10" l="1"/>
  <c r="F1026" i="10"/>
  <c r="I1025" i="10"/>
  <c r="J1025" i="10" s="1"/>
  <c r="G1026" i="10" l="1"/>
  <c r="F1027" i="10"/>
  <c r="I1026" i="10"/>
  <c r="J1026" i="10" s="1"/>
  <c r="F1028" i="10" l="1"/>
  <c r="G1027" i="10"/>
  <c r="I1027" i="10"/>
  <c r="J1027" i="10" s="1"/>
  <c r="G1028" i="10" l="1"/>
  <c r="F1029" i="10"/>
  <c r="I1028" i="10"/>
  <c r="J1028" i="10" s="1"/>
  <c r="F1030" i="10" l="1"/>
  <c r="G1029" i="10"/>
  <c r="I1029" i="10"/>
  <c r="J1029" i="10" s="1"/>
  <c r="G1030" i="10" l="1"/>
  <c r="F1031" i="10"/>
  <c r="I1030" i="10"/>
  <c r="J1030" i="10" s="1"/>
  <c r="F1032" i="10" l="1"/>
  <c r="G1031" i="10"/>
  <c r="I1031" i="10"/>
  <c r="J1031" i="10" s="1"/>
  <c r="F1033" i="10" l="1"/>
  <c r="G1032" i="10"/>
  <c r="I1032" i="10"/>
  <c r="J1032" i="10" s="1"/>
  <c r="F1034" i="10" l="1"/>
  <c r="G1033" i="10"/>
  <c r="I1033" i="10"/>
  <c r="J1033" i="10" s="1"/>
  <c r="F1035" i="10" l="1"/>
  <c r="G1034" i="10"/>
  <c r="I1034" i="10"/>
  <c r="J1034" i="10" s="1"/>
  <c r="G1035" i="10" l="1"/>
  <c r="F1036" i="10"/>
  <c r="I1035" i="10"/>
  <c r="J1035" i="10" s="1"/>
  <c r="G1036" i="10" l="1"/>
  <c r="F1037" i="10"/>
  <c r="I1036" i="10"/>
  <c r="J1036" i="10" s="1"/>
  <c r="F1038" i="10" l="1"/>
  <c r="G1037" i="10"/>
  <c r="I1037" i="10"/>
  <c r="J1037" i="10" s="1"/>
  <c r="G1038" i="10" l="1"/>
  <c r="F1039" i="10"/>
  <c r="I1038" i="10"/>
  <c r="J1038" i="10" s="1"/>
  <c r="G1039" i="10" l="1"/>
  <c r="F1040" i="10"/>
  <c r="I1039" i="10"/>
  <c r="J1039" i="10" s="1"/>
  <c r="F1041" i="10" l="1"/>
  <c r="G1040" i="10"/>
  <c r="I1040" i="10"/>
  <c r="J1040" i="10" s="1"/>
  <c r="G1041" i="10" l="1"/>
  <c r="F1042" i="10"/>
  <c r="I1041" i="10"/>
  <c r="J1041" i="10" s="1"/>
  <c r="F1043" i="10" l="1"/>
  <c r="G1042" i="10"/>
  <c r="I1042" i="10"/>
  <c r="J1042" i="10" s="1"/>
  <c r="F1044" i="10" l="1"/>
  <c r="G1043" i="10"/>
  <c r="I1043" i="10"/>
  <c r="J1043" i="10" s="1"/>
  <c r="G1044" i="10" l="1"/>
  <c r="F1045" i="10"/>
  <c r="I1044" i="10"/>
  <c r="J1044" i="10" s="1"/>
  <c r="G1045" i="10" l="1"/>
  <c r="F1046" i="10"/>
  <c r="I1045" i="10"/>
  <c r="J1045" i="10" s="1"/>
  <c r="F1047" i="10" l="1"/>
  <c r="G1046" i="10"/>
  <c r="I1046" i="10"/>
  <c r="J1046" i="10" s="1"/>
  <c r="G1047" i="10" l="1"/>
  <c r="F1048" i="10"/>
  <c r="I1047" i="10"/>
  <c r="J1047" i="10" s="1"/>
  <c r="G1048" i="10" l="1"/>
  <c r="F1049" i="10"/>
  <c r="I1048" i="10"/>
  <c r="J1048" i="10" s="1"/>
  <c r="G1049" i="10" l="1"/>
  <c r="F1050" i="10"/>
  <c r="I1049" i="10"/>
  <c r="J1049" i="10" s="1"/>
  <c r="G1050" i="10" l="1"/>
  <c r="F1051" i="10"/>
  <c r="I1050" i="10"/>
  <c r="J1050" i="10" s="1"/>
  <c r="G1051" i="10" l="1"/>
  <c r="F1052" i="10"/>
  <c r="I1051" i="10"/>
  <c r="J1051" i="10" s="1"/>
  <c r="G1052" i="10" l="1"/>
  <c r="F1053" i="10"/>
  <c r="I1052" i="10"/>
  <c r="J1052" i="10" s="1"/>
  <c r="G1053" i="10" l="1"/>
  <c r="F1054" i="10"/>
  <c r="I1053" i="10"/>
  <c r="J1053" i="10" s="1"/>
  <c r="G1054" i="10" l="1"/>
  <c r="F1055" i="10"/>
  <c r="I1054" i="10"/>
  <c r="J1054" i="10" s="1"/>
  <c r="F1056" i="10" l="1"/>
  <c r="G1055" i="10"/>
  <c r="I1055" i="10"/>
  <c r="J1055" i="10" s="1"/>
  <c r="G1056" i="10" l="1"/>
  <c r="F1057" i="10"/>
  <c r="I1056" i="10"/>
  <c r="J1056" i="10" s="1"/>
  <c r="F1058" i="10" l="1"/>
  <c r="G1057" i="10"/>
  <c r="I1057" i="10"/>
  <c r="J1057" i="10" s="1"/>
  <c r="F1059" i="10" l="1"/>
  <c r="G1058" i="10"/>
  <c r="I1058" i="10"/>
  <c r="J1058" i="10" s="1"/>
  <c r="F1060" i="10" l="1"/>
  <c r="G1059" i="10"/>
  <c r="I1059" i="10"/>
  <c r="J1059" i="10" s="1"/>
  <c r="G1060" i="10" l="1"/>
  <c r="F1061" i="10"/>
  <c r="I1060" i="10"/>
  <c r="J1060" i="10" s="1"/>
  <c r="F1062" i="10" l="1"/>
  <c r="G1061" i="10"/>
  <c r="I1061" i="10"/>
  <c r="J1061" i="10" s="1"/>
  <c r="F1063" i="10" l="1"/>
  <c r="G1062" i="10"/>
  <c r="I1062" i="10"/>
  <c r="J1062" i="10" s="1"/>
  <c r="F1064" i="10" l="1"/>
  <c r="G1063" i="10"/>
  <c r="I1063" i="10"/>
  <c r="J1063" i="10" s="1"/>
  <c r="G1064" i="10" l="1"/>
  <c r="F1065" i="10"/>
  <c r="I1064" i="10"/>
  <c r="J1064" i="10" s="1"/>
  <c r="G1065" i="10" l="1"/>
  <c r="F1066" i="10"/>
  <c r="I1065" i="10"/>
  <c r="J1065" i="10" s="1"/>
  <c r="G1066" i="10" l="1"/>
  <c r="F1067" i="10"/>
  <c r="I1066" i="10"/>
  <c r="J1066" i="10" s="1"/>
  <c r="F1068" i="10" l="1"/>
  <c r="G1067" i="10"/>
  <c r="I1067" i="10"/>
  <c r="J1067" i="10" s="1"/>
  <c r="G1068" i="10" l="1"/>
  <c r="F1069" i="10"/>
  <c r="I1068" i="10"/>
  <c r="J1068" i="10" s="1"/>
  <c r="F1070" i="10" l="1"/>
  <c r="G1069" i="10"/>
  <c r="I1069" i="10"/>
  <c r="J1069" i="10" s="1"/>
  <c r="F1071" i="10" l="1"/>
  <c r="G1070" i="10"/>
  <c r="I1070" i="10"/>
  <c r="J1070" i="10" s="1"/>
  <c r="F1072" i="10" l="1"/>
  <c r="G1071" i="10"/>
  <c r="I1071" i="10"/>
  <c r="J1071" i="10" s="1"/>
  <c r="G1072" i="10" l="1"/>
  <c r="F1073" i="10"/>
  <c r="I1072" i="10"/>
  <c r="J1072" i="10" s="1"/>
  <c r="G1073" i="10" l="1"/>
  <c r="F1074" i="10"/>
  <c r="I1073" i="10"/>
  <c r="J1073" i="10" s="1"/>
  <c r="G1074" i="10" l="1"/>
  <c r="F1075" i="10"/>
  <c r="I1074" i="10"/>
  <c r="J1074" i="10" s="1"/>
  <c r="G1075" i="10" l="1"/>
  <c r="F1076" i="10"/>
  <c r="I1075" i="10"/>
  <c r="J1075" i="10" s="1"/>
  <c r="F1077" i="10" l="1"/>
  <c r="G1076" i="10"/>
  <c r="I1076" i="10"/>
  <c r="J1076" i="10" s="1"/>
  <c r="G1077" i="10" l="1"/>
  <c r="F1078" i="10"/>
  <c r="I1077" i="10"/>
  <c r="J1077" i="10" s="1"/>
  <c r="F1079" i="10" l="1"/>
  <c r="G1078" i="10"/>
  <c r="I1078" i="10"/>
  <c r="J1078" i="10" s="1"/>
  <c r="F1080" i="10" l="1"/>
  <c r="G1079" i="10"/>
  <c r="I1079" i="10"/>
  <c r="J1079" i="10" s="1"/>
  <c r="F1081" i="10" l="1"/>
  <c r="G1080" i="10"/>
  <c r="I1080" i="10"/>
  <c r="J1080" i="10" s="1"/>
  <c r="G1081" i="10" l="1"/>
  <c r="F1082" i="10"/>
  <c r="I1081" i="10"/>
  <c r="J1081" i="10" s="1"/>
  <c r="G1082" i="10" l="1"/>
  <c r="F1083" i="10"/>
  <c r="I1082" i="10"/>
  <c r="J1082" i="10" s="1"/>
  <c r="F1084" i="10" l="1"/>
  <c r="G1083" i="10"/>
  <c r="I1083" i="10"/>
  <c r="J1083" i="10" s="1"/>
  <c r="G1084" i="10" l="1"/>
  <c r="F1085" i="10"/>
  <c r="I1084" i="10"/>
  <c r="J1084" i="10" s="1"/>
  <c r="F1086" i="10" l="1"/>
  <c r="G1085" i="10"/>
  <c r="I1085" i="10"/>
  <c r="J1085" i="10" s="1"/>
  <c r="G1086" i="10" l="1"/>
  <c r="F1087" i="10"/>
  <c r="I1086" i="10"/>
  <c r="J1086" i="10" s="1"/>
  <c r="G1087" i="10" l="1"/>
  <c r="F1088" i="10"/>
  <c r="I1087" i="10"/>
  <c r="J1087" i="10" s="1"/>
  <c r="G1088" i="10" l="1"/>
  <c r="F1089" i="10"/>
  <c r="I1088" i="10"/>
  <c r="J1088" i="10" s="1"/>
  <c r="G1089" i="10" l="1"/>
  <c r="F1090" i="10"/>
  <c r="I1089" i="10"/>
  <c r="J1089" i="10" s="1"/>
  <c r="F1091" i="10" l="1"/>
  <c r="G1090" i="10"/>
  <c r="I1090" i="10"/>
  <c r="J1090" i="10" s="1"/>
  <c r="F1092" i="10" l="1"/>
  <c r="G1091" i="10"/>
  <c r="I1091" i="10"/>
  <c r="J1091" i="10" s="1"/>
  <c r="G1092" i="10" l="1"/>
  <c r="F1093" i="10"/>
  <c r="I1092" i="10"/>
  <c r="J1092" i="10" s="1"/>
  <c r="F1094" i="10" l="1"/>
  <c r="G1093" i="10"/>
  <c r="I1093" i="10"/>
  <c r="J1093" i="10" s="1"/>
  <c r="F1095" i="10" l="1"/>
  <c r="G1094" i="10"/>
  <c r="I1094" i="10"/>
  <c r="J1094" i="10" s="1"/>
  <c r="G1095" i="10" l="1"/>
  <c r="F1096" i="10"/>
  <c r="I1095" i="10"/>
  <c r="J1095" i="10" s="1"/>
  <c r="G1096" i="10" l="1"/>
  <c r="F1097" i="10"/>
  <c r="I1096" i="10"/>
  <c r="J1096" i="10" s="1"/>
  <c r="F1098" i="10" l="1"/>
  <c r="G1097" i="10"/>
  <c r="I1097" i="10"/>
  <c r="J1097" i="10" s="1"/>
  <c r="F1099" i="10" l="1"/>
  <c r="G1098" i="10"/>
  <c r="I1098" i="10"/>
  <c r="J1098" i="10" s="1"/>
  <c r="G1099" i="10" l="1"/>
  <c r="F1100" i="10"/>
  <c r="I1099" i="10"/>
  <c r="J1099" i="10" s="1"/>
  <c r="G1100" i="10" l="1"/>
  <c r="F1101" i="10"/>
  <c r="I1100" i="10"/>
  <c r="J1100" i="10" s="1"/>
  <c r="G1101" i="10" l="1"/>
  <c r="F1102" i="10"/>
  <c r="I1101" i="10"/>
  <c r="J1101" i="10" s="1"/>
  <c r="F1103" i="10" l="1"/>
  <c r="G1102" i="10"/>
  <c r="I1102" i="10"/>
  <c r="J1102" i="10" s="1"/>
  <c r="F1104" i="10" l="1"/>
  <c r="G1103" i="10"/>
  <c r="I1103" i="10"/>
  <c r="J1103" i="10" s="1"/>
  <c r="F1105" i="10" l="1"/>
  <c r="G1104" i="10"/>
  <c r="I1104" i="10"/>
  <c r="J1104" i="10" s="1"/>
  <c r="F1106" i="10" l="1"/>
  <c r="G1105" i="10"/>
  <c r="I1105" i="10"/>
  <c r="J1105" i="10" s="1"/>
  <c r="F1107" i="10" l="1"/>
  <c r="G1106" i="10"/>
  <c r="I1106" i="10"/>
  <c r="J1106" i="10" s="1"/>
  <c r="G1107" i="10" l="1"/>
  <c r="F1108" i="10"/>
  <c r="I1107" i="10"/>
  <c r="J1107" i="10" s="1"/>
  <c r="G1108" i="10" l="1"/>
  <c r="F1109" i="10"/>
  <c r="I1108" i="10"/>
  <c r="J1108" i="10" s="1"/>
  <c r="F1110" i="10" l="1"/>
  <c r="G1109" i="10"/>
  <c r="I1109" i="10"/>
  <c r="J1109" i="10" s="1"/>
  <c r="G1110" i="10" l="1"/>
  <c r="F1111" i="10"/>
  <c r="I1110" i="10"/>
  <c r="J1110" i="10" s="1"/>
  <c r="G1111" i="10" l="1"/>
  <c r="F1112" i="10"/>
  <c r="I1111" i="10"/>
  <c r="J1111" i="10" s="1"/>
  <c r="G1112" i="10" l="1"/>
  <c r="F1113" i="10"/>
  <c r="I1112" i="10"/>
  <c r="J1112" i="10" s="1"/>
  <c r="F1114" i="10" l="1"/>
  <c r="G1113" i="10"/>
  <c r="I1113" i="10"/>
  <c r="J1113" i="10" s="1"/>
  <c r="G1114" i="10" l="1"/>
  <c r="F1115" i="10"/>
  <c r="I1114" i="10"/>
  <c r="J1114" i="10" s="1"/>
  <c r="G1115" i="10" l="1"/>
  <c r="F1116" i="10"/>
  <c r="I1115" i="10"/>
  <c r="J1115" i="10" s="1"/>
  <c r="G1116" i="10" l="1"/>
  <c r="F1117" i="10"/>
  <c r="I1116" i="10"/>
  <c r="J1116" i="10" s="1"/>
  <c r="G1117" i="10" l="1"/>
  <c r="F1118" i="10"/>
  <c r="I1117" i="10"/>
  <c r="J1117" i="10" s="1"/>
  <c r="F1119" i="10" l="1"/>
  <c r="G1118" i="10"/>
  <c r="I1118" i="10"/>
  <c r="J1118" i="10" s="1"/>
  <c r="G1119" i="10" l="1"/>
  <c r="F1120" i="10"/>
  <c r="I1119" i="10"/>
  <c r="J1119" i="10" s="1"/>
  <c r="G1120" i="10" l="1"/>
  <c r="F1121" i="10"/>
  <c r="I1120" i="10"/>
  <c r="J1120" i="10" s="1"/>
  <c r="G1121" i="10" l="1"/>
  <c r="F1122" i="10"/>
  <c r="I1121" i="10"/>
  <c r="J1121" i="10" s="1"/>
  <c r="F1123" i="10" l="1"/>
  <c r="G1122" i="10"/>
  <c r="I1122" i="10"/>
  <c r="J1122" i="10" s="1"/>
  <c r="F1124" i="10" l="1"/>
  <c r="G1123" i="10"/>
  <c r="I1123" i="10"/>
  <c r="J1123" i="10" s="1"/>
  <c r="F1125" i="10" l="1"/>
  <c r="G1124" i="10"/>
  <c r="I1124" i="10"/>
  <c r="J1124" i="10" s="1"/>
  <c r="G1125" i="10" l="1"/>
  <c r="F1126" i="10"/>
  <c r="I1125" i="10"/>
  <c r="J1125" i="10" s="1"/>
  <c r="F1127" i="10" l="1"/>
  <c r="G1126" i="10"/>
  <c r="I1126" i="10"/>
  <c r="J1126" i="10" s="1"/>
  <c r="G1127" i="10" l="1"/>
  <c r="F1128" i="10"/>
  <c r="I1127" i="10"/>
  <c r="J1127" i="10" s="1"/>
  <c r="F1129" i="10" l="1"/>
  <c r="G1128" i="10"/>
  <c r="I1128" i="10"/>
  <c r="J1128" i="10" s="1"/>
  <c r="F1130" i="10" l="1"/>
  <c r="G1129" i="10"/>
  <c r="I1129" i="10"/>
  <c r="J1129" i="10" s="1"/>
  <c r="G1130" i="10" l="1"/>
  <c r="F1131" i="10"/>
  <c r="I1130" i="10"/>
  <c r="J1130" i="10" s="1"/>
  <c r="F1132" i="10" l="1"/>
  <c r="G1131" i="10"/>
  <c r="I1131" i="10"/>
  <c r="J1131" i="10" s="1"/>
  <c r="G1132" i="10" l="1"/>
  <c r="F1133" i="10"/>
  <c r="I1132" i="10"/>
  <c r="J1132" i="10" s="1"/>
  <c r="F1134" i="10" l="1"/>
  <c r="G1133" i="10"/>
  <c r="I1133" i="10"/>
  <c r="J1133" i="10" s="1"/>
  <c r="G1134" i="10" l="1"/>
  <c r="F1135" i="10"/>
  <c r="I1134" i="10"/>
  <c r="J1134" i="10" s="1"/>
  <c r="G1135" i="10" l="1"/>
  <c r="F1136" i="10"/>
  <c r="I1135" i="10"/>
  <c r="J1135" i="10" s="1"/>
  <c r="G1136" i="10" l="1"/>
  <c r="F1137" i="10"/>
  <c r="I1136" i="10"/>
  <c r="J1136" i="10" s="1"/>
  <c r="G1137" i="10" l="1"/>
  <c r="F1138" i="10"/>
  <c r="I1137" i="10"/>
  <c r="J1137" i="10" s="1"/>
  <c r="F1139" i="10" l="1"/>
  <c r="G1138" i="10"/>
  <c r="I1138" i="10"/>
  <c r="J1138" i="10" s="1"/>
  <c r="G1139" i="10" l="1"/>
  <c r="F1140" i="10"/>
  <c r="I1139" i="10"/>
  <c r="J1139" i="10" s="1"/>
  <c r="F1141" i="10" l="1"/>
  <c r="G1140" i="10"/>
  <c r="I1140" i="10"/>
  <c r="J1140" i="10" s="1"/>
  <c r="G1141" i="10" l="1"/>
  <c r="F1142" i="10"/>
  <c r="I1141" i="10"/>
  <c r="J1141" i="10" s="1"/>
  <c r="F1143" i="10" l="1"/>
  <c r="G1142" i="10"/>
  <c r="I1142" i="10"/>
  <c r="J1142" i="10" s="1"/>
  <c r="G1143" i="10" l="1"/>
  <c r="F1144" i="10"/>
  <c r="I1143" i="10"/>
  <c r="J1143" i="10" s="1"/>
  <c r="G1144" i="10" l="1"/>
  <c r="F1145" i="10"/>
  <c r="I1144" i="10"/>
  <c r="J1144" i="10" s="1"/>
  <c r="F1146" i="10" l="1"/>
  <c r="G1145" i="10"/>
  <c r="I1145" i="10"/>
  <c r="J1145" i="10" s="1"/>
  <c r="G1146" i="10" l="1"/>
  <c r="F1147" i="10"/>
  <c r="I1146" i="10"/>
  <c r="J1146" i="10" s="1"/>
  <c r="G1147" i="10" l="1"/>
  <c r="F1148" i="10"/>
  <c r="I1147" i="10"/>
  <c r="J1147" i="10" s="1"/>
  <c r="F1149" i="10" l="1"/>
  <c r="G1148" i="10"/>
  <c r="I1148" i="10"/>
  <c r="J1148" i="10" s="1"/>
  <c r="G1149" i="10" l="1"/>
  <c r="F1150" i="10"/>
  <c r="I1150" i="10" s="1"/>
  <c r="J1150" i="10" s="1"/>
  <c r="I1149" i="10"/>
  <c r="J1149" i="10" s="1"/>
  <c r="F1151" i="10" l="1"/>
  <c r="G1150" i="10"/>
  <c r="G1151" i="10" l="1"/>
  <c r="F1152" i="10"/>
  <c r="I1151" i="10"/>
  <c r="J1151" i="10" s="1"/>
  <c r="G1152" i="10" l="1"/>
  <c r="F1153" i="10"/>
  <c r="I1152" i="10"/>
  <c r="J1152" i="10" s="1"/>
  <c r="G1153" i="10" l="1"/>
  <c r="F1154" i="10"/>
  <c r="I1153" i="10"/>
  <c r="J1153" i="10" s="1"/>
  <c r="F1155" i="10" l="1"/>
  <c r="G1154" i="10"/>
  <c r="I1154" i="10"/>
  <c r="J1154" i="10" s="1"/>
  <c r="G1155" i="10" l="1"/>
  <c r="F1156" i="10"/>
  <c r="I1155" i="10"/>
  <c r="J1155" i="10" s="1"/>
  <c r="F1157" i="10" l="1"/>
  <c r="G1156" i="10"/>
  <c r="I1156" i="10"/>
  <c r="J1156" i="10" s="1"/>
  <c r="G1157" i="10" l="1"/>
  <c r="F1158" i="10"/>
  <c r="I1157" i="10"/>
  <c r="J1157" i="10" s="1"/>
  <c r="F1159" i="10" l="1"/>
  <c r="G1158" i="10"/>
  <c r="I1158" i="10"/>
  <c r="J1158" i="10" s="1"/>
  <c r="F1160" i="10" l="1"/>
  <c r="G1159" i="10"/>
  <c r="I1159" i="10"/>
  <c r="J1159" i="10" s="1"/>
  <c r="G1160" i="10" l="1"/>
  <c r="F1161" i="10"/>
  <c r="I1160" i="10"/>
  <c r="J1160" i="10" s="1"/>
  <c r="F1162" i="10" l="1"/>
  <c r="G1161" i="10"/>
  <c r="I1161" i="10"/>
  <c r="J1161" i="10" s="1"/>
  <c r="F1163" i="10" l="1"/>
  <c r="G1162" i="10"/>
  <c r="I1162" i="10"/>
  <c r="J1162" i="10" s="1"/>
  <c r="F1164" i="10" l="1"/>
  <c r="G1163" i="10"/>
  <c r="I1163" i="10"/>
  <c r="J1163" i="10" s="1"/>
  <c r="G1164" i="10" l="1"/>
  <c r="F1165" i="10"/>
  <c r="I1164" i="10"/>
  <c r="J1164" i="10" s="1"/>
  <c r="G1165" i="10" l="1"/>
  <c r="F1166" i="10"/>
  <c r="I1165" i="10"/>
  <c r="J1165" i="10" s="1"/>
  <c r="G1166" i="10" l="1"/>
  <c r="F1167" i="10"/>
  <c r="I1166" i="10"/>
  <c r="J1166" i="10" s="1"/>
  <c r="F1168" i="10" l="1"/>
  <c r="G1167" i="10"/>
  <c r="I1167" i="10"/>
  <c r="J1167" i="10" s="1"/>
  <c r="G1168" i="10" l="1"/>
  <c r="F1169" i="10"/>
  <c r="I1168" i="10"/>
  <c r="J1168" i="10" s="1"/>
  <c r="F1170" i="10" l="1"/>
  <c r="G1169" i="10"/>
  <c r="I1169" i="10"/>
  <c r="J1169" i="10" s="1"/>
  <c r="F1171" i="10" l="1"/>
  <c r="G1170" i="10"/>
  <c r="I1170" i="10"/>
  <c r="J1170" i="10" s="1"/>
  <c r="F1172" i="10" l="1"/>
  <c r="G1171" i="10"/>
  <c r="I1171" i="10"/>
  <c r="J1171" i="10" s="1"/>
  <c r="G1172" i="10" l="1"/>
  <c r="F1173" i="10"/>
  <c r="I1172" i="10"/>
  <c r="J1172" i="10" s="1"/>
  <c r="G1173" i="10" l="1"/>
  <c r="F1174" i="10"/>
  <c r="I1173" i="10"/>
  <c r="J1173" i="10" s="1"/>
  <c r="G1174" i="10" l="1"/>
  <c r="F1175" i="10"/>
  <c r="I1174" i="10"/>
  <c r="J1174" i="10" s="1"/>
  <c r="F1176" i="10" l="1"/>
  <c r="G1175" i="10"/>
  <c r="I1175" i="10"/>
  <c r="J1175" i="10" s="1"/>
  <c r="G1176" i="10" l="1"/>
  <c r="F1177" i="10"/>
  <c r="I1176" i="10"/>
  <c r="J1176" i="10" s="1"/>
  <c r="G1177" i="10" l="1"/>
  <c r="F1178" i="10"/>
  <c r="I1177" i="10"/>
  <c r="J1177" i="10" s="1"/>
  <c r="F1179" i="10" l="1"/>
  <c r="G1178" i="10"/>
  <c r="I1178" i="10"/>
  <c r="J1178" i="10" s="1"/>
  <c r="F1180" i="10" l="1"/>
  <c r="G1179" i="10"/>
  <c r="I1179" i="10"/>
  <c r="J1179" i="10" s="1"/>
  <c r="G1180" i="10" l="1"/>
  <c r="F1181" i="10"/>
  <c r="I1180" i="10"/>
  <c r="J1180" i="10" s="1"/>
  <c r="F1182" i="10" l="1"/>
  <c r="G1181" i="10"/>
  <c r="I1181" i="10"/>
  <c r="J1181" i="10" s="1"/>
  <c r="F1183" i="10" l="1"/>
  <c r="G1182" i="10"/>
  <c r="I1182" i="10"/>
  <c r="J1182" i="10" s="1"/>
  <c r="F1184" i="10" l="1"/>
  <c r="G1183" i="10"/>
  <c r="I1183" i="10"/>
  <c r="J1183" i="10" s="1"/>
  <c r="G1184" i="10" l="1"/>
  <c r="F1185" i="10"/>
  <c r="I1184" i="10"/>
  <c r="J1184" i="10" s="1"/>
  <c r="G1185" i="10" l="1"/>
  <c r="F1186" i="10"/>
  <c r="I1185" i="10"/>
  <c r="J1185" i="10" s="1"/>
  <c r="F1187" i="10" l="1"/>
  <c r="G1186" i="10"/>
  <c r="I1186" i="10"/>
  <c r="J1186" i="10" s="1"/>
  <c r="G1187" i="10" l="1"/>
  <c r="F1188" i="10"/>
  <c r="I1187" i="10"/>
  <c r="J1187" i="10" s="1"/>
  <c r="F1189" i="10" l="1"/>
  <c r="G1188" i="10"/>
  <c r="I1188" i="10"/>
  <c r="J1188" i="10" s="1"/>
  <c r="G1189" i="10" l="1"/>
  <c r="F1190" i="10"/>
  <c r="I1189" i="10"/>
  <c r="J1189" i="10" s="1"/>
  <c r="F1191" i="10" l="1"/>
  <c r="G1190" i="10"/>
  <c r="I1190" i="10"/>
  <c r="J1190" i="10" s="1"/>
  <c r="F1192" i="10" l="1"/>
  <c r="G1191" i="10"/>
  <c r="I1191" i="10"/>
  <c r="J1191" i="10" s="1"/>
  <c r="G1192" i="10" l="1"/>
  <c r="F1193" i="10"/>
  <c r="I1192" i="10"/>
  <c r="J1192" i="10" s="1"/>
  <c r="G1193" i="10" l="1"/>
  <c r="F1194" i="10"/>
  <c r="I1193" i="10"/>
  <c r="J1193" i="10" s="1"/>
  <c r="G1194" i="10" l="1"/>
  <c r="F1195" i="10"/>
  <c r="I1194" i="10"/>
  <c r="J1194" i="10" s="1"/>
  <c r="G1195" i="10" l="1"/>
  <c r="F1196" i="10"/>
  <c r="I1195" i="10"/>
  <c r="J1195" i="10" s="1"/>
  <c r="F1197" i="10" l="1"/>
  <c r="G1196" i="10"/>
  <c r="I1196" i="10"/>
  <c r="J1196" i="10" s="1"/>
  <c r="F1198" i="10" l="1"/>
  <c r="G1197" i="10"/>
  <c r="I1197" i="10"/>
  <c r="J1197" i="10" s="1"/>
  <c r="G1198" i="10" l="1"/>
  <c r="F1199" i="10"/>
  <c r="I1198" i="10"/>
  <c r="J1198" i="10" s="1"/>
  <c r="G1199" i="10" l="1"/>
  <c r="F1200" i="10"/>
  <c r="I1199" i="10"/>
  <c r="J1199" i="10" s="1"/>
  <c r="G1200" i="10" l="1"/>
  <c r="F1201" i="10"/>
  <c r="I1200" i="10"/>
  <c r="J1200" i="10" s="1"/>
  <c r="G1201" i="10" l="1"/>
  <c r="F1202" i="10"/>
  <c r="I1201" i="10"/>
  <c r="J1201" i="10" s="1"/>
  <c r="F1203" i="10" l="1"/>
  <c r="G1202" i="10"/>
  <c r="I1202" i="10"/>
  <c r="J1202" i="10" s="1"/>
  <c r="G1203" i="10" l="1"/>
  <c r="F1204" i="10"/>
  <c r="I1203" i="10"/>
  <c r="J1203" i="10" s="1"/>
  <c r="G1204" i="10" l="1"/>
  <c r="F1205" i="10"/>
  <c r="I1204" i="10"/>
  <c r="J1204" i="10" s="1"/>
  <c r="G1205" i="10" l="1"/>
  <c r="F1206" i="10"/>
  <c r="I1205" i="10"/>
  <c r="J1205" i="10" s="1"/>
  <c r="G1206" i="10" l="1"/>
  <c r="F1207" i="10"/>
  <c r="I1206" i="10"/>
  <c r="J1206" i="10" s="1"/>
  <c r="G1207" i="10" l="1"/>
  <c r="F1208" i="10"/>
  <c r="I1207" i="10"/>
  <c r="J1207" i="10" s="1"/>
  <c r="G1208" i="10" l="1"/>
  <c r="F1209" i="10"/>
  <c r="I1208" i="10"/>
  <c r="J1208" i="10" s="1"/>
  <c r="F1210" i="10" l="1"/>
  <c r="G1209" i="10"/>
  <c r="I1209" i="10"/>
  <c r="J1209" i="10" s="1"/>
  <c r="G1210" i="10" l="1"/>
  <c r="F1211" i="10"/>
  <c r="I1210" i="10"/>
  <c r="J1210" i="10" s="1"/>
  <c r="F1212" i="10" l="1"/>
  <c r="G1211" i="10"/>
  <c r="I1211" i="10"/>
  <c r="J1211" i="10" s="1"/>
  <c r="G1212" i="10" l="1"/>
  <c r="F1213" i="10"/>
  <c r="I1212" i="10"/>
  <c r="J1212" i="10" s="1"/>
  <c r="G1213" i="10" l="1"/>
  <c r="F1214" i="10"/>
  <c r="I1213" i="10"/>
  <c r="J1213" i="10" s="1"/>
  <c r="F1215" i="10" l="1"/>
  <c r="G1214" i="10"/>
  <c r="I1214" i="10"/>
  <c r="J1214" i="10" s="1"/>
  <c r="G1215" i="10" l="1"/>
  <c r="F1216" i="10"/>
  <c r="I1215" i="10"/>
  <c r="J1215" i="10" s="1"/>
  <c r="G1216" i="10" l="1"/>
  <c r="F1217" i="10"/>
  <c r="I1216" i="10"/>
  <c r="J1216" i="10" s="1"/>
  <c r="G1217" i="10" l="1"/>
  <c r="F1218" i="10"/>
  <c r="I1217" i="10"/>
  <c r="J1217" i="10" s="1"/>
  <c r="F1219" i="10" l="1"/>
  <c r="G1218" i="10"/>
  <c r="I1218" i="10"/>
  <c r="J1218" i="10" s="1"/>
  <c r="G1219" i="10" l="1"/>
  <c r="F1220" i="10"/>
  <c r="I1219" i="10"/>
  <c r="J1219" i="10" s="1"/>
  <c r="F1221" i="10" l="1"/>
  <c r="G1220" i="10"/>
  <c r="I1220" i="10"/>
  <c r="J1220" i="10" s="1"/>
  <c r="F1222" i="10" l="1"/>
  <c r="G1221" i="10"/>
  <c r="I1221" i="10"/>
  <c r="J1221" i="10" s="1"/>
  <c r="F1223" i="10" l="1"/>
  <c r="G1222" i="10"/>
  <c r="I1222" i="10"/>
  <c r="J1222" i="10" s="1"/>
  <c r="F1224" i="10" l="1"/>
  <c r="G1223" i="10"/>
  <c r="I1223" i="10"/>
  <c r="J1223" i="10" s="1"/>
  <c r="F1225" i="10" l="1"/>
  <c r="G1224" i="10"/>
  <c r="I1224" i="10"/>
  <c r="J1224" i="10" s="1"/>
  <c r="F1226" i="10" l="1"/>
  <c r="G1225" i="10"/>
  <c r="I1225" i="10"/>
  <c r="J1225" i="10" s="1"/>
  <c r="G1226" i="10" l="1"/>
  <c r="F1227" i="10"/>
  <c r="I1226" i="10"/>
  <c r="J1226" i="10" s="1"/>
  <c r="F1228" i="10" l="1"/>
  <c r="G1227" i="10"/>
  <c r="I1227" i="10"/>
  <c r="J1227" i="10" s="1"/>
  <c r="F1229" i="10" l="1"/>
  <c r="G1228" i="10"/>
  <c r="I1228" i="10"/>
  <c r="J1228" i="10" s="1"/>
  <c r="G1229" i="10" l="1"/>
  <c r="F1230" i="10"/>
  <c r="I1229" i="10"/>
  <c r="J1229" i="10" s="1"/>
  <c r="F1231" i="10" l="1"/>
  <c r="G1230" i="10"/>
  <c r="I1230" i="10"/>
  <c r="J1230" i="10" s="1"/>
  <c r="F1232" i="10" l="1"/>
  <c r="G1231" i="10"/>
  <c r="I1231" i="10"/>
  <c r="J1231" i="10" s="1"/>
  <c r="G1232" i="10" l="1"/>
  <c r="F1233" i="10"/>
  <c r="I1232" i="10"/>
  <c r="J1232" i="10" s="1"/>
  <c r="G1233" i="10" l="1"/>
  <c r="F1234" i="10"/>
  <c r="I1233" i="10"/>
  <c r="J1233" i="10" s="1"/>
  <c r="F1235" i="10" l="1"/>
  <c r="G1234" i="10"/>
  <c r="I1234" i="10"/>
  <c r="J1234" i="10" s="1"/>
  <c r="F1236" i="10" l="1"/>
  <c r="G1235" i="10"/>
  <c r="I1235" i="10"/>
  <c r="J1235" i="10" s="1"/>
  <c r="F1237" i="10" l="1"/>
  <c r="G1236" i="10"/>
  <c r="I1236" i="10"/>
  <c r="J1236" i="10" s="1"/>
  <c r="G1237" i="10" l="1"/>
  <c r="F1238" i="10"/>
  <c r="I1237" i="10"/>
  <c r="J1237" i="10" s="1"/>
  <c r="G1238" i="10" l="1"/>
  <c r="F1239" i="10"/>
  <c r="I1238" i="10"/>
  <c r="J1238" i="10" s="1"/>
  <c r="G1239" i="10" l="1"/>
  <c r="F1240" i="10"/>
  <c r="I1239" i="10"/>
  <c r="J1239" i="10" s="1"/>
  <c r="G1240" i="10" l="1"/>
  <c r="F1241" i="10"/>
  <c r="I1240" i="10"/>
  <c r="J1240" i="10" s="1"/>
  <c r="G1241" i="10" l="1"/>
  <c r="F1242" i="10"/>
  <c r="I1241" i="10"/>
  <c r="J1241" i="10" s="1"/>
  <c r="F1243" i="10" l="1"/>
  <c r="G1242" i="10"/>
  <c r="I1242" i="10"/>
  <c r="J1242" i="10" s="1"/>
  <c r="F1244" i="10" l="1"/>
  <c r="G1243" i="10"/>
  <c r="I1243" i="10"/>
  <c r="J1243" i="10" s="1"/>
  <c r="G1244" i="10" l="1"/>
  <c r="F1245" i="10"/>
  <c r="I1244" i="10"/>
  <c r="J1244" i="10" s="1"/>
  <c r="G1245" i="10" l="1"/>
  <c r="F1246" i="10"/>
  <c r="I1245" i="10"/>
  <c r="J1245" i="10" s="1"/>
  <c r="G1246" i="10" l="1"/>
  <c r="F1247" i="10"/>
  <c r="I1246" i="10"/>
  <c r="J1246" i="10" s="1"/>
  <c r="F1248" i="10" l="1"/>
  <c r="G1247" i="10"/>
  <c r="I1247" i="10"/>
  <c r="J1247" i="10" s="1"/>
  <c r="F1249" i="10" l="1"/>
  <c r="G1248" i="10"/>
  <c r="I1248" i="10"/>
  <c r="J1248" i="10" s="1"/>
  <c r="G1249" i="10" l="1"/>
  <c r="F1250" i="10"/>
  <c r="I1249" i="10"/>
  <c r="J1249" i="10" s="1"/>
  <c r="G1250" i="10" l="1"/>
  <c r="F1251" i="10"/>
  <c r="I1250" i="10"/>
  <c r="J1250" i="10" s="1"/>
  <c r="G1251" i="10" l="1"/>
  <c r="F1252" i="10"/>
  <c r="I1251" i="10"/>
  <c r="J1251" i="10" s="1"/>
  <c r="G1252" i="10" l="1"/>
  <c r="F1253" i="10"/>
  <c r="I1252" i="10"/>
  <c r="J1252" i="10" s="1"/>
  <c r="G1253" i="10" l="1"/>
  <c r="F1254" i="10"/>
  <c r="I1253" i="10"/>
  <c r="J1253" i="10" s="1"/>
  <c r="G1254" i="10" l="1"/>
  <c r="F1255" i="10"/>
  <c r="I1254" i="10"/>
  <c r="J1254" i="10" s="1"/>
  <c r="F1256" i="10" l="1"/>
  <c r="G1255" i="10"/>
  <c r="I1255" i="10"/>
  <c r="J1255" i="10" s="1"/>
  <c r="F1257" i="10" l="1"/>
  <c r="G1256" i="10"/>
  <c r="I1256" i="10"/>
  <c r="J1256" i="10" s="1"/>
  <c r="G1257" i="10" l="1"/>
  <c r="F1258" i="10"/>
  <c r="I1257" i="10"/>
  <c r="J1257" i="10" s="1"/>
  <c r="F1259" i="10" l="1"/>
  <c r="G1258" i="10"/>
  <c r="I1258" i="10"/>
  <c r="J1258" i="10" s="1"/>
  <c r="G1259" i="10" l="1"/>
  <c r="F1260" i="10"/>
  <c r="I1259" i="10"/>
  <c r="J1259" i="10" s="1"/>
  <c r="F1261" i="10" l="1"/>
  <c r="G1260" i="10"/>
  <c r="I1260" i="10"/>
  <c r="J1260" i="10" s="1"/>
  <c r="G1261" i="10" l="1"/>
  <c r="F1262" i="10"/>
  <c r="I1261" i="10"/>
  <c r="J1261" i="10" s="1"/>
  <c r="G1262" i="10" l="1"/>
  <c r="F1263" i="10"/>
  <c r="I1262" i="10"/>
  <c r="J1262" i="10" s="1"/>
  <c r="F1264" i="10" l="1"/>
  <c r="G1263" i="10"/>
  <c r="I1263" i="10"/>
  <c r="J1263" i="10" s="1"/>
  <c r="G1264" i="10" l="1"/>
  <c r="F1265" i="10"/>
  <c r="I1264" i="10"/>
  <c r="J1264" i="10" s="1"/>
  <c r="G1265" i="10" l="1"/>
  <c r="F1266" i="10"/>
  <c r="I1265" i="10"/>
  <c r="J1265" i="10" s="1"/>
  <c r="G1266" i="10" l="1"/>
  <c r="F1267" i="10"/>
  <c r="I1266" i="10"/>
  <c r="J1266" i="10" s="1"/>
  <c r="G1267" i="10" l="1"/>
  <c r="F1268" i="10"/>
  <c r="I1267" i="10"/>
  <c r="J1267" i="10" s="1"/>
  <c r="G1268" i="10" l="1"/>
  <c r="F1269" i="10"/>
  <c r="I1268" i="10"/>
  <c r="J1268" i="10" s="1"/>
  <c r="G1269" i="10" l="1"/>
  <c r="F1270" i="10"/>
  <c r="I1269" i="10"/>
  <c r="J1269" i="10" s="1"/>
  <c r="F1271" i="10" l="1"/>
  <c r="G1270" i="10"/>
  <c r="I1270" i="10"/>
  <c r="J1270" i="10" s="1"/>
  <c r="F1272" i="10" l="1"/>
  <c r="G1271" i="10"/>
  <c r="I1271" i="10"/>
  <c r="J1271" i="10" s="1"/>
  <c r="G1272" i="10" l="1"/>
  <c r="F1273" i="10"/>
  <c r="I1272" i="10"/>
  <c r="J1272" i="10" s="1"/>
  <c r="G1273" i="10" l="1"/>
  <c r="F1274" i="10"/>
  <c r="I1273" i="10"/>
  <c r="J1273" i="10" s="1"/>
  <c r="F1275" i="10" l="1"/>
  <c r="G1274" i="10"/>
  <c r="I1274" i="10"/>
  <c r="J1274" i="10" s="1"/>
  <c r="F1276" i="10" l="1"/>
  <c r="G1275" i="10"/>
  <c r="I1275" i="10"/>
  <c r="J1275" i="10" s="1"/>
  <c r="G1276" i="10" l="1"/>
  <c r="F1277" i="10"/>
  <c r="I1276" i="10"/>
  <c r="J1276" i="10" s="1"/>
  <c r="F1278" i="10" l="1"/>
  <c r="G1277" i="10"/>
  <c r="I1277" i="10"/>
  <c r="J1277" i="10" s="1"/>
  <c r="F1279" i="10" l="1"/>
  <c r="G1278" i="10"/>
  <c r="I1278" i="10"/>
  <c r="J1278" i="10" s="1"/>
  <c r="F1280" i="10" l="1"/>
  <c r="G1279" i="10"/>
  <c r="I1279" i="10"/>
  <c r="J1279" i="10" s="1"/>
  <c r="G1280" i="10" l="1"/>
  <c r="F1281" i="10"/>
  <c r="I1280" i="10"/>
  <c r="J1280" i="10" s="1"/>
  <c r="G1281" i="10" l="1"/>
  <c r="F1282" i="10"/>
  <c r="I1281" i="10"/>
  <c r="J1281" i="10" s="1"/>
  <c r="F1283" i="10" l="1"/>
  <c r="G1282" i="10"/>
  <c r="I1282" i="10"/>
  <c r="J1282" i="10" s="1"/>
  <c r="G1283" i="10" l="1"/>
  <c r="F1284" i="10"/>
  <c r="I1283" i="10"/>
  <c r="J1283" i="10" s="1"/>
  <c r="G1284" i="10" l="1"/>
  <c r="F1285" i="10"/>
  <c r="I1284" i="10"/>
  <c r="J1284" i="10" s="1"/>
  <c r="G1285" i="10" l="1"/>
  <c r="F1286" i="10"/>
  <c r="I1285" i="10"/>
  <c r="J1285" i="10" s="1"/>
  <c r="G1286" i="10" l="1"/>
  <c r="F1287" i="10"/>
  <c r="I1286" i="10"/>
  <c r="J1286" i="10" s="1"/>
  <c r="F1288" i="10" l="1"/>
  <c r="G1287" i="10"/>
  <c r="I1287" i="10"/>
  <c r="J1287" i="10" s="1"/>
  <c r="G1288" i="10" l="1"/>
  <c r="F1289" i="10"/>
  <c r="I1288" i="10"/>
  <c r="J1288" i="10" s="1"/>
  <c r="G1289" i="10" l="1"/>
  <c r="F1290" i="10"/>
  <c r="I1289" i="10"/>
  <c r="J1289" i="10" s="1"/>
  <c r="G1290" i="10" l="1"/>
  <c r="F1291" i="10"/>
  <c r="I1290" i="10"/>
  <c r="J1290" i="10" s="1"/>
  <c r="G1291" i="10" l="1"/>
  <c r="F1292" i="10"/>
  <c r="I1291" i="10"/>
  <c r="J1291" i="10" s="1"/>
  <c r="F1293" i="10" l="1"/>
  <c r="G1292" i="10"/>
  <c r="I1292" i="10"/>
  <c r="J1292" i="10" s="1"/>
  <c r="G1293" i="10" l="1"/>
  <c r="F1294" i="10"/>
  <c r="I1293" i="10"/>
  <c r="J1293" i="10" s="1"/>
  <c r="F1295" i="10" l="1"/>
  <c r="G1294" i="10"/>
  <c r="I1294" i="10"/>
  <c r="J1294" i="10" s="1"/>
  <c r="G1295" i="10" l="1"/>
  <c r="F1296" i="10"/>
  <c r="I1295" i="10"/>
  <c r="J1295" i="10" s="1"/>
  <c r="G1296" i="10" l="1"/>
  <c r="F1297" i="10"/>
  <c r="I1296" i="10"/>
  <c r="J1296" i="10" s="1"/>
  <c r="G1297" i="10" l="1"/>
  <c r="F1298" i="10"/>
  <c r="I1297" i="10"/>
  <c r="J1297" i="10" s="1"/>
  <c r="F1299" i="10" l="1"/>
  <c r="G1298" i="10"/>
  <c r="I1298" i="10"/>
  <c r="J1298" i="10" s="1"/>
  <c r="G1299" i="10" l="1"/>
  <c r="F1300" i="10"/>
  <c r="I1299" i="10"/>
  <c r="J1299" i="10" s="1"/>
  <c r="F1301" i="10" l="1"/>
  <c r="G1300" i="10"/>
  <c r="I1300" i="10"/>
  <c r="J1300" i="10" s="1"/>
  <c r="G1301" i="10" l="1"/>
  <c r="F1302" i="10"/>
  <c r="I1301" i="10"/>
  <c r="J1301" i="10" s="1"/>
  <c r="G1302" i="10" l="1"/>
  <c r="F1303" i="10"/>
  <c r="I1302" i="10"/>
  <c r="J1302" i="10" s="1"/>
  <c r="G1303" i="10" l="1"/>
  <c r="F1304" i="10"/>
  <c r="I1303" i="10"/>
  <c r="J1303" i="10" s="1"/>
  <c r="F1305" i="10" l="1"/>
  <c r="G1304" i="10"/>
  <c r="I1304" i="10"/>
  <c r="J1304" i="10" s="1"/>
  <c r="G1305" i="10" l="1"/>
  <c r="F1306" i="10"/>
  <c r="I1305" i="10"/>
  <c r="J1305" i="10" s="1"/>
  <c r="G1306" i="10" l="1"/>
  <c r="F1307" i="10"/>
  <c r="I1306" i="10"/>
  <c r="J1306" i="10" s="1"/>
  <c r="G1307" i="10" l="1"/>
  <c r="F1308" i="10"/>
  <c r="I1307" i="10"/>
  <c r="J1307" i="10" s="1"/>
  <c r="G1308" i="10" l="1"/>
  <c r="F1309" i="10"/>
  <c r="I1308" i="10"/>
  <c r="J1308" i="10" s="1"/>
  <c r="G1309" i="10" l="1"/>
  <c r="F1310" i="10"/>
  <c r="I1309" i="10"/>
  <c r="J1309" i="10" s="1"/>
  <c r="F1311" i="10" l="1"/>
  <c r="G1310" i="10"/>
  <c r="I1310" i="10"/>
  <c r="J1310" i="10" s="1"/>
  <c r="G1311" i="10" l="1"/>
  <c r="F1312" i="10"/>
  <c r="I1311" i="10"/>
  <c r="J1311" i="10" s="1"/>
  <c r="G1312" i="10" l="1"/>
  <c r="F1313" i="10"/>
  <c r="I1312" i="10"/>
  <c r="J1312" i="10" s="1"/>
  <c r="G1313" i="10" l="1"/>
  <c r="F1314" i="10"/>
  <c r="I1313" i="10"/>
  <c r="J1313" i="10" s="1"/>
  <c r="G1314" i="10" l="1"/>
  <c r="F1315" i="10"/>
  <c r="I1314" i="10"/>
  <c r="J1314" i="10" s="1"/>
  <c r="F1316" i="10" l="1"/>
  <c r="G1315" i="10"/>
  <c r="I1315" i="10"/>
  <c r="J1315" i="10" s="1"/>
  <c r="G1316" i="10" l="1"/>
  <c r="F1317" i="10"/>
  <c r="I1316" i="10"/>
  <c r="J1316" i="10" s="1"/>
  <c r="F1318" i="10" l="1"/>
  <c r="G1317" i="10"/>
  <c r="I1317" i="10"/>
  <c r="J1317" i="10" s="1"/>
  <c r="G1318" i="10" l="1"/>
  <c r="F1319" i="10"/>
  <c r="I1318" i="10"/>
  <c r="J1318" i="10" s="1"/>
  <c r="G1319" i="10" l="1"/>
  <c r="F1320" i="10"/>
  <c r="I1319" i="10"/>
  <c r="J1319" i="10" s="1"/>
  <c r="F1321" i="10" l="1"/>
  <c r="G1320" i="10"/>
  <c r="I1320" i="10"/>
  <c r="J1320" i="10" s="1"/>
  <c r="F1322" i="10" l="1"/>
  <c r="G1321" i="10"/>
  <c r="I1321" i="10"/>
  <c r="J1321" i="10" s="1"/>
  <c r="F1323" i="10" l="1"/>
  <c r="G1322" i="10"/>
  <c r="I1322" i="10"/>
  <c r="J1322" i="10" s="1"/>
  <c r="G1323" i="10" l="1"/>
  <c r="F1324" i="10"/>
  <c r="I1323" i="10"/>
  <c r="J1323" i="10" s="1"/>
  <c r="G1324" i="10" l="1"/>
  <c r="F1325" i="10"/>
  <c r="I1324" i="10"/>
  <c r="J1324" i="10" s="1"/>
  <c r="F1326" i="10" l="1"/>
  <c r="G1325" i="10"/>
  <c r="I1325" i="10"/>
  <c r="J1325" i="10" s="1"/>
  <c r="G1326" i="10" l="1"/>
  <c r="F1327" i="10"/>
  <c r="I1326" i="10"/>
  <c r="J1326" i="10" s="1"/>
  <c r="F1328" i="10" l="1"/>
  <c r="G1327" i="10"/>
  <c r="I1327" i="10"/>
  <c r="J1327" i="10" s="1"/>
  <c r="F1329" i="10" l="1"/>
  <c r="G1328" i="10"/>
  <c r="I1328" i="10"/>
  <c r="J1328" i="10" s="1"/>
  <c r="G1329" i="10" l="1"/>
  <c r="F1330" i="10"/>
  <c r="I1329" i="10"/>
  <c r="J1329" i="10" s="1"/>
  <c r="F1331" i="10" l="1"/>
  <c r="G1330" i="10"/>
  <c r="I1330" i="10"/>
  <c r="J1330" i="10" s="1"/>
  <c r="G1331" i="10" l="1"/>
  <c r="F1332" i="10"/>
  <c r="I1331" i="10"/>
  <c r="J1331" i="10" s="1"/>
  <c r="F1333" i="10" l="1"/>
  <c r="G1332" i="10"/>
  <c r="I1332" i="10"/>
  <c r="J1332" i="10" s="1"/>
  <c r="F1334" i="10" l="1"/>
  <c r="G1333" i="10"/>
  <c r="I1333" i="10"/>
  <c r="J1333" i="10" s="1"/>
  <c r="F1335" i="10" l="1"/>
  <c r="G1334" i="10"/>
  <c r="I1334" i="10"/>
  <c r="J1334" i="10" s="1"/>
  <c r="F1336" i="10" l="1"/>
  <c r="G1335" i="10"/>
  <c r="I1335" i="10"/>
  <c r="J1335" i="10" s="1"/>
  <c r="G1336" i="10" l="1"/>
  <c r="F1337" i="10"/>
  <c r="I1336" i="10"/>
  <c r="J1336" i="10" s="1"/>
  <c r="G1337" i="10" l="1"/>
  <c r="F1338" i="10"/>
  <c r="I1337" i="10"/>
  <c r="J1337" i="10" s="1"/>
  <c r="F1339" i="10" l="1"/>
  <c r="G1338" i="10"/>
  <c r="I1338" i="10"/>
  <c r="J1338" i="10" s="1"/>
  <c r="G1339" i="10" l="1"/>
  <c r="F1340" i="10"/>
  <c r="I1339" i="10"/>
  <c r="J1339" i="10" s="1"/>
  <c r="G1340" i="10" l="1"/>
  <c r="F1341" i="10"/>
  <c r="I1340" i="10"/>
  <c r="J1340" i="10" s="1"/>
  <c r="G1341" i="10" l="1"/>
  <c r="F1342" i="10"/>
  <c r="I1341" i="10"/>
  <c r="J1341" i="10" s="1"/>
  <c r="G1342" i="10" l="1"/>
  <c r="F1343" i="10"/>
  <c r="I1342" i="10"/>
  <c r="J1342" i="10" s="1"/>
  <c r="F1344" i="10" l="1"/>
  <c r="G1343" i="10"/>
  <c r="I1343" i="10"/>
  <c r="J1343" i="10" s="1"/>
  <c r="G1344" i="10" l="1"/>
  <c r="F1345" i="10"/>
  <c r="I1344" i="10"/>
  <c r="J1344" i="10" s="1"/>
  <c r="F1346" i="10" l="1"/>
  <c r="G1345" i="10"/>
  <c r="I1345" i="10"/>
  <c r="J1345" i="10" s="1"/>
  <c r="G1346" i="10" l="1"/>
  <c r="F1347" i="10"/>
  <c r="I1346" i="10"/>
  <c r="J1346" i="10" s="1"/>
  <c r="F1348" i="10" l="1"/>
  <c r="G1347" i="10"/>
  <c r="I1347" i="10"/>
  <c r="J1347" i="10" s="1"/>
  <c r="F1349" i="10" l="1"/>
  <c r="G1348" i="10"/>
  <c r="I1348" i="10"/>
  <c r="J1348" i="10" s="1"/>
  <c r="G1349" i="10" l="1"/>
  <c r="F1350" i="10"/>
  <c r="I1349" i="10"/>
  <c r="J1349" i="10" s="1"/>
  <c r="G1350" i="10" l="1"/>
  <c r="F1351" i="10"/>
  <c r="I1350" i="10"/>
  <c r="J1350" i="10" s="1"/>
  <c r="G1351" i="10" l="1"/>
  <c r="F1352" i="10"/>
  <c r="I1351" i="10"/>
  <c r="J1351" i="10" s="1"/>
  <c r="F1353" i="10" l="1"/>
  <c r="G1352" i="10"/>
  <c r="I1352" i="10"/>
  <c r="J1352" i="10" s="1"/>
  <c r="G1353" i="10" l="1"/>
  <c r="F1354" i="10"/>
  <c r="I1353" i="10"/>
  <c r="J1353" i="10" s="1"/>
  <c r="G1354" i="10" l="1"/>
  <c r="F1355" i="10"/>
  <c r="I1354" i="10"/>
  <c r="J1354" i="10" s="1"/>
  <c r="G1355" i="10" l="1"/>
  <c r="F1356" i="10"/>
  <c r="I1355" i="10"/>
  <c r="J1355" i="10" s="1"/>
  <c r="G1356" i="10" l="1"/>
  <c r="F1357" i="10"/>
  <c r="I1356" i="10"/>
  <c r="J1356" i="10" s="1"/>
  <c r="G1357" i="10" l="1"/>
  <c r="F1358" i="10"/>
  <c r="I1357" i="10"/>
  <c r="J1357" i="10" s="1"/>
  <c r="F1359" i="10" l="1"/>
  <c r="G1358" i="10"/>
  <c r="I1358" i="10"/>
  <c r="J1358" i="10" s="1"/>
  <c r="F1360" i="10" l="1"/>
  <c r="G1359" i="10"/>
  <c r="I1359" i="10"/>
  <c r="J1359" i="10" s="1"/>
  <c r="G1360" i="10" l="1"/>
  <c r="F1361" i="10"/>
  <c r="I1360" i="10"/>
  <c r="J1360" i="10" s="1"/>
  <c r="G1361" i="10" l="1"/>
  <c r="F1362" i="10"/>
  <c r="I1361" i="10"/>
  <c r="J1361" i="10" s="1"/>
  <c r="F1363" i="10" l="1"/>
  <c r="G1362" i="10"/>
  <c r="I1362" i="10"/>
  <c r="J1362" i="10" s="1"/>
  <c r="F1364" i="10" l="1"/>
  <c r="G1363" i="10"/>
  <c r="I1363" i="10"/>
  <c r="J1363" i="10" s="1"/>
  <c r="G1364" i="10" l="1"/>
  <c r="F1365" i="10"/>
  <c r="I1364" i="10"/>
  <c r="J1364" i="10" s="1"/>
  <c r="F1366" i="10" l="1"/>
  <c r="G1365" i="10"/>
  <c r="I1365" i="10"/>
  <c r="J1365" i="10" s="1"/>
  <c r="G1366" i="10" l="1"/>
  <c r="F1367" i="10"/>
  <c r="I1366" i="10"/>
  <c r="J1366" i="10" s="1"/>
  <c r="F1368" i="10" l="1"/>
  <c r="G1367" i="10"/>
  <c r="I1367" i="10"/>
  <c r="J1367" i="10" s="1"/>
  <c r="F1369" i="10" l="1"/>
  <c r="G1368" i="10"/>
  <c r="I1368" i="10"/>
  <c r="J1368" i="10" s="1"/>
  <c r="G1369" i="10" l="1"/>
  <c r="F1370" i="10"/>
  <c r="I1369" i="10"/>
  <c r="J1369" i="10" s="1"/>
  <c r="F1371" i="10" l="1"/>
  <c r="G1370" i="10"/>
  <c r="I1370" i="10"/>
  <c r="J1370" i="10" s="1"/>
  <c r="G1371" i="10" l="1"/>
  <c r="F1372" i="10"/>
  <c r="I1371" i="10"/>
  <c r="J1371" i="10" s="1"/>
  <c r="F1373" i="10" l="1"/>
  <c r="G1372" i="10"/>
  <c r="I1372" i="10"/>
  <c r="J1372" i="10" s="1"/>
  <c r="F1374" i="10" l="1"/>
  <c r="I1374" i="10" s="1"/>
  <c r="J1374" i="10" s="1"/>
  <c r="G1373" i="10"/>
  <c r="I1373" i="10"/>
  <c r="J1373" i="10" s="1"/>
  <c r="F1375" i="10" l="1"/>
  <c r="G1374" i="10"/>
  <c r="F1376" i="10" l="1"/>
  <c r="G1375" i="10"/>
  <c r="I1375" i="10"/>
  <c r="J1375" i="10" s="1"/>
  <c r="G1376" i="10" l="1"/>
  <c r="F1377" i="10"/>
  <c r="I1376" i="10"/>
  <c r="J1376" i="10" s="1"/>
  <c r="F1378" i="10" l="1"/>
  <c r="G1377" i="10"/>
  <c r="I1377" i="10"/>
  <c r="J1377" i="10" s="1"/>
  <c r="G1378" i="10" l="1"/>
  <c r="F1379" i="10"/>
  <c r="I1378" i="10"/>
  <c r="J1378" i="10" s="1"/>
  <c r="F1380" i="10" l="1"/>
  <c r="G1379" i="10"/>
  <c r="I1379" i="10"/>
  <c r="J1379" i="10" s="1"/>
  <c r="G1380" i="10" l="1"/>
  <c r="F1381" i="10"/>
  <c r="I1380" i="10"/>
  <c r="J1380" i="10" s="1"/>
  <c r="F1382" i="10" l="1"/>
  <c r="G1381" i="10"/>
  <c r="I1381" i="10"/>
  <c r="J1381" i="10" s="1"/>
  <c r="G1382" i="10" l="1"/>
  <c r="F1383" i="10"/>
  <c r="I1382" i="10"/>
  <c r="J1382" i="10" s="1"/>
  <c r="G1383" i="10" l="1"/>
  <c r="F1384" i="10"/>
  <c r="I1383" i="10"/>
  <c r="J1383" i="10" s="1"/>
  <c r="G1384" i="10" l="1"/>
  <c r="F1385" i="10"/>
  <c r="I1384" i="10"/>
  <c r="J1384" i="10" s="1"/>
  <c r="F1386" i="10" l="1"/>
  <c r="G1385" i="10"/>
  <c r="I1385" i="10"/>
  <c r="J1385" i="10" s="1"/>
  <c r="G1386" i="10" l="1"/>
  <c r="F1387" i="10"/>
  <c r="I1386" i="10"/>
  <c r="J1386" i="10" s="1"/>
  <c r="G1387" i="10" l="1"/>
  <c r="F1388" i="10"/>
  <c r="I1387" i="10"/>
  <c r="J1387" i="10" s="1"/>
  <c r="G1388" i="10" l="1"/>
  <c r="F1389" i="10"/>
  <c r="I1388" i="10"/>
  <c r="J1388" i="10" s="1"/>
  <c r="G1389" i="10" l="1"/>
  <c r="F1390" i="10"/>
  <c r="I1389" i="10"/>
  <c r="J1389" i="10" s="1"/>
  <c r="F1391" i="10" l="1"/>
  <c r="G1390" i="10"/>
  <c r="I1390" i="10"/>
  <c r="J1390" i="10" s="1"/>
  <c r="G1391" i="10" l="1"/>
  <c r="F1392" i="10"/>
  <c r="I1391" i="10"/>
  <c r="J1391" i="10" s="1"/>
  <c r="G1392" i="10" l="1"/>
  <c r="F1393" i="10"/>
  <c r="I1392" i="10"/>
  <c r="J1392" i="10" s="1"/>
  <c r="G1393" i="10" l="1"/>
  <c r="F1394" i="10"/>
  <c r="I1393" i="10"/>
  <c r="J1393" i="10" s="1"/>
  <c r="G1394" i="10" l="1"/>
  <c r="F1395" i="10"/>
  <c r="I1394" i="10"/>
  <c r="J1394" i="10" s="1"/>
  <c r="G1395" i="10" l="1"/>
  <c r="F1396" i="10"/>
  <c r="I1395" i="10"/>
  <c r="J1395" i="10" s="1"/>
  <c r="G1396" i="10" l="1"/>
  <c r="F1397" i="10"/>
  <c r="I1396" i="10"/>
  <c r="J1396" i="10" s="1"/>
  <c r="F1398" i="10" l="1"/>
  <c r="G1397" i="10"/>
  <c r="I1397" i="10"/>
  <c r="J1397" i="10" s="1"/>
  <c r="F1399" i="10" l="1"/>
  <c r="G1398" i="10"/>
  <c r="I1398" i="10"/>
  <c r="J1398" i="10" s="1"/>
  <c r="G1399" i="10" l="1"/>
  <c r="F1400" i="10"/>
  <c r="I1399" i="10"/>
  <c r="J1399" i="10" s="1"/>
  <c r="G1400" i="10" l="1"/>
  <c r="F1401" i="10"/>
  <c r="I1400" i="10"/>
  <c r="J1400" i="10" s="1"/>
  <c r="G1401" i="10" l="1"/>
  <c r="F1402" i="10"/>
  <c r="I1401" i="10"/>
  <c r="J1401" i="10" s="1"/>
  <c r="G1402" i="10" l="1"/>
  <c r="F1403" i="10"/>
  <c r="I1402" i="10"/>
  <c r="J1402" i="10" s="1"/>
  <c r="G1403" i="10" l="1"/>
  <c r="F1404" i="10"/>
  <c r="I1403" i="10"/>
  <c r="J1403" i="10" s="1"/>
  <c r="G1404" i="10" l="1"/>
  <c r="F1405" i="10"/>
  <c r="I1404" i="10"/>
  <c r="J1404" i="10" s="1"/>
  <c r="F1406" i="10" l="1"/>
  <c r="G1405" i="10"/>
  <c r="I1405" i="10"/>
  <c r="J1405" i="10" s="1"/>
  <c r="F1407" i="10" l="1"/>
  <c r="G1406" i="10"/>
  <c r="I1406" i="10"/>
  <c r="J1406" i="10" s="1"/>
  <c r="G1407" i="10" l="1"/>
  <c r="F1408" i="10"/>
  <c r="I1407" i="10"/>
  <c r="J1407" i="10" s="1"/>
  <c r="G1408" i="10" l="1"/>
  <c r="F1409" i="10"/>
  <c r="I1408" i="10"/>
  <c r="J1408" i="10" s="1"/>
  <c r="G1409" i="10" l="1"/>
  <c r="F1410" i="10"/>
  <c r="I1409" i="10"/>
  <c r="J1409" i="10" s="1"/>
  <c r="G1410" i="10" l="1"/>
  <c r="F1411" i="10"/>
  <c r="I1410" i="10"/>
  <c r="J1410" i="10" s="1"/>
  <c r="G1411" i="10" l="1"/>
  <c r="F1412" i="10"/>
  <c r="I1411" i="10"/>
  <c r="J1411" i="10" s="1"/>
  <c r="F1413" i="10" l="1"/>
  <c r="G1412" i="10"/>
  <c r="I1412" i="10"/>
  <c r="J1412" i="10" s="1"/>
  <c r="G1413" i="10" l="1"/>
  <c r="F1414" i="10"/>
  <c r="I1413" i="10"/>
  <c r="J1413" i="10" s="1"/>
  <c r="G1414" i="10" l="1"/>
  <c r="F1415" i="10"/>
  <c r="I1414" i="10"/>
  <c r="J1414" i="10" s="1"/>
  <c r="F1416" i="10" l="1"/>
  <c r="G1415" i="10"/>
  <c r="I1415" i="10"/>
  <c r="J1415" i="10" s="1"/>
  <c r="F1417" i="10" l="1"/>
  <c r="G1416" i="10"/>
  <c r="I1416" i="10"/>
  <c r="J1416" i="10" s="1"/>
  <c r="G1417" i="10" l="1"/>
  <c r="F1418" i="10"/>
  <c r="I1417" i="10"/>
  <c r="J1417" i="10" s="1"/>
  <c r="G1418" i="10" l="1"/>
  <c r="F1419" i="10"/>
  <c r="I1418" i="10"/>
  <c r="J1418" i="10" s="1"/>
  <c r="F1420" i="10" l="1"/>
  <c r="G1419" i="10"/>
  <c r="I1419" i="10"/>
  <c r="J1419" i="10" s="1"/>
  <c r="G1420" i="10" l="1"/>
  <c r="F1421" i="10"/>
  <c r="I1420" i="10"/>
  <c r="J1420" i="10" s="1"/>
  <c r="G1421" i="10" l="1"/>
  <c r="F1422" i="10"/>
  <c r="I1421" i="10"/>
  <c r="J1421" i="10" s="1"/>
  <c r="F1423" i="10" l="1"/>
  <c r="G1422" i="10"/>
  <c r="I1422" i="10"/>
  <c r="J1422" i="10" s="1"/>
  <c r="G1423" i="10" l="1"/>
  <c r="F1424" i="10"/>
  <c r="I1423" i="10"/>
  <c r="J1423" i="10" s="1"/>
  <c r="G1424" i="10" l="1"/>
  <c r="F1425" i="10"/>
  <c r="I1424" i="10"/>
  <c r="J1424" i="10" s="1"/>
  <c r="G1425" i="10" l="1"/>
  <c r="F1426" i="10"/>
  <c r="I1425" i="10"/>
  <c r="J1425" i="10" s="1"/>
  <c r="G1426" i="10" l="1"/>
  <c r="F1427" i="10"/>
  <c r="I1426" i="10"/>
  <c r="J1426" i="10" s="1"/>
  <c r="F1428" i="10" l="1"/>
  <c r="G1427" i="10"/>
  <c r="I1427" i="10"/>
  <c r="J1427" i="10" s="1"/>
  <c r="G1428" i="10" l="1"/>
  <c r="F1429" i="10"/>
  <c r="I1428" i="10"/>
  <c r="J1428" i="10" s="1"/>
  <c r="G1429" i="10" l="1"/>
  <c r="F1430" i="10"/>
  <c r="I1429" i="10"/>
  <c r="J1429" i="10" s="1"/>
  <c r="F1431" i="10" l="1"/>
  <c r="G1430" i="10"/>
  <c r="I1430" i="10"/>
  <c r="J1430" i="10" s="1"/>
  <c r="F1432" i="10" l="1"/>
  <c r="G1431" i="10"/>
  <c r="I1431" i="10"/>
  <c r="J1431" i="10" s="1"/>
  <c r="F1433" i="10" l="1"/>
  <c r="G1432" i="10"/>
  <c r="I1432" i="10"/>
  <c r="J1432" i="10" s="1"/>
  <c r="G1433" i="10" l="1"/>
  <c r="F1434" i="10"/>
  <c r="I1433" i="10"/>
  <c r="J1433" i="10" s="1"/>
  <c r="G1434" i="10" l="1"/>
  <c r="F1435" i="10"/>
  <c r="I1434" i="10"/>
  <c r="J1434" i="10" s="1"/>
  <c r="G1435" i="10" l="1"/>
  <c r="F1436" i="10"/>
  <c r="I1435" i="10"/>
  <c r="J1435" i="10" s="1"/>
  <c r="G1436" i="10" l="1"/>
  <c r="F1437" i="10"/>
  <c r="I1436" i="10"/>
  <c r="J1436" i="10" s="1"/>
  <c r="F1438" i="10" l="1"/>
  <c r="G1437" i="10"/>
  <c r="I1437" i="10"/>
  <c r="J1437" i="10" s="1"/>
  <c r="G1438" i="10" l="1"/>
  <c r="F1439" i="10"/>
  <c r="I1438" i="10"/>
  <c r="J1438" i="10" s="1"/>
  <c r="G1439" i="10" l="1"/>
  <c r="F1440" i="10"/>
  <c r="I1439" i="10"/>
  <c r="J1439" i="10" s="1"/>
  <c r="F1441" i="10" l="1"/>
  <c r="G1440" i="10"/>
  <c r="I1440" i="10"/>
  <c r="J1440" i="10" s="1"/>
  <c r="G1441" i="10" l="1"/>
  <c r="F1442" i="10"/>
  <c r="I1441" i="10"/>
  <c r="J1441" i="10" s="1"/>
  <c r="F1443" i="10" l="1"/>
  <c r="G1442" i="10"/>
  <c r="I1442" i="10"/>
  <c r="J1442" i="10" s="1"/>
  <c r="G1443" i="10" l="1"/>
  <c r="F1444" i="10"/>
  <c r="I1443" i="10"/>
  <c r="J1443" i="10" s="1"/>
  <c r="G1444" i="10" l="1"/>
  <c r="F1445" i="10"/>
  <c r="I1444" i="10"/>
  <c r="J1444" i="10" s="1"/>
  <c r="F1446" i="10" l="1"/>
  <c r="G1445" i="10"/>
  <c r="I1445" i="10"/>
  <c r="J1445" i="10" s="1"/>
  <c r="G1446" i="10" l="1"/>
  <c r="F1447" i="10"/>
  <c r="I1446" i="10"/>
  <c r="J1446" i="10" s="1"/>
  <c r="G1447" i="10" l="1"/>
  <c r="F1448" i="10"/>
  <c r="I1447" i="10"/>
  <c r="J1447" i="10" s="1"/>
  <c r="G1448" i="10" l="1"/>
  <c r="F1449" i="10"/>
  <c r="I1448" i="10"/>
  <c r="J1448" i="10" s="1"/>
  <c r="G1449" i="10" l="1"/>
  <c r="F1450" i="10"/>
  <c r="I1449" i="10"/>
  <c r="J1449" i="10" s="1"/>
  <c r="G1450" i="10" l="1"/>
  <c r="F1451" i="10"/>
  <c r="I1450" i="10"/>
  <c r="J1450" i="10" s="1"/>
  <c r="G1451" i="10" l="1"/>
  <c r="F1452" i="10"/>
  <c r="I1451" i="10"/>
  <c r="J1451" i="10" s="1"/>
  <c r="G1452" i="10" l="1"/>
  <c r="F1453" i="10"/>
  <c r="I1452" i="10"/>
  <c r="J1452" i="10" s="1"/>
  <c r="F1454" i="10" l="1"/>
  <c r="G1453" i="10"/>
  <c r="I1453" i="10"/>
  <c r="J1453" i="10" s="1"/>
  <c r="G1454" i="10" l="1"/>
  <c r="F1455" i="10"/>
  <c r="I1454" i="10"/>
  <c r="J1454" i="10" s="1"/>
  <c r="F1456" i="10" l="1"/>
  <c r="G1455" i="10"/>
  <c r="I1455" i="10"/>
  <c r="J1455" i="10" s="1"/>
  <c r="G1456" i="10" l="1"/>
  <c r="F1457" i="10"/>
  <c r="I1456" i="10"/>
  <c r="J1456" i="10" s="1"/>
  <c r="G1457" i="10" l="1"/>
  <c r="F1458" i="10"/>
  <c r="I1457" i="10"/>
  <c r="J1457" i="10" s="1"/>
  <c r="G1458" i="10" l="1"/>
  <c r="F1459" i="10"/>
  <c r="I1458" i="10"/>
  <c r="J1458" i="10" s="1"/>
  <c r="F1460" i="10" l="1"/>
  <c r="G1459" i="10"/>
  <c r="I1459" i="10"/>
  <c r="J1459" i="10" s="1"/>
  <c r="G1460" i="10" l="1"/>
  <c r="F1461" i="10"/>
  <c r="I1460" i="10"/>
  <c r="J1460" i="10" s="1"/>
  <c r="G1461" i="10" l="1"/>
  <c r="F1462" i="10"/>
  <c r="I1461" i="10"/>
  <c r="J1461" i="10" s="1"/>
  <c r="F1463" i="10" l="1"/>
  <c r="G1462" i="10"/>
  <c r="I1462" i="10"/>
  <c r="J1462" i="10" s="1"/>
  <c r="G1463" i="10" l="1"/>
  <c r="F1464" i="10"/>
  <c r="I1463" i="10"/>
  <c r="J1463" i="10" s="1"/>
  <c r="F1465" i="10" l="1"/>
  <c r="G1464" i="10"/>
  <c r="I1464" i="10"/>
  <c r="J1464" i="10" s="1"/>
  <c r="G1465" i="10" l="1"/>
  <c r="F1466" i="10"/>
  <c r="I1465" i="10"/>
  <c r="J1465" i="10" s="1"/>
  <c r="F1467" i="10" l="1"/>
  <c r="G1466" i="10"/>
  <c r="I1466" i="10"/>
  <c r="J1466" i="10" s="1"/>
  <c r="G1467" i="10" l="1"/>
  <c r="F1468" i="10"/>
  <c r="I1467" i="10"/>
  <c r="J1467" i="10" s="1"/>
  <c r="G1468" i="10" l="1"/>
  <c r="F1469" i="10"/>
  <c r="I1468" i="10"/>
  <c r="J1468" i="10" s="1"/>
  <c r="G1469" i="10" l="1"/>
  <c r="F1470" i="10"/>
  <c r="I1469" i="10"/>
  <c r="J1469" i="10" s="1"/>
  <c r="G1470" i="10" l="1"/>
  <c r="F1471" i="10"/>
  <c r="I1470" i="10"/>
  <c r="J1470" i="10" s="1"/>
  <c r="G1471" i="10" l="1"/>
  <c r="F1472" i="10"/>
  <c r="I1471" i="10"/>
  <c r="J1471" i="10" s="1"/>
  <c r="F1473" i="10" l="1"/>
  <c r="G1472" i="10"/>
  <c r="I1472" i="10"/>
  <c r="J1472" i="10" s="1"/>
  <c r="G1473" i="10" l="1"/>
  <c r="F1474" i="10"/>
  <c r="I1473" i="10"/>
  <c r="J1473" i="10" s="1"/>
  <c r="G1474" i="10" l="1"/>
  <c r="F1475" i="10"/>
  <c r="I1474" i="10"/>
  <c r="J1474" i="10" s="1"/>
  <c r="F1476" i="10" l="1"/>
  <c r="G1475" i="10"/>
  <c r="I1475" i="10"/>
  <c r="J1475" i="10" s="1"/>
  <c r="G1476" i="10" l="1"/>
  <c r="F1477" i="10"/>
  <c r="I1476" i="10"/>
  <c r="J1476" i="10" s="1"/>
  <c r="G1477" i="10" l="1"/>
  <c r="F1478" i="10"/>
  <c r="I1477" i="10"/>
  <c r="J1477" i="10" s="1"/>
  <c r="F1479" i="10" l="1"/>
  <c r="G1478" i="10"/>
  <c r="I1478" i="10"/>
  <c r="J1478" i="10" s="1"/>
  <c r="G1479" i="10" l="1"/>
  <c r="F1480" i="10"/>
  <c r="I1479" i="10"/>
  <c r="J1479" i="10" s="1"/>
  <c r="F1481" i="10" l="1"/>
  <c r="G1480" i="10"/>
  <c r="I1480" i="10"/>
  <c r="J1480" i="10" s="1"/>
  <c r="G1481" i="10" l="1"/>
  <c r="F1482" i="10"/>
  <c r="I1481" i="10"/>
  <c r="J1481" i="10" s="1"/>
  <c r="G1482" i="10" l="1"/>
  <c r="F1483" i="10"/>
  <c r="I1482" i="10"/>
  <c r="J1482" i="10" s="1"/>
  <c r="F1484" i="10" l="1"/>
  <c r="G1483" i="10"/>
  <c r="I1483" i="10"/>
  <c r="J1483" i="10" s="1"/>
  <c r="F1485" i="10" l="1"/>
  <c r="G1484" i="10"/>
  <c r="I1484" i="10"/>
  <c r="J1484" i="10" s="1"/>
  <c r="F1486" i="10" l="1"/>
  <c r="G1485" i="10"/>
  <c r="I1485" i="10"/>
  <c r="J1485" i="10" s="1"/>
  <c r="F1487" i="10" l="1"/>
  <c r="G1486" i="10"/>
  <c r="I1486" i="10"/>
  <c r="J1486" i="10" s="1"/>
  <c r="F1488" i="10" l="1"/>
  <c r="G1487" i="10"/>
  <c r="I1487" i="10"/>
  <c r="J1487" i="10" s="1"/>
  <c r="G1488" i="10" l="1"/>
  <c r="F1489" i="10"/>
  <c r="I1488" i="10"/>
  <c r="J1488" i="10" s="1"/>
  <c r="G1489" i="10" l="1"/>
  <c r="F1490" i="10"/>
  <c r="I1489" i="10"/>
  <c r="J1489" i="10" s="1"/>
  <c r="G1490" i="10" l="1"/>
  <c r="F1491" i="10"/>
  <c r="I1490" i="10"/>
  <c r="J1490" i="10" s="1"/>
  <c r="F1492" i="10" l="1"/>
  <c r="G1491" i="10"/>
  <c r="I1491" i="10"/>
  <c r="J1491" i="10" s="1"/>
  <c r="F1493" i="10" l="1"/>
  <c r="G1492" i="10"/>
  <c r="I1492" i="10"/>
  <c r="J1492" i="10" s="1"/>
  <c r="G1493" i="10" l="1"/>
  <c r="F1494" i="10"/>
  <c r="I1493" i="10"/>
  <c r="J1493" i="10" s="1"/>
  <c r="G1494" i="10" l="1"/>
  <c r="F1495" i="10"/>
  <c r="I1494" i="10"/>
  <c r="J1494" i="10" s="1"/>
  <c r="G1495" i="10" l="1"/>
  <c r="F1496" i="10"/>
  <c r="I1495" i="10"/>
  <c r="J1495" i="10" s="1"/>
  <c r="G1496" i="10" l="1"/>
  <c r="F1497" i="10"/>
  <c r="I1496" i="10"/>
  <c r="J1496" i="10" s="1"/>
  <c r="F1498" i="10" l="1"/>
  <c r="G1497" i="10"/>
  <c r="I1497" i="10"/>
  <c r="J1497" i="10" s="1"/>
  <c r="F1499" i="10" l="1"/>
  <c r="G1498" i="10"/>
  <c r="I1498" i="10"/>
  <c r="J1498" i="10" s="1"/>
  <c r="G1499" i="10" l="1"/>
  <c r="F1500" i="10"/>
  <c r="I1499" i="10"/>
  <c r="J1499" i="10" s="1"/>
  <c r="G1500" i="10" l="1"/>
  <c r="F1501" i="10"/>
  <c r="I1500" i="10"/>
  <c r="J1500" i="10" s="1"/>
  <c r="F1502" i="10" l="1"/>
  <c r="G1501" i="10"/>
  <c r="I1501" i="10"/>
  <c r="J1501" i="10" s="1"/>
  <c r="G1502" i="10" l="1"/>
  <c r="F1503" i="10"/>
  <c r="I1502" i="10"/>
  <c r="J1502" i="10" s="1"/>
  <c r="F1504" i="10" l="1"/>
  <c r="G1503" i="10"/>
  <c r="I1503" i="10"/>
  <c r="J1503" i="10" s="1"/>
  <c r="G1504" i="10" l="1"/>
  <c r="F1505" i="10"/>
  <c r="I1504" i="10"/>
  <c r="J1504" i="10" s="1"/>
  <c r="G1505" i="10" l="1"/>
  <c r="F1506" i="10"/>
  <c r="I1505" i="10"/>
  <c r="J1505" i="10" s="1"/>
  <c r="G1506" i="10" l="1"/>
  <c r="F1507" i="10"/>
  <c r="I1506" i="10"/>
  <c r="J1506" i="10" s="1"/>
  <c r="G1507" i="10" l="1"/>
  <c r="F1508" i="10"/>
  <c r="I1507" i="10"/>
  <c r="J1507" i="10" s="1"/>
  <c r="G1508" i="10" l="1"/>
  <c r="F1509" i="10"/>
  <c r="I1508" i="10"/>
  <c r="J1508" i="10" s="1"/>
  <c r="F1510" i="10" l="1"/>
  <c r="G1509" i="10"/>
  <c r="I1509" i="10"/>
  <c r="J1509" i="10" s="1"/>
  <c r="F1511" i="10" l="1"/>
  <c r="G1510" i="10"/>
  <c r="I1510" i="10"/>
  <c r="J1510" i="10" s="1"/>
  <c r="F1512" i="10" l="1"/>
  <c r="G1511" i="10"/>
  <c r="I1511" i="10"/>
  <c r="J1511" i="10" s="1"/>
  <c r="F1513" i="10" l="1"/>
  <c r="G1512" i="10"/>
  <c r="I1512" i="10"/>
  <c r="J1512" i="10" s="1"/>
  <c r="F1514" i="10" l="1"/>
  <c r="G1513" i="10"/>
  <c r="I1513" i="10"/>
  <c r="J1513" i="10" s="1"/>
  <c r="G1514" i="10" l="1"/>
  <c r="F1515" i="10"/>
  <c r="I1514" i="10"/>
  <c r="J1514" i="10" s="1"/>
  <c r="G1515" i="10" l="1"/>
  <c r="F1516" i="10"/>
  <c r="I1515" i="10"/>
  <c r="J1515" i="10" s="1"/>
  <c r="F1517" i="10" l="1"/>
  <c r="G1516" i="10"/>
  <c r="I1516" i="10"/>
  <c r="J1516" i="10" s="1"/>
  <c r="F1518" i="10" l="1"/>
  <c r="G1517" i="10"/>
  <c r="I1517" i="10"/>
  <c r="J1517" i="10" s="1"/>
  <c r="F1519" i="10" l="1"/>
  <c r="G1518" i="10"/>
  <c r="I1518" i="10"/>
  <c r="J1518" i="10" s="1"/>
  <c r="F1520" i="10" l="1"/>
  <c r="G1519" i="10"/>
  <c r="I1519" i="10"/>
  <c r="J1519" i="10" s="1"/>
  <c r="G1520" i="10" l="1"/>
  <c r="F1521" i="10"/>
  <c r="I1520" i="10"/>
  <c r="J1520" i="10" s="1"/>
  <c r="F1522" i="10" l="1"/>
  <c r="G1521" i="10"/>
  <c r="I1521" i="10"/>
  <c r="J1521" i="10" s="1"/>
  <c r="G1522" i="10" l="1"/>
  <c r="F1523" i="10"/>
  <c r="I1522" i="10"/>
  <c r="J1522" i="10" s="1"/>
  <c r="F1524" i="10" l="1"/>
  <c r="G1523" i="10"/>
  <c r="I1523" i="10"/>
  <c r="J1523" i="10" s="1"/>
  <c r="F1525" i="10" l="1"/>
  <c r="G1524" i="10"/>
  <c r="I1524" i="10"/>
  <c r="J1524" i="10" s="1"/>
  <c r="G1525" i="10" l="1"/>
  <c r="F1526" i="10"/>
  <c r="I1525" i="10"/>
  <c r="J1525" i="10" s="1"/>
  <c r="F1527" i="10" l="1"/>
  <c r="G1526" i="10"/>
  <c r="I1526" i="10"/>
  <c r="J1526" i="10" s="1"/>
  <c r="G1527" i="10" l="1"/>
  <c r="F1528" i="10"/>
  <c r="I1527" i="10"/>
  <c r="J1527" i="10" s="1"/>
  <c r="F1529" i="10" l="1"/>
  <c r="G1528" i="10"/>
  <c r="I1528" i="10"/>
  <c r="J1528" i="10" s="1"/>
  <c r="F1530" i="10" l="1"/>
  <c r="G1529" i="10"/>
  <c r="I1529" i="10"/>
  <c r="J1529" i="10" s="1"/>
  <c r="G1530" i="10" l="1"/>
  <c r="F1531" i="10"/>
  <c r="I1530" i="10"/>
  <c r="J1530" i="10" s="1"/>
  <c r="F1532" i="10" l="1"/>
  <c r="G1531" i="10"/>
  <c r="I1531" i="10"/>
  <c r="J1531" i="10" s="1"/>
  <c r="F1533" i="10" l="1"/>
  <c r="G1532" i="10"/>
  <c r="I1532" i="10"/>
  <c r="J1532" i="10" s="1"/>
  <c r="G1533" i="10" l="1"/>
  <c r="F1534" i="10"/>
  <c r="I1533" i="10"/>
  <c r="J1533" i="10" s="1"/>
  <c r="F1535" i="10" l="1"/>
  <c r="G1534" i="10"/>
  <c r="I1534" i="10"/>
  <c r="J1534" i="10" s="1"/>
  <c r="G1535" i="10" l="1"/>
  <c r="F1536" i="10"/>
  <c r="I1535" i="10"/>
  <c r="J1535" i="10" s="1"/>
  <c r="F1537" i="10" l="1"/>
  <c r="G1536" i="10"/>
  <c r="I1536" i="10"/>
  <c r="J1536" i="10" s="1"/>
  <c r="G1537" i="10" l="1"/>
  <c r="F1538" i="10"/>
  <c r="I1537" i="10"/>
  <c r="J1537" i="10" s="1"/>
  <c r="F1539" i="10" l="1"/>
  <c r="G1538" i="10"/>
  <c r="I1538" i="10"/>
  <c r="J1538" i="10" s="1"/>
  <c r="F1540" i="10" l="1"/>
  <c r="G1539" i="10"/>
  <c r="I1539" i="10"/>
  <c r="J1539" i="10" s="1"/>
  <c r="F1541" i="10" l="1"/>
  <c r="G1540" i="10"/>
  <c r="I1540" i="10"/>
  <c r="J1540" i="10" s="1"/>
  <c r="G1541" i="10" l="1"/>
  <c r="F1542" i="10"/>
  <c r="I1541" i="10"/>
  <c r="J1541" i="10" s="1"/>
  <c r="G1542" i="10" l="1"/>
  <c r="F1543" i="10"/>
  <c r="I1542" i="10"/>
  <c r="J1542" i="10" s="1"/>
  <c r="G1543" i="10" l="1"/>
  <c r="F1544" i="10"/>
  <c r="I1543" i="10"/>
  <c r="J1543" i="10" s="1"/>
  <c r="G1544" i="10" l="1"/>
  <c r="F1545" i="10"/>
  <c r="I1544" i="10"/>
  <c r="J1544" i="10" s="1"/>
  <c r="G1545" i="10" l="1"/>
  <c r="F1546" i="10"/>
  <c r="I1545" i="10"/>
  <c r="J1545" i="10" s="1"/>
  <c r="F1547" i="10" l="1"/>
  <c r="G1546" i="10"/>
  <c r="I1546" i="10"/>
  <c r="J1546" i="10" s="1"/>
  <c r="F1548" i="10" l="1"/>
  <c r="G1547" i="10"/>
  <c r="I1547" i="10"/>
  <c r="J1547" i="10" s="1"/>
  <c r="F1549" i="10" l="1"/>
  <c r="G1548" i="10"/>
  <c r="I1548" i="10"/>
  <c r="J1548" i="10" s="1"/>
  <c r="G1549" i="10" l="1"/>
  <c r="F1550" i="10"/>
  <c r="I1549" i="10"/>
  <c r="J1549" i="10" s="1"/>
  <c r="F1551" i="10" l="1"/>
  <c r="G1550" i="10"/>
  <c r="I1550" i="10"/>
  <c r="J1550" i="10" s="1"/>
  <c r="G1551" i="10" l="1"/>
  <c r="F1552" i="10"/>
  <c r="I1551" i="10"/>
  <c r="J1551" i="10" s="1"/>
  <c r="G1552" i="10" l="1"/>
  <c r="F1553" i="10"/>
  <c r="I1552" i="10"/>
  <c r="J1552" i="10" s="1"/>
  <c r="G1553" i="10" l="1"/>
  <c r="F1554" i="10"/>
  <c r="I1553" i="10"/>
  <c r="J1553" i="10" s="1"/>
  <c r="F1555" i="10" l="1"/>
  <c r="G1554" i="10"/>
  <c r="I1554" i="10"/>
  <c r="J1554" i="10" s="1"/>
  <c r="F1556" i="10" l="1"/>
  <c r="G1555" i="10"/>
  <c r="I1555" i="10"/>
  <c r="J1555" i="10" s="1"/>
  <c r="G1556" i="10" l="1"/>
  <c r="F1557" i="10"/>
  <c r="I1556" i="10"/>
  <c r="J1556" i="10" s="1"/>
  <c r="G1557" i="10" l="1"/>
  <c r="F1558" i="10"/>
  <c r="I1557" i="10"/>
  <c r="J1557" i="10" s="1"/>
  <c r="G1558" i="10" l="1"/>
  <c r="F1559" i="10"/>
  <c r="I1558" i="10"/>
  <c r="J1558" i="10" s="1"/>
  <c r="F1560" i="10" l="1"/>
  <c r="G1559" i="10"/>
  <c r="I1559" i="10"/>
  <c r="J1559" i="10" s="1"/>
  <c r="G1560" i="10" l="1"/>
  <c r="F1561" i="10"/>
  <c r="I1560" i="10"/>
  <c r="J1560" i="10" s="1"/>
  <c r="F1562" i="10" l="1"/>
  <c r="G1561" i="10"/>
  <c r="I1561" i="10"/>
  <c r="J1561" i="10" s="1"/>
  <c r="F1563" i="10" l="1"/>
  <c r="G1562" i="10"/>
  <c r="I1562" i="10"/>
  <c r="J1562" i="10" s="1"/>
  <c r="G1563" i="10" l="1"/>
  <c r="F1564" i="10"/>
  <c r="I1563" i="10"/>
  <c r="J1563" i="10" s="1"/>
  <c r="F1565" i="10" l="1"/>
  <c r="G1564" i="10"/>
  <c r="I1564" i="10"/>
  <c r="J1564" i="10" s="1"/>
  <c r="F1566" i="10" l="1"/>
  <c r="G1565" i="10"/>
  <c r="I1565" i="10"/>
  <c r="J1565" i="10" s="1"/>
  <c r="F1567" i="10" l="1"/>
  <c r="G1566" i="10"/>
  <c r="I1566" i="10"/>
  <c r="J1566" i="10" s="1"/>
  <c r="F1568" i="10" l="1"/>
  <c r="G1567" i="10"/>
  <c r="I1567" i="10"/>
  <c r="J1567" i="10" s="1"/>
  <c r="G1568" i="10" l="1"/>
  <c r="F1569" i="10"/>
  <c r="I1568" i="10"/>
  <c r="J1568" i="10" s="1"/>
  <c r="G1569" i="10" l="1"/>
  <c r="F1570" i="10"/>
  <c r="I1569" i="10"/>
  <c r="J1569" i="10" s="1"/>
  <c r="F1571" i="10" l="1"/>
  <c r="G1570" i="10"/>
  <c r="I1570" i="10"/>
  <c r="J1570" i="10" s="1"/>
  <c r="G1571" i="10" l="1"/>
  <c r="F1572" i="10"/>
  <c r="I1571" i="10"/>
  <c r="J1571" i="10" s="1"/>
  <c r="G1572" i="10" l="1"/>
  <c r="F1573" i="10"/>
  <c r="I1572" i="10"/>
  <c r="J1572" i="10" s="1"/>
  <c r="G1573" i="10" l="1"/>
  <c r="F1574" i="10"/>
  <c r="I1573" i="10"/>
  <c r="J1573" i="10" s="1"/>
  <c r="F1575" i="10" l="1"/>
  <c r="G1574" i="10"/>
  <c r="I1574" i="10"/>
  <c r="J1574" i="10" s="1"/>
  <c r="G1575" i="10" l="1"/>
  <c r="F1576" i="10"/>
  <c r="I1575" i="10"/>
  <c r="J1575" i="10" s="1"/>
  <c r="G1576" i="10" l="1"/>
  <c r="F1577" i="10"/>
  <c r="I1576" i="10"/>
  <c r="J1576" i="10" s="1"/>
  <c r="G1577" i="10" l="1"/>
  <c r="F1578" i="10"/>
  <c r="I1577" i="10"/>
  <c r="J1577" i="10" s="1"/>
  <c r="F1579" i="10" l="1"/>
  <c r="G1578" i="10"/>
  <c r="I1578" i="10"/>
  <c r="J1578" i="10" s="1"/>
  <c r="F1580" i="10" l="1"/>
  <c r="G1579" i="10"/>
  <c r="I1579" i="10"/>
  <c r="J1579" i="10" s="1"/>
  <c r="F1581" i="10" l="1"/>
  <c r="G1580" i="10"/>
  <c r="I1580" i="10"/>
  <c r="J1580" i="10" s="1"/>
  <c r="G1581" i="10" l="1"/>
  <c r="F1582" i="10"/>
  <c r="I1581" i="10"/>
  <c r="J1581" i="10" s="1"/>
  <c r="F1583" i="10" l="1"/>
  <c r="G1582" i="10"/>
  <c r="I1582" i="10"/>
  <c r="J1582" i="10" s="1"/>
  <c r="G1583" i="10" l="1"/>
  <c r="F1584" i="10"/>
  <c r="I1583" i="10"/>
  <c r="J1583" i="10" s="1"/>
  <c r="F1585" i="10" l="1"/>
  <c r="G1584" i="10"/>
  <c r="I1584" i="10"/>
  <c r="J1584" i="10" s="1"/>
  <c r="F1586" i="10" l="1"/>
  <c r="G1585" i="10"/>
  <c r="I1585" i="10"/>
  <c r="J1585" i="10" s="1"/>
  <c r="G1586" i="10" l="1"/>
  <c r="F1587" i="10"/>
  <c r="I1586" i="10"/>
  <c r="J1586" i="10" s="1"/>
  <c r="G1587" i="10" l="1"/>
  <c r="F1588" i="10"/>
  <c r="I1587" i="10"/>
  <c r="J1587" i="10" s="1"/>
  <c r="F1589" i="10" l="1"/>
  <c r="G1588" i="10"/>
  <c r="I1588" i="10"/>
  <c r="J1588" i="10" s="1"/>
  <c r="G1589" i="10" l="1"/>
  <c r="F1590" i="10"/>
  <c r="I1589" i="10"/>
  <c r="J1589" i="10" s="1"/>
  <c r="G1590" i="10" l="1"/>
  <c r="F1591" i="10"/>
  <c r="I1590" i="10"/>
  <c r="J1590" i="10" s="1"/>
  <c r="F1592" i="10" l="1"/>
  <c r="G1591" i="10"/>
  <c r="I1591" i="10"/>
  <c r="J1591" i="10" s="1"/>
  <c r="G1592" i="10" l="1"/>
  <c r="F1593" i="10"/>
  <c r="I1592" i="10"/>
  <c r="J1592" i="10" s="1"/>
  <c r="G1593" i="10" l="1"/>
  <c r="F1594" i="10"/>
  <c r="I1593" i="10"/>
  <c r="J1593" i="10" s="1"/>
  <c r="F1595" i="10" l="1"/>
  <c r="G1594" i="10"/>
  <c r="I1594" i="10"/>
  <c r="J1594" i="10" s="1"/>
  <c r="G1595" i="10" l="1"/>
  <c r="F1596" i="10"/>
  <c r="I1595" i="10"/>
  <c r="J1595" i="10" s="1"/>
  <c r="G1596" i="10" l="1"/>
  <c r="F1597" i="10"/>
  <c r="I1596" i="10"/>
  <c r="J1596" i="10" s="1"/>
  <c r="F1598" i="10" l="1"/>
  <c r="G1597" i="10"/>
  <c r="I1597" i="10"/>
  <c r="J1597" i="10" s="1"/>
  <c r="F1599" i="10" l="1"/>
  <c r="G1598" i="10"/>
  <c r="I1598" i="10"/>
  <c r="J1598" i="10" s="1"/>
  <c r="G1599" i="10" l="1"/>
  <c r="F1600" i="10"/>
  <c r="I1599" i="10"/>
  <c r="J1599" i="10" s="1"/>
  <c r="G1600" i="10" l="1"/>
  <c r="F1601" i="10"/>
  <c r="I1600" i="10"/>
  <c r="J1600" i="10" s="1"/>
  <c r="F1602" i="10" l="1"/>
  <c r="G1601" i="10"/>
  <c r="I1601" i="10"/>
  <c r="J1601" i="10" s="1"/>
  <c r="F1603" i="10" l="1"/>
  <c r="G1602" i="10"/>
  <c r="I1602" i="10"/>
  <c r="J1602" i="10" s="1"/>
  <c r="F1604" i="10" l="1"/>
  <c r="G1603" i="10"/>
  <c r="I1603" i="10"/>
  <c r="J1603" i="10" s="1"/>
  <c r="F1605" i="10" l="1"/>
  <c r="G1604" i="10"/>
  <c r="I1604" i="10"/>
  <c r="J1604" i="10" s="1"/>
  <c r="F1606" i="10" l="1"/>
  <c r="G1605" i="10"/>
  <c r="I1605" i="10"/>
  <c r="J1605" i="10" s="1"/>
  <c r="G1606" i="10" l="1"/>
  <c r="F1607" i="10"/>
  <c r="I1606" i="10"/>
  <c r="J1606" i="10" s="1"/>
  <c r="G1607" i="10" l="1"/>
  <c r="F1608" i="10"/>
  <c r="I1607" i="10"/>
  <c r="J1607" i="10" s="1"/>
  <c r="G1608" i="10" l="1"/>
  <c r="F1609" i="10"/>
  <c r="I1608" i="10"/>
  <c r="J1608" i="10" s="1"/>
  <c r="F1610" i="10" l="1"/>
  <c r="G1609" i="10"/>
  <c r="I1609" i="10"/>
  <c r="J1609" i="10" s="1"/>
  <c r="F1611" i="10" l="1"/>
  <c r="G1610" i="10"/>
  <c r="I1610" i="10"/>
  <c r="J1610" i="10" s="1"/>
  <c r="G1611" i="10" l="1"/>
  <c r="F1612" i="10"/>
  <c r="I1611" i="10"/>
  <c r="J1611" i="10" s="1"/>
  <c r="F1613" i="10" l="1"/>
  <c r="G1612" i="10"/>
  <c r="I1612" i="10"/>
  <c r="J1612" i="10" s="1"/>
  <c r="F1614" i="10" l="1"/>
  <c r="G1613" i="10"/>
  <c r="I1613" i="10"/>
  <c r="J1613" i="10" s="1"/>
  <c r="G1614" i="10" l="1"/>
  <c r="F1615" i="10"/>
  <c r="I1614" i="10"/>
  <c r="J1614" i="10" s="1"/>
  <c r="G1615" i="10" l="1"/>
  <c r="F1616" i="10"/>
  <c r="I1615" i="10"/>
  <c r="J1615" i="10" s="1"/>
  <c r="F1617" i="10" l="1"/>
  <c r="G1616" i="10"/>
  <c r="I1616" i="10"/>
  <c r="J1616" i="10" s="1"/>
  <c r="F1618" i="10" l="1"/>
  <c r="G1617" i="10"/>
  <c r="I1617" i="10"/>
  <c r="J1617" i="10" s="1"/>
  <c r="F1619" i="10" l="1"/>
  <c r="G1618" i="10"/>
  <c r="I1618" i="10"/>
  <c r="J1618" i="10" s="1"/>
  <c r="G1619" i="10" l="1"/>
  <c r="F1620" i="10"/>
  <c r="I1619" i="10"/>
  <c r="J1619" i="10" s="1"/>
  <c r="F1621" i="10" l="1"/>
  <c r="G1620" i="10"/>
  <c r="I1620" i="10"/>
  <c r="J1620" i="10" s="1"/>
  <c r="G1621" i="10" l="1"/>
  <c r="F1622" i="10"/>
  <c r="I1621" i="10"/>
  <c r="J1621" i="10" s="1"/>
  <c r="G1622" i="10" l="1"/>
  <c r="F1623" i="10"/>
  <c r="I1622" i="10"/>
  <c r="J1622" i="10" s="1"/>
  <c r="G1623" i="10" l="1"/>
  <c r="F1624" i="10"/>
  <c r="I1623" i="10"/>
  <c r="J1623" i="10" s="1"/>
  <c r="F1625" i="10" l="1"/>
  <c r="G1624" i="10"/>
  <c r="I1624" i="10"/>
  <c r="J1624" i="10" s="1"/>
  <c r="G1625" i="10" l="1"/>
  <c r="F1626" i="10"/>
  <c r="I1625" i="10"/>
  <c r="J1625" i="10" s="1"/>
  <c r="G1626" i="10" l="1"/>
  <c r="F1627" i="10"/>
  <c r="I1626" i="10"/>
  <c r="J1626" i="10" s="1"/>
  <c r="G1627" i="10" l="1"/>
  <c r="F1628" i="10"/>
  <c r="I1627" i="10"/>
  <c r="J1627" i="10" s="1"/>
  <c r="G1628" i="10" l="1"/>
  <c r="F1629" i="10"/>
  <c r="I1628" i="10"/>
  <c r="J1628" i="10" s="1"/>
  <c r="G1629" i="10" l="1"/>
  <c r="F1630" i="10"/>
  <c r="I1629" i="10"/>
  <c r="J1629" i="10" s="1"/>
  <c r="G1630" i="10" l="1"/>
  <c r="F1631" i="10"/>
  <c r="I1630" i="10"/>
  <c r="J1630" i="10" s="1"/>
  <c r="F1632" i="10" l="1"/>
  <c r="G1631" i="10"/>
  <c r="I1631" i="10"/>
  <c r="J1631" i="10" s="1"/>
  <c r="F1633" i="10" l="1"/>
  <c r="G1632" i="10"/>
  <c r="I1632" i="10"/>
  <c r="J1632" i="10" s="1"/>
  <c r="G1633" i="10" l="1"/>
  <c r="F1634" i="10"/>
  <c r="I1633" i="10"/>
  <c r="J1633" i="10" s="1"/>
  <c r="G1634" i="10" l="1"/>
  <c r="F1635" i="10"/>
  <c r="I1634" i="10"/>
  <c r="J1634" i="10" s="1"/>
  <c r="G1635" i="10" l="1"/>
  <c r="F1636" i="10"/>
  <c r="I1635" i="10"/>
  <c r="J1635" i="10" s="1"/>
  <c r="G1636" i="10" l="1"/>
  <c r="F1637" i="10"/>
  <c r="I1636" i="10"/>
  <c r="J1636" i="10" s="1"/>
  <c r="F1638" i="10" l="1"/>
  <c r="G1637" i="10"/>
  <c r="I1637" i="10"/>
  <c r="J1637" i="10" s="1"/>
  <c r="F1639" i="10" l="1"/>
  <c r="G1638" i="10"/>
  <c r="I1638" i="10"/>
  <c r="J1638" i="10" s="1"/>
  <c r="G1639" i="10" l="1"/>
  <c r="F1640" i="10"/>
  <c r="I1639" i="10"/>
  <c r="J1639" i="10" s="1"/>
  <c r="G1640" i="10" l="1"/>
  <c r="F1641" i="10"/>
  <c r="I1640" i="10"/>
  <c r="J1640" i="10" s="1"/>
  <c r="F1642" i="10" l="1"/>
  <c r="G1641" i="10"/>
  <c r="I1641" i="10"/>
  <c r="J1641" i="10" s="1"/>
  <c r="G1642" i="10" l="1"/>
  <c r="F1643" i="10"/>
  <c r="I1642" i="10"/>
  <c r="J1642" i="10" s="1"/>
  <c r="G1643" i="10" l="1"/>
  <c r="F1644" i="10"/>
  <c r="I1643" i="10"/>
  <c r="J1643" i="10" s="1"/>
  <c r="F1645" i="10" l="1"/>
  <c r="G1644" i="10"/>
  <c r="I1644" i="10"/>
  <c r="J1644" i="10" s="1"/>
  <c r="G1645" i="10" l="1"/>
  <c r="F1646" i="10"/>
  <c r="I1645" i="10"/>
  <c r="J1645" i="10" s="1"/>
  <c r="F1647" i="10" l="1"/>
  <c r="G1646" i="10"/>
  <c r="I1646" i="10"/>
  <c r="J1646" i="10" s="1"/>
  <c r="G1647" i="10" l="1"/>
  <c r="F1648" i="10"/>
  <c r="I1647" i="10"/>
  <c r="J1647" i="10" s="1"/>
  <c r="F1649" i="10" l="1"/>
  <c r="G1648" i="10"/>
  <c r="I1648" i="10"/>
  <c r="J1648" i="10" s="1"/>
  <c r="G1649" i="10" l="1"/>
  <c r="F1650" i="10"/>
  <c r="I1649" i="10"/>
  <c r="J1649" i="10" s="1"/>
  <c r="F1651" i="10" l="1"/>
  <c r="G1650" i="10"/>
  <c r="I1650" i="10"/>
  <c r="J1650" i="10" s="1"/>
  <c r="F1652" i="10" l="1"/>
  <c r="G1651" i="10"/>
  <c r="I1651" i="10"/>
  <c r="J1651" i="10" s="1"/>
  <c r="G1652" i="10" l="1"/>
  <c r="F1653" i="10"/>
  <c r="I1652" i="10"/>
  <c r="J1652" i="10" s="1"/>
  <c r="F1654" i="10" l="1"/>
  <c r="G1653" i="10"/>
  <c r="I1653" i="10"/>
  <c r="J1653" i="10" s="1"/>
  <c r="F1655" i="10" l="1"/>
  <c r="G1654" i="10"/>
  <c r="I1654" i="10"/>
  <c r="J1654" i="10" s="1"/>
  <c r="F1656" i="10" l="1"/>
  <c r="G1655" i="10"/>
  <c r="I1655" i="10"/>
  <c r="J1655" i="10" s="1"/>
  <c r="F1657" i="10" l="1"/>
  <c r="G1656" i="10"/>
  <c r="I1656" i="10"/>
  <c r="J1656" i="10" s="1"/>
  <c r="F1658" i="10" l="1"/>
  <c r="G1657" i="10"/>
  <c r="I1657" i="10"/>
  <c r="J1657" i="10" s="1"/>
  <c r="G1658" i="10" l="1"/>
  <c r="F1659" i="10"/>
  <c r="I1658" i="10"/>
  <c r="J1658" i="10" s="1"/>
  <c r="F1660" i="10" l="1"/>
  <c r="G1659" i="10"/>
  <c r="I1659" i="10"/>
  <c r="J1659" i="10" s="1"/>
  <c r="F1661" i="10" l="1"/>
  <c r="G1660" i="10"/>
  <c r="I1660" i="10"/>
  <c r="J1660" i="10" s="1"/>
  <c r="G1661" i="10" l="1"/>
  <c r="F1662" i="10"/>
  <c r="I1661" i="10"/>
  <c r="J1661" i="10" s="1"/>
  <c r="G1662" i="10" l="1"/>
  <c r="F1663" i="10"/>
  <c r="I1662" i="10"/>
  <c r="J1662" i="10" s="1"/>
  <c r="G1663" i="10" l="1"/>
  <c r="F1664" i="10"/>
  <c r="I1663" i="10"/>
  <c r="J1663" i="10" s="1"/>
  <c r="F1665" i="10" l="1"/>
  <c r="G1664" i="10"/>
  <c r="I1664" i="10"/>
  <c r="J1664" i="10" s="1"/>
  <c r="G1665" i="10" l="1"/>
  <c r="F1666" i="10"/>
  <c r="I1665" i="10"/>
  <c r="J1665" i="10" s="1"/>
  <c r="G1666" i="10" l="1"/>
  <c r="F1667" i="10"/>
  <c r="I1666" i="10"/>
  <c r="J1666" i="10" s="1"/>
  <c r="G1667" i="10" l="1"/>
  <c r="F1668" i="10"/>
  <c r="I1667" i="10"/>
  <c r="J1667" i="10" s="1"/>
  <c r="F1669" i="10" l="1"/>
  <c r="G1668" i="10"/>
  <c r="I1668" i="10"/>
  <c r="J1668" i="10" s="1"/>
  <c r="G1669" i="10" l="1"/>
  <c r="F1670" i="10"/>
  <c r="I1669" i="10"/>
  <c r="J1669" i="10" s="1"/>
  <c r="F1671" i="10" l="1"/>
  <c r="G1670" i="10"/>
  <c r="I1670" i="10"/>
  <c r="J1670" i="10" s="1"/>
  <c r="F1672" i="10" l="1"/>
  <c r="G1671" i="10"/>
  <c r="I1671" i="10"/>
  <c r="J1671" i="10" s="1"/>
  <c r="G1672" i="10" l="1"/>
  <c r="F1673" i="10"/>
  <c r="I1672" i="10"/>
  <c r="J1672" i="10" s="1"/>
  <c r="F1674" i="10" l="1"/>
  <c r="G1673" i="10"/>
  <c r="I1673" i="10"/>
  <c r="J1673" i="10" s="1"/>
  <c r="F1675" i="10" l="1"/>
  <c r="G1674" i="10"/>
  <c r="I1674" i="10"/>
  <c r="J1674" i="10" s="1"/>
  <c r="G1675" i="10" l="1"/>
  <c r="F1676" i="10"/>
  <c r="I1675" i="10"/>
  <c r="J1675" i="10" s="1"/>
  <c r="G1676" i="10" l="1"/>
  <c r="F1677" i="10"/>
  <c r="I1676" i="10"/>
  <c r="J1676" i="10" s="1"/>
  <c r="F1678" i="10" l="1"/>
  <c r="G1677" i="10"/>
  <c r="I1677" i="10"/>
  <c r="J1677" i="10" s="1"/>
  <c r="F1679" i="10" l="1"/>
  <c r="G1678" i="10"/>
  <c r="I1678" i="10"/>
  <c r="J1678" i="10" s="1"/>
  <c r="G1679" i="10" l="1"/>
  <c r="F1680" i="10"/>
  <c r="I1679" i="10"/>
  <c r="J1679" i="10" s="1"/>
  <c r="G1680" i="10" l="1"/>
  <c r="F1681" i="10"/>
  <c r="I1680" i="10"/>
  <c r="J1680" i="10" s="1"/>
  <c r="F1682" i="10" l="1"/>
  <c r="G1681" i="10"/>
  <c r="I1681" i="10"/>
  <c r="J1681" i="10" s="1"/>
  <c r="F1683" i="10" l="1"/>
  <c r="G1682" i="10"/>
  <c r="I1682" i="10"/>
  <c r="J1682" i="10" s="1"/>
  <c r="F1684" i="10" l="1"/>
  <c r="G1683" i="10"/>
  <c r="I1683" i="10"/>
  <c r="J1683" i="10" s="1"/>
  <c r="G1684" i="10" l="1"/>
  <c r="F1685" i="10"/>
  <c r="I1684" i="10"/>
  <c r="J1684" i="10" s="1"/>
  <c r="F1686" i="10" l="1"/>
  <c r="G1685" i="10"/>
  <c r="I1685" i="10"/>
  <c r="J1685" i="10" s="1"/>
  <c r="F1687" i="10" l="1"/>
  <c r="G1686" i="10"/>
  <c r="I1686" i="10"/>
  <c r="J1686" i="10" s="1"/>
  <c r="G1687" i="10" l="1"/>
  <c r="F1688" i="10"/>
  <c r="I1687" i="10"/>
  <c r="J1687" i="10" s="1"/>
  <c r="G1688" i="10" l="1"/>
  <c r="F1689" i="10"/>
  <c r="I1688" i="10"/>
  <c r="J1688" i="10" s="1"/>
  <c r="G1689" i="10" l="1"/>
  <c r="F1690" i="10"/>
  <c r="I1689" i="10"/>
  <c r="J1689" i="10" s="1"/>
  <c r="G1690" i="10" l="1"/>
  <c r="F1691" i="10"/>
  <c r="I1690" i="10"/>
  <c r="J1690" i="10" s="1"/>
  <c r="G1691" i="10" l="1"/>
  <c r="F1692" i="10"/>
  <c r="I1691" i="10"/>
  <c r="J1691" i="10" s="1"/>
  <c r="F1693" i="10" l="1"/>
  <c r="G1692" i="10"/>
  <c r="I1692" i="10"/>
  <c r="J1692" i="10" s="1"/>
  <c r="G1693" i="10" l="1"/>
  <c r="F1694" i="10"/>
  <c r="I1693" i="10"/>
  <c r="J1693" i="10" s="1"/>
  <c r="F1695" i="10" l="1"/>
  <c r="G1694" i="10"/>
  <c r="I1694" i="10"/>
  <c r="J1694" i="10" s="1"/>
  <c r="F1696" i="10" l="1"/>
  <c r="G1695" i="10"/>
  <c r="I1695" i="10"/>
  <c r="J1695" i="10" s="1"/>
  <c r="G1696" i="10" l="1"/>
  <c r="F1697" i="10"/>
  <c r="I1696" i="10"/>
  <c r="J1696" i="10" s="1"/>
  <c r="G1697" i="10" l="1"/>
  <c r="F1698" i="10"/>
  <c r="I1697" i="10"/>
  <c r="J1697" i="10" s="1"/>
  <c r="F1699" i="10" l="1"/>
  <c r="G1698" i="10"/>
  <c r="I1698" i="10"/>
  <c r="J1698" i="10" s="1"/>
  <c r="F1700" i="10" l="1"/>
  <c r="G1699" i="10"/>
  <c r="I1699" i="10"/>
  <c r="J1699" i="10" s="1"/>
  <c r="G1700" i="10" l="1"/>
  <c r="F1701" i="10"/>
  <c r="I1700" i="10"/>
  <c r="J1700" i="10" s="1"/>
  <c r="F1702" i="10" l="1"/>
  <c r="G1701" i="10"/>
  <c r="I1701" i="10"/>
  <c r="J1701" i="10" s="1"/>
  <c r="F1703" i="10" l="1"/>
  <c r="G1702" i="10"/>
  <c r="I1702" i="10"/>
  <c r="J1702" i="10" s="1"/>
  <c r="G1703" i="10" l="1"/>
  <c r="F1704" i="10"/>
  <c r="I1703" i="10"/>
  <c r="J1703" i="10" s="1"/>
  <c r="F1705" i="10" l="1"/>
  <c r="G1704" i="10"/>
  <c r="I1704" i="10"/>
  <c r="J1704" i="10" s="1"/>
  <c r="G1705" i="10" l="1"/>
  <c r="F1706" i="10"/>
  <c r="I1705" i="10"/>
  <c r="J1705" i="10" s="1"/>
  <c r="G1706" i="10" l="1"/>
  <c r="F1707" i="10"/>
  <c r="I1706" i="10"/>
  <c r="J1706" i="10" s="1"/>
  <c r="G1707" i="10" l="1"/>
  <c r="F1708" i="10"/>
  <c r="I1707" i="10"/>
  <c r="J1707" i="10" s="1"/>
  <c r="G1708" i="10" l="1"/>
  <c r="F1709" i="10"/>
  <c r="I1708" i="10"/>
  <c r="J1708" i="10" s="1"/>
  <c r="G1709" i="10" l="1"/>
  <c r="F1710" i="10"/>
  <c r="I1709" i="10"/>
  <c r="J1709" i="10" s="1"/>
  <c r="G1710" i="10" l="1"/>
  <c r="F1711" i="10"/>
  <c r="I1710" i="10"/>
  <c r="J1710" i="10" s="1"/>
  <c r="F1712" i="10" l="1"/>
  <c r="G1711" i="10"/>
  <c r="I1711" i="10"/>
  <c r="J1711" i="10" s="1"/>
  <c r="F1713" i="10" l="1"/>
  <c r="G1712" i="10"/>
  <c r="I1712" i="10"/>
  <c r="J1712" i="10" s="1"/>
  <c r="G1713" i="10" l="1"/>
  <c r="F1714" i="10"/>
  <c r="I1713" i="10"/>
  <c r="J1713" i="10" s="1"/>
  <c r="F1715" i="10" l="1"/>
  <c r="G1714" i="10"/>
  <c r="I1714" i="10"/>
  <c r="J1714" i="10" s="1"/>
  <c r="F1716" i="10" l="1"/>
  <c r="G1715" i="10"/>
  <c r="I1715" i="10"/>
  <c r="J1715" i="10" s="1"/>
  <c r="G1716" i="10" l="1"/>
  <c r="F1717" i="10"/>
  <c r="I1716" i="10"/>
  <c r="J1716" i="10" s="1"/>
  <c r="G1717" i="10" l="1"/>
  <c r="F1718" i="10"/>
  <c r="I1717" i="10"/>
  <c r="J1717" i="10" s="1"/>
  <c r="F1719" i="10" l="1"/>
  <c r="G1718" i="10"/>
  <c r="I1718" i="10"/>
  <c r="J1718" i="10" s="1"/>
  <c r="G1719" i="10" l="1"/>
  <c r="F1720" i="10"/>
  <c r="I1719" i="10"/>
  <c r="J1719" i="10" s="1"/>
  <c r="F1721" i="10" l="1"/>
  <c r="G1720" i="10"/>
  <c r="I1720" i="10"/>
  <c r="J1720" i="10" s="1"/>
  <c r="G1721" i="10" l="1"/>
  <c r="F1722" i="10"/>
  <c r="I1721" i="10"/>
  <c r="J1721" i="10" s="1"/>
  <c r="G1722" i="10" l="1"/>
  <c r="F1723" i="10"/>
  <c r="I1722" i="10"/>
  <c r="J1722" i="10" s="1"/>
  <c r="G1723" i="10" l="1"/>
  <c r="F1724" i="10"/>
  <c r="I1723" i="10"/>
  <c r="J1723" i="10" s="1"/>
  <c r="G1724" i="10" l="1"/>
  <c r="F1725" i="10"/>
  <c r="I1724" i="10"/>
  <c r="J1724" i="10" s="1"/>
  <c r="G1725" i="10" l="1"/>
  <c r="F1726" i="10"/>
  <c r="I1725" i="10"/>
  <c r="J1725" i="10" s="1"/>
  <c r="G1726" i="10" l="1"/>
  <c r="F1727" i="10"/>
  <c r="I1726" i="10"/>
  <c r="J1726" i="10" s="1"/>
  <c r="G1727" i="10" l="1"/>
  <c r="F1728" i="10"/>
  <c r="I1727" i="10"/>
  <c r="J1727" i="10" s="1"/>
  <c r="F1729" i="10" l="1"/>
  <c r="G1728" i="10"/>
  <c r="I1728" i="10"/>
  <c r="J1728" i="10" s="1"/>
  <c r="G1729" i="10" l="1"/>
  <c r="F1730" i="10"/>
  <c r="I1729" i="10"/>
  <c r="J1729" i="10" s="1"/>
  <c r="G1730" i="10" l="1"/>
  <c r="F1731" i="10"/>
  <c r="I1730" i="10"/>
  <c r="J1730" i="10" s="1"/>
  <c r="F1732" i="10" l="1"/>
  <c r="G1731" i="10"/>
  <c r="I1731" i="10"/>
  <c r="J1731" i="10" s="1"/>
  <c r="F1733" i="10" l="1"/>
  <c r="G1732" i="10"/>
  <c r="I1732" i="10"/>
  <c r="J1732" i="10" s="1"/>
  <c r="G1733" i="10" l="1"/>
  <c r="F1734" i="10"/>
  <c r="I1733" i="10"/>
  <c r="J1733" i="10" s="1"/>
  <c r="F1735" i="10" l="1"/>
  <c r="G1734" i="10"/>
  <c r="I1734" i="10"/>
  <c r="J1734" i="10" s="1"/>
  <c r="F1736" i="10" l="1"/>
  <c r="G1735" i="10"/>
  <c r="I1735" i="10"/>
  <c r="J1735" i="10" s="1"/>
  <c r="F1737" i="10" l="1"/>
  <c r="G1736" i="10"/>
  <c r="I1736" i="10"/>
  <c r="J1736" i="10" s="1"/>
  <c r="F1738" i="10" l="1"/>
  <c r="G1737" i="10"/>
  <c r="I1737" i="10"/>
  <c r="J1737" i="10" s="1"/>
  <c r="F1739" i="10" l="1"/>
  <c r="G1738" i="10"/>
  <c r="I1738" i="10"/>
  <c r="J1738" i="10" s="1"/>
  <c r="G1739" i="10" l="1"/>
  <c r="F1740" i="10"/>
  <c r="I1739" i="10"/>
  <c r="J1739" i="10" s="1"/>
  <c r="G1740" i="10" l="1"/>
  <c r="F1741" i="10"/>
  <c r="I1740" i="10"/>
  <c r="J1740" i="10" s="1"/>
  <c r="G1741" i="10" l="1"/>
  <c r="F1742" i="10"/>
  <c r="I1741" i="10"/>
  <c r="J1741" i="10" s="1"/>
  <c r="G1742" i="10" l="1"/>
  <c r="F1743" i="10"/>
  <c r="I1742" i="10"/>
  <c r="J1742" i="10" s="1"/>
  <c r="F1744" i="10" l="1"/>
  <c r="G1743" i="10"/>
  <c r="I1743" i="10"/>
  <c r="J1743" i="10" s="1"/>
  <c r="F1745" i="10" l="1"/>
  <c r="G1744" i="10"/>
  <c r="I1744" i="10"/>
  <c r="J1744" i="10" s="1"/>
  <c r="G1745" i="10" l="1"/>
  <c r="F1746" i="10"/>
  <c r="I1745" i="10"/>
  <c r="J1745" i="10" s="1"/>
  <c r="G1746" i="10" l="1"/>
  <c r="F1747" i="10"/>
  <c r="I1746" i="10"/>
  <c r="J1746" i="10" s="1"/>
  <c r="G1747" i="10" l="1"/>
  <c r="F1748" i="10"/>
  <c r="I1747" i="10"/>
  <c r="J1747" i="10" s="1"/>
  <c r="F1749" i="10" l="1"/>
  <c r="G1748" i="10"/>
  <c r="I1748" i="10"/>
  <c r="J1748" i="10" s="1"/>
  <c r="G1749" i="10" l="1"/>
  <c r="F1750" i="10"/>
  <c r="I1749" i="10"/>
  <c r="J1749" i="10" s="1"/>
  <c r="G1750" i="10" l="1"/>
  <c r="F1751" i="10"/>
  <c r="I1750" i="10"/>
  <c r="J1750" i="10" s="1"/>
  <c r="F1752" i="10" l="1"/>
  <c r="G1751" i="10"/>
  <c r="I1751" i="10"/>
  <c r="J1751" i="10" s="1"/>
  <c r="G1752" i="10" l="1"/>
  <c r="F1753" i="10"/>
  <c r="I1752" i="10"/>
  <c r="J1752" i="10" s="1"/>
  <c r="G1753" i="10" l="1"/>
  <c r="F1754" i="10"/>
  <c r="I1753" i="10"/>
  <c r="J1753" i="10" s="1"/>
  <c r="G1754" i="10" l="1"/>
  <c r="F1755" i="10"/>
  <c r="I1754" i="10"/>
  <c r="J1754" i="10" s="1"/>
  <c r="G1755" i="10" l="1"/>
  <c r="F1756" i="10"/>
  <c r="I1755" i="10"/>
  <c r="J1755" i="10" s="1"/>
  <c r="G1756" i="10" l="1"/>
  <c r="F1757" i="10"/>
  <c r="I1756" i="10"/>
  <c r="J1756" i="10" s="1"/>
  <c r="G1757" i="10" l="1"/>
  <c r="F1758" i="10"/>
  <c r="I1757" i="10"/>
  <c r="J1757" i="10" s="1"/>
  <c r="F1759" i="10" l="1"/>
  <c r="G1758" i="10"/>
  <c r="I1758" i="10"/>
  <c r="J1758" i="10" s="1"/>
  <c r="G1759" i="10" l="1"/>
  <c r="F1760" i="10"/>
  <c r="I1759" i="10"/>
  <c r="J1759" i="10" s="1"/>
  <c r="G1760" i="10" l="1"/>
  <c r="F1761" i="10"/>
  <c r="I1760" i="10"/>
  <c r="J1760" i="10" s="1"/>
  <c r="F1762" i="10" l="1"/>
  <c r="G1761" i="10"/>
  <c r="I1761" i="10"/>
  <c r="J1761" i="10" s="1"/>
  <c r="G1762" i="10" l="1"/>
  <c r="F1763" i="10"/>
  <c r="I1762" i="10"/>
  <c r="J1762" i="10" s="1"/>
  <c r="G1763" i="10" l="1"/>
  <c r="F1764" i="10"/>
  <c r="I1763" i="10"/>
  <c r="J1763" i="10" s="1"/>
  <c r="G1764" i="10" l="1"/>
  <c r="F1765" i="10"/>
  <c r="I1764" i="10"/>
  <c r="J1764" i="10" s="1"/>
  <c r="F1766" i="10" l="1"/>
  <c r="G1765" i="10"/>
  <c r="I1765" i="10"/>
  <c r="J1765" i="10" s="1"/>
  <c r="F1767" i="10" l="1"/>
  <c r="G1766" i="10"/>
  <c r="I1766" i="10"/>
  <c r="J1766" i="10" s="1"/>
  <c r="G1767" i="10" l="1"/>
  <c r="F1768" i="10"/>
  <c r="I1767" i="10"/>
  <c r="J1767" i="10" s="1"/>
  <c r="F1769" i="10" l="1"/>
  <c r="G1768" i="10"/>
  <c r="I1768" i="10"/>
  <c r="J1768" i="10" s="1"/>
  <c r="G1769" i="10" l="1"/>
  <c r="F1770" i="10"/>
  <c r="I1769" i="10"/>
  <c r="J1769" i="10" s="1"/>
  <c r="G1770" i="10" l="1"/>
  <c r="F1771" i="10"/>
  <c r="I1770" i="10"/>
  <c r="J1770" i="10" s="1"/>
  <c r="F1772" i="10" l="1"/>
  <c r="G1771" i="10"/>
  <c r="I1771" i="10"/>
  <c r="J1771" i="10" s="1"/>
  <c r="F1773" i="10" l="1"/>
  <c r="G1772" i="10"/>
  <c r="I1772" i="10"/>
  <c r="J1772" i="10" s="1"/>
  <c r="F1774" i="10" l="1"/>
  <c r="G1773" i="10"/>
  <c r="I1773" i="10"/>
  <c r="J1773" i="10" s="1"/>
  <c r="F1775" i="10" l="1"/>
  <c r="G1774" i="10"/>
  <c r="I1774" i="10"/>
  <c r="J1774" i="10" s="1"/>
  <c r="G1775" i="10" l="1"/>
  <c r="F1776" i="10"/>
  <c r="I1775" i="10"/>
  <c r="J1775" i="10" s="1"/>
  <c r="G1776" i="10" l="1"/>
  <c r="F1777" i="10"/>
  <c r="I1776" i="10"/>
  <c r="J1776" i="10" s="1"/>
  <c r="G1777" i="10" l="1"/>
  <c r="F1778" i="10"/>
  <c r="I1777" i="10"/>
  <c r="J1777" i="10" s="1"/>
  <c r="G1778" i="10" l="1"/>
  <c r="F1779" i="10"/>
  <c r="I1778" i="10"/>
  <c r="J1778" i="10" s="1"/>
  <c r="F1780" i="10" l="1"/>
  <c r="G1779" i="10"/>
  <c r="I1779" i="10"/>
  <c r="J1779" i="10" s="1"/>
  <c r="G1780" i="10" l="1"/>
  <c r="F1781" i="10"/>
  <c r="I1780" i="10"/>
  <c r="J1780" i="10" s="1"/>
  <c r="G1781" i="10" l="1"/>
  <c r="F1782" i="10"/>
  <c r="I1781" i="10"/>
  <c r="J1781" i="10" s="1"/>
  <c r="G1782" i="10" l="1"/>
  <c r="F1783" i="10"/>
  <c r="I1782" i="10"/>
  <c r="J1782" i="10" s="1"/>
  <c r="G1783" i="10" l="1"/>
  <c r="F1784" i="10"/>
  <c r="I1783" i="10"/>
  <c r="J1783" i="10" s="1"/>
  <c r="F1785" i="10" l="1"/>
  <c r="G1784" i="10"/>
  <c r="I1784" i="10"/>
  <c r="J1784" i="10" s="1"/>
  <c r="G1785" i="10" l="1"/>
  <c r="F1786" i="10"/>
  <c r="I1785" i="10"/>
  <c r="J1785" i="10" s="1"/>
  <c r="G1786" i="10" l="1"/>
  <c r="F1787" i="10"/>
  <c r="I1786" i="10"/>
  <c r="J1786" i="10" s="1"/>
  <c r="G1787" i="10" l="1"/>
  <c r="F1788" i="10"/>
  <c r="I1787" i="10"/>
  <c r="J1787" i="10" s="1"/>
  <c r="G1788" i="10" l="1"/>
  <c r="F1789" i="10"/>
  <c r="I1788" i="10"/>
  <c r="J1788" i="10" s="1"/>
  <c r="F1790" i="10" l="1"/>
  <c r="G1789" i="10"/>
  <c r="I1789" i="10"/>
  <c r="J1789" i="10" s="1"/>
  <c r="F1791" i="10" l="1"/>
  <c r="G1790" i="10"/>
  <c r="I1790" i="10"/>
  <c r="J1790" i="10" s="1"/>
  <c r="F1792" i="10" l="1"/>
  <c r="G1791" i="10"/>
  <c r="I1791" i="10"/>
  <c r="J1791" i="10" s="1"/>
  <c r="G1792" i="10" l="1"/>
  <c r="F1793" i="10"/>
  <c r="I1792" i="10"/>
  <c r="J1792" i="10" s="1"/>
  <c r="G1793" i="10" l="1"/>
  <c r="F1794" i="10"/>
  <c r="I1793" i="10"/>
  <c r="J1793" i="10" s="1"/>
  <c r="F1795" i="10" l="1"/>
  <c r="G1794" i="10"/>
  <c r="I1794" i="10"/>
  <c r="J1794" i="10" s="1"/>
  <c r="F1796" i="10" l="1"/>
  <c r="G1795" i="10"/>
  <c r="I1795" i="10"/>
  <c r="J1795" i="10" s="1"/>
  <c r="F1797" i="10" l="1"/>
  <c r="G1796" i="10"/>
  <c r="I1796" i="10"/>
  <c r="J1796" i="10" s="1"/>
  <c r="G1797" i="10" l="1"/>
  <c r="F1798" i="10"/>
  <c r="I1797" i="10"/>
  <c r="J1797" i="10" s="1"/>
  <c r="F1799" i="10" l="1"/>
  <c r="G1798" i="10"/>
  <c r="I1798" i="10"/>
  <c r="J1798" i="10" s="1"/>
  <c r="G1799" i="10" l="1"/>
  <c r="F1800" i="10"/>
  <c r="I1799" i="10"/>
  <c r="J1799" i="10" s="1"/>
  <c r="G1800" i="10" l="1"/>
  <c r="F1801" i="10"/>
  <c r="I1800" i="10"/>
  <c r="J1800" i="10" s="1"/>
  <c r="G1801" i="10" l="1"/>
  <c r="F1802" i="10"/>
  <c r="I1801" i="10"/>
  <c r="J1801" i="10" s="1"/>
  <c r="F1803" i="10" l="1"/>
  <c r="G1802" i="10"/>
  <c r="I1802" i="10"/>
  <c r="J1802" i="10" s="1"/>
  <c r="G1803" i="10" l="1"/>
  <c r="F1804" i="10"/>
  <c r="I1803" i="10"/>
  <c r="J1803" i="10" s="1"/>
  <c r="G1804" i="10" l="1"/>
  <c r="F1805" i="10"/>
  <c r="I1804" i="10"/>
  <c r="J1804" i="10" s="1"/>
  <c r="G1805" i="10" l="1"/>
  <c r="F1806" i="10"/>
  <c r="I1805" i="10"/>
  <c r="J1805" i="10" s="1"/>
  <c r="F1807" i="10" l="1"/>
  <c r="G1806" i="10"/>
  <c r="I1806" i="10"/>
  <c r="J1806" i="10" s="1"/>
  <c r="F1808" i="10" l="1"/>
  <c r="G1807" i="10"/>
  <c r="I1807" i="10"/>
  <c r="J1807" i="10" s="1"/>
  <c r="G1808" i="10" l="1"/>
  <c r="F1809" i="10"/>
  <c r="I1808" i="10"/>
  <c r="J1808" i="10" s="1"/>
  <c r="G1809" i="10" l="1"/>
  <c r="F1810" i="10"/>
  <c r="I1809" i="10"/>
  <c r="J1809" i="10" s="1"/>
  <c r="F1811" i="10" l="1"/>
  <c r="G1810" i="10"/>
  <c r="I1810" i="10"/>
  <c r="J1810" i="10" s="1"/>
  <c r="G1811" i="10" l="1"/>
  <c r="F1812" i="10"/>
  <c r="I1811" i="10"/>
  <c r="J1811" i="10" s="1"/>
  <c r="G1812" i="10" l="1"/>
  <c r="F1813" i="10"/>
  <c r="I1812" i="10"/>
  <c r="J1812" i="10" s="1"/>
  <c r="F1814" i="10" l="1"/>
  <c r="G1813" i="10"/>
  <c r="I1813" i="10"/>
  <c r="J1813" i="10" s="1"/>
  <c r="G1814" i="10" l="1"/>
  <c r="F1815" i="10"/>
  <c r="I1814" i="10"/>
  <c r="J1814" i="10" s="1"/>
  <c r="F1816" i="10" l="1"/>
  <c r="G1815" i="10"/>
  <c r="I1815" i="10"/>
  <c r="J1815" i="10" s="1"/>
  <c r="F1817" i="10" l="1"/>
  <c r="G1816" i="10"/>
  <c r="I1816" i="10"/>
  <c r="J1816" i="10" s="1"/>
  <c r="F1818" i="10" l="1"/>
  <c r="G1817" i="10"/>
  <c r="I1817" i="10"/>
  <c r="J1817" i="10" s="1"/>
  <c r="F1819" i="10" l="1"/>
  <c r="G1818" i="10"/>
  <c r="I1818" i="10"/>
  <c r="J1818" i="10" s="1"/>
  <c r="G1819" i="10" l="1"/>
  <c r="F1820" i="10"/>
  <c r="I1819" i="10"/>
  <c r="J1819" i="10" s="1"/>
  <c r="F1821" i="10" l="1"/>
  <c r="G1820" i="10"/>
  <c r="I1820" i="10"/>
  <c r="J1820" i="10" s="1"/>
  <c r="G1821" i="10" l="1"/>
  <c r="F1822" i="10"/>
  <c r="I1821" i="10"/>
  <c r="J1821" i="10" s="1"/>
  <c r="F1823" i="10" l="1"/>
  <c r="G1822" i="10"/>
  <c r="I1822" i="10"/>
  <c r="J1822" i="10" s="1"/>
  <c r="G1823" i="10" l="1"/>
  <c r="F1824" i="10"/>
  <c r="I1823" i="10"/>
  <c r="J1823" i="10" s="1"/>
  <c r="F1825" i="10" l="1"/>
  <c r="G1824" i="10"/>
  <c r="I1824" i="10"/>
  <c r="J1824" i="10" s="1"/>
  <c r="G1825" i="10" l="1"/>
  <c r="F1826" i="10"/>
  <c r="I1825" i="10"/>
  <c r="J1825" i="10" s="1"/>
  <c r="G1826" i="10" l="1"/>
  <c r="F1827" i="10"/>
  <c r="I1826" i="10"/>
  <c r="J1826" i="10" s="1"/>
  <c r="G1827" i="10" l="1"/>
  <c r="F1828" i="10"/>
  <c r="I1827" i="10"/>
  <c r="J1827" i="10" s="1"/>
  <c r="F1829" i="10" l="1"/>
  <c r="G1828" i="10"/>
  <c r="I1828" i="10"/>
  <c r="J1828" i="10" s="1"/>
  <c r="G1829" i="10" l="1"/>
  <c r="F1830" i="10"/>
  <c r="I1829" i="10"/>
  <c r="J1829" i="10" s="1"/>
  <c r="F1831" i="10" l="1"/>
  <c r="G1830" i="10"/>
  <c r="I1830" i="10"/>
  <c r="J1830" i="10" s="1"/>
  <c r="G1831" i="10" l="1"/>
  <c r="F1832" i="10"/>
  <c r="I1831" i="10"/>
  <c r="J1831" i="10" s="1"/>
  <c r="G1832" i="10" l="1"/>
  <c r="F1833" i="10"/>
  <c r="I1832" i="10"/>
  <c r="J1832" i="10" s="1"/>
  <c r="F1834" i="10" l="1"/>
  <c r="G1833" i="10"/>
  <c r="I1833" i="10"/>
  <c r="J1833" i="10" s="1"/>
  <c r="F1835" i="10" l="1"/>
  <c r="G1834" i="10"/>
  <c r="I1834" i="10"/>
  <c r="J1834" i="10" s="1"/>
  <c r="F1836" i="10" l="1"/>
  <c r="G1835" i="10"/>
  <c r="I1835" i="10"/>
  <c r="J1835" i="10" s="1"/>
  <c r="G1836" i="10" l="1"/>
  <c r="F1837" i="10"/>
  <c r="I1836" i="10"/>
  <c r="J1836" i="10" s="1"/>
  <c r="F1838" i="10" l="1"/>
  <c r="G1837" i="10"/>
  <c r="I1837" i="10"/>
  <c r="J1837" i="10" s="1"/>
  <c r="F1839" i="10" l="1"/>
  <c r="G1838" i="10"/>
  <c r="I1838" i="10"/>
  <c r="J1838" i="10" s="1"/>
  <c r="F1840" i="10" l="1"/>
  <c r="G1839" i="10"/>
  <c r="I1839" i="10"/>
  <c r="J1839" i="10" s="1"/>
  <c r="F1841" i="10" l="1"/>
  <c r="G1840" i="10"/>
  <c r="I1840" i="10"/>
  <c r="J1840" i="10" s="1"/>
  <c r="G1841" i="10" l="1"/>
  <c r="F1842" i="10"/>
  <c r="I1841" i="10"/>
  <c r="J1841" i="10" s="1"/>
  <c r="G1842" i="10" l="1"/>
  <c r="F1843" i="10"/>
  <c r="I1842" i="10"/>
  <c r="J1842" i="10" s="1"/>
  <c r="F1844" i="10" l="1"/>
  <c r="G1843" i="10"/>
  <c r="I1843" i="10"/>
  <c r="J1843" i="10" s="1"/>
  <c r="G1844" i="10" l="1"/>
  <c r="F1845" i="10"/>
  <c r="I1844" i="10"/>
  <c r="J1844" i="10" s="1"/>
  <c r="G1845" i="10" l="1"/>
  <c r="F1846" i="10"/>
  <c r="I1845" i="10"/>
  <c r="J1845" i="10" s="1"/>
  <c r="G1846" i="10" l="1"/>
  <c r="F1847" i="10"/>
  <c r="I1846" i="10"/>
  <c r="J1846" i="10" s="1"/>
  <c r="G1847" i="10" l="1"/>
  <c r="F1848" i="10"/>
  <c r="I1847" i="10"/>
  <c r="J1847" i="10" s="1"/>
  <c r="G1848" i="10" l="1"/>
  <c r="F1849" i="10"/>
  <c r="I1848" i="10"/>
  <c r="J1848" i="10" s="1"/>
  <c r="F1850" i="10" l="1"/>
  <c r="G1849" i="10"/>
  <c r="I1849" i="10"/>
  <c r="J1849" i="10" s="1"/>
  <c r="F1851" i="10" l="1"/>
  <c r="G1850" i="10"/>
  <c r="I1850" i="10"/>
  <c r="J1850" i="10" s="1"/>
  <c r="F1852" i="10" l="1"/>
  <c r="G1851" i="10"/>
  <c r="I1851" i="10"/>
  <c r="J1851" i="10" s="1"/>
  <c r="F1853" i="10" l="1"/>
  <c r="G1852" i="10"/>
  <c r="I1852" i="10"/>
  <c r="J1852" i="10" s="1"/>
  <c r="G1853" i="10" l="1"/>
  <c r="F1854" i="10"/>
  <c r="I1853" i="10"/>
  <c r="J1853" i="10" s="1"/>
  <c r="F1855" i="10" l="1"/>
  <c r="G1854" i="10"/>
  <c r="I1854" i="10"/>
  <c r="J1854" i="10" s="1"/>
  <c r="G1855" i="10" l="1"/>
  <c r="F1856" i="10"/>
  <c r="I1855" i="10"/>
  <c r="J1855" i="10" s="1"/>
  <c r="F1857" i="10" l="1"/>
  <c r="G1856" i="10"/>
  <c r="I1856" i="10"/>
  <c r="J1856" i="10" s="1"/>
  <c r="G1857" i="10" l="1"/>
  <c r="F1858" i="10"/>
  <c r="I1857" i="10"/>
  <c r="J1857" i="10" s="1"/>
  <c r="F1859" i="10" l="1"/>
  <c r="G1858" i="10"/>
  <c r="I1858" i="10"/>
  <c r="J1858" i="10" s="1"/>
  <c r="F1860" i="10" l="1"/>
  <c r="G1859" i="10"/>
  <c r="I1859" i="10"/>
  <c r="J1859" i="10" s="1"/>
  <c r="F1861" i="10" l="1"/>
  <c r="G1860" i="10"/>
  <c r="I1860" i="10"/>
  <c r="J1860" i="10" s="1"/>
  <c r="F1862" i="10" l="1"/>
  <c r="G1861" i="10"/>
  <c r="I1861" i="10"/>
  <c r="J1861" i="10" s="1"/>
  <c r="F1863" i="10" l="1"/>
  <c r="G1862" i="10"/>
  <c r="I1862" i="10"/>
  <c r="J1862" i="10" s="1"/>
  <c r="F1864" i="10" l="1"/>
  <c r="G1863" i="10"/>
  <c r="I1863" i="10"/>
  <c r="J1863" i="10" s="1"/>
  <c r="G1864" i="10" l="1"/>
  <c r="F1865" i="10"/>
  <c r="I1864" i="10"/>
  <c r="J1864" i="10" s="1"/>
  <c r="F1866" i="10" l="1"/>
  <c r="G1865" i="10"/>
  <c r="I1865" i="10"/>
  <c r="J1865" i="10" s="1"/>
  <c r="G1866" i="10" l="1"/>
  <c r="F1867" i="10"/>
  <c r="I1866" i="10"/>
  <c r="J1866" i="10" s="1"/>
  <c r="F1868" i="10" l="1"/>
  <c r="G1867" i="10"/>
  <c r="I1867" i="10"/>
  <c r="J1867" i="10" s="1"/>
  <c r="G1868" i="10" l="1"/>
  <c r="F1869" i="10"/>
  <c r="I1868" i="10"/>
  <c r="J1868" i="10" s="1"/>
  <c r="G1869" i="10" l="1"/>
  <c r="F1870" i="10"/>
  <c r="I1869" i="10"/>
  <c r="J1869" i="10" s="1"/>
  <c r="G1870" i="10" l="1"/>
  <c r="F1871" i="10"/>
  <c r="I1870" i="10"/>
  <c r="J1870" i="10" s="1"/>
  <c r="F1872" i="10" l="1"/>
  <c r="G1871" i="10"/>
  <c r="I1871" i="10"/>
  <c r="J1871" i="10" s="1"/>
  <c r="G1872" i="10" l="1"/>
  <c r="F1873" i="10"/>
  <c r="I1872" i="10"/>
  <c r="J1872" i="10" s="1"/>
  <c r="G1873" i="10" l="1"/>
  <c r="F1874" i="10"/>
  <c r="I1873" i="10"/>
  <c r="J1873" i="10" s="1"/>
  <c r="G1874" i="10" l="1"/>
  <c r="F1875" i="10"/>
  <c r="I1874" i="10"/>
  <c r="J1874" i="10" s="1"/>
  <c r="G1875" i="10" l="1"/>
  <c r="F1876" i="10"/>
  <c r="I1875" i="10"/>
  <c r="J1875" i="10" s="1"/>
  <c r="G1876" i="10" l="1"/>
  <c r="F1877" i="10"/>
  <c r="I1876" i="10"/>
  <c r="J1876" i="10" s="1"/>
  <c r="G1877" i="10" l="1"/>
  <c r="F1878" i="10"/>
  <c r="I1877" i="10"/>
  <c r="J1877" i="10" s="1"/>
  <c r="G1878" i="10" l="1"/>
  <c r="F1879" i="10"/>
  <c r="I1878" i="10"/>
  <c r="J1878" i="10" s="1"/>
  <c r="G1879" i="10" l="1"/>
  <c r="F1880" i="10"/>
  <c r="I1879" i="10"/>
  <c r="J1879" i="10" s="1"/>
  <c r="G1880" i="10" l="1"/>
  <c r="F1881" i="10"/>
  <c r="I1880" i="10"/>
  <c r="J1880" i="10" s="1"/>
  <c r="G1881" i="10" l="1"/>
  <c r="F1882" i="10"/>
  <c r="I1881" i="10"/>
  <c r="J1881" i="10" s="1"/>
  <c r="F1883" i="10" l="1"/>
  <c r="G1882" i="10"/>
  <c r="I1882" i="10"/>
  <c r="J1882" i="10" s="1"/>
  <c r="F1884" i="10" l="1"/>
  <c r="G1883" i="10"/>
  <c r="I1883" i="10"/>
  <c r="J1883" i="10" s="1"/>
  <c r="F1885" i="10" l="1"/>
  <c r="G1884" i="10"/>
  <c r="I1884" i="10"/>
  <c r="J1884" i="10" s="1"/>
  <c r="G1885" i="10" l="1"/>
  <c r="F1886" i="10"/>
  <c r="I1885" i="10"/>
  <c r="J1885" i="10" s="1"/>
  <c r="G1886" i="10" l="1"/>
  <c r="F1887" i="10"/>
  <c r="I1886" i="10"/>
  <c r="J1886" i="10" s="1"/>
  <c r="G1887" i="10" l="1"/>
  <c r="F1888" i="10"/>
  <c r="I1887" i="10"/>
  <c r="J1887" i="10" s="1"/>
  <c r="G1888" i="10" l="1"/>
  <c r="F1889" i="10"/>
  <c r="I1888" i="10"/>
  <c r="J1888" i="10" s="1"/>
  <c r="G1889" i="10" l="1"/>
  <c r="F1890" i="10"/>
  <c r="I1889" i="10"/>
  <c r="J1889" i="10" s="1"/>
  <c r="G1890" i="10" l="1"/>
  <c r="F1891" i="10"/>
  <c r="I1890" i="10"/>
  <c r="J1890" i="10" s="1"/>
  <c r="F1892" i="10" l="1"/>
  <c r="G1891" i="10"/>
  <c r="I1891" i="10"/>
  <c r="J1891" i="10" s="1"/>
  <c r="F1893" i="10" l="1"/>
  <c r="G1892" i="10"/>
  <c r="I1892" i="10"/>
  <c r="J1892" i="10" s="1"/>
  <c r="G1893" i="10" l="1"/>
  <c r="F1894" i="10"/>
  <c r="I1893" i="10"/>
  <c r="J1893" i="10" s="1"/>
  <c r="F1895" i="10" l="1"/>
  <c r="G1894" i="10"/>
  <c r="I1894" i="10"/>
  <c r="J1894" i="10" s="1"/>
  <c r="F1896" i="10" l="1"/>
  <c r="G1895" i="10"/>
  <c r="I1895" i="10"/>
  <c r="J1895" i="10" s="1"/>
  <c r="F1897" i="10" l="1"/>
  <c r="G1896" i="10"/>
  <c r="I1896" i="10"/>
  <c r="J1896" i="10" s="1"/>
  <c r="F1898" i="10" l="1"/>
  <c r="G1897" i="10"/>
  <c r="I1897" i="10"/>
  <c r="J1897" i="10" s="1"/>
  <c r="F1899" i="10" l="1"/>
  <c r="G1898" i="10"/>
  <c r="I1898" i="10"/>
  <c r="J1898" i="10" s="1"/>
  <c r="F1900" i="10" l="1"/>
  <c r="G1899" i="10"/>
  <c r="I1899" i="10"/>
  <c r="J1899" i="10" s="1"/>
  <c r="G1900" i="10" l="1"/>
  <c r="F1901" i="10"/>
  <c r="I1900" i="10"/>
  <c r="J1900" i="10" s="1"/>
  <c r="F1902" i="10" l="1"/>
  <c r="G1901" i="10"/>
  <c r="I1901" i="10"/>
  <c r="J1901" i="10" s="1"/>
  <c r="G1902" i="10" l="1"/>
  <c r="F1903" i="10"/>
  <c r="I1902" i="10"/>
  <c r="J1902" i="10" s="1"/>
  <c r="G1903" i="10" l="1"/>
  <c r="F1904" i="10"/>
  <c r="I1903" i="10"/>
  <c r="J1903" i="10" s="1"/>
  <c r="G1904" i="10" l="1"/>
  <c r="F1905" i="10"/>
  <c r="I1904" i="10"/>
  <c r="J1904" i="10" s="1"/>
  <c r="G1905" i="10" l="1"/>
  <c r="F1906" i="10"/>
  <c r="I1905" i="10"/>
  <c r="J1905" i="10" s="1"/>
  <c r="G1906" i="10" l="1"/>
  <c r="F1907" i="10"/>
  <c r="I1906" i="10"/>
  <c r="J1906" i="10" s="1"/>
  <c r="G1907" i="10" l="1"/>
  <c r="F1908" i="10"/>
  <c r="I1907" i="10"/>
  <c r="J1907" i="10" s="1"/>
  <c r="G1908" i="10" l="1"/>
  <c r="F1909" i="10"/>
  <c r="I1908" i="10"/>
  <c r="J1908" i="10" s="1"/>
  <c r="F1910" i="10" l="1"/>
  <c r="G1909" i="10"/>
  <c r="I1909" i="10"/>
  <c r="J1909" i="10" s="1"/>
  <c r="F1911" i="10" l="1"/>
  <c r="G1910" i="10"/>
  <c r="I1910" i="10"/>
  <c r="J1910" i="10" s="1"/>
  <c r="G1911" i="10" l="1"/>
  <c r="F1912" i="10"/>
  <c r="I1911" i="10"/>
  <c r="J1911" i="10" s="1"/>
  <c r="G1912" i="10" l="1"/>
  <c r="F1913" i="10"/>
  <c r="I1912" i="10"/>
  <c r="J1912" i="10" s="1"/>
  <c r="G1913" i="10" l="1"/>
  <c r="F1914" i="10"/>
  <c r="I1913" i="10"/>
  <c r="J1913" i="10" s="1"/>
  <c r="G1914" i="10" l="1"/>
  <c r="F1915" i="10"/>
  <c r="I1914" i="10"/>
  <c r="J1914" i="10" s="1"/>
  <c r="G1915" i="10" l="1"/>
  <c r="F1916" i="10"/>
  <c r="I1915" i="10"/>
  <c r="J1915" i="10" s="1"/>
  <c r="G1916" i="10" l="1"/>
  <c r="F1917" i="10"/>
  <c r="I1916" i="10"/>
  <c r="J1916" i="10" s="1"/>
  <c r="G1917" i="10" l="1"/>
  <c r="F1918" i="10"/>
  <c r="I1917" i="10"/>
  <c r="J1917" i="10" s="1"/>
  <c r="G1918" i="10" l="1"/>
  <c r="F1919" i="10"/>
  <c r="I1918" i="10"/>
  <c r="J1918" i="10" s="1"/>
  <c r="G1919" i="10" l="1"/>
  <c r="F1920" i="10"/>
  <c r="I1919" i="10"/>
  <c r="J1919" i="10" s="1"/>
  <c r="F1921" i="10" l="1"/>
  <c r="G1920" i="10"/>
  <c r="I1920" i="10"/>
  <c r="J1920" i="10" s="1"/>
  <c r="F1922" i="10" l="1"/>
  <c r="G1921" i="10"/>
  <c r="I1921" i="10"/>
  <c r="J1921" i="10" s="1"/>
  <c r="G1922" i="10" l="1"/>
  <c r="F1923" i="10"/>
  <c r="I1922" i="10"/>
  <c r="J1922" i="10" s="1"/>
  <c r="G1923" i="10" l="1"/>
  <c r="F1924" i="10"/>
  <c r="I1923" i="10"/>
  <c r="J1923" i="10" s="1"/>
  <c r="G1924" i="10" l="1"/>
  <c r="F1925" i="10"/>
  <c r="I1924" i="10"/>
  <c r="J1924" i="10" s="1"/>
  <c r="G1925" i="10" l="1"/>
  <c r="F1926" i="10"/>
  <c r="I1925" i="10"/>
  <c r="J1925" i="10" s="1"/>
  <c r="F1927" i="10" l="1"/>
  <c r="G1926" i="10"/>
  <c r="I1926" i="10"/>
  <c r="J1926" i="10" s="1"/>
  <c r="G1927" i="10" l="1"/>
  <c r="F1928" i="10"/>
  <c r="I1927" i="10"/>
  <c r="J1927" i="10" s="1"/>
  <c r="F1929" i="10" l="1"/>
  <c r="G1928" i="10"/>
  <c r="I1928" i="10"/>
  <c r="J1928" i="10" s="1"/>
  <c r="G1929" i="10" l="1"/>
  <c r="F1930" i="10"/>
  <c r="I1929" i="10"/>
  <c r="J1929" i="10" s="1"/>
  <c r="G1930" i="10" l="1"/>
  <c r="F1931" i="10"/>
  <c r="I1930" i="10"/>
  <c r="J1930" i="10" s="1"/>
  <c r="G1931" i="10" l="1"/>
  <c r="F1932" i="10"/>
  <c r="I1931" i="10"/>
  <c r="J1931" i="10" s="1"/>
  <c r="F1933" i="10" l="1"/>
  <c r="G1932" i="10"/>
  <c r="I1932" i="10"/>
  <c r="J1932" i="10" s="1"/>
  <c r="G1933" i="10" l="1"/>
  <c r="F1934" i="10"/>
  <c r="I1933" i="10"/>
  <c r="J1933" i="10" s="1"/>
  <c r="F1935" i="10" l="1"/>
  <c r="G1934" i="10"/>
  <c r="I1934" i="10"/>
  <c r="J1934" i="10" s="1"/>
  <c r="F1936" i="10" l="1"/>
  <c r="G1935" i="10"/>
  <c r="I1935" i="10"/>
  <c r="J1935" i="10" s="1"/>
  <c r="G1936" i="10" l="1"/>
  <c r="F1937" i="10"/>
  <c r="I1936" i="10"/>
  <c r="J1936" i="10" s="1"/>
  <c r="G1937" i="10" l="1"/>
  <c r="F1938" i="10"/>
  <c r="I1937" i="10"/>
  <c r="J1937" i="10" s="1"/>
  <c r="F1939" i="10" l="1"/>
  <c r="G1938" i="10"/>
  <c r="I1938" i="10"/>
  <c r="J1938" i="10" s="1"/>
  <c r="G1939" i="10" l="1"/>
  <c r="F1940" i="10"/>
  <c r="I1939" i="10"/>
  <c r="J1939" i="10" s="1"/>
  <c r="F1941" i="10" l="1"/>
  <c r="G1940" i="10"/>
  <c r="I1940" i="10"/>
  <c r="J1940" i="10" s="1"/>
  <c r="G1941" i="10" l="1"/>
  <c r="F1942" i="10"/>
  <c r="I1941" i="10"/>
  <c r="J1941" i="10" s="1"/>
  <c r="F1943" i="10" l="1"/>
  <c r="G1942" i="10"/>
  <c r="I1942" i="10"/>
  <c r="J1942" i="10" s="1"/>
  <c r="G1943" i="10" l="1"/>
  <c r="F1944" i="10"/>
  <c r="I1943" i="10"/>
  <c r="J1943" i="10" s="1"/>
  <c r="G1944" i="10" l="1"/>
  <c r="F1945" i="10"/>
  <c r="I1944" i="10"/>
  <c r="J1944" i="10" s="1"/>
  <c r="G1945" i="10" l="1"/>
  <c r="F1946" i="10"/>
  <c r="I1945" i="10"/>
  <c r="J1945" i="10" s="1"/>
  <c r="G1946" i="10" l="1"/>
  <c r="F1947" i="10"/>
  <c r="I1946" i="10"/>
  <c r="J1946" i="10" s="1"/>
  <c r="F1948" i="10" l="1"/>
  <c r="G1947" i="10"/>
  <c r="I1947" i="10"/>
  <c r="J1947" i="10" s="1"/>
  <c r="G1948" i="10" l="1"/>
  <c r="F1949" i="10"/>
  <c r="I1948" i="10"/>
  <c r="J1948" i="10" s="1"/>
  <c r="G1949" i="10" l="1"/>
  <c r="F1950" i="10"/>
  <c r="I1949" i="10"/>
  <c r="J1949" i="10" s="1"/>
  <c r="F1951" i="10" l="1"/>
  <c r="G1950" i="10"/>
  <c r="I1950" i="10"/>
  <c r="J1950" i="10" s="1"/>
  <c r="F1952" i="10" l="1"/>
  <c r="G1951" i="10"/>
  <c r="I1951" i="10"/>
  <c r="J1951" i="10" s="1"/>
  <c r="F1953" i="10" l="1"/>
  <c r="G1952" i="10"/>
  <c r="I1952" i="10"/>
  <c r="J1952" i="10" s="1"/>
  <c r="G1953" i="10" l="1"/>
  <c r="F1954" i="10"/>
  <c r="I1953" i="10"/>
  <c r="J1953" i="10" s="1"/>
  <c r="G1954" i="10" l="1"/>
  <c r="F1955" i="10"/>
  <c r="I1954" i="10"/>
  <c r="J1954" i="10" s="1"/>
  <c r="F1956" i="10" l="1"/>
  <c r="G1955" i="10"/>
  <c r="I1955" i="10"/>
  <c r="J1955" i="10" s="1"/>
  <c r="F1957" i="10" l="1"/>
  <c r="G1956" i="10"/>
  <c r="I1956" i="10"/>
  <c r="J1956" i="10" s="1"/>
  <c r="G1957" i="10" l="1"/>
  <c r="F1958" i="10"/>
  <c r="I1957" i="10"/>
  <c r="J1957" i="10" s="1"/>
  <c r="G1958" i="10" l="1"/>
  <c r="F1959" i="10"/>
  <c r="I1958" i="10"/>
  <c r="J1958" i="10" s="1"/>
  <c r="G1959" i="10" l="1"/>
  <c r="F1960" i="10"/>
  <c r="I1959" i="10"/>
  <c r="J1959" i="10" s="1"/>
  <c r="G1960" i="10" l="1"/>
  <c r="F1961" i="10"/>
  <c r="I1960" i="10"/>
  <c r="J1960" i="10" s="1"/>
  <c r="G1961" i="10" l="1"/>
  <c r="F1962" i="10"/>
  <c r="I1961" i="10"/>
  <c r="J1961" i="10" s="1"/>
  <c r="F1963" i="10" l="1"/>
  <c r="G1962" i="10"/>
  <c r="I1962" i="10"/>
  <c r="J1962" i="10" s="1"/>
  <c r="F1964" i="10" l="1"/>
  <c r="G1963" i="10"/>
  <c r="I1963" i="10"/>
  <c r="J1963" i="10" s="1"/>
  <c r="G1964" i="10" l="1"/>
  <c r="F1965" i="10"/>
  <c r="I1964" i="10"/>
  <c r="J1964" i="10" s="1"/>
  <c r="G1965" i="10" l="1"/>
  <c r="F1966" i="10"/>
  <c r="I1965" i="10"/>
  <c r="J1965" i="10" s="1"/>
  <c r="G1966" i="10" l="1"/>
  <c r="F1967" i="10"/>
  <c r="I1966" i="10"/>
  <c r="J1966" i="10" s="1"/>
  <c r="G1967" i="10" l="1"/>
  <c r="F1968" i="10"/>
  <c r="I1967" i="10"/>
  <c r="J1967" i="10" s="1"/>
  <c r="G1968" i="10" l="1"/>
  <c r="F1969" i="10"/>
  <c r="I1968" i="10"/>
  <c r="J1968" i="10" s="1"/>
  <c r="F1970" i="10" l="1"/>
  <c r="G1969" i="10"/>
  <c r="I1969" i="10"/>
  <c r="J1969" i="10" s="1"/>
  <c r="G1970" i="10" l="1"/>
  <c r="F1971" i="10"/>
  <c r="I1970" i="10"/>
  <c r="J1970" i="10" s="1"/>
  <c r="F1972" i="10" l="1"/>
  <c r="G1971" i="10"/>
  <c r="I1971" i="10"/>
  <c r="J1971" i="10" s="1"/>
  <c r="F1973" i="10" l="1"/>
  <c r="G1972" i="10"/>
  <c r="I1972" i="10"/>
  <c r="J1972" i="10" s="1"/>
  <c r="F1974" i="10" l="1"/>
  <c r="G1973" i="10"/>
  <c r="I1973" i="10"/>
  <c r="J1973" i="10" s="1"/>
  <c r="G1974" i="10" l="1"/>
  <c r="F1975" i="10"/>
  <c r="I1974" i="10"/>
  <c r="J1974" i="10" s="1"/>
  <c r="F1976" i="10" l="1"/>
  <c r="G1975" i="10"/>
  <c r="I1975" i="10"/>
  <c r="J1975" i="10" s="1"/>
  <c r="G1976" i="10" l="1"/>
  <c r="F1977" i="10"/>
  <c r="I1976" i="10"/>
  <c r="J1976" i="10" s="1"/>
  <c r="G1977" i="10" l="1"/>
  <c r="F1978" i="10"/>
  <c r="I1977" i="10"/>
  <c r="J1977" i="10" s="1"/>
  <c r="F1979" i="10" l="1"/>
  <c r="G1978" i="10"/>
  <c r="I1978" i="10"/>
  <c r="J1978" i="10" s="1"/>
  <c r="F1980" i="10" l="1"/>
  <c r="G1979" i="10"/>
  <c r="I1979" i="10"/>
  <c r="J1979" i="10" s="1"/>
  <c r="G1980" i="10" l="1"/>
  <c r="F1981" i="10"/>
  <c r="I1980" i="10"/>
  <c r="J1980" i="10" s="1"/>
  <c r="F1982" i="10" l="1"/>
  <c r="G1981" i="10"/>
  <c r="I1981" i="10"/>
  <c r="J1981" i="10" s="1"/>
  <c r="F1983" i="10" l="1"/>
  <c r="G1982" i="10"/>
  <c r="I1982" i="10"/>
  <c r="J1982" i="10" s="1"/>
  <c r="F1984" i="10" l="1"/>
  <c r="G1983" i="10"/>
  <c r="I1983" i="10"/>
  <c r="J1983" i="10" s="1"/>
  <c r="G1984" i="10" l="1"/>
  <c r="F1985" i="10"/>
  <c r="I1984" i="10"/>
  <c r="J1984" i="10" s="1"/>
  <c r="G1985" i="10" l="1"/>
  <c r="F1986" i="10"/>
  <c r="I1985" i="10"/>
  <c r="J1985" i="10" s="1"/>
  <c r="F1987" i="10" l="1"/>
  <c r="G1986" i="10"/>
  <c r="I1986" i="10"/>
  <c r="J1986" i="10" s="1"/>
  <c r="F1988" i="10" l="1"/>
  <c r="G1987" i="10"/>
  <c r="I1987" i="10"/>
  <c r="J1987" i="10" s="1"/>
  <c r="F1989" i="10" l="1"/>
  <c r="G1988" i="10"/>
  <c r="I1988" i="10"/>
  <c r="J1988" i="10" s="1"/>
  <c r="G1989" i="10" l="1"/>
  <c r="F1990" i="10"/>
  <c r="I1989" i="10"/>
  <c r="J1989" i="10" s="1"/>
  <c r="F1991" i="10" l="1"/>
  <c r="G1990" i="10"/>
  <c r="I1990" i="10"/>
  <c r="J1990" i="10" s="1"/>
  <c r="G1991" i="10" l="1"/>
  <c r="F1992" i="10"/>
  <c r="I1991" i="10"/>
  <c r="J1991" i="10" s="1"/>
  <c r="G1992" i="10" l="1"/>
  <c r="F1993" i="10"/>
  <c r="I1992" i="10"/>
  <c r="J1992" i="10" s="1"/>
  <c r="G1993" i="10" l="1"/>
  <c r="F1994" i="10"/>
  <c r="I1993" i="10"/>
  <c r="J1993" i="10" s="1"/>
  <c r="F1995" i="10" l="1"/>
  <c r="G1994" i="10"/>
  <c r="I1994" i="10"/>
  <c r="J1994" i="10" s="1"/>
  <c r="G1995" i="10" l="1"/>
  <c r="F1996" i="10"/>
  <c r="I1995" i="10"/>
  <c r="J1995" i="10" s="1"/>
  <c r="F1997" i="10" l="1"/>
  <c r="G1996" i="10"/>
  <c r="I1996" i="10"/>
  <c r="J1996" i="10" s="1"/>
  <c r="F1998" i="10" l="1"/>
  <c r="G1997" i="10"/>
  <c r="I1997" i="10"/>
  <c r="J1997" i="10" s="1"/>
  <c r="F1999" i="10" l="1"/>
  <c r="G1998" i="10"/>
  <c r="I1998" i="10"/>
  <c r="J1998" i="10" s="1"/>
  <c r="G1999" i="10" l="1"/>
  <c r="F2000" i="10"/>
  <c r="I1999" i="10"/>
  <c r="J1999" i="10" s="1"/>
  <c r="G2000" i="10" l="1"/>
  <c r="F2001" i="10"/>
  <c r="I2000" i="10"/>
  <c r="J2000" i="10" s="1"/>
  <c r="G2001" i="10" l="1"/>
  <c r="F2002" i="10"/>
  <c r="I2001" i="10"/>
  <c r="J2001" i="10" s="1"/>
  <c r="G2002" i="10" l="1"/>
  <c r="F2003" i="10"/>
  <c r="I2002" i="10"/>
  <c r="J2002" i="10" s="1"/>
  <c r="G2003" i="10" l="1"/>
  <c r="F2004" i="10"/>
  <c r="I2003" i="10"/>
  <c r="J2003" i="10" s="1"/>
  <c r="G2004" i="10" l="1"/>
  <c r="F2005" i="10"/>
  <c r="I2004" i="10"/>
  <c r="J2004" i="10" s="1"/>
  <c r="G2005" i="10" l="1"/>
  <c r="F2006" i="10"/>
  <c r="I2005" i="10"/>
  <c r="J2005" i="10" s="1"/>
  <c r="F2007" i="10" l="1"/>
  <c r="G2006" i="10"/>
  <c r="I2006" i="10"/>
  <c r="J2006" i="10" s="1"/>
  <c r="F2008" i="10" l="1"/>
  <c r="G2007" i="10"/>
  <c r="I2007" i="10"/>
  <c r="J2007" i="10" s="1"/>
  <c r="G2008" i="10" l="1"/>
  <c r="F2009" i="10"/>
  <c r="I2008" i="10"/>
  <c r="J2008" i="10" s="1"/>
  <c r="F2010" i="10" l="1"/>
  <c r="G2009" i="10"/>
  <c r="I2009" i="10"/>
  <c r="J2009" i="10" s="1"/>
  <c r="G2010" i="10" l="1"/>
  <c r="F2011" i="10"/>
  <c r="I2010" i="10"/>
  <c r="J2010" i="10" s="1"/>
  <c r="G2011" i="10" l="1"/>
  <c r="F2012" i="10"/>
  <c r="I2011" i="10"/>
  <c r="J2011" i="10" s="1"/>
  <c r="G2012" i="10" l="1"/>
  <c r="F2013" i="10"/>
  <c r="I2012" i="10"/>
  <c r="J2012" i="10" s="1"/>
  <c r="F2014" i="10" l="1"/>
  <c r="G2013" i="10"/>
  <c r="I2013" i="10"/>
  <c r="J2013" i="10" s="1"/>
  <c r="G2014" i="10" l="1"/>
  <c r="F2015" i="10"/>
  <c r="I2014" i="10"/>
  <c r="J2014" i="10" s="1"/>
  <c r="G2015" i="10" l="1"/>
  <c r="F2016" i="10"/>
  <c r="I2015" i="10"/>
  <c r="J2015" i="10" s="1"/>
  <c r="F2017" i="10" l="1"/>
  <c r="G2016" i="10"/>
  <c r="I2016" i="10"/>
  <c r="J2016" i="10" s="1"/>
  <c r="F2018" i="10" l="1"/>
  <c r="G2017" i="10"/>
  <c r="I2017" i="10"/>
  <c r="J2017" i="10" s="1"/>
  <c r="G2018" i="10" l="1"/>
  <c r="F2019" i="10"/>
  <c r="I2018" i="10"/>
  <c r="J2018" i="10" s="1"/>
  <c r="G2019" i="10" l="1"/>
  <c r="F2020" i="10"/>
  <c r="I2019" i="10"/>
  <c r="J2019" i="10" s="1"/>
  <c r="F2021" i="10" l="1"/>
  <c r="G2020" i="10"/>
  <c r="I2020" i="10"/>
  <c r="J2020" i="10" s="1"/>
  <c r="F2022" i="10" l="1"/>
  <c r="G2021" i="10"/>
  <c r="I2021" i="10"/>
  <c r="J2021" i="10" s="1"/>
  <c r="F2023" i="10" l="1"/>
  <c r="G2022" i="10"/>
  <c r="I2022" i="10"/>
  <c r="J2022" i="10" s="1"/>
  <c r="G2023" i="10" l="1"/>
  <c r="F2024" i="10"/>
  <c r="I2023" i="10"/>
  <c r="J2023" i="10" s="1"/>
  <c r="F2025" i="10" l="1"/>
  <c r="G2024" i="10"/>
  <c r="I2024" i="10"/>
  <c r="J2024" i="10" s="1"/>
  <c r="F2026" i="10" l="1"/>
  <c r="G2025" i="10"/>
  <c r="I2025" i="10"/>
  <c r="J2025" i="10" s="1"/>
  <c r="G2026" i="10" l="1"/>
  <c r="F2027" i="10"/>
  <c r="I2026" i="10"/>
  <c r="J2026" i="10" s="1"/>
  <c r="F2028" i="10" l="1"/>
  <c r="G2027" i="10"/>
  <c r="I2027" i="10"/>
  <c r="J2027" i="10" s="1"/>
  <c r="G2028" i="10" l="1"/>
  <c r="F2029" i="10"/>
  <c r="I2028" i="10"/>
  <c r="J2028" i="10" s="1"/>
  <c r="G2029" i="10" l="1"/>
  <c r="F2030" i="10"/>
  <c r="I2029" i="10"/>
  <c r="J2029" i="10" s="1"/>
  <c r="G2030" i="10" l="1"/>
  <c r="F2031" i="10"/>
  <c r="I2030" i="10"/>
  <c r="J2030" i="10" s="1"/>
  <c r="F2032" i="10" l="1"/>
  <c r="G2031" i="10"/>
  <c r="I2031" i="10"/>
  <c r="J2031" i="10" s="1"/>
  <c r="G2032" i="10" l="1"/>
  <c r="F2033" i="10"/>
  <c r="I2032" i="10"/>
  <c r="J2032" i="10" s="1"/>
  <c r="G2033" i="10" l="1"/>
  <c r="F2034" i="10"/>
  <c r="I2033" i="10"/>
  <c r="J2033" i="10" s="1"/>
  <c r="G2034" i="10" l="1"/>
  <c r="F2035" i="10"/>
  <c r="I2034" i="10"/>
  <c r="J2034" i="10" s="1"/>
  <c r="G2035" i="10" l="1"/>
  <c r="F2036" i="10"/>
  <c r="I2035" i="10"/>
  <c r="J2035" i="10" s="1"/>
  <c r="F2037" i="10" l="1"/>
  <c r="G2036" i="10"/>
  <c r="I2036" i="10"/>
  <c r="J2036" i="10" s="1"/>
  <c r="G2037" i="10" l="1"/>
  <c r="F2038" i="10"/>
  <c r="I2037" i="10"/>
  <c r="J2037" i="10" s="1"/>
  <c r="G2038" i="10" l="1"/>
  <c r="F2039" i="10"/>
  <c r="I2038" i="10"/>
  <c r="J2038" i="10" s="1"/>
  <c r="F2040" i="10" l="1"/>
  <c r="G2039" i="10"/>
  <c r="I2039" i="10"/>
  <c r="J2039" i="10" s="1"/>
  <c r="G2040" i="10" l="1"/>
  <c r="F2041" i="10"/>
  <c r="I2040" i="10"/>
  <c r="J2040" i="10" s="1"/>
  <c r="G2041" i="10" l="1"/>
  <c r="F2042" i="10"/>
  <c r="I2041" i="10"/>
  <c r="J2041" i="10" s="1"/>
  <c r="G2042" i="10" l="1"/>
  <c r="F2043" i="10"/>
  <c r="I2042" i="10"/>
  <c r="J2042" i="10" s="1"/>
  <c r="F2044" i="10" l="1"/>
  <c r="G2043" i="10"/>
  <c r="I2043" i="10"/>
  <c r="J2043" i="10" s="1"/>
  <c r="F2045" i="10" l="1"/>
  <c r="G2044" i="10"/>
  <c r="I2044" i="10"/>
  <c r="J2044" i="10" s="1"/>
  <c r="G2045" i="10" l="1"/>
  <c r="F2046" i="10"/>
  <c r="I2045" i="10"/>
  <c r="J2045" i="10" s="1"/>
  <c r="G2046" i="10" l="1"/>
  <c r="F2047" i="10"/>
  <c r="I2046" i="10"/>
  <c r="J2046" i="10" s="1"/>
  <c r="G2047" i="10" l="1"/>
  <c r="F2048" i="10"/>
  <c r="I2047" i="10"/>
  <c r="J2047" i="10" s="1"/>
  <c r="F2049" i="10" l="1"/>
  <c r="G2048" i="10"/>
  <c r="I2048" i="10"/>
  <c r="J2048" i="10" s="1"/>
  <c r="G2049" i="10" l="1"/>
  <c r="F2050" i="10"/>
  <c r="I2049" i="10"/>
  <c r="J2049" i="10" s="1"/>
  <c r="F2051" i="10" l="1"/>
  <c r="G2050" i="10"/>
  <c r="I2050" i="10"/>
  <c r="J2050" i="10" s="1"/>
  <c r="G2051" i="10" l="1"/>
  <c r="F2052" i="10"/>
  <c r="I2051" i="10"/>
  <c r="J2051" i="10" s="1"/>
  <c r="F2053" i="10" l="1"/>
  <c r="G2052" i="10"/>
  <c r="I2052" i="10"/>
  <c r="J2052" i="10" s="1"/>
  <c r="F2054" i="10" l="1"/>
  <c r="G2053" i="10"/>
  <c r="I2053" i="10"/>
  <c r="J2053" i="10" s="1"/>
  <c r="G2054" i="10" l="1"/>
  <c r="F2055" i="10"/>
  <c r="I2054" i="10"/>
  <c r="J2054" i="10" s="1"/>
  <c r="G2055" i="10" l="1"/>
  <c r="F2056" i="10"/>
  <c r="I2055" i="10"/>
  <c r="J2055" i="10" s="1"/>
  <c r="F2057" i="10" l="1"/>
  <c r="G2056" i="10"/>
  <c r="I2056" i="10"/>
  <c r="J2056" i="10" s="1"/>
  <c r="G2057" i="10" l="1"/>
  <c r="F2058" i="10"/>
  <c r="I2057" i="10"/>
  <c r="J2057" i="10" s="1"/>
  <c r="G2058" i="10" l="1"/>
  <c r="F2059" i="10"/>
  <c r="I2058" i="10"/>
  <c r="J2058" i="10" s="1"/>
  <c r="G2059" i="10" l="1"/>
  <c r="F2060" i="10"/>
  <c r="I2059" i="10"/>
  <c r="J2059" i="10" s="1"/>
  <c r="G2060" i="10" l="1"/>
  <c r="F2061" i="10"/>
  <c r="I2060" i="10"/>
  <c r="J2060" i="10" s="1"/>
  <c r="F2062" i="10" l="1"/>
  <c r="G2061" i="10"/>
  <c r="I2061" i="10"/>
  <c r="J2061" i="10" s="1"/>
  <c r="F2063" i="10" l="1"/>
  <c r="G2062" i="10"/>
  <c r="I2062" i="10"/>
  <c r="J2062" i="10" s="1"/>
  <c r="G2063" i="10" l="1"/>
  <c r="F2064" i="10"/>
  <c r="I2063" i="10"/>
  <c r="J2063" i="10" s="1"/>
  <c r="G2064" i="10" l="1"/>
  <c r="F2065" i="10"/>
  <c r="I2064" i="10"/>
  <c r="J2064" i="10" s="1"/>
  <c r="F2066" i="10" l="1"/>
  <c r="G2065" i="10"/>
  <c r="I2065" i="10"/>
  <c r="J2065" i="10" s="1"/>
  <c r="G2066" i="10" l="1"/>
  <c r="F2067" i="10"/>
  <c r="I2066" i="10"/>
  <c r="J2066" i="10" s="1"/>
  <c r="F2068" i="10" l="1"/>
  <c r="G2067" i="10"/>
  <c r="I2067" i="10"/>
  <c r="J2067" i="10" s="1"/>
  <c r="F2069" i="10" l="1"/>
  <c r="G2068" i="10"/>
  <c r="I2068" i="10"/>
  <c r="J2068" i="10" s="1"/>
  <c r="G2069" i="10" l="1"/>
  <c r="F2070" i="10"/>
  <c r="I2069" i="10"/>
  <c r="J2069" i="10" s="1"/>
  <c r="G2070" i="10" l="1"/>
  <c r="F2071" i="10"/>
  <c r="I2070" i="10"/>
  <c r="J2070" i="10" s="1"/>
  <c r="G2071" i="10" l="1"/>
  <c r="F2072" i="10"/>
  <c r="I2071" i="10"/>
  <c r="J2071" i="10" s="1"/>
  <c r="F2073" i="10" l="1"/>
  <c r="G2072" i="10"/>
  <c r="I2072" i="10"/>
  <c r="J2072" i="10" s="1"/>
  <c r="G2073" i="10" l="1"/>
  <c r="F2074" i="10"/>
  <c r="I2073" i="10"/>
  <c r="J2073" i="10" s="1"/>
  <c r="F2075" i="10" l="1"/>
  <c r="G2074" i="10"/>
  <c r="I2074" i="10"/>
  <c r="J2074" i="10" s="1"/>
  <c r="F2076" i="10" l="1"/>
  <c r="G2075" i="10"/>
  <c r="I2075" i="10"/>
  <c r="J2075" i="10" s="1"/>
  <c r="F2077" i="10" l="1"/>
  <c r="G2076" i="10"/>
  <c r="I2076" i="10"/>
  <c r="J2076" i="10" s="1"/>
  <c r="G2077" i="10" l="1"/>
  <c r="F2078" i="10"/>
  <c r="I2077" i="10"/>
  <c r="J2077" i="10" s="1"/>
  <c r="F2079" i="10" l="1"/>
  <c r="G2078" i="10"/>
  <c r="I2078" i="10"/>
  <c r="J2078" i="10" s="1"/>
  <c r="G2079" i="10" l="1"/>
  <c r="F2080" i="10"/>
  <c r="I2079" i="10"/>
  <c r="J2079" i="10" s="1"/>
  <c r="G2080" i="10" l="1"/>
  <c r="F2081" i="10"/>
  <c r="I2080" i="10"/>
  <c r="J2080" i="10" s="1"/>
  <c r="F2082" i="10" l="1"/>
  <c r="G2081" i="10"/>
  <c r="I2081" i="10"/>
  <c r="J2081" i="10" s="1"/>
  <c r="G2082" i="10" l="1"/>
  <c r="F2083" i="10"/>
  <c r="I2082" i="10"/>
  <c r="J2082" i="10" s="1"/>
  <c r="G2083" i="10" l="1"/>
  <c r="F2084" i="10"/>
  <c r="I2083" i="10"/>
  <c r="J2083" i="10" s="1"/>
  <c r="G2084" i="10" l="1"/>
  <c r="F2085" i="10"/>
  <c r="I2084" i="10"/>
  <c r="J2084" i="10" s="1"/>
  <c r="G2085" i="10" l="1"/>
  <c r="F2086" i="10"/>
  <c r="I2085" i="10"/>
  <c r="J2085" i="10" s="1"/>
  <c r="G2086" i="10" l="1"/>
  <c r="F2087" i="10"/>
  <c r="I2086" i="10"/>
  <c r="J2086" i="10" s="1"/>
  <c r="F2088" i="10" l="1"/>
  <c r="G2087" i="10"/>
  <c r="I2087" i="10"/>
  <c r="J2087" i="10" s="1"/>
  <c r="G2088" i="10" l="1"/>
  <c r="F2089" i="10"/>
  <c r="I2088" i="10"/>
  <c r="J2088" i="10" s="1"/>
  <c r="G2089" i="10" l="1"/>
  <c r="F2090" i="10"/>
  <c r="I2090" i="10" s="1"/>
  <c r="J2090" i="10" s="1"/>
  <c r="I2089" i="10"/>
  <c r="J2089" i="10" s="1"/>
  <c r="G2090" i="10" l="1"/>
  <c r="F2091" i="10"/>
  <c r="G2091" i="10" l="1"/>
  <c r="F2092" i="10"/>
  <c r="I2091" i="10"/>
  <c r="J2091" i="10" s="1"/>
  <c r="F2093" i="10" l="1"/>
  <c r="G2092" i="10"/>
  <c r="I2092" i="10"/>
  <c r="J2092" i="10" s="1"/>
  <c r="G2093" i="10" l="1"/>
  <c r="F2094" i="10"/>
  <c r="I2093" i="10"/>
  <c r="J2093" i="10" s="1"/>
  <c r="F2095" i="10" l="1"/>
  <c r="G2094" i="10"/>
  <c r="I2094" i="10"/>
  <c r="J2094" i="10" s="1"/>
  <c r="F2096" i="10" l="1"/>
  <c r="G2095" i="10"/>
  <c r="I2095" i="10"/>
  <c r="J2095" i="10" s="1"/>
  <c r="G2096" i="10" l="1"/>
  <c r="F2097" i="10"/>
  <c r="I2096" i="10"/>
  <c r="J2096" i="10" s="1"/>
  <c r="F2098" i="10" l="1"/>
  <c r="G2097" i="10"/>
  <c r="I2097" i="10"/>
  <c r="J2097" i="10" s="1"/>
  <c r="G2098" i="10" l="1"/>
  <c r="F2099" i="10"/>
  <c r="I2098" i="10"/>
  <c r="J2098" i="10" s="1"/>
  <c r="G2099" i="10" l="1"/>
  <c r="F2100" i="10"/>
  <c r="I2099" i="10"/>
  <c r="J2099" i="10" s="1"/>
  <c r="F2101" i="10" l="1"/>
  <c r="G2100" i="10"/>
  <c r="I2100" i="10"/>
  <c r="J2100" i="10" s="1"/>
  <c r="G2101" i="10" l="1"/>
  <c r="F2102" i="10"/>
  <c r="I2101" i="10"/>
  <c r="J2101" i="10" s="1"/>
  <c r="F2103" i="10" l="1"/>
  <c r="G2102" i="10"/>
  <c r="I2102" i="10"/>
  <c r="J2102" i="10" s="1"/>
  <c r="G2103" i="10" l="1"/>
  <c r="F2104" i="10"/>
  <c r="I2103" i="10"/>
  <c r="J2103" i="10" s="1"/>
  <c r="G2104" i="10" l="1"/>
  <c r="F2105" i="10"/>
  <c r="I2104" i="10"/>
  <c r="J2104" i="10" s="1"/>
  <c r="F2106" i="10" l="1"/>
  <c r="G2105" i="10"/>
  <c r="I2105" i="10"/>
  <c r="J2105" i="10" s="1"/>
  <c r="G2106" i="10" l="1"/>
  <c r="F2107" i="10"/>
  <c r="I2106" i="10"/>
  <c r="J2106" i="10" s="1"/>
  <c r="F2108" i="10" l="1"/>
  <c r="G2107" i="10"/>
  <c r="I2107" i="10"/>
  <c r="J2107" i="10" s="1"/>
  <c r="F2109" i="10" l="1"/>
  <c r="G2108" i="10"/>
  <c r="I2108" i="10"/>
  <c r="J2108" i="10" s="1"/>
  <c r="G2109" i="10" l="1"/>
  <c r="F2110" i="10"/>
  <c r="I2109" i="10"/>
  <c r="J2109" i="10" s="1"/>
  <c r="G2110" i="10" l="1"/>
  <c r="F2111" i="10"/>
  <c r="I2110" i="10"/>
  <c r="J2110" i="10" s="1"/>
  <c r="G2111" i="10" l="1"/>
  <c r="F2112" i="10"/>
  <c r="I2111" i="10"/>
  <c r="J2111" i="10" s="1"/>
  <c r="F2113" i="10" l="1"/>
  <c r="G2112" i="10"/>
  <c r="I2112" i="10"/>
  <c r="J2112" i="10" s="1"/>
  <c r="F2114" i="10" l="1"/>
  <c r="G2113" i="10"/>
  <c r="I2113" i="10"/>
  <c r="J2113" i="10" s="1"/>
  <c r="G2114" i="10" l="1"/>
  <c r="F2115" i="10"/>
  <c r="I2114" i="10"/>
  <c r="J2114" i="10" s="1"/>
  <c r="G2115" i="10" l="1"/>
  <c r="F2116" i="10"/>
  <c r="I2115" i="10"/>
  <c r="J2115" i="10" s="1"/>
  <c r="G2116" i="10" l="1"/>
  <c r="F2117" i="10"/>
  <c r="I2116" i="10"/>
  <c r="J2116" i="10" s="1"/>
  <c r="G2117" i="10" l="1"/>
  <c r="F2118" i="10"/>
  <c r="I2117" i="10"/>
  <c r="J2117" i="10" s="1"/>
  <c r="G2118" i="10" l="1"/>
  <c r="F2119" i="10"/>
  <c r="I2118" i="10"/>
  <c r="J2118" i="10" s="1"/>
  <c r="G2119" i="10" l="1"/>
  <c r="F2120" i="10"/>
  <c r="I2119" i="10"/>
  <c r="J2119" i="10" s="1"/>
  <c r="G2120" i="10" l="1"/>
  <c r="F2121" i="10"/>
  <c r="I2120" i="10"/>
  <c r="J2120" i="10" s="1"/>
  <c r="F2122" i="10" l="1"/>
  <c r="G2121" i="10"/>
  <c r="I2121" i="10"/>
  <c r="J2121" i="10" s="1"/>
  <c r="G2122" i="10" l="1"/>
  <c r="F2123" i="10"/>
  <c r="I2122" i="10"/>
  <c r="J2122" i="10" s="1"/>
  <c r="F2124" i="10" l="1"/>
  <c r="G2123" i="10"/>
  <c r="I2123" i="10"/>
  <c r="J2123" i="10" s="1"/>
  <c r="G2124" i="10" l="1"/>
  <c r="F2125" i="10"/>
  <c r="I2124" i="10"/>
  <c r="J2124" i="10" s="1"/>
  <c r="G2125" i="10" l="1"/>
  <c r="F2126" i="10"/>
  <c r="I2125" i="10"/>
  <c r="J2125" i="10" s="1"/>
  <c r="F2127" i="10" l="1"/>
  <c r="G2126" i="10"/>
  <c r="I2126" i="10"/>
  <c r="J2126" i="10" s="1"/>
  <c r="F2128" i="10" l="1"/>
  <c r="G2127" i="10"/>
  <c r="I2127" i="10"/>
  <c r="J2127" i="10" s="1"/>
  <c r="G2128" i="10" l="1"/>
  <c r="F2129" i="10"/>
  <c r="I2128" i="10"/>
  <c r="J2128" i="10" s="1"/>
  <c r="G2129" i="10" l="1"/>
  <c r="F2130" i="10"/>
  <c r="I2129" i="10"/>
  <c r="J2129" i="10" s="1"/>
  <c r="G2130" i="10" l="1"/>
  <c r="F2131" i="10"/>
  <c r="I2130" i="10"/>
  <c r="J2130" i="10" s="1"/>
  <c r="G2131" i="10" l="1"/>
  <c r="F2132" i="10"/>
  <c r="I2131" i="10"/>
  <c r="J2131" i="10" s="1"/>
  <c r="F2133" i="10" l="1"/>
  <c r="G2132" i="10"/>
  <c r="I2132" i="10"/>
  <c r="J2132" i="10" s="1"/>
  <c r="G2133" i="10" l="1"/>
  <c r="F2134" i="10"/>
  <c r="I2133" i="10"/>
  <c r="J2133" i="10" s="1"/>
  <c r="G2134" i="10" l="1"/>
  <c r="F2135" i="10"/>
  <c r="I2134" i="10"/>
  <c r="J2134" i="10" s="1"/>
  <c r="G2135" i="10" l="1"/>
  <c r="F2136" i="10"/>
  <c r="I2135" i="10"/>
  <c r="J2135" i="10" s="1"/>
  <c r="F2137" i="10" l="1"/>
  <c r="G2136" i="10"/>
  <c r="I2136" i="10"/>
  <c r="J2136" i="10" s="1"/>
  <c r="F2138" i="10" l="1"/>
  <c r="G2137" i="10"/>
  <c r="I2137" i="10"/>
  <c r="J2137" i="10" s="1"/>
  <c r="G2138" i="10" l="1"/>
  <c r="F2139" i="10"/>
  <c r="I2138" i="10"/>
  <c r="J2138" i="10" s="1"/>
  <c r="G2139" i="10" l="1"/>
  <c r="F2140" i="10"/>
  <c r="I2139" i="10"/>
  <c r="J2139" i="10" s="1"/>
  <c r="G2140" i="10" l="1"/>
  <c r="F2141" i="10"/>
  <c r="I2140" i="10"/>
  <c r="J2140" i="10" s="1"/>
  <c r="F2142" i="10" l="1"/>
  <c r="G2141" i="10"/>
  <c r="I2141" i="10"/>
  <c r="J2141" i="10" s="1"/>
  <c r="F2143" i="10" l="1"/>
  <c r="G2142" i="10"/>
  <c r="I2142" i="10"/>
  <c r="J2142" i="10" s="1"/>
  <c r="G2143" i="10" l="1"/>
  <c r="F2144" i="10"/>
  <c r="I2143" i="10"/>
  <c r="J2143" i="10" s="1"/>
  <c r="F2145" i="10" l="1"/>
  <c r="G2144" i="10"/>
  <c r="I2144" i="10"/>
  <c r="J2144" i="10" s="1"/>
  <c r="F2146" i="10" l="1"/>
  <c r="G2145" i="10"/>
  <c r="I2145" i="10"/>
  <c r="J2145" i="10" s="1"/>
  <c r="F2147" i="10" l="1"/>
  <c r="G2146" i="10"/>
  <c r="I2146" i="10"/>
  <c r="J2146" i="10" s="1"/>
  <c r="F2148" i="10" l="1"/>
  <c r="G2147" i="10"/>
  <c r="I2147" i="10"/>
  <c r="J2147" i="10" s="1"/>
  <c r="G2148" i="10" l="1"/>
  <c r="F2149" i="10"/>
  <c r="I2148" i="10"/>
  <c r="J2148" i="10" s="1"/>
  <c r="G2149" i="10" l="1"/>
  <c r="F2150" i="10"/>
  <c r="I2149" i="10"/>
  <c r="J2149" i="10" s="1"/>
  <c r="F2151" i="10" l="1"/>
  <c r="G2150" i="10"/>
  <c r="I2150" i="10"/>
  <c r="J2150" i="10" s="1"/>
  <c r="F2152" i="10" l="1"/>
  <c r="G2151" i="10"/>
  <c r="I2151" i="10"/>
  <c r="J2151" i="10" s="1"/>
  <c r="G2152" i="10" l="1"/>
  <c r="F2153" i="10"/>
  <c r="I2152" i="10"/>
  <c r="J2152" i="10" s="1"/>
  <c r="G2153" i="10" l="1"/>
  <c r="F2154" i="10"/>
  <c r="I2153" i="10"/>
  <c r="J2153" i="10" s="1"/>
  <c r="G2154" i="10" l="1"/>
  <c r="F2155" i="10"/>
  <c r="I2154" i="10"/>
  <c r="J2154" i="10" s="1"/>
  <c r="F2156" i="10" l="1"/>
  <c r="G2155" i="10"/>
  <c r="I2155" i="10"/>
  <c r="J2155" i="10" s="1"/>
  <c r="F2157" i="10" l="1"/>
  <c r="G2156" i="10"/>
  <c r="I2156" i="10"/>
  <c r="J2156" i="10" s="1"/>
  <c r="F2158" i="10" l="1"/>
  <c r="G2157" i="10"/>
  <c r="I2157" i="10"/>
  <c r="J2157" i="10" s="1"/>
  <c r="G2158" i="10" l="1"/>
  <c r="F2159" i="10"/>
  <c r="I2158" i="10"/>
  <c r="J2158" i="10" s="1"/>
  <c r="F2160" i="10" l="1"/>
  <c r="G2159" i="10"/>
  <c r="I2159" i="10"/>
  <c r="J2159" i="10" s="1"/>
  <c r="F2161" i="10" l="1"/>
  <c r="G2160" i="10"/>
  <c r="I2160" i="10"/>
  <c r="J2160" i="10" s="1"/>
  <c r="F2162" i="10" l="1"/>
  <c r="G2161" i="10"/>
  <c r="I2161" i="10"/>
  <c r="J2161" i="10" s="1"/>
  <c r="G2162" i="10" l="1"/>
  <c r="F2163" i="10"/>
  <c r="G2163" i="10" s="1"/>
  <c r="I2162" i="10"/>
  <c r="J2162" i="10" s="1"/>
  <c r="I2163" i="10" l="1"/>
  <c r="J2163" i="10" s="1"/>
  <c r="L2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345FE3-C85F-4FA6-8830-5CB01D23E1EF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06A8EBF3-77E4-4138-BD40-A44ADD0188DC}" keepAlive="1" name="Zapytanie — cennik (2)" description="Połączenie z zapytaniem „cennik (2)” w skoroszycie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7510C373-B635-4F61-A7AB-5565C7E1A2FD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4" xr16:uid="{6578783D-4115-4A17-9332-A4EAB4CC2DEE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5" xr16:uid="{DA767FA2-F606-4794-B36F-04AFFD157956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  <connection id="6" xr16:uid="{ACA7790E-EAF2-44AE-A34B-7E259AEADD43}" keepAlive="1" name="Zapytanie — cukier (4)" description="Połączenie z zapytaniem „cukier (4)” w skoroszycie." type="5" refreshedVersion="8" background="1" saveData="1">
    <dbPr connection="Provider=Microsoft.Mashup.OleDb.1;Data Source=$Workbook$;Location=&quot;cukier (4)&quot;;Extended Properties=&quot;&quot;" command="SELECT * FROM [cukier (4)]"/>
  </connection>
  <connection id="7" xr16:uid="{B67434EF-C342-4632-BA18-35FEF22C98DF}" keepAlive="1" name="Zapytanie — cukier (5)" description="Połączenie z zapytaniem „cukier (5)” w skoroszycie." type="5" refreshedVersion="8" background="1" saveData="1">
    <dbPr connection="Provider=Microsoft.Mashup.OleDb.1;Data Source=$Workbook$;Location=&quot;cukier (5)&quot;;Extended Properties=&quot;&quot;" command="SELECT * FROM [cukier (5)]"/>
  </connection>
  <connection id="8" xr16:uid="{CD3E5148-C20B-4487-A224-97EEFC60909D}" keepAlive="1" name="Zapytanie — cukier (6)" description="Połączenie z zapytaniem „cukier (6)” w skoroszycie." type="5" refreshedVersion="8" background="1" saveData="1">
    <dbPr connection="Provider=Microsoft.Mashup.OleDb.1;Data Source=$Workbook$;Location=&quot;cukier (6)&quot;;Extended Properties=&quot;&quot;" command="SELECT * FROM [cukier (6)]"/>
  </connection>
  <connection id="9" xr16:uid="{417E4CAE-D0AC-46C1-B0F9-825553A97790}" keepAlive="1" name="Zapytanie — cukier (7)" description="Połączenie z zapytaniem „cukier (7)” w skoroszycie." type="5" refreshedVersion="8" background="1" saveData="1">
    <dbPr connection="Provider=Microsoft.Mashup.OleDb.1;Data Source=$Workbook$;Location=&quot;cukier (7)&quot;;Extended Properties=&quot;&quot;" command="SELECT * FROM [cukier (7)]"/>
  </connection>
</connections>
</file>

<file path=xl/sharedStrings.xml><?xml version="1.0" encoding="utf-8"?>
<sst xmlns="http://schemas.openxmlformats.org/spreadsheetml/2006/main" count="11089" uniqueCount="264">
  <si>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</si>
  <si>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</si>
  <si>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</si>
  <si>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</si>
  <si>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</si>
  <si>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</si>
  <si>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</si>
  <si>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</si>
  <si>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</si>
  <si>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</si>
  <si>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</si>
  <si>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</si>
  <si>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</si>
  <si>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</si>
  <si>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</si>
  <si>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</si>
  <si>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</si>
  <si>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</si>
  <si>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</si>
  <si>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</si>
  <si>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</si>
  <si>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</si>
  <si>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</si>
  <si>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</si>
  <si>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</si>
  <si>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</si>
  <si>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</si>
  <si>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</si>
  <si>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</si>
  <si>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</si>
  <si>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</si>
  <si>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</si>
  <si>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</si>
  <si>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</si>
  <si>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</si>
  <si>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</si>
  <si>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</si>
  <si>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</si>
  <si>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</si>
  <si>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</si>
  <si>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</si>
  <si>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</si>
  <si>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</si>
  <si>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</si>
  <si>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</si>
  <si>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</si>
  <si>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</si>
  <si>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</si>
  <si>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</si>
  <si>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</si>
  <si>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</si>
  <si>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</si>
  <si>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</si>
  <si>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</si>
  <si>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</si>
  <si>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</si>
  <si>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</si>
  <si>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</si>
  <si>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</si>
  <si>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</si>
  <si>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</si>
  <si>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</si>
  <si>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</si>
  <si>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</si>
  <si>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</si>
  <si>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</si>
  <si>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</si>
  <si>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</si>
  <si>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</si>
  <si>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</si>
  <si>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</si>
  <si>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</si>
  <si>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</si>
  <si>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</si>
  <si>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</si>
  <si>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</si>
  <si>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</si>
  <si>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</si>
  <si>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</si>
  <si>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</si>
  <si>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</si>
  <si>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</si>
  <si>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</si>
  <si>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</si>
  <si>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</si>
  <si>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</si>
  <si>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</si>
  <si>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</si>
  <si>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</si>
  <si>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</si>
  <si>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</si>
  <si>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</si>
  <si>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</si>
  <si>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</si>
  <si>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</si>
  <si>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</si>
  <si>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</si>
  <si>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</si>
  <si>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</si>
  <si>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</si>
  <si>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</si>
  <si>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</si>
  <si>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</si>
  <si>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</si>
  <si>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</si>
  <si>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</si>
  <si>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</si>
  <si>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</si>
  <si>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</si>
  <si>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</si>
  <si>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</si>
  <si>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</si>
  <si>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</si>
  <si>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</si>
  <si>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</si>
  <si>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</si>
  <si>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</si>
  <si>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</si>
  <si>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</si>
  <si>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</si>
  <si>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</si>
  <si>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</si>
  <si>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</si>
  <si>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</si>
  <si>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</si>
  <si>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</si>
  <si>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</si>
  <si>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</si>
  <si>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</si>
  <si>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</si>
  <si>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</si>
  <si>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</si>
  <si>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</si>
  <si>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</si>
  <si>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</si>
  <si>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</si>
  <si>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</si>
  <si>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</si>
  <si>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</si>
  <si>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</si>
  <si>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</si>
  <si>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</si>
  <si>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</si>
  <si>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</si>
  <si>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</si>
  <si>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</si>
  <si>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</si>
  <si>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</si>
  <si>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</si>
  <si>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</si>
  <si>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</si>
  <si>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</si>
  <si>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</si>
  <si>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</si>
  <si>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</si>
  <si>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</si>
  <si>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</si>
  <si>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</si>
  <si>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</si>
  <si>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</si>
  <si>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</si>
  <si>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</si>
  <si>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</si>
  <si>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</si>
  <si>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</si>
  <si>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</si>
  <si>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</si>
  <si>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</si>
  <si>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</si>
  <si>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</si>
  <si>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</si>
  <si>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</si>
  <si>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</si>
  <si>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</si>
  <si>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</si>
  <si>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</si>
  <si>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</si>
  <si>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</si>
  <si>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</si>
  <si>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</si>
  <si>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</si>
  <si>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</si>
  <si>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</si>
  <si>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</si>
  <si>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</si>
  <si>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</si>
  <si>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</si>
  <si>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</si>
  <si>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</si>
  <si>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</si>
  <si>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</si>
  <si>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</si>
  <si>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</si>
  <si>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</si>
  <si>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</si>
  <si>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</si>
  <si>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</si>
  <si>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</si>
  <si>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</si>
  <si>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</si>
  <si>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</si>
  <si>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</si>
  <si>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</si>
  <si>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</si>
  <si>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</si>
  <si>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</si>
  <si>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</si>
  <si>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</si>
  <si>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</si>
  <si>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</si>
  <si>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</si>
  <si>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</si>
  <si>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</si>
  <si>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</si>
  <si>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</si>
  <si>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</si>
  <si>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</si>
  <si>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</si>
  <si>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</si>
  <si>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</si>
  <si>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</si>
  <si>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</si>
  <si>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</si>
  <si>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</si>
  <si>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</si>
  <si>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</si>
  <si>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</si>
  <si>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</si>
  <si>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</si>
  <si>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</si>
  <si>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</si>
  <si>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</si>
  <si>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</si>
  <si>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</si>
  <si>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</si>
  <si>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</si>
  <si>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</si>
  <si>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</si>
  <si>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</si>
  <si>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</si>
  <si>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</si>
  <si>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</si>
  <si>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</si>
  <si>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</si>
  <si>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</si>
  <si>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cukru</t>
  </si>
  <si>
    <t>nip</t>
  </si>
  <si>
    <t>data</t>
  </si>
  <si>
    <t>Suma z cukru</t>
  </si>
  <si>
    <t>rok</t>
  </si>
  <si>
    <t>Rok</t>
  </si>
  <si>
    <t>Przychód</t>
  </si>
  <si>
    <t>Całkowity przychód w latach 2005 - 2014:</t>
  </si>
  <si>
    <t>Suma z Suma z cukru</t>
  </si>
  <si>
    <t>Column4</t>
  </si>
  <si>
    <t>Column5</t>
  </si>
  <si>
    <t>Suma rabatów</t>
  </si>
  <si>
    <t>czy dzien dokupu</t>
  </si>
  <si>
    <t>Kolumna1</t>
  </si>
  <si>
    <t>Kolumna2</t>
  </si>
  <si>
    <t>Kolumna3</t>
  </si>
  <si>
    <t>Kolumna4</t>
  </si>
  <si>
    <t>Kolumna5</t>
  </si>
  <si>
    <t>Dni, w których dokupowano co najmniej 4000 kg cukru: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</si>
</sst>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[zadanie4_slodzik.xlsx]4.3 wykres!Tabela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cukru w kilogramach</a:t>
            </a:r>
            <a:r>
              <a:rPr lang="pl-PL" baseline="0"/>
              <a:t> sprzedanego w latach 2014 - 2015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 wykres'!$B$1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 wykres'!$A$2:$A$12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 wykres'!$B$2:$B$12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7-412C-B006-8881E086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326911"/>
        <c:axId val="1284327391"/>
      </c:lineChart>
      <c:catAx>
        <c:axId val="12843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327391"/>
        <c:crosses val="autoZero"/>
        <c:auto val="1"/>
        <c:lblAlgn val="ctr"/>
        <c:lblOffset val="100"/>
        <c:noMultiLvlLbl val="0"/>
      </c:catAx>
      <c:valAx>
        <c:axId val="12843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3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0</xdr:colOff>
      <xdr:row>23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DEBCE4-2AB3-19D6-7F11-9511ECF58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Zeszyt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2.678370833331" createdVersion="8" refreshedVersion="8" minRefreshableVersion="3" recordCount="2162" xr:uid="{04388091-5658-4E86-B765-91F6B6E8F6EB}">
  <cacheSource type="worksheet">
    <worksheetSource ref="A1:C2163" sheet="zad 4.1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2.679877893519" createdVersion="8" refreshedVersion="8" minRefreshableVersion="3" recordCount="2162" xr:uid="{29E01C41-66E0-4C29-B417-25D84D54CCDE}">
  <cacheSource type="worksheet">
    <worksheetSource name="Tabela_cukier5"/>
  </cacheSource>
  <cacheFields count="4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2.684746874998" createdVersion="8" refreshedVersion="8" minRefreshableVersion="3" recordCount="10" xr:uid="{776A4E2F-0975-472D-A67A-8AA4DD90E282}">
  <cacheSource type="worksheet">
    <worksheetSource ref="F2:G12" sheet="Arkusz3" r:id="rId2"/>
  </cacheSource>
  <cacheFields count="2">
    <cacheField name="Etykiety wierszy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uma z cukru" numFmtId="0">
      <sharedItems containsSemiMixedTypes="0" containsString="0" containsNumber="1" containsInteger="1" minValue="23778" maxValue="36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</r>
  <r>
    <d v="2005-01-04T00:00:00"/>
    <s v="369-43-03-176"/>
    <n v="2"/>
    <x v="0"/>
  </r>
  <r>
    <d v="2005-01-05T00:00:00"/>
    <s v="408-24-90-350"/>
    <n v="2"/>
    <x v="0"/>
  </r>
  <r>
    <d v="2005-01-10T00:00:00"/>
    <s v="944-16-93-033"/>
    <n v="5"/>
    <x v="0"/>
  </r>
  <r>
    <d v="2005-01-11T00:00:00"/>
    <s v="645-32-78-780"/>
    <n v="14"/>
    <x v="0"/>
  </r>
  <r>
    <d v="2005-01-13T00:00:00"/>
    <s v="594-18-15-403"/>
    <n v="436"/>
    <x v="0"/>
  </r>
  <r>
    <d v="2005-01-14T00:00:00"/>
    <s v="043-34-53-278"/>
    <n v="95"/>
    <x v="0"/>
  </r>
  <r>
    <d v="2005-01-18T00:00:00"/>
    <s v="254-14-00-156"/>
    <n v="350"/>
    <x v="0"/>
  </r>
  <r>
    <d v="2005-01-19T00:00:00"/>
    <s v="254-14-00-156"/>
    <n v="231"/>
    <x v="0"/>
  </r>
  <r>
    <d v="2005-01-20T00:00:00"/>
    <s v="885-74-10-856"/>
    <n v="38"/>
    <x v="0"/>
  </r>
  <r>
    <d v="2005-01-22T00:00:00"/>
    <s v="847-48-41-699"/>
    <n v="440"/>
    <x v="0"/>
  </r>
  <r>
    <d v="2005-01-24T00:00:00"/>
    <s v="749-02-70-623"/>
    <n v="120"/>
    <x v="0"/>
  </r>
  <r>
    <d v="2005-01-25T00:00:00"/>
    <s v="128-69-77-900"/>
    <n v="11"/>
    <x v="0"/>
  </r>
  <r>
    <d v="2005-01-26T00:00:00"/>
    <s v="904-16-42-385"/>
    <n v="36"/>
    <x v="0"/>
  </r>
  <r>
    <d v="2005-01-27T00:00:00"/>
    <s v="749-02-70-623"/>
    <n v="51"/>
    <x v="0"/>
  </r>
  <r>
    <d v="2005-02-02T00:00:00"/>
    <s v="254-14-00-156"/>
    <n v="465"/>
    <x v="0"/>
  </r>
  <r>
    <d v="2005-02-03T00:00:00"/>
    <s v="775-48-66-885"/>
    <n v="8"/>
    <x v="0"/>
  </r>
  <r>
    <d v="2005-02-05T00:00:00"/>
    <s v="799-94-72-837"/>
    <n v="287"/>
    <x v="0"/>
  </r>
  <r>
    <d v="2005-02-05T00:00:00"/>
    <s v="045-63-27-114"/>
    <n v="12"/>
    <x v="0"/>
  </r>
  <r>
    <d v="2005-02-10T00:00:00"/>
    <s v="351-06-97-406"/>
    <n v="6"/>
    <x v="0"/>
  </r>
  <r>
    <d v="2005-02-14T00:00:00"/>
    <s v="413-93-89-926"/>
    <n v="321"/>
    <x v="0"/>
  </r>
  <r>
    <d v="2005-02-18T00:00:00"/>
    <s v="269-65-16-447"/>
    <n v="99"/>
    <x v="0"/>
  </r>
  <r>
    <d v="2005-02-18T00:00:00"/>
    <s v="080-51-85-809"/>
    <n v="91"/>
    <x v="0"/>
  </r>
  <r>
    <d v="2005-02-24T00:00:00"/>
    <s v="799-94-72-837"/>
    <n v="118"/>
    <x v="0"/>
  </r>
  <r>
    <d v="2005-02-25T00:00:00"/>
    <s v="910-38-33-489"/>
    <n v="58"/>
    <x v="0"/>
  </r>
  <r>
    <d v="2005-02-26T00:00:00"/>
    <s v="396-32-41-555"/>
    <n v="16"/>
    <x v="0"/>
  </r>
  <r>
    <d v="2005-02-26T00:00:00"/>
    <s v="178-24-36-171"/>
    <n v="348"/>
    <x v="0"/>
  </r>
  <r>
    <d v="2005-02-27T00:00:00"/>
    <s v="594-18-15-403"/>
    <n v="336"/>
    <x v="0"/>
  </r>
  <r>
    <d v="2005-02-27T00:00:00"/>
    <s v="178-24-36-171"/>
    <n v="435"/>
    <x v="0"/>
  </r>
  <r>
    <d v="2005-02-27T00:00:00"/>
    <s v="033-49-11-774"/>
    <n v="110"/>
    <x v="0"/>
  </r>
  <r>
    <d v="2005-03-01T00:00:00"/>
    <s v="337-27-67-378"/>
    <n v="204"/>
    <x v="0"/>
  </r>
  <r>
    <d v="2005-03-01T00:00:00"/>
    <s v="269-65-16-447"/>
    <n v="20"/>
    <x v="0"/>
  </r>
  <r>
    <d v="2005-03-03T00:00:00"/>
    <s v="410-52-79-946"/>
    <n v="102"/>
    <x v="0"/>
  </r>
  <r>
    <d v="2005-03-05T00:00:00"/>
    <s v="294-48-56-993"/>
    <n v="48"/>
    <x v="0"/>
  </r>
  <r>
    <d v="2005-03-07T00:00:00"/>
    <s v="178-24-36-171"/>
    <n v="329"/>
    <x v="0"/>
  </r>
  <r>
    <d v="2005-03-09T00:00:00"/>
    <s v="961-86-77-989"/>
    <n v="16"/>
    <x v="0"/>
  </r>
  <r>
    <d v="2005-03-10T00:00:00"/>
    <s v="378-70-08-798"/>
    <n v="102"/>
    <x v="0"/>
  </r>
  <r>
    <d v="2005-03-10T00:00:00"/>
    <s v="799-94-72-837"/>
    <n v="309"/>
    <x v="0"/>
  </r>
  <r>
    <d v="2005-03-12T00:00:00"/>
    <s v="594-18-15-403"/>
    <n v="331"/>
    <x v="0"/>
  </r>
  <r>
    <d v="2005-03-17T00:00:00"/>
    <s v="665-06-94-730"/>
    <n v="3"/>
    <x v="0"/>
  </r>
  <r>
    <d v="2005-03-18T00:00:00"/>
    <s v="534-94-49-182"/>
    <n v="76"/>
    <x v="0"/>
  </r>
  <r>
    <d v="2005-03-18T00:00:00"/>
    <s v="935-78-99-209"/>
    <n v="196"/>
    <x v="0"/>
  </r>
  <r>
    <d v="2005-03-20T00:00:00"/>
    <s v="269-65-16-447"/>
    <n v="54"/>
    <x v="0"/>
  </r>
  <r>
    <d v="2005-03-24T00:00:00"/>
    <s v="847-48-41-699"/>
    <n v="277"/>
    <x v="0"/>
  </r>
  <r>
    <d v="2005-03-26T00:00:00"/>
    <s v="996-09-76-697"/>
    <n v="7"/>
    <x v="0"/>
  </r>
  <r>
    <d v="2005-03-28T00:00:00"/>
    <s v="019-98-81-222"/>
    <n v="12"/>
    <x v="0"/>
  </r>
  <r>
    <d v="2005-03-29T00:00:00"/>
    <s v="962-06-61-806"/>
    <n v="7"/>
    <x v="0"/>
  </r>
  <r>
    <d v="2005-03-31T00:00:00"/>
    <s v="254-14-00-156"/>
    <n v="416"/>
    <x v="0"/>
  </r>
  <r>
    <d v="2005-04-03T00:00:00"/>
    <s v="254-14-00-156"/>
    <n v="263"/>
    <x v="0"/>
  </r>
  <r>
    <d v="2005-04-06T00:00:00"/>
    <s v="369-43-03-176"/>
    <n v="15"/>
    <x v="0"/>
  </r>
  <r>
    <d v="2005-04-10T00:00:00"/>
    <s v="410-52-79-946"/>
    <n v="194"/>
    <x v="0"/>
  </r>
  <r>
    <d v="2005-04-11T00:00:00"/>
    <s v="968-49-97-804"/>
    <n v="120"/>
    <x v="0"/>
  </r>
  <r>
    <d v="2005-04-12T00:00:00"/>
    <s v="254-14-00-156"/>
    <n v="175"/>
    <x v="0"/>
  </r>
  <r>
    <d v="2005-04-14T00:00:00"/>
    <s v="205-96-13-336"/>
    <n v="12"/>
    <x v="0"/>
  </r>
  <r>
    <d v="2005-04-15T00:00:00"/>
    <s v="916-94-78-836"/>
    <n v="174"/>
    <x v="0"/>
  </r>
  <r>
    <d v="2005-04-16T00:00:00"/>
    <s v="242-04-13-206"/>
    <n v="3"/>
    <x v="0"/>
  </r>
  <r>
    <d v="2005-04-17T00:00:00"/>
    <s v="761-06-34-233"/>
    <n v="149"/>
    <x v="0"/>
  </r>
  <r>
    <d v="2005-04-18T00:00:00"/>
    <s v="413-93-89-926"/>
    <n v="492"/>
    <x v="0"/>
  </r>
  <r>
    <d v="2005-04-18T00:00:00"/>
    <s v="377-37-44-068"/>
    <n v="2"/>
    <x v="0"/>
  </r>
  <r>
    <d v="2005-04-19T00:00:00"/>
    <s v="799-94-72-837"/>
    <n v="298"/>
    <x v="0"/>
  </r>
  <r>
    <d v="2005-04-30T00:00:00"/>
    <s v="413-93-89-926"/>
    <n v="201"/>
    <x v="0"/>
  </r>
  <r>
    <d v="2005-05-01T00:00:00"/>
    <s v="176-54-34-364"/>
    <n v="15"/>
    <x v="0"/>
  </r>
  <r>
    <d v="2005-05-01T00:00:00"/>
    <s v="799-94-72-837"/>
    <n v="319"/>
    <x v="0"/>
  </r>
  <r>
    <d v="2005-05-02T00:00:00"/>
    <s v="159-34-45-151"/>
    <n v="9"/>
    <x v="0"/>
  </r>
  <r>
    <d v="2005-05-04T00:00:00"/>
    <s v="715-03-63-213"/>
    <n v="15"/>
    <x v="0"/>
  </r>
  <r>
    <d v="2005-05-07T00:00:00"/>
    <s v="178-24-36-171"/>
    <n v="444"/>
    <x v="0"/>
  </r>
  <r>
    <d v="2005-05-07T00:00:00"/>
    <s v="599-00-55-316"/>
    <n v="13"/>
    <x v="0"/>
  </r>
  <r>
    <d v="2005-05-09T00:00:00"/>
    <s v="392-78-93-552"/>
    <n v="366"/>
    <x v="0"/>
  </r>
  <r>
    <d v="2005-05-20T00:00:00"/>
    <s v="847-48-41-699"/>
    <n v="259"/>
    <x v="0"/>
  </r>
  <r>
    <d v="2005-05-21T00:00:00"/>
    <s v="089-90-67-935"/>
    <n v="16"/>
    <x v="0"/>
  </r>
  <r>
    <d v="2005-05-24T00:00:00"/>
    <s v="378-70-08-798"/>
    <n v="49"/>
    <x v="0"/>
  </r>
  <r>
    <d v="2005-05-25T00:00:00"/>
    <s v="596-37-06-465"/>
    <n v="3"/>
    <x v="0"/>
  </r>
  <r>
    <d v="2005-05-25T00:00:00"/>
    <s v="178-24-36-171"/>
    <n v="251"/>
    <x v="0"/>
  </r>
  <r>
    <d v="2005-05-27T00:00:00"/>
    <s v="534-94-49-182"/>
    <n v="179"/>
    <x v="0"/>
  </r>
  <r>
    <d v="2005-05-29T00:00:00"/>
    <s v="749-02-70-623"/>
    <n v="116"/>
    <x v="0"/>
  </r>
  <r>
    <d v="2005-05-29T00:00:00"/>
    <s v="528-09-83-923"/>
    <n v="13"/>
    <x v="0"/>
  </r>
  <r>
    <d v="2005-05-31T00:00:00"/>
    <s v="590-28-48-646"/>
    <n v="3"/>
    <x v="0"/>
  </r>
  <r>
    <d v="2005-05-31T00:00:00"/>
    <s v="941-01-60-075"/>
    <n v="253"/>
    <x v="0"/>
  </r>
  <r>
    <d v="2005-06-07T00:00:00"/>
    <s v="033-49-11-774"/>
    <n v="83"/>
    <x v="0"/>
  </r>
  <r>
    <d v="2005-06-09T00:00:00"/>
    <s v="269-65-16-447"/>
    <n v="177"/>
    <x v="0"/>
  </r>
  <r>
    <d v="2005-06-09T00:00:00"/>
    <s v="843-22-41-173"/>
    <n v="7"/>
    <x v="0"/>
  </r>
  <r>
    <d v="2005-06-10T00:00:00"/>
    <s v="495-93-92-849"/>
    <n v="46"/>
    <x v="0"/>
  </r>
  <r>
    <d v="2005-06-11T00:00:00"/>
    <s v="662-14-22-719"/>
    <n v="2"/>
    <x v="0"/>
  </r>
  <r>
    <d v="2005-06-12T00:00:00"/>
    <s v="944-16-93-033"/>
    <n v="9"/>
    <x v="0"/>
  </r>
  <r>
    <d v="2005-06-14T00:00:00"/>
    <s v="753-35-55-536"/>
    <n v="3"/>
    <x v="0"/>
  </r>
  <r>
    <d v="2005-06-14T00:00:00"/>
    <s v="322-66-15-999"/>
    <n v="67"/>
    <x v="0"/>
  </r>
  <r>
    <d v="2005-06-14T00:00:00"/>
    <s v="392-78-93-552"/>
    <n v="425"/>
    <x v="0"/>
  </r>
  <r>
    <d v="2005-06-15T00:00:00"/>
    <s v="594-18-15-403"/>
    <n v="453"/>
    <x v="0"/>
  </r>
  <r>
    <d v="2005-06-20T00:00:00"/>
    <s v="178-24-36-171"/>
    <n v="212"/>
    <x v="0"/>
  </r>
  <r>
    <d v="2005-06-22T00:00:00"/>
    <s v="800-16-32-869"/>
    <n v="19"/>
    <x v="0"/>
  </r>
  <r>
    <d v="2005-06-23T00:00:00"/>
    <s v="043-34-53-278"/>
    <n v="81"/>
    <x v="0"/>
  </r>
  <r>
    <d v="2005-06-25T00:00:00"/>
    <s v="126-55-91-375"/>
    <n v="7"/>
    <x v="0"/>
  </r>
  <r>
    <d v="2005-06-26T00:00:00"/>
    <s v="507-22-76-992"/>
    <n v="179"/>
    <x v="0"/>
  </r>
  <r>
    <d v="2005-06-28T00:00:00"/>
    <s v="799-94-72-837"/>
    <n v="222"/>
    <x v="0"/>
  </r>
  <r>
    <d v="2005-06-29T00:00:00"/>
    <s v="531-65-00-714"/>
    <n v="14"/>
    <x v="0"/>
  </r>
  <r>
    <d v="2005-07-01T00:00:00"/>
    <s v="767-55-58-288"/>
    <n v="15"/>
    <x v="0"/>
  </r>
  <r>
    <d v="2005-07-03T00:00:00"/>
    <s v="692-61-16-906"/>
    <n v="97"/>
    <x v="0"/>
  </r>
  <r>
    <d v="2005-07-09T00:00:00"/>
    <s v="910-38-33-489"/>
    <n v="142"/>
    <x v="0"/>
  </r>
  <r>
    <d v="2005-07-13T00:00:00"/>
    <s v="392-78-93-552"/>
    <n v="214"/>
    <x v="0"/>
  </r>
  <r>
    <d v="2005-07-13T00:00:00"/>
    <s v="799-94-72-837"/>
    <n v="408"/>
    <x v="0"/>
  </r>
  <r>
    <d v="2005-07-14T00:00:00"/>
    <s v="904-16-42-385"/>
    <n v="144"/>
    <x v="0"/>
  </r>
  <r>
    <d v="2005-07-14T00:00:00"/>
    <s v="043-34-53-278"/>
    <n v="173"/>
    <x v="0"/>
  </r>
  <r>
    <d v="2005-07-16T00:00:00"/>
    <s v="851-69-49-933"/>
    <n v="15"/>
    <x v="0"/>
  </r>
  <r>
    <d v="2005-07-18T00:00:00"/>
    <s v="941-01-60-075"/>
    <n v="433"/>
    <x v="0"/>
  </r>
  <r>
    <d v="2005-07-22T00:00:00"/>
    <s v="620-15-33-614"/>
    <n v="137"/>
    <x v="0"/>
  </r>
  <r>
    <d v="2005-07-25T00:00:00"/>
    <s v="941-01-60-075"/>
    <n v="118"/>
    <x v="0"/>
  </r>
  <r>
    <d v="2005-07-25T00:00:00"/>
    <s v="847-48-41-699"/>
    <n v="158"/>
    <x v="0"/>
  </r>
  <r>
    <d v="2005-07-26T00:00:00"/>
    <s v="599-00-55-316"/>
    <n v="13"/>
    <x v="0"/>
  </r>
  <r>
    <d v="2005-07-27T00:00:00"/>
    <s v="368-99-22-310"/>
    <n v="2"/>
    <x v="0"/>
  </r>
  <r>
    <d v="2005-07-29T00:00:00"/>
    <s v="941-01-60-075"/>
    <n v="467"/>
    <x v="0"/>
  </r>
  <r>
    <d v="2005-07-30T00:00:00"/>
    <s v="153-24-82-022"/>
    <n v="9"/>
    <x v="0"/>
  </r>
  <r>
    <d v="2005-08-03T00:00:00"/>
    <s v="527-15-00-673"/>
    <n v="189"/>
    <x v="0"/>
  </r>
  <r>
    <d v="2005-08-04T00:00:00"/>
    <s v="178-41-36-927"/>
    <n v="19"/>
    <x v="0"/>
  </r>
  <r>
    <d v="2005-08-05T00:00:00"/>
    <s v="847-48-41-699"/>
    <n v="172"/>
    <x v="0"/>
  </r>
  <r>
    <d v="2005-08-06T00:00:00"/>
    <s v="322-66-15-999"/>
    <n v="84"/>
    <x v="0"/>
  </r>
  <r>
    <d v="2005-08-06T00:00:00"/>
    <s v="284-59-84-568"/>
    <n v="8"/>
    <x v="0"/>
  </r>
  <r>
    <d v="2005-08-06T00:00:00"/>
    <s v="513-33-14-553"/>
    <n v="66"/>
    <x v="0"/>
  </r>
  <r>
    <d v="2005-08-07T00:00:00"/>
    <s v="916-94-78-836"/>
    <n v="35"/>
    <x v="0"/>
  </r>
  <r>
    <d v="2005-08-08T00:00:00"/>
    <s v="534-94-49-182"/>
    <n v="91"/>
    <x v="0"/>
  </r>
  <r>
    <d v="2005-08-13T00:00:00"/>
    <s v="254-14-00-156"/>
    <n v="396"/>
    <x v="0"/>
  </r>
  <r>
    <d v="2005-08-13T00:00:00"/>
    <s v="982-09-19-706"/>
    <n v="6"/>
    <x v="0"/>
  </r>
  <r>
    <d v="2005-08-15T00:00:00"/>
    <s v="378-70-08-798"/>
    <n v="47"/>
    <x v="0"/>
  </r>
  <r>
    <d v="2005-08-17T00:00:00"/>
    <s v="080-51-85-809"/>
    <n v="41"/>
    <x v="0"/>
  </r>
  <r>
    <d v="2005-08-18T00:00:00"/>
    <s v="884-31-58-627"/>
    <n v="136"/>
    <x v="0"/>
  </r>
  <r>
    <d v="2005-08-19T00:00:00"/>
    <s v="047-70-78-199"/>
    <n v="16"/>
    <x v="0"/>
  </r>
  <r>
    <d v="2005-08-21T00:00:00"/>
    <s v="300-07-32-070"/>
    <n v="18"/>
    <x v="0"/>
  </r>
  <r>
    <d v="2005-08-25T00:00:00"/>
    <s v="340-11-17-090"/>
    <n v="11"/>
    <x v="0"/>
  </r>
  <r>
    <d v="2005-08-25T00:00:00"/>
    <s v="970-73-69-415"/>
    <n v="8"/>
    <x v="0"/>
  </r>
  <r>
    <d v="2005-08-25T00:00:00"/>
    <s v="740-87-37-389"/>
    <n v="16"/>
    <x v="0"/>
  </r>
  <r>
    <d v="2005-08-25T00:00:00"/>
    <s v="378-70-08-798"/>
    <n v="54"/>
    <x v="0"/>
  </r>
  <r>
    <d v="2005-08-26T00:00:00"/>
    <s v="941-01-60-075"/>
    <n v="299"/>
    <x v="0"/>
  </r>
  <r>
    <d v="2005-08-28T00:00:00"/>
    <s v="513-33-14-553"/>
    <n v="168"/>
    <x v="0"/>
  </r>
  <r>
    <d v="2005-08-29T00:00:00"/>
    <s v="847-48-41-699"/>
    <n v="106"/>
    <x v="0"/>
  </r>
  <r>
    <d v="2005-08-30T00:00:00"/>
    <s v="904-16-42-385"/>
    <n v="41"/>
    <x v="0"/>
  </r>
  <r>
    <d v="2005-08-30T00:00:00"/>
    <s v="761-06-34-233"/>
    <n v="31"/>
    <x v="0"/>
  </r>
  <r>
    <d v="2005-09-01T00:00:00"/>
    <s v="053-79-35-388"/>
    <n v="8"/>
    <x v="0"/>
  </r>
  <r>
    <d v="2005-09-04T00:00:00"/>
    <s v="080-51-85-809"/>
    <n v="63"/>
    <x v="0"/>
  </r>
  <r>
    <d v="2005-09-07T00:00:00"/>
    <s v="594-18-15-403"/>
    <n v="368"/>
    <x v="0"/>
  </r>
  <r>
    <d v="2005-09-08T00:00:00"/>
    <s v="773-39-15-273"/>
    <n v="106"/>
    <x v="0"/>
  </r>
  <r>
    <d v="2005-09-09T00:00:00"/>
    <s v="885-74-10-856"/>
    <n v="47"/>
    <x v="0"/>
  </r>
  <r>
    <d v="2005-09-09T00:00:00"/>
    <s v="941-01-60-075"/>
    <n v="447"/>
    <x v="0"/>
  </r>
  <r>
    <d v="2005-09-10T00:00:00"/>
    <s v="513-33-14-553"/>
    <n v="106"/>
    <x v="0"/>
  </r>
  <r>
    <d v="2005-09-11T00:00:00"/>
    <s v="314-76-34-892"/>
    <n v="13"/>
    <x v="0"/>
  </r>
  <r>
    <d v="2005-09-11T00:00:00"/>
    <s v="495-93-92-849"/>
    <n v="89"/>
    <x v="0"/>
  </r>
  <r>
    <d v="2005-09-11T00:00:00"/>
    <s v="935-78-99-209"/>
    <n v="105"/>
    <x v="0"/>
  </r>
  <r>
    <d v="2005-09-11T00:00:00"/>
    <s v="254-14-00-156"/>
    <n v="147"/>
    <x v="0"/>
  </r>
  <r>
    <d v="2005-09-13T00:00:00"/>
    <s v="847-48-41-699"/>
    <n v="309"/>
    <x v="0"/>
  </r>
  <r>
    <d v="2005-09-15T00:00:00"/>
    <s v="378-70-08-798"/>
    <n v="47"/>
    <x v="0"/>
  </r>
  <r>
    <d v="2005-09-17T00:00:00"/>
    <s v="941-01-60-075"/>
    <n v="404"/>
    <x v="0"/>
  </r>
  <r>
    <d v="2005-09-17T00:00:00"/>
    <s v="936-67-95-170"/>
    <n v="39"/>
    <x v="0"/>
  </r>
  <r>
    <d v="2005-09-17T00:00:00"/>
    <s v="904-16-42-385"/>
    <n v="61"/>
    <x v="0"/>
  </r>
  <r>
    <d v="2005-09-20T00:00:00"/>
    <s v="527-15-00-673"/>
    <n v="89"/>
    <x v="0"/>
  </r>
  <r>
    <d v="2005-09-22T00:00:00"/>
    <s v="033-49-11-774"/>
    <n v="127"/>
    <x v="0"/>
  </r>
  <r>
    <d v="2005-09-25T00:00:00"/>
    <s v="269-65-16-447"/>
    <n v="81"/>
    <x v="0"/>
  </r>
  <r>
    <d v="2005-09-28T00:00:00"/>
    <s v="392-78-93-552"/>
    <n v="433"/>
    <x v="0"/>
  </r>
  <r>
    <d v="2005-09-28T00:00:00"/>
    <s v="847-48-41-699"/>
    <n v="284"/>
    <x v="0"/>
  </r>
  <r>
    <d v="2005-09-29T00:00:00"/>
    <s v="043-34-53-278"/>
    <n v="122"/>
    <x v="0"/>
  </r>
  <r>
    <d v="2005-10-01T00:00:00"/>
    <s v="936-67-95-170"/>
    <n v="193"/>
    <x v="0"/>
  </r>
  <r>
    <d v="2005-10-03T00:00:00"/>
    <s v="378-70-08-798"/>
    <n v="118"/>
    <x v="0"/>
  </r>
  <r>
    <d v="2005-10-04T00:00:00"/>
    <s v="594-18-15-403"/>
    <n v="173"/>
    <x v="0"/>
  </r>
  <r>
    <d v="2005-10-07T00:00:00"/>
    <s v="178-24-36-171"/>
    <n v="392"/>
    <x v="0"/>
  </r>
  <r>
    <d v="2005-10-08T00:00:00"/>
    <s v="351-06-97-406"/>
    <n v="8"/>
    <x v="0"/>
  </r>
  <r>
    <d v="2005-10-13T00:00:00"/>
    <s v="378-70-08-798"/>
    <n v="132"/>
    <x v="0"/>
  </r>
  <r>
    <d v="2005-10-13T00:00:00"/>
    <s v="885-74-10-856"/>
    <n v="76"/>
    <x v="0"/>
  </r>
  <r>
    <d v="2005-10-14T00:00:00"/>
    <s v="530-86-39-445"/>
    <n v="17"/>
    <x v="0"/>
  </r>
  <r>
    <d v="2005-10-15T00:00:00"/>
    <s v="054-09-46-315"/>
    <n v="17"/>
    <x v="0"/>
  </r>
  <r>
    <d v="2005-10-18T00:00:00"/>
    <s v="014-02-05-290"/>
    <n v="2"/>
    <x v="0"/>
  </r>
  <r>
    <d v="2005-10-20T00:00:00"/>
    <s v="080-51-85-809"/>
    <n v="125"/>
    <x v="0"/>
  </r>
  <r>
    <d v="2005-10-21T00:00:00"/>
    <s v="941-01-60-075"/>
    <n v="234"/>
    <x v="0"/>
  </r>
  <r>
    <d v="2005-10-27T00:00:00"/>
    <s v="513-33-14-553"/>
    <n v="53"/>
    <x v="0"/>
  </r>
  <r>
    <d v="2005-10-28T00:00:00"/>
    <s v="916-94-78-836"/>
    <n v="165"/>
    <x v="0"/>
  </r>
  <r>
    <d v="2005-10-28T00:00:00"/>
    <s v="749-02-70-623"/>
    <n v="177"/>
    <x v="0"/>
  </r>
  <r>
    <d v="2005-10-30T00:00:00"/>
    <s v="269-65-16-447"/>
    <n v="103"/>
    <x v="0"/>
  </r>
  <r>
    <d v="2005-11-01T00:00:00"/>
    <s v="900-85-70-552"/>
    <n v="2"/>
    <x v="0"/>
  </r>
  <r>
    <d v="2005-11-01T00:00:00"/>
    <s v="847-48-41-699"/>
    <n v="279"/>
    <x v="0"/>
  </r>
  <r>
    <d v="2005-11-06T00:00:00"/>
    <s v="534-94-49-182"/>
    <n v="185"/>
    <x v="0"/>
  </r>
  <r>
    <d v="2005-11-07T00:00:00"/>
    <s v="254-14-00-156"/>
    <n v="434"/>
    <x v="0"/>
  </r>
  <r>
    <d v="2005-11-11T00:00:00"/>
    <s v="954-85-72-732"/>
    <n v="10"/>
    <x v="0"/>
  </r>
  <r>
    <d v="2005-11-13T00:00:00"/>
    <s v="804-82-65-826"/>
    <n v="9"/>
    <x v="0"/>
  </r>
  <r>
    <d v="2005-11-14T00:00:00"/>
    <s v="337-27-67-378"/>
    <n v="383"/>
    <x v="0"/>
  </r>
  <r>
    <d v="2005-11-14T00:00:00"/>
    <s v="534-94-49-182"/>
    <n v="189"/>
    <x v="0"/>
  </r>
  <r>
    <d v="2005-11-16T00:00:00"/>
    <s v="904-16-42-385"/>
    <n v="161"/>
    <x v="0"/>
  </r>
  <r>
    <d v="2005-11-16T00:00:00"/>
    <s v="620-15-33-614"/>
    <n v="115"/>
    <x v="0"/>
  </r>
  <r>
    <d v="2005-11-18T00:00:00"/>
    <s v="513-33-14-553"/>
    <n v="58"/>
    <x v="0"/>
  </r>
  <r>
    <d v="2005-11-18T00:00:00"/>
    <s v="277-10-19-546"/>
    <n v="16"/>
    <x v="0"/>
  </r>
  <r>
    <d v="2005-11-19T00:00:00"/>
    <s v="662-14-22-719"/>
    <n v="17"/>
    <x v="0"/>
  </r>
  <r>
    <d v="2005-11-20T00:00:00"/>
    <s v="594-18-15-403"/>
    <n v="177"/>
    <x v="0"/>
  </r>
  <r>
    <d v="2005-11-21T00:00:00"/>
    <s v="773-39-15-273"/>
    <n v="33"/>
    <x v="0"/>
  </r>
  <r>
    <d v="2005-11-24T00:00:00"/>
    <s v="269-65-16-447"/>
    <n v="60"/>
    <x v="0"/>
  </r>
  <r>
    <d v="2005-11-26T00:00:00"/>
    <s v="140-36-11-559"/>
    <n v="8"/>
    <x v="0"/>
  </r>
  <r>
    <d v="2005-12-01T00:00:00"/>
    <s v="847-48-41-699"/>
    <n v="317"/>
    <x v="0"/>
  </r>
  <r>
    <d v="2005-12-03T00:00:00"/>
    <s v="403-50-07-403"/>
    <n v="3"/>
    <x v="0"/>
  </r>
  <r>
    <d v="2005-12-05T00:00:00"/>
    <s v="182-72-86-381"/>
    <n v="16"/>
    <x v="0"/>
  </r>
  <r>
    <d v="2005-12-14T00:00:00"/>
    <s v="153-24-82-022"/>
    <n v="2"/>
    <x v="0"/>
  </r>
  <r>
    <d v="2005-12-19T00:00:00"/>
    <s v="749-02-70-623"/>
    <n v="161"/>
    <x v="0"/>
  </r>
  <r>
    <d v="2005-12-22T00:00:00"/>
    <s v="916-94-78-836"/>
    <n v="187"/>
    <x v="0"/>
  </r>
  <r>
    <d v="2005-12-22T00:00:00"/>
    <s v="296-66-33-717"/>
    <n v="17"/>
    <x v="0"/>
  </r>
  <r>
    <d v="2005-12-23T00:00:00"/>
    <s v="550-69-18-758"/>
    <n v="5"/>
    <x v="0"/>
  </r>
  <r>
    <d v="2005-12-25T00:00:00"/>
    <s v="662-14-22-719"/>
    <n v="10"/>
    <x v="0"/>
  </r>
  <r>
    <d v="2005-12-25T00:00:00"/>
    <s v="799-94-72-837"/>
    <n v="225"/>
    <x v="0"/>
  </r>
  <r>
    <d v="2005-12-30T00:00:00"/>
    <s v="413-93-89-926"/>
    <n v="367"/>
    <x v="0"/>
  </r>
  <r>
    <d v="2006-01-04T00:00:00"/>
    <s v="799-94-72-837"/>
    <n v="295"/>
    <x v="1"/>
  </r>
  <r>
    <d v="2006-01-08T00:00:00"/>
    <s v="322-66-15-999"/>
    <n v="26"/>
    <x v="1"/>
  </r>
  <r>
    <d v="2006-01-08T00:00:00"/>
    <s v="015-89-55-248"/>
    <n v="16"/>
    <x v="1"/>
  </r>
  <r>
    <d v="2006-01-12T00:00:00"/>
    <s v="847-48-41-699"/>
    <n v="165"/>
    <x v="1"/>
  </r>
  <r>
    <d v="2006-01-12T00:00:00"/>
    <s v="824-54-79-834"/>
    <n v="20"/>
    <x v="1"/>
  </r>
  <r>
    <d v="2006-01-17T00:00:00"/>
    <s v="029-43-78-009"/>
    <n v="2"/>
    <x v="1"/>
  </r>
  <r>
    <d v="2006-01-17T00:00:00"/>
    <s v="172-30-09-104"/>
    <n v="7"/>
    <x v="1"/>
  </r>
  <r>
    <d v="2006-01-17T00:00:00"/>
    <s v="665-06-94-730"/>
    <n v="7"/>
    <x v="1"/>
  </r>
  <r>
    <d v="2006-01-17T00:00:00"/>
    <s v="773-39-15-273"/>
    <n v="72"/>
    <x v="1"/>
  </r>
  <r>
    <d v="2006-01-18T00:00:00"/>
    <s v="884-31-58-627"/>
    <n v="59"/>
    <x v="1"/>
  </r>
  <r>
    <d v="2006-01-19T00:00:00"/>
    <s v="392-78-93-552"/>
    <n v="212"/>
    <x v="1"/>
  </r>
  <r>
    <d v="2006-01-24T00:00:00"/>
    <s v="413-93-89-926"/>
    <n v="195"/>
    <x v="1"/>
  </r>
  <r>
    <d v="2006-01-24T00:00:00"/>
    <s v="126-55-91-375"/>
    <n v="16"/>
    <x v="1"/>
  </r>
  <r>
    <d v="2006-01-28T00:00:00"/>
    <s v="904-16-42-385"/>
    <n v="187"/>
    <x v="1"/>
  </r>
  <r>
    <d v="2006-02-03T00:00:00"/>
    <s v="413-93-89-926"/>
    <n v="369"/>
    <x v="1"/>
  </r>
  <r>
    <d v="2006-02-06T00:00:00"/>
    <s v="968-49-97-804"/>
    <n v="190"/>
    <x v="1"/>
  </r>
  <r>
    <d v="2006-02-06T00:00:00"/>
    <s v="799-94-72-837"/>
    <n v="453"/>
    <x v="1"/>
  </r>
  <r>
    <d v="2006-02-06T00:00:00"/>
    <s v="178-24-36-171"/>
    <n v="223"/>
    <x v="1"/>
  </r>
  <r>
    <d v="2006-02-07T00:00:00"/>
    <s v="368-99-22-310"/>
    <n v="1"/>
    <x v="1"/>
  </r>
  <r>
    <d v="2006-02-09T00:00:00"/>
    <s v="322-66-15-999"/>
    <n v="170"/>
    <x v="1"/>
  </r>
  <r>
    <d v="2006-02-09T00:00:00"/>
    <s v="804-82-65-826"/>
    <n v="19"/>
    <x v="1"/>
  </r>
  <r>
    <d v="2006-02-09T00:00:00"/>
    <s v="413-93-89-926"/>
    <n v="464"/>
    <x v="1"/>
  </r>
  <r>
    <d v="2006-02-13T00:00:00"/>
    <s v="254-14-00-156"/>
    <n v="230"/>
    <x v="1"/>
  </r>
  <r>
    <d v="2006-02-17T00:00:00"/>
    <s v="847-48-41-699"/>
    <n v="387"/>
    <x v="1"/>
  </r>
  <r>
    <d v="2006-02-18T00:00:00"/>
    <s v="392-78-93-552"/>
    <n v="264"/>
    <x v="1"/>
  </r>
  <r>
    <d v="2006-02-19T00:00:00"/>
    <s v="269-65-16-447"/>
    <n v="163"/>
    <x v="1"/>
  </r>
  <r>
    <d v="2006-02-20T00:00:00"/>
    <s v="205-96-13-336"/>
    <n v="14"/>
    <x v="1"/>
  </r>
  <r>
    <d v="2006-02-21T00:00:00"/>
    <s v="884-31-58-627"/>
    <n v="98"/>
    <x v="1"/>
  </r>
  <r>
    <d v="2006-03-04T00:00:00"/>
    <s v="325-70-30-985"/>
    <n v="16"/>
    <x v="1"/>
  </r>
  <r>
    <d v="2006-03-04T00:00:00"/>
    <s v="294-48-56-993"/>
    <n v="80"/>
    <x v="1"/>
  </r>
  <r>
    <d v="2006-03-08T00:00:00"/>
    <s v="761-06-34-233"/>
    <n v="127"/>
    <x v="1"/>
  </r>
  <r>
    <d v="2006-03-10T00:00:00"/>
    <s v="080-51-85-809"/>
    <n v="170"/>
    <x v="1"/>
  </r>
  <r>
    <d v="2006-03-11T00:00:00"/>
    <s v="692-61-16-906"/>
    <n v="28"/>
    <x v="1"/>
  </r>
  <r>
    <d v="2006-03-12T00:00:00"/>
    <s v="374-01-18-051"/>
    <n v="12"/>
    <x v="1"/>
  </r>
  <r>
    <d v="2006-03-14T00:00:00"/>
    <s v="985-21-38-706"/>
    <n v="10"/>
    <x v="1"/>
  </r>
  <r>
    <d v="2006-03-15T00:00:00"/>
    <s v="534-94-49-182"/>
    <n v="65"/>
    <x v="1"/>
  </r>
  <r>
    <d v="2006-03-16T00:00:00"/>
    <s v="967-21-71-491"/>
    <n v="17"/>
    <x v="1"/>
  </r>
  <r>
    <d v="2006-03-16T00:00:00"/>
    <s v="847-48-41-699"/>
    <n v="262"/>
    <x v="1"/>
  </r>
  <r>
    <d v="2006-03-16T00:00:00"/>
    <s v="430-67-31-549"/>
    <n v="20"/>
    <x v="1"/>
  </r>
  <r>
    <d v="2006-03-25T00:00:00"/>
    <s v="254-14-00-156"/>
    <n v="224"/>
    <x v="1"/>
  </r>
  <r>
    <d v="2006-04-01T00:00:00"/>
    <s v="495-93-92-849"/>
    <n v="199"/>
    <x v="1"/>
  </r>
  <r>
    <d v="2006-04-06T00:00:00"/>
    <s v="534-94-49-182"/>
    <n v="70"/>
    <x v="1"/>
  </r>
  <r>
    <d v="2006-04-08T00:00:00"/>
    <s v="995-59-41-476"/>
    <n v="171"/>
    <x v="1"/>
  </r>
  <r>
    <d v="2006-04-08T00:00:00"/>
    <s v="162-82-16-285"/>
    <n v="1"/>
    <x v="1"/>
  </r>
  <r>
    <d v="2006-04-10T00:00:00"/>
    <s v="824-54-79-834"/>
    <n v="13"/>
    <x v="1"/>
  </r>
  <r>
    <d v="2006-04-11T00:00:00"/>
    <s v="847-48-41-699"/>
    <n v="293"/>
    <x v="1"/>
  </r>
  <r>
    <d v="2006-04-11T00:00:00"/>
    <s v="277-10-19-546"/>
    <n v="11"/>
    <x v="1"/>
  </r>
  <r>
    <d v="2006-04-13T00:00:00"/>
    <s v="941-01-60-075"/>
    <n v="162"/>
    <x v="1"/>
  </r>
  <r>
    <d v="2006-04-14T00:00:00"/>
    <s v="507-22-76-992"/>
    <n v="187"/>
    <x v="1"/>
  </r>
  <r>
    <d v="2006-04-15T00:00:00"/>
    <s v="269-65-16-447"/>
    <n v="192"/>
    <x v="1"/>
  </r>
  <r>
    <d v="2006-04-17T00:00:00"/>
    <s v="337-27-67-378"/>
    <n v="127"/>
    <x v="1"/>
  </r>
  <r>
    <d v="2006-04-19T00:00:00"/>
    <s v="847-48-41-699"/>
    <n v="198"/>
    <x v="1"/>
  </r>
  <r>
    <d v="2006-04-19T00:00:00"/>
    <s v="963-43-52-686"/>
    <n v="4"/>
    <x v="1"/>
  </r>
  <r>
    <d v="2006-04-19T00:00:00"/>
    <s v="413-93-89-926"/>
    <n v="110"/>
    <x v="1"/>
  </r>
  <r>
    <d v="2006-04-19T00:00:00"/>
    <s v="269-65-16-447"/>
    <n v="123"/>
    <x v="1"/>
  </r>
  <r>
    <d v="2006-04-20T00:00:00"/>
    <s v="527-15-00-673"/>
    <n v="159"/>
    <x v="1"/>
  </r>
  <r>
    <d v="2006-04-21T00:00:00"/>
    <s v="194-54-73-711"/>
    <n v="19"/>
    <x v="1"/>
  </r>
  <r>
    <d v="2006-04-27T00:00:00"/>
    <s v="178-24-36-171"/>
    <n v="289"/>
    <x v="1"/>
  </r>
  <r>
    <d v="2006-04-27T00:00:00"/>
    <s v="033-49-11-774"/>
    <n v="136"/>
    <x v="1"/>
  </r>
  <r>
    <d v="2006-05-08T00:00:00"/>
    <s v="410-52-79-946"/>
    <n v="41"/>
    <x v="1"/>
  </r>
  <r>
    <d v="2006-05-09T00:00:00"/>
    <s v="392-78-93-552"/>
    <n v="385"/>
    <x v="1"/>
  </r>
  <r>
    <d v="2006-05-10T00:00:00"/>
    <s v="781-80-31-583"/>
    <n v="17"/>
    <x v="1"/>
  </r>
  <r>
    <d v="2006-05-10T00:00:00"/>
    <s v="347-48-90-739"/>
    <n v="20"/>
    <x v="1"/>
  </r>
  <r>
    <d v="2006-05-14T00:00:00"/>
    <s v="050-38-86-889"/>
    <n v="19"/>
    <x v="1"/>
  </r>
  <r>
    <d v="2006-05-15T00:00:00"/>
    <s v="715-03-63-213"/>
    <n v="13"/>
    <x v="1"/>
  </r>
  <r>
    <d v="2006-05-16T00:00:00"/>
    <s v="325-70-30-985"/>
    <n v="13"/>
    <x v="1"/>
  </r>
  <r>
    <d v="2006-05-18T00:00:00"/>
    <s v="936-67-95-170"/>
    <n v="168"/>
    <x v="1"/>
  </r>
  <r>
    <d v="2006-05-18T00:00:00"/>
    <s v="164-61-25-530"/>
    <n v="18"/>
    <x v="1"/>
  </r>
  <r>
    <d v="2006-05-18T00:00:00"/>
    <s v="799-94-72-837"/>
    <n v="131"/>
    <x v="1"/>
  </r>
  <r>
    <d v="2006-05-19T00:00:00"/>
    <s v="178-24-36-171"/>
    <n v="187"/>
    <x v="1"/>
  </r>
  <r>
    <d v="2006-05-20T00:00:00"/>
    <s v="337-27-67-378"/>
    <n v="412"/>
    <x v="1"/>
  </r>
  <r>
    <d v="2006-05-22T00:00:00"/>
    <s v="043-34-53-278"/>
    <n v="40"/>
    <x v="1"/>
  </r>
  <r>
    <d v="2006-05-23T00:00:00"/>
    <s v="916-94-78-836"/>
    <n v="166"/>
    <x v="1"/>
  </r>
  <r>
    <d v="2006-05-24T00:00:00"/>
    <s v="527-15-00-673"/>
    <n v="173"/>
    <x v="1"/>
  </r>
  <r>
    <d v="2006-05-25T00:00:00"/>
    <s v="561-00-46-873"/>
    <n v="2"/>
    <x v="1"/>
  </r>
  <r>
    <d v="2006-05-25T00:00:00"/>
    <s v="531-41-11-525"/>
    <n v="18"/>
    <x v="1"/>
  </r>
  <r>
    <d v="2006-05-26T00:00:00"/>
    <s v="423-71-31-448"/>
    <n v="15"/>
    <x v="1"/>
  </r>
  <r>
    <d v="2006-05-27T00:00:00"/>
    <s v="995-59-41-476"/>
    <n v="243"/>
    <x v="1"/>
  </r>
  <r>
    <d v="2006-05-28T00:00:00"/>
    <s v="413-93-89-926"/>
    <n v="460"/>
    <x v="1"/>
  </r>
  <r>
    <d v="2006-05-28T00:00:00"/>
    <s v="192-09-72-275"/>
    <n v="8"/>
    <x v="1"/>
  </r>
  <r>
    <d v="2006-05-29T00:00:00"/>
    <s v="885-74-10-856"/>
    <n v="150"/>
    <x v="1"/>
  </r>
  <r>
    <d v="2006-05-30T00:00:00"/>
    <s v="495-93-92-849"/>
    <n v="72"/>
    <x v="1"/>
  </r>
  <r>
    <d v="2006-05-30T00:00:00"/>
    <s v="847-48-41-699"/>
    <n v="217"/>
    <x v="1"/>
  </r>
  <r>
    <d v="2006-06-02T00:00:00"/>
    <s v="761-06-34-233"/>
    <n v="164"/>
    <x v="1"/>
  </r>
  <r>
    <d v="2006-06-02T00:00:00"/>
    <s v="392-78-93-552"/>
    <n v="429"/>
    <x v="1"/>
  </r>
  <r>
    <d v="2006-06-07T00:00:00"/>
    <s v="885-74-10-856"/>
    <n v="63"/>
    <x v="1"/>
  </r>
  <r>
    <d v="2006-06-10T00:00:00"/>
    <s v="534-94-49-182"/>
    <n v="106"/>
    <x v="1"/>
  </r>
  <r>
    <d v="2006-06-18T00:00:00"/>
    <s v="178-24-36-171"/>
    <n v="136"/>
    <x v="1"/>
  </r>
  <r>
    <d v="2006-06-19T00:00:00"/>
    <s v="994-52-74-352"/>
    <n v="7"/>
    <x v="1"/>
  </r>
  <r>
    <d v="2006-06-28T00:00:00"/>
    <s v="904-16-42-385"/>
    <n v="114"/>
    <x v="1"/>
  </r>
  <r>
    <d v="2006-06-28T00:00:00"/>
    <s v="940-29-78-846"/>
    <n v="12"/>
    <x v="1"/>
  </r>
  <r>
    <d v="2006-07-04T00:00:00"/>
    <s v="847-48-41-699"/>
    <n v="443"/>
    <x v="1"/>
  </r>
  <r>
    <d v="2006-07-06T00:00:00"/>
    <s v="495-93-92-849"/>
    <n v="73"/>
    <x v="1"/>
  </r>
  <r>
    <d v="2006-07-09T00:00:00"/>
    <s v="244-64-83-142"/>
    <n v="15"/>
    <x v="1"/>
  </r>
  <r>
    <d v="2006-07-09T00:00:00"/>
    <s v="316-37-00-316"/>
    <n v="9"/>
    <x v="1"/>
  </r>
  <r>
    <d v="2006-07-10T00:00:00"/>
    <s v="211-13-01-286"/>
    <n v="20"/>
    <x v="1"/>
  </r>
  <r>
    <d v="2006-07-12T00:00:00"/>
    <s v="982-37-73-633"/>
    <n v="9"/>
    <x v="1"/>
  </r>
  <r>
    <d v="2006-07-13T00:00:00"/>
    <s v="950-40-82-698"/>
    <n v="88"/>
    <x v="1"/>
  </r>
  <r>
    <d v="2006-07-13T00:00:00"/>
    <s v="254-14-00-156"/>
    <n v="139"/>
    <x v="1"/>
  </r>
  <r>
    <d v="2006-07-14T00:00:00"/>
    <s v="178-24-36-171"/>
    <n v="346"/>
    <x v="1"/>
  </r>
  <r>
    <d v="2006-07-20T00:00:00"/>
    <s v="430-90-28-407"/>
    <n v="3"/>
    <x v="1"/>
  </r>
  <r>
    <d v="2006-07-20T00:00:00"/>
    <s v="035-32-41-072"/>
    <n v="9"/>
    <x v="1"/>
  </r>
  <r>
    <d v="2006-07-20T00:00:00"/>
    <s v="847-48-41-699"/>
    <n v="323"/>
    <x v="1"/>
  </r>
  <r>
    <d v="2006-07-21T00:00:00"/>
    <s v="995-59-41-476"/>
    <n v="382"/>
    <x v="1"/>
  </r>
  <r>
    <d v="2006-07-25T00:00:00"/>
    <s v="413-93-89-926"/>
    <n v="296"/>
    <x v="1"/>
  </r>
  <r>
    <d v="2006-07-26T00:00:00"/>
    <s v="594-18-15-403"/>
    <n v="121"/>
    <x v="1"/>
  </r>
  <r>
    <d v="2006-07-26T00:00:00"/>
    <s v="410-52-79-946"/>
    <n v="157"/>
    <x v="1"/>
  </r>
  <r>
    <d v="2006-07-28T00:00:00"/>
    <s v="847-48-41-699"/>
    <n v="497"/>
    <x v="1"/>
  </r>
  <r>
    <d v="2006-07-29T00:00:00"/>
    <s v="847-48-41-699"/>
    <n v="103"/>
    <x v="1"/>
  </r>
  <r>
    <d v="2006-07-30T00:00:00"/>
    <s v="534-94-49-182"/>
    <n v="142"/>
    <x v="1"/>
  </r>
  <r>
    <d v="2006-07-31T00:00:00"/>
    <s v="033-49-11-774"/>
    <n v="144"/>
    <x v="1"/>
  </r>
  <r>
    <d v="2006-08-02T00:00:00"/>
    <s v="967-21-71-491"/>
    <n v="8"/>
    <x v="1"/>
  </r>
  <r>
    <d v="2006-08-07T00:00:00"/>
    <s v="322-66-15-999"/>
    <n v="172"/>
    <x v="1"/>
  </r>
  <r>
    <d v="2006-08-11T00:00:00"/>
    <s v="254-14-00-156"/>
    <n v="290"/>
    <x v="1"/>
  </r>
  <r>
    <d v="2006-08-13T00:00:00"/>
    <s v="799-94-72-837"/>
    <n v="422"/>
    <x v="1"/>
  </r>
  <r>
    <d v="2006-08-16T00:00:00"/>
    <s v="164-61-25-530"/>
    <n v="12"/>
    <x v="1"/>
  </r>
  <r>
    <d v="2006-08-19T00:00:00"/>
    <s v="322-66-15-999"/>
    <n v="104"/>
    <x v="1"/>
  </r>
  <r>
    <d v="2006-08-20T00:00:00"/>
    <s v="968-49-97-804"/>
    <n v="97"/>
    <x v="1"/>
  </r>
  <r>
    <d v="2006-08-21T00:00:00"/>
    <s v="294-48-56-993"/>
    <n v="179"/>
    <x v="1"/>
  </r>
  <r>
    <d v="2006-08-24T00:00:00"/>
    <s v="941-01-60-075"/>
    <n v="256"/>
    <x v="1"/>
  </r>
  <r>
    <d v="2006-08-25T00:00:00"/>
    <s v="192-09-72-275"/>
    <n v="20"/>
    <x v="1"/>
  </r>
  <r>
    <d v="2006-08-25T00:00:00"/>
    <s v="194-54-73-711"/>
    <n v="10"/>
    <x v="1"/>
  </r>
  <r>
    <d v="2006-08-26T00:00:00"/>
    <s v="254-14-00-156"/>
    <n v="407"/>
    <x v="1"/>
  </r>
  <r>
    <d v="2006-08-27T00:00:00"/>
    <s v="178-24-36-171"/>
    <n v="297"/>
    <x v="1"/>
  </r>
  <r>
    <d v="2006-08-27T00:00:00"/>
    <s v="884-31-58-627"/>
    <n v="133"/>
    <x v="1"/>
  </r>
  <r>
    <d v="2006-08-27T00:00:00"/>
    <s v="968-49-97-804"/>
    <n v="33"/>
    <x v="1"/>
  </r>
  <r>
    <d v="2006-08-30T00:00:00"/>
    <s v="799-94-72-837"/>
    <n v="220"/>
    <x v="1"/>
  </r>
  <r>
    <d v="2006-08-30T00:00:00"/>
    <s v="378-70-08-798"/>
    <n v="114"/>
    <x v="1"/>
  </r>
  <r>
    <d v="2006-09-02T00:00:00"/>
    <s v="885-74-10-856"/>
    <n v="130"/>
    <x v="1"/>
  </r>
  <r>
    <d v="2006-09-02T00:00:00"/>
    <s v="534-94-49-182"/>
    <n v="52"/>
    <x v="1"/>
  </r>
  <r>
    <d v="2006-09-02T00:00:00"/>
    <s v="378-70-08-798"/>
    <n v="33"/>
    <x v="1"/>
  </r>
  <r>
    <d v="2006-09-03T00:00:00"/>
    <s v="692-61-16-906"/>
    <n v="57"/>
    <x v="1"/>
  </r>
  <r>
    <d v="2006-09-05T00:00:00"/>
    <s v="115-65-39-258"/>
    <n v="190"/>
    <x v="1"/>
  </r>
  <r>
    <d v="2006-09-05T00:00:00"/>
    <s v="900-85-70-552"/>
    <n v="8"/>
    <x v="1"/>
  </r>
  <r>
    <d v="2006-09-05T00:00:00"/>
    <s v="254-14-00-156"/>
    <n v="255"/>
    <x v="1"/>
  </r>
  <r>
    <d v="2006-09-07T00:00:00"/>
    <s v="884-31-58-627"/>
    <n v="108"/>
    <x v="1"/>
  </r>
  <r>
    <d v="2006-09-11T00:00:00"/>
    <s v="269-65-16-447"/>
    <n v="78"/>
    <x v="1"/>
  </r>
  <r>
    <d v="2006-09-12T00:00:00"/>
    <s v="254-14-00-156"/>
    <n v="364"/>
    <x v="1"/>
  </r>
  <r>
    <d v="2006-09-13T00:00:00"/>
    <s v="527-15-00-673"/>
    <n v="52"/>
    <x v="1"/>
  </r>
  <r>
    <d v="2006-09-14T00:00:00"/>
    <s v="995-59-41-476"/>
    <n v="343"/>
    <x v="1"/>
  </r>
  <r>
    <d v="2006-09-16T00:00:00"/>
    <s v="495-93-92-849"/>
    <n v="197"/>
    <x v="1"/>
  </r>
  <r>
    <d v="2006-09-17T00:00:00"/>
    <s v="609-57-46-753"/>
    <n v="4"/>
    <x v="1"/>
  </r>
  <r>
    <d v="2006-09-18T00:00:00"/>
    <s v="373-76-82-865"/>
    <n v="8"/>
    <x v="1"/>
  </r>
  <r>
    <d v="2006-09-18T00:00:00"/>
    <s v="800-16-32-869"/>
    <n v="11"/>
    <x v="1"/>
  </r>
  <r>
    <d v="2006-09-18T00:00:00"/>
    <s v="047-70-78-199"/>
    <n v="10"/>
    <x v="1"/>
  </r>
  <r>
    <d v="2006-09-21T00:00:00"/>
    <s v="692-61-16-906"/>
    <n v="96"/>
    <x v="1"/>
  </r>
  <r>
    <d v="2006-09-21T00:00:00"/>
    <s v="322-66-15-999"/>
    <n v="30"/>
    <x v="1"/>
  </r>
  <r>
    <d v="2006-09-22T00:00:00"/>
    <s v="080-77-49-649"/>
    <n v="17"/>
    <x v="1"/>
  </r>
  <r>
    <d v="2006-09-25T00:00:00"/>
    <s v="035-32-41-072"/>
    <n v="17"/>
    <x v="1"/>
  </r>
  <r>
    <d v="2006-09-25T00:00:00"/>
    <s v="904-16-42-385"/>
    <n v="180"/>
    <x v="1"/>
  </r>
  <r>
    <d v="2006-09-25T00:00:00"/>
    <s v="935-78-99-209"/>
    <n v="94"/>
    <x v="1"/>
  </r>
  <r>
    <d v="2006-09-26T00:00:00"/>
    <s v="761-06-34-233"/>
    <n v="45"/>
    <x v="1"/>
  </r>
  <r>
    <d v="2006-09-27T00:00:00"/>
    <s v="254-14-00-156"/>
    <n v="380"/>
    <x v="1"/>
  </r>
  <r>
    <d v="2006-09-27T00:00:00"/>
    <s v="715-03-63-213"/>
    <n v="5"/>
    <x v="1"/>
  </r>
  <r>
    <d v="2006-10-01T00:00:00"/>
    <s v="916-94-78-836"/>
    <n v="170"/>
    <x v="1"/>
  </r>
  <r>
    <d v="2006-10-05T00:00:00"/>
    <s v="392-78-93-552"/>
    <n v="198"/>
    <x v="1"/>
  </r>
  <r>
    <d v="2006-10-08T00:00:00"/>
    <s v="413-93-89-926"/>
    <n v="283"/>
    <x v="1"/>
  </r>
  <r>
    <d v="2006-10-11T00:00:00"/>
    <s v="115-65-39-258"/>
    <n v="42"/>
    <x v="1"/>
  </r>
  <r>
    <d v="2006-10-13T00:00:00"/>
    <s v="043-34-53-278"/>
    <n v="163"/>
    <x v="1"/>
  </r>
  <r>
    <d v="2006-10-19T00:00:00"/>
    <s v="413-93-89-926"/>
    <n v="115"/>
    <x v="1"/>
  </r>
  <r>
    <d v="2006-10-24T00:00:00"/>
    <s v="884-31-58-627"/>
    <n v="75"/>
    <x v="1"/>
  </r>
  <r>
    <d v="2006-10-25T00:00:00"/>
    <s v="392-78-93-552"/>
    <n v="403"/>
    <x v="1"/>
  </r>
  <r>
    <d v="2006-10-29T00:00:00"/>
    <s v="413-93-89-926"/>
    <n v="465"/>
    <x v="1"/>
  </r>
  <r>
    <d v="2006-10-31T00:00:00"/>
    <s v="043-34-53-278"/>
    <n v="194"/>
    <x v="1"/>
  </r>
  <r>
    <d v="2006-10-31T00:00:00"/>
    <s v="513-33-14-553"/>
    <n v="122"/>
    <x v="1"/>
  </r>
  <r>
    <d v="2006-10-31T00:00:00"/>
    <s v="080-51-85-809"/>
    <n v="186"/>
    <x v="1"/>
  </r>
  <r>
    <d v="2006-11-05T00:00:00"/>
    <s v="904-16-42-385"/>
    <n v="137"/>
    <x v="1"/>
  </r>
  <r>
    <d v="2006-11-08T00:00:00"/>
    <s v="314-76-34-892"/>
    <n v="10"/>
    <x v="1"/>
  </r>
  <r>
    <d v="2006-11-11T00:00:00"/>
    <s v="941-01-60-075"/>
    <n v="437"/>
    <x v="1"/>
  </r>
  <r>
    <d v="2006-11-13T00:00:00"/>
    <s v="903-82-46-998"/>
    <n v="20"/>
    <x v="1"/>
  </r>
  <r>
    <d v="2006-11-14T00:00:00"/>
    <s v="799-94-72-837"/>
    <n v="108"/>
    <x v="1"/>
  </r>
  <r>
    <d v="2006-11-19T00:00:00"/>
    <s v="916-94-78-836"/>
    <n v="62"/>
    <x v="1"/>
  </r>
  <r>
    <d v="2006-11-19T00:00:00"/>
    <s v="254-14-00-156"/>
    <n v="426"/>
    <x v="1"/>
  </r>
  <r>
    <d v="2006-11-22T00:00:00"/>
    <s v="392-78-93-552"/>
    <n v="303"/>
    <x v="1"/>
  </r>
  <r>
    <d v="2006-11-23T00:00:00"/>
    <s v="872-13-44-365"/>
    <n v="20"/>
    <x v="1"/>
  </r>
  <r>
    <d v="2006-11-26T00:00:00"/>
    <s v="847-48-41-699"/>
    <n v="237"/>
    <x v="1"/>
  </r>
  <r>
    <d v="2006-11-27T00:00:00"/>
    <s v="033-49-11-774"/>
    <n v="151"/>
    <x v="1"/>
  </r>
  <r>
    <d v="2006-11-28T00:00:00"/>
    <s v="970-87-50-317"/>
    <n v="6"/>
    <x v="1"/>
  </r>
  <r>
    <d v="2006-12-01T00:00:00"/>
    <s v="043-34-53-278"/>
    <n v="124"/>
    <x v="1"/>
  </r>
  <r>
    <d v="2006-12-03T00:00:00"/>
    <s v="562-39-79-929"/>
    <n v="7"/>
    <x v="1"/>
  </r>
  <r>
    <d v="2006-12-04T00:00:00"/>
    <s v="473-30-19-947"/>
    <n v="7"/>
    <x v="1"/>
  </r>
  <r>
    <d v="2006-12-06T00:00:00"/>
    <s v="392-78-93-552"/>
    <n v="105"/>
    <x v="1"/>
  </r>
  <r>
    <d v="2006-12-07T00:00:00"/>
    <s v="513-33-14-553"/>
    <n v="58"/>
    <x v="1"/>
  </r>
  <r>
    <d v="2006-12-07T00:00:00"/>
    <s v="179-23-02-772"/>
    <n v="182"/>
    <x v="1"/>
  </r>
  <r>
    <d v="2006-12-09T00:00:00"/>
    <s v="941-01-60-075"/>
    <n v="163"/>
    <x v="1"/>
  </r>
  <r>
    <d v="2006-12-09T00:00:00"/>
    <s v="958-71-87-898"/>
    <n v="14"/>
    <x v="1"/>
  </r>
  <r>
    <d v="2006-12-10T00:00:00"/>
    <s v="281-47-91-148"/>
    <n v="4"/>
    <x v="1"/>
  </r>
  <r>
    <d v="2006-12-11T00:00:00"/>
    <s v="554-09-13-964"/>
    <n v="13"/>
    <x v="1"/>
  </r>
  <r>
    <d v="2006-12-12T00:00:00"/>
    <s v="254-14-00-156"/>
    <n v="422"/>
    <x v="1"/>
  </r>
  <r>
    <d v="2006-12-13T00:00:00"/>
    <s v="054-09-46-315"/>
    <n v="6"/>
    <x v="1"/>
  </r>
  <r>
    <d v="2006-12-18T00:00:00"/>
    <s v="424-70-61-569"/>
    <n v="15"/>
    <x v="1"/>
  </r>
  <r>
    <d v="2006-12-19T00:00:00"/>
    <s v="534-94-49-182"/>
    <n v="168"/>
    <x v="1"/>
  </r>
  <r>
    <d v="2006-12-21T00:00:00"/>
    <s v="941-01-60-075"/>
    <n v="193"/>
    <x v="1"/>
  </r>
  <r>
    <d v="2006-12-27T00:00:00"/>
    <s v="194-54-73-711"/>
    <n v="15"/>
    <x v="1"/>
  </r>
  <r>
    <d v="2006-12-28T00:00:00"/>
    <s v="033-49-11-774"/>
    <n v="27"/>
    <x v="1"/>
  </r>
  <r>
    <d v="2006-12-29T00:00:00"/>
    <s v="033-49-11-774"/>
    <n v="116"/>
    <x v="1"/>
  </r>
  <r>
    <d v="2006-12-30T00:00:00"/>
    <s v="692-61-16-906"/>
    <n v="21"/>
    <x v="1"/>
  </r>
  <r>
    <d v="2006-12-30T00:00:00"/>
    <s v="033-49-11-774"/>
    <n v="61"/>
    <x v="1"/>
  </r>
  <r>
    <d v="2006-12-30T00:00:00"/>
    <s v="413-93-89-926"/>
    <n v="458"/>
    <x v="1"/>
  </r>
  <r>
    <d v="2006-12-31T00:00:00"/>
    <s v="170-89-76-803"/>
    <n v="19"/>
    <x v="1"/>
  </r>
  <r>
    <d v="2007-01-02T00:00:00"/>
    <s v="322-66-15-999"/>
    <n v="81"/>
    <x v="2"/>
  </r>
  <r>
    <d v="2007-01-03T00:00:00"/>
    <s v="269-65-16-447"/>
    <n v="86"/>
    <x v="2"/>
  </r>
  <r>
    <d v="2007-01-04T00:00:00"/>
    <s v="254-14-00-156"/>
    <n v="142"/>
    <x v="2"/>
  </r>
  <r>
    <d v="2007-01-10T00:00:00"/>
    <s v="413-93-89-926"/>
    <n v="459"/>
    <x v="2"/>
  </r>
  <r>
    <d v="2007-01-11T00:00:00"/>
    <s v="377-37-44-068"/>
    <n v="20"/>
    <x v="2"/>
  </r>
  <r>
    <d v="2007-01-13T00:00:00"/>
    <s v="392-78-93-552"/>
    <n v="245"/>
    <x v="2"/>
  </r>
  <r>
    <d v="2007-01-13T00:00:00"/>
    <s v="967-21-71-491"/>
    <n v="19"/>
    <x v="2"/>
  </r>
  <r>
    <d v="2007-01-14T00:00:00"/>
    <s v="749-02-70-623"/>
    <n v="159"/>
    <x v="2"/>
  </r>
  <r>
    <d v="2007-01-15T00:00:00"/>
    <s v="033-49-11-774"/>
    <n v="99"/>
    <x v="2"/>
  </r>
  <r>
    <d v="2007-01-17T00:00:00"/>
    <s v="178-24-36-171"/>
    <n v="213"/>
    <x v="2"/>
  </r>
  <r>
    <d v="2007-01-24T00:00:00"/>
    <s v="799-94-72-837"/>
    <n v="349"/>
    <x v="2"/>
  </r>
  <r>
    <d v="2007-01-27T00:00:00"/>
    <s v="413-93-89-926"/>
    <n v="114"/>
    <x v="2"/>
  </r>
  <r>
    <d v="2007-01-27T00:00:00"/>
    <s v="961-86-77-989"/>
    <n v="12"/>
    <x v="2"/>
  </r>
  <r>
    <d v="2007-01-29T00:00:00"/>
    <s v="985-21-38-706"/>
    <n v="12"/>
    <x v="2"/>
  </r>
  <r>
    <d v="2007-02-04T00:00:00"/>
    <s v="904-16-42-385"/>
    <n v="132"/>
    <x v="2"/>
  </r>
  <r>
    <d v="2007-02-07T00:00:00"/>
    <s v="033-49-11-774"/>
    <n v="197"/>
    <x v="2"/>
  </r>
  <r>
    <d v="2007-02-07T00:00:00"/>
    <s v="045-63-27-114"/>
    <n v="5"/>
    <x v="2"/>
  </r>
  <r>
    <d v="2007-02-07T00:00:00"/>
    <s v="941-01-60-075"/>
    <n v="403"/>
    <x v="2"/>
  </r>
  <r>
    <d v="2007-02-08T00:00:00"/>
    <s v="749-02-70-623"/>
    <n v="200"/>
    <x v="2"/>
  </r>
  <r>
    <d v="2007-02-11T00:00:00"/>
    <s v="513-33-14-553"/>
    <n v="23"/>
    <x v="2"/>
  </r>
  <r>
    <d v="2007-02-18T00:00:00"/>
    <s v="392-78-93-552"/>
    <n v="337"/>
    <x v="2"/>
  </r>
  <r>
    <d v="2007-02-19T00:00:00"/>
    <s v="594-18-15-403"/>
    <n v="500"/>
    <x v="2"/>
  </r>
  <r>
    <d v="2007-02-19T00:00:00"/>
    <s v="182-72-86-381"/>
    <n v="9"/>
    <x v="2"/>
  </r>
  <r>
    <d v="2007-02-21T00:00:00"/>
    <s v="179-23-02-772"/>
    <n v="39"/>
    <x v="2"/>
  </r>
  <r>
    <d v="2007-02-26T00:00:00"/>
    <s v="773-39-15-273"/>
    <n v="156"/>
    <x v="2"/>
  </r>
  <r>
    <d v="2007-02-27T00:00:00"/>
    <s v="413-93-89-926"/>
    <n v="258"/>
    <x v="2"/>
  </r>
  <r>
    <d v="2007-02-27T00:00:00"/>
    <s v="824-54-79-834"/>
    <n v="14"/>
    <x v="2"/>
  </r>
  <r>
    <d v="2007-03-01T00:00:00"/>
    <s v="904-16-42-385"/>
    <n v="91"/>
    <x v="2"/>
  </r>
  <r>
    <d v="2007-03-08T00:00:00"/>
    <s v="904-16-42-385"/>
    <n v="68"/>
    <x v="2"/>
  </r>
  <r>
    <d v="2007-03-09T00:00:00"/>
    <s v="447-16-72-588"/>
    <n v="13"/>
    <x v="2"/>
  </r>
  <r>
    <d v="2007-03-11T00:00:00"/>
    <s v="378-70-08-798"/>
    <n v="118"/>
    <x v="2"/>
  </r>
  <r>
    <d v="2007-03-13T00:00:00"/>
    <s v="410-52-79-946"/>
    <n v="54"/>
    <x v="2"/>
  </r>
  <r>
    <d v="2007-03-17T00:00:00"/>
    <s v="434-21-90-566"/>
    <n v="10"/>
    <x v="2"/>
  </r>
  <r>
    <d v="2007-03-21T00:00:00"/>
    <s v="941-01-60-075"/>
    <n v="339"/>
    <x v="2"/>
  </r>
  <r>
    <d v="2007-03-22T00:00:00"/>
    <s v="534-94-49-182"/>
    <n v="80"/>
    <x v="2"/>
  </r>
  <r>
    <d v="2007-03-24T00:00:00"/>
    <s v="178-24-36-171"/>
    <n v="431"/>
    <x v="2"/>
  </r>
  <r>
    <d v="2007-03-26T00:00:00"/>
    <s v="941-01-60-075"/>
    <n v="268"/>
    <x v="2"/>
  </r>
  <r>
    <d v="2007-03-26T00:00:00"/>
    <s v="178-24-36-171"/>
    <n v="440"/>
    <x v="2"/>
  </r>
  <r>
    <d v="2007-03-26T00:00:00"/>
    <s v="594-18-15-403"/>
    <n v="396"/>
    <x v="2"/>
  </r>
  <r>
    <d v="2007-03-26T00:00:00"/>
    <s v="269-65-16-447"/>
    <n v="157"/>
    <x v="2"/>
  </r>
  <r>
    <d v="2007-03-30T00:00:00"/>
    <s v="904-16-42-385"/>
    <n v="194"/>
    <x v="2"/>
  </r>
  <r>
    <d v="2007-03-31T00:00:00"/>
    <s v="761-06-34-233"/>
    <n v="156"/>
    <x v="2"/>
  </r>
  <r>
    <d v="2007-04-01T00:00:00"/>
    <s v="423-71-31-448"/>
    <n v="11"/>
    <x v="2"/>
  </r>
  <r>
    <d v="2007-04-02T00:00:00"/>
    <s v="968-49-97-804"/>
    <n v="110"/>
    <x v="2"/>
  </r>
  <r>
    <d v="2007-04-04T00:00:00"/>
    <s v="865-19-31-951"/>
    <n v="12"/>
    <x v="2"/>
  </r>
  <r>
    <d v="2007-04-05T00:00:00"/>
    <s v="594-18-15-403"/>
    <n v="464"/>
    <x v="2"/>
  </r>
  <r>
    <d v="2007-04-06T00:00:00"/>
    <s v="527-15-00-673"/>
    <n v="40"/>
    <x v="2"/>
  </r>
  <r>
    <d v="2007-04-07T00:00:00"/>
    <s v="761-06-34-233"/>
    <n v="52"/>
    <x v="2"/>
  </r>
  <r>
    <d v="2007-04-12T00:00:00"/>
    <s v="970-73-69-415"/>
    <n v="12"/>
    <x v="2"/>
  </r>
  <r>
    <d v="2007-04-14T00:00:00"/>
    <s v="254-14-00-156"/>
    <n v="412"/>
    <x v="2"/>
  </r>
  <r>
    <d v="2007-04-16T00:00:00"/>
    <s v="413-93-89-926"/>
    <n v="268"/>
    <x v="2"/>
  </r>
  <r>
    <d v="2007-04-16T00:00:00"/>
    <s v="254-14-00-156"/>
    <n v="495"/>
    <x v="2"/>
  </r>
  <r>
    <d v="2007-04-16T00:00:00"/>
    <s v="968-49-97-804"/>
    <n v="30"/>
    <x v="2"/>
  </r>
  <r>
    <d v="2007-04-19T00:00:00"/>
    <s v="043-34-53-278"/>
    <n v="67"/>
    <x v="2"/>
  </r>
  <r>
    <d v="2007-04-25T00:00:00"/>
    <s v="799-94-72-837"/>
    <n v="497"/>
    <x v="2"/>
  </r>
  <r>
    <d v="2007-04-28T00:00:00"/>
    <s v="178-24-36-171"/>
    <n v="102"/>
    <x v="2"/>
  </r>
  <r>
    <d v="2007-05-01T00:00:00"/>
    <s v="254-14-00-156"/>
    <n v="322"/>
    <x v="2"/>
  </r>
  <r>
    <d v="2007-05-02T00:00:00"/>
    <s v="847-48-41-699"/>
    <n v="297"/>
    <x v="2"/>
  </r>
  <r>
    <d v="2007-05-04T00:00:00"/>
    <s v="904-16-42-385"/>
    <n v="179"/>
    <x v="2"/>
  </r>
  <r>
    <d v="2007-05-06T00:00:00"/>
    <s v="822-52-42-474"/>
    <n v="15"/>
    <x v="2"/>
  </r>
  <r>
    <d v="2007-05-08T00:00:00"/>
    <s v="692-61-16-906"/>
    <n v="65"/>
    <x v="2"/>
  </r>
  <r>
    <d v="2007-05-10T00:00:00"/>
    <s v="254-14-00-156"/>
    <n v="297"/>
    <x v="2"/>
  </r>
  <r>
    <d v="2007-05-12T00:00:00"/>
    <s v="885-74-10-856"/>
    <n v="131"/>
    <x v="2"/>
  </r>
  <r>
    <d v="2007-05-13T00:00:00"/>
    <s v="385-84-45-941"/>
    <n v="12"/>
    <x v="2"/>
  </r>
  <r>
    <d v="2007-05-13T00:00:00"/>
    <s v="269-65-16-447"/>
    <n v="114"/>
    <x v="2"/>
  </r>
  <r>
    <d v="2007-05-16T00:00:00"/>
    <s v="799-94-72-837"/>
    <n v="293"/>
    <x v="2"/>
  </r>
  <r>
    <d v="2007-05-18T00:00:00"/>
    <s v="773-41-40-060"/>
    <n v="18"/>
    <x v="2"/>
  </r>
  <r>
    <d v="2007-05-18T00:00:00"/>
    <s v="080-51-85-809"/>
    <n v="186"/>
    <x v="2"/>
  </r>
  <r>
    <d v="2007-05-21T00:00:00"/>
    <s v="378-70-08-798"/>
    <n v="119"/>
    <x v="2"/>
  </r>
  <r>
    <d v="2007-05-25T00:00:00"/>
    <s v="473-30-19-947"/>
    <n v="4"/>
    <x v="2"/>
  </r>
  <r>
    <d v="2007-05-28T00:00:00"/>
    <s v="799-94-72-837"/>
    <n v="415"/>
    <x v="2"/>
  </r>
  <r>
    <d v="2007-05-28T00:00:00"/>
    <s v="775-48-66-885"/>
    <n v="10"/>
    <x v="2"/>
  </r>
  <r>
    <d v="2007-05-28T00:00:00"/>
    <s v="269-65-16-447"/>
    <n v="159"/>
    <x v="2"/>
  </r>
  <r>
    <d v="2007-05-29T00:00:00"/>
    <s v="413-93-89-926"/>
    <n v="140"/>
    <x v="2"/>
  </r>
  <r>
    <d v="2007-06-06T00:00:00"/>
    <s v="080-51-85-809"/>
    <n v="128"/>
    <x v="2"/>
  </r>
  <r>
    <d v="2007-06-14T00:00:00"/>
    <s v="429-16-50-754"/>
    <n v="9"/>
    <x v="2"/>
  </r>
  <r>
    <d v="2007-06-14T00:00:00"/>
    <s v="413-93-89-926"/>
    <n v="121"/>
    <x v="2"/>
  </r>
  <r>
    <d v="2007-06-15T00:00:00"/>
    <s v="799-94-72-837"/>
    <n v="169"/>
    <x v="2"/>
  </r>
  <r>
    <d v="2007-06-17T00:00:00"/>
    <s v="322-66-15-999"/>
    <n v="118"/>
    <x v="2"/>
  </r>
  <r>
    <d v="2007-06-17T00:00:00"/>
    <s v="773-39-15-273"/>
    <n v="37"/>
    <x v="2"/>
  </r>
  <r>
    <d v="2007-06-20T00:00:00"/>
    <s v="968-49-97-804"/>
    <n v="198"/>
    <x v="2"/>
  </r>
  <r>
    <d v="2007-06-21T00:00:00"/>
    <s v="378-70-08-798"/>
    <n v="74"/>
    <x v="2"/>
  </r>
  <r>
    <d v="2007-06-26T00:00:00"/>
    <s v="275-38-81-341"/>
    <n v="18"/>
    <x v="2"/>
  </r>
  <r>
    <d v="2007-06-30T00:00:00"/>
    <s v="337-27-67-378"/>
    <n v="291"/>
    <x v="2"/>
  </r>
  <r>
    <d v="2007-07-07T00:00:00"/>
    <s v="847-48-41-699"/>
    <n v="208"/>
    <x v="2"/>
  </r>
  <r>
    <d v="2007-07-07T00:00:00"/>
    <s v="594-18-15-403"/>
    <n v="354"/>
    <x v="2"/>
  </r>
  <r>
    <d v="2007-07-14T00:00:00"/>
    <s v="410-52-79-946"/>
    <n v="113"/>
    <x v="2"/>
  </r>
  <r>
    <d v="2007-07-15T00:00:00"/>
    <s v="295-31-73-319"/>
    <n v="3"/>
    <x v="2"/>
  </r>
  <r>
    <d v="2007-07-15T00:00:00"/>
    <s v="392-78-93-552"/>
    <n v="446"/>
    <x v="2"/>
  </r>
  <r>
    <d v="2007-07-15T00:00:00"/>
    <s v="430-90-28-407"/>
    <n v="9"/>
    <x v="2"/>
  </r>
  <r>
    <d v="2007-07-19T00:00:00"/>
    <s v="941-01-60-075"/>
    <n v="445"/>
    <x v="2"/>
  </r>
  <r>
    <d v="2007-07-20T00:00:00"/>
    <s v="513-33-14-553"/>
    <n v="47"/>
    <x v="2"/>
  </r>
  <r>
    <d v="2007-07-21T00:00:00"/>
    <s v="240-56-56-791"/>
    <n v="14"/>
    <x v="2"/>
  </r>
  <r>
    <d v="2007-07-26T00:00:00"/>
    <s v="916-94-78-836"/>
    <n v="187"/>
    <x v="2"/>
  </r>
  <r>
    <d v="2007-07-27T00:00:00"/>
    <s v="392-78-93-552"/>
    <n v="355"/>
    <x v="2"/>
  </r>
  <r>
    <d v="2007-07-28T00:00:00"/>
    <s v="940-29-78-846"/>
    <n v="6"/>
    <x v="2"/>
  </r>
  <r>
    <d v="2007-07-29T00:00:00"/>
    <s v="284-59-84-568"/>
    <n v="18"/>
    <x v="2"/>
  </r>
  <r>
    <d v="2007-07-31T00:00:00"/>
    <s v="884-31-58-627"/>
    <n v="111"/>
    <x v="2"/>
  </r>
  <r>
    <d v="2007-07-31T00:00:00"/>
    <s v="885-74-10-856"/>
    <n v="156"/>
    <x v="2"/>
  </r>
  <r>
    <d v="2007-08-01T00:00:00"/>
    <s v="392-78-93-552"/>
    <n v="396"/>
    <x v="2"/>
  </r>
  <r>
    <d v="2007-08-05T00:00:00"/>
    <s v="767-55-58-288"/>
    <n v="7"/>
    <x v="2"/>
  </r>
  <r>
    <d v="2007-08-07T00:00:00"/>
    <s v="322-66-15-999"/>
    <n v="98"/>
    <x v="2"/>
  </r>
  <r>
    <d v="2007-08-09T00:00:00"/>
    <s v="392-78-93-552"/>
    <n v="405"/>
    <x v="2"/>
  </r>
  <r>
    <d v="2007-08-11T00:00:00"/>
    <s v="254-14-00-156"/>
    <n v="220"/>
    <x v="2"/>
  </r>
  <r>
    <d v="2007-08-12T00:00:00"/>
    <s v="534-94-49-182"/>
    <n v="141"/>
    <x v="2"/>
  </r>
  <r>
    <d v="2007-08-13T00:00:00"/>
    <s v="182-72-86-381"/>
    <n v="17"/>
    <x v="2"/>
  </r>
  <r>
    <d v="2007-08-13T00:00:00"/>
    <s v="847-48-41-699"/>
    <n v="260"/>
    <x v="2"/>
  </r>
  <r>
    <d v="2007-08-14T00:00:00"/>
    <s v="982-37-73-633"/>
    <n v="11"/>
    <x v="2"/>
  </r>
  <r>
    <d v="2007-08-18T00:00:00"/>
    <s v="495-93-92-849"/>
    <n v="182"/>
    <x v="2"/>
  </r>
  <r>
    <d v="2007-08-20T00:00:00"/>
    <s v="916-94-78-836"/>
    <n v="59"/>
    <x v="2"/>
  </r>
  <r>
    <d v="2007-08-21T00:00:00"/>
    <s v="527-15-00-673"/>
    <n v="45"/>
    <x v="2"/>
  </r>
  <r>
    <d v="2007-08-21T00:00:00"/>
    <s v="740-87-37-389"/>
    <n v="3"/>
    <x v="2"/>
  </r>
  <r>
    <d v="2007-08-23T00:00:00"/>
    <s v="692-61-16-906"/>
    <n v="52"/>
    <x v="2"/>
  </r>
  <r>
    <d v="2007-08-23T00:00:00"/>
    <s v="178-24-36-171"/>
    <n v="373"/>
    <x v="2"/>
  </r>
  <r>
    <d v="2007-08-24T00:00:00"/>
    <s v="962-06-61-806"/>
    <n v="2"/>
    <x v="2"/>
  </r>
  <r>
    <d v="2007-08-24T00:00:00"/>
    <s v="337-27-67-378"/>
    <n v="445"/>
    <x v="2"/>
  </r>
  <r>
    <d v="2007-08-25T00:00:00"/>
    <s v="495-93-92-849"/>
    <n v="93"/>
    <x v="2"/>
  </r>
  <r>
    <d v="2007-08-30T00:00:00"/>
    <s v="178-24-36-171"/>
    <n v="329"/>
    <x v="2"/>
  </r>
  <r>
    <d v="2007-09-01T00:00:00"/>
    <s v="178-24-36-171"/>
    <n v="217"/>
    <x v="2"/>
  </r>
  <r>
    <d v="2007-09-01T00:00:00"/>
    <s v="269-65-16-447"/>
    <n v="165"/>
    <x v="2"/>
  </r>
  <r>
    <d v="2007-09-02T00:00:00"/>
    <s v="176-54-34-364"/>
    <n v="20"/>
    <x v="2"/>
  </r>
  <r>
    <d v="2007-09-03T00:00:00"/>
    <s v="019-98-81-222"/>
    <n v="11"/>
    <x v="2"/>
  </r>
  <r>
    <d v="2007-09-04T00:00:00"/>
    <s v="799-94-72-837"/>
    <n v="294"/>
    <x v="2"/>
  </r>
  <r>
    <d v="2007-09-06T00:00:00"/>
    <s v="904-16-42-385"/>
    <n v="82"/>
    <x v="2"/>
  </r>
  <r>
    <d v="2007-09-06T00:00:00"/>
    <s v="033-49-11-774"/>
    <n v="186"/>
    <x v="2"/>
  </r>
  <r>
    <d v="2007-09-08T00:00:00"/>
    <s v="749-02-70-623"/>
    <n v="163"/>
    <x v="2"/>
  </r>
  <r>
    <d v="2007-09-08T00:00:00"/>
    <s v="534-94-49-182"/>
    <n v="148"/>
    <x v="2"/>
  </r>
  <r>
    <d v="2007-09-09T00:00:00"/>
    <s v="377-37-44-068"/>
    <n v="2"/>
    <x v="2"/>
  </r>
  <r>
    <d v="2007-09-11T00:00:00"/>
    <s v="178-24-36-171"/>
    <n v="343"/>
    <x v="2"/>
  </r>
  <r>
    <d v="2007-09-11T00:00:00"/>
    <s v="884-31-58-627"/>
    <n v="51"/>
    <x v="2"/>
  </r>
  <r>
    <d v="2007-09-14T00:00:00"/>
    <s v="749-02-70-623"/>
    <n v="164"/>
    <x v="2"/>
  </r>
  <r>
    <d v="2007-09-14T00:00:00"/>
    <s v="645-32-78-780"/>
    <n v="5"/>
    <x v="2"/>
  </r>
  <r>
    <d v="2007-09-15T00:00:00"/>
    <s v="254-14-00-156"/>
    <n v="260"/>
    <x v="2"/>
  </r>
  <r>
    <d v="2007-09-15T00:00:00"/>
    <s v="847-48-41-699"/>
    <n v="415"/>
    <x v="2"/>
  </r>
  <r>
    <d v="2007-09-16T00:00:00"/>
    <s v="847-48-41-699"/>
    <n v="467"/>
    <x v="2"/>
  </r>
  <r>
    <d v="2007-09-16T00:00:00"/>
    <s v="692-61-16-906"/>
    <n v="43"/>
    <x v="2"/>
  </r>
  <r>
    <d v="2007-09-17T00:00:00"/>
    <s v="885-74-10-856"/>
    <n v="40"/>
    <x v="2"/>
  </r>
  <r>
    <d v="2007-09-19T00:00:00"/>
    <s v="964-69-89-011"/>
    <n v="10"/>
    <x v="2"/>
  </r>
  <r>
    <d v="2007-09-20T00:00:00"/>
    <s v="847-48-41-699"/>
    <n v="197"/>
    <x v="2"/>
  </r>
  <r>
    <d v="2007-09-23T00:00:00"/>
    <s v="773-39-15-273"/>
    <n v="145"/>
    <x v="2"/>
  </r>
  <r>
    <d v="2007-09-24T00:00:00"/>
    <s v="322-66-15-999"/>
    <n v="105"/>
    <x v="2"/>
  </r>
  <r>
    <d v="2007-09-25T00:00:00"/>
    <s v="916-94-78-836"/>
    <n v="33"/>
    <x v="2"/>
  </r>
  <r>
    <d v="2007-09-25T00:00:00"/>
    <s v="950-40-82-698"/>
    <n v="78"/>
    <x v="2"/>
  </r>
  <r>
    <d v="2007-09-26T00:00:00"/>
    <s v="847-48-41-699"/>
    <n v="466"/>
    <x v="2"/>
  </r>
  <r>
    <d v="2007-09-29T00:00:00"/>
    <s v="392-78-93-552"/>
    <n v="476"/>
    <x v="2"/>
  </r>
  <r>
    <d v="2007-10-02T00:00:00"/>
    <s v="080-51-85-809"/>
    <n v="151"/>
    <x v="2"/>
  </r>
  <r>
    <d v="2007-10-02T00:00:00"/>
    <s v="163-92-64-010"/>
    <n v="17"/>
    <x v="2"/>
  </r>
  <r>
    <d v="2007-10-06T00:00:00"/>
    <s v="585-26-73-628"/>
    <n v="4"/>
    <x v="2"/>
  </r>
  <r>
    <d v="2007-10-16T00:00:00"/>
    <s v="594-18-15-403"/>
    <n v="131"/>
    <x v="2"/>
  </r>
  <r>
    <d v="2007-10-16T00:00:00"/>
    <s v="337-27-67-378"/>
    <n v="369"/>
    <x v="2"/>
  </r>
  <r>
    <d v="2007-10-16T00:00:00"/>
    <s v="179-23-02-772"/>
    <n v="60"/>
    <x v="2"/>
  </r>
  <r>
    <d v="2007-10-20T00:00:00"/>
    <s v="413-93-89-926"/>
    <n v="405"/>
    <x v="2"/>
  </r>
  <r>
    <d v="2007-10-21T00:00:00"/>
    <s v="396-32-41-555"/>
    <n v="3"/>
    <x v="2"/>
  </r>
  <r>
    <d v="2007-10-25T00:00:00"/>
    <s v="773-39-15-273"/>
    <n v="35"/>
    <x v="2"/>
  </r>
  <r>
    <d v="2007-10-27T00:00:00"/>
    <s v="941-01-60-075"/>
    <n v="444"/>
    <x v="2"/>
  </r>
  <r>
    <d v="2007-10-27T00:00:00"/>
    <s v="392-78-93-552"/>
    <n v="424"/>
    <x v="2"/>
  </r>
  <r>
    <d v="2007-10-27T00:00:00"/>
    <s v="736-91-47-235"/>
    <n v="2"/>
    <x v="2"/>
  </r>
  <r>
    <d v="2007-10-30T00:00:00"/>
    <s v="413-93-89-926"/>
    <n v="480"/>
    <x v="2"/>
  </r>
  <r>
    <d v="2007-10-31T00:00:00"/>
    <s v="916-94-78-836"/>
    <n v="65"/>
    <x v="2"/>
  </r>
  <r>
    <d v="2007-11-02T00:00:00"/>
    <s v="403-50-07-403"/>
    <n v="8"/>
    <x v="2"/>
  </r>
  <r>
    <d v="2007-11-03T00:00:00"/>
    <s v="495-93-92-849"/>
    <n v="52"/>
    <x v="2"/>
  </r>
  <r>
    <d v="2007-11-06T00:00:00"/>
    <s v="377-37-44-068"/>
    <n v="8"/>
    <x v="2"/>
  </r>
  <r>
    <d v="2007-11-07T00:00:00"/>
    <s v="254-14-00-156"/>
    <n v="143"/>
    <x v="2"/>
  </r>
  <r>
    <d v="2007-11-08T00:00:00"/>
    <s v="269-65-16-447"/>
    <n v="20"/>
    <x v="2"/>
  </r>
  <r>
    <d v="2007-11-11T00:00:00"/>
    <s v="799-94-72-837"/>
    <n v="396"/>
    <x v="2"/>
  </r>
  <r>
    <d v="2007-11-12T00:00:00"/>
    <s v="513-33-14-553"/>
    <n v="168"/>
    <x v="2"/>
  </r>
  <r>
    <d v="2007-11-13T00:00:00"/>
    <s v="513-33-14-553"/>
    <n v="69"/>
    <x v="2"/>
  </r>
  <r>
    <d v="2007-11-21T00:00:00"/>
    <s v="534-94-49-182"/>
    <n v="99"/>
    <x v="2"/>
  </r>
  <r>
    <d v="2007-11-21T00:00:00"/>
    <s v="115-65-39-258"/>
    <n v="57"/>
    <x v="2"/>
  </r>
  <r>
    <d v="2007-11-22T00:00:00"/>
    <s v="043-34-53-278"/>
    <n v="103"/>
    <x v="2"/>
  </r>
  <r>
    <d v="2007-11-23T00:00:00"/>
    <s v="609-57-46-753"/>
    <n v="2"/>
    <x v="2"/>
  </r>
  <r>
    <d v="2007-11-26T00:00:00"/>
    <s v="495-93-92-849"/>
    <n v="88"/>
    <x v="2"/>
  </r>
  <r>
    <d v="2007-11-28T00:00:00"/>
    <s v="916-94-78-836"/>
    <n v="85"/>
    <x v="2"/>
  </r>
  <r>
    <d v="2007-11-28T00:00:00"/>
    <s v="254-14-00-156"/>
    <n v="216"/>
    <x v="2"/>
  </r>
  <r>
    <d v="2007-11-30T00:00:00"/>
    <s v="254-14-00-156"/>
    <n v="140"/>
    <x v="2"/>
  </r>
  <r>
    <d v="2007-12-05T00:00:00"/>
    <s v="941-01-60-075"/>
    <n v="377"/>
    <x v="2"/>
  </r>
  <r>
    <d v="2007-12-07T00:00:00"/>
    <s v="968-49-97-804"/>
    <n v="89"/>
    <x v="2"/>
  </r>
  <r>
    <d v="2007-12-09T00:00:00"/>
    <s v="904-16-42-385"/>
    <n v="181"/>
    <x v="2"/>
  </r>
  <r>
    <d v="2007-12-11T00:00:00"/>
    <s v="513-33-14-553"/>
    <n v="131"/>
    <x v="2"/>
  </r>
  <r>
    <d v="2007-12-11T00:00:00"/>
    <s v="936-67-95-170"/>
    <n v="43"/>
    <x v="2"/>
  </r>
  <r>
    <d v="2007-12-12T00:00:00"/>
    <s v="534-94-49-182"/>
    <n v="166"/>
    <x v="2"/>
  </r>
  <r>
    <d v="2007-12-12T00:00:00"/>
    <s v="773-39-15-273"/>
    <n v="192"/>
    <x v="2"/>
  </r>
  <r>
    <d v="2007-12-14T00:00:00"/>
    <s v="351-06-97-406"/>
    <n v="7"/>
    <x v="2"/>
  </r>
  <r>
    <d v="2007-12-16T00:00:00"/>
    <s v="662-14-22-719"/>
    <n v="11"/>
    <x v="2"/>
  </r>
  <r>
    <d v="2007-12-16T00:00:00"/>
    <s v="080-51-85-809"/>
    <n v="146"/>
    <x v="2"/>
  </r>
  <r>
    <d v="2007-12-17T00:00:00"/>
    <s v="392-78-93-552"/>
    <n v="138"/>
    <x v="2"/>
  </r>
  <r>
    <d v="2007-12-18T00:00:00"/>
    <s v="033-49-11-774"/>
    <n v="138"/>
    <x v="2"/>
  </r>
  <r>
    <d v="2007-12-18T00:00:00"/>
    <s v="941-01-60-075"/>
    <n v="482"/>
    <x v="2"/>
  </r>
  <r>
    <d v="2007-12-20T00:00:00"/>
    <s v="941-01-60-075"/>
    <n v="481"/>
    <x v="2"/>
  </r>
  <r>
    <d v="2007-12-22T00:00:00"/>
    <s v="392-78-93-552"/>
    <n v="258"/>
    <x v="2"/>
  </r>
  <r>
    <d v="2007-12-24T00:00:00"/>
    <s v="080-51-85-809"/>
    <n v="100"/>
    <x v="2"/>
  </r>
  <r>
    <d v="2007-12-24T00:00:00"/>
    <s v="513-33-14-553"/>
    <n v="86"/>
    <x v="2"/>
  </r>
  <r>
    <d v="2007-12-27T00:00:00"/>
    <s v="378-70-08-798"/>
    <n v="165"/>
    <x v="2"/>
  </r>
  <r>
    <d v="2007-12-28T00:00:00"/>
    <s v="967-21-71-491"/>
    <n v="4"/>
    <x v="2"/>
  </r>
  <r>
    <d v="2007-12-29T00:00:00"/>
    <s v="033-49-11-774"/>
    <n v="156"/>
    <x v="2"/>
  </r>
  <r>
    <d v="2007-12-30T00:00:00"/>
    <s v="392-78-93-552"/>
    <n v="320"/>
    <x v="2"/>
  </r>
  <r>
    <d v="2008-01-01T00:00:00"/>
    <s v="045-63-27-114"/>
    <n v="1"/>
    <x v="3"/>
  </r>
  <r>
    <d v="2008-01-01T00:00:00"/>
    <s v="885-74-10-856"/>
    <n v="81"/>
    <x v="3"/>
  </r>
  <r>
    <d v="2008-01-01T00:00:00"/>
    <s v="941-01-60-075"/>
    <n v="438"/>
    <x v="3"/>
  </r>
  <r>
    <d v="2008-01-02T00:00:00"/>
    <s v="242-04-13-206"/>
    <n v="1"/>
    <x v="3"/>
  </r>
  <r>
    <d v="2008-01-06T00:00:00"/>
    <s v="773-39-15-273"/>
    <n v="173"/>
    <x v="3"/>
  </r>
  <r>
    <d v="2008-01-09T00:00:00"/>
    <s v="337-27-67-378"/>
    <n v="412"/>
    <x v="3"/>
  </r>
  <r>
    <d v="2008-01-09T00:00:00"/>
    <s v="288-84-37-922"/>
    <n v="13"/>
    <x v="3"/>
  </r>
  <r>
    <d v="2008-01-10T00:00:00"/>
    <s v="322-66-15-999"/>
    <n v="130"/>
    <x v="3"/>
  </r>
  <r>
    <d v="2008-01-12T00:00:00"/>
    <s v="193-47-03-638"/>
    <n v="4"/>
    <x v="3"/>
  </r>
  <r>
    <d v="2008-01-15T00:00:00"/>
    <s v="322-66-15-999"/>
    <n v="176"/>
    <x v="3"/>
  </r>
  <r>
    <d v="2008-01-17T00:00:00"/>
    <s v="403-50-07-403"/>
    <n v="14"/>
    <x v="3"/>
  </r>
  <r>
    <d v="2008-01-18T00:00:00"/>
    <s v="322-66-15-999"/>
    <n v="97"/>
    <x v="3"/>
  </r>
  <r>
    <d v="2008-01-21T00:00:00"/>
    <s v="692-61-16-906"/>
    <n v="81"/>
    <x v="3"/>
  </r>
  <r>
    <d v="2008-01-22T00:00:00"/>
    <s v="033-49-11-774"/>
    <n v="179"/>
    <x v="3"/>
  </r>
  <r>
    <d v="2008-01-23T00:00:00"/>
    <s v="916-94-78-836"/>
    <n v="132"/>
    <x v="3"/>
  </r>
  <r>
    <d v="2008-01-23T00:00:00"/>
    <s v="214-54-56-360"/>
    <n v="5"/>
    <x v="3"/>
  </r>
  <r>
    <d v="2008-01-23T00:00:00"/>
    <s v="269-65-16-447"/>
    <n v="100"/>
    <x v="3"/>
  </r>
  <r>
    <d v="2008-01-27T00:00:00"/>
    <s v="302-11-03-254"/>
    <n v="6"/>
    <x v="3"/>
  </r>
  <r>
    <d v="2008-02-03T00:00:00"/>
    <s v="337-27-67-378"/>
    <n v="171"/>
    <x v="3"/>
  </r>
  <r>
    <d v="2008-02-05T00:00:00"/>
    <s v="799-94-72-837"/>
    <n v="333"/>
    <x v="3"/>
  </r>
  <r>
    <d v="2008-02-06T00:00:00"/>
    <s v="337-27-67-378"/>
    <n v="365"/>
    <x v="3"/>
  </r>
  <r>
    <d v="2008-02-06T00:00:00"/>
    <s v="423-71-31-448"/>
    <n v="16"/>
    <x v="3"/>
  </r>
  <r>
    <d v="2008-02-07T00:00:00"/>
    <s v="594-18-15-403"/>
    <n v="211"/>
    <x v="3"/>
  </r>
  <r>
    <d v="2008-02-11T00:00:00"/>
    <s v="392-78-93-552"/>
    <n v="196"/>
    <x v="3"/>
  </r>
  <r>
    <d v="2008-02-12T00:00:00"/>
    <s v="208-84-31-216"/>
    <n v="11"/>
    <x v="3"/>
  </r>
  <r>
    <d v="2008-02-13T00:00:00"/>
    <s v="423-71-31-448"/>
    <n v="17"/>
    <x v="3"/>
  </r>
  <r>
    <d v="2008-02-16T00:00:00"/>
    <s v="527-15-00-673"/>
    <n v="62"/>
    <x v="3"/>
  </r>
  <r>
    <d v="2008-02-16T00:00:00"/>
    <s v="847-48-41-699"/>
    <n v="103"/>
    <x v="3"/>
  </r>
  <r>
    <d v="2008-02-16T00:00:00"/>
    <s v="996-09-76-697"/>
    <n v="9"/>
    <x v="3"/>
  </r>
  <r>
    <d v="2008-02-17T00:00:00"/>
    <s v="299-98-16-259"/>
    <n v="5"/>
    <x v="3"/>
  </r>
  <r>
    <d v="2008-02-17T00:00:00"/>
    <s v="392-78-93-552"/>
    <n v="452"/>
    <x v="3"/>
  </r>
  <r>
    <d v="2008-02-18T00:00:00"/>
    <s v="371-70-96-597"/>
    <n v="2"/>
    <x v="3"/>
  </r>
  <r>
    <d v="2008-02-19T00:00:00"/>
    <s v="941-01-60-075"/>
    <n v="335"/>
    <x v="3"/>
  </r>
  <r>
    <d v="2008-02-20T00:00:00"/>
    <s v="777-06-33-444"/>
    <n v="12"/>
    <x v="3"/>
  </r>
  <r>
    <d v="2008-02-21T00:00:00"/>
    <s v="314-76-34-892"/>
    <n v="12"/>
    <x v="3"/>
  </r>
  <r>
    <d v="2008-02-22T00:00:00"/>
    <s v="270-90-07-560"/>
    <n v="5"/>
    <x v="3"/>
  </r>
  <r>
    <d v="2008-02-22T00:00:00"/>
    <s v="811-91-92-867"/>
    <n v="2"/>
    <x v="3"/>
  </r>
  <r>
    <d v="2008-02-23T00:00:00"/>
    <s v="131-80-62-556"/>
    <n v="10"/>
    <x v="3"/>
  </r>
  <r>
    <d v="2008-02-25T00:00:00"/>
    <s v="392-78-93-552"/>
    <n v="308"/>
    <x v="3"/>
  </r>
  <r>
    <d v="2008-02-27T00:00:00"/>
    <s v="982-37-73-633"/>
    <n v="5"/>
    <x v="3"/>
  </r>
  <r>
    <d v="2008-02-27T00:00:00"/>
    <s v="799-94-72-837"/>
    <n v="446"/>
    <x v="3"/>
  </r>
  <r>
    <d v="2008-02-28T00:00:00"/>
    <s v="254-14-00-156"/>
    <n v="281"/>
    <x v="3"/>
  </r>
  <r>
    <d v="2008-03-03T00:00:00"/>
    <s v="128-69-77-900"/>
    <n v="6"/>
    <x v="3"/>
  </r>
  <r>
    <d v="2008-03-04T00:00:00"/>
    <s v="254-14-00-156"/>
    <n v="409"/>
    <x v="3"/>
  </r>
  <r>
    <d v="2008-03-04T00:00:00"/>
    <s v="527-15-00-673"/>
    <n v="191"/>
    <x v="3"/>
  </r>
  <r>
    <d v="2008-03-05T00:00:00"/>
    <s v="941-01-60-075"/>
    <n v="404"/>
    <x v="3"/>
  </r>
  <r>
    <d v="2008-03-05T00:00:00"/>
    <s v="378-70-08-798"/>
    <n v="135"/>
    <x v="3"/>
  </r>
  <r>
    <d v="2008-03-05T00:00:00"/>
    <s v="961-86-77-989"/>
    <n v="20"/>
    <x v="3"/>
  </r>
  <r>
    <d v="2008-03-07T00:00:00"/>
    <s v="507-22-76-992"/>
    <n v="54"/>
    <x v="3"/>
  </r>
  <r>
    <d v="2008-03-07T00:00:00"/>
    <s v="495-93-92-849"/>
    <n v="129"/>
    <x v="3"/>
  </r>
  <r>
    <d v="2008-03-10T00:00:00"/>
    <s v="138-66-38-929"/>
    <n v="11"/>
    <x v="3"/>
  </r>
  <r>
    <d v="2008-03-11T00:00:00"/>
    <s v="178-24-36-171"/>
    <n v="383"/>
    <x v="3"/>
  </r>
  <r>
    <d v="2008-03-12T00:00:00"/>
    <s v="749-02-70-623"/>
    <n v="46"/>
    <x v="3"/>
  </r>
  <r>
    <d v="2008-03-13T00:00:00"/>
    <s v="179-23-02-772"/>
    <n v="61"/>
    <x v="3"/>
  </r>
  <r>
    <d v="2008-03-15T00:00:00"/>
    <s v="378-70-08-798"/>
    <n v="166"/>
    <x v="3"/>
  </r>
  <r>
    <d v="2008-03-16T00:00:00"/>
    <s v="513-33-14-553"/>
    <n v="91"/>
    <x v="3"/>
  </r>
  <r>
    <d v="2008-03-17T00:00:00"/>
    <s v="240-21-54-730"/>
    <n v="10"/>
    <x v="3"/>
  </r>
  <r>
    <d v="2008-03-19T00:00:00"/>
    <s v="299-72-00-838"/>
    <n v="19"/>
    <x v="3"/>
  </r>
  <r>
    <d v="2008-03-19T00:00:00"/>
    <s v="105-89-55-029"/>
    <n v="2"/>
    <x v="3"/>
  </r>
  <r>
    <d v="2008-03-20T00:00:00"/>
    <s v="968-49-97-804"/>
    <n v="125"/>
    <x v="3"/>
  </r>
  <r>
    <d v="2008-03-20T00:00:00"/>
    <s v="178-24-36-171"/>
    <n v="248"/>
    <x v="3"/>
  </r>
  <r>
    <d v="2008-03-20T00:00:00"/>
    <s v="995-59-41-476"/>
    <n v="298"/>
    <x v="3"/>
  </r>
  <r>
    <d v="2008-03-21T00:00:00"/>
    <s v="178-24-36-171"/>
    <n v="406"/>
    <x v="3"/>
  </r>
  <r>
    <d v="2008-03-22T00:00:00"/>
    <s v="080-51-85-809"/>
    <n v="46"/>
    <x v="3"/>
  </r>
  <r>
    <d v="2008-03-23T00:00:00"/>
    <s v="513-33-14-553"/>
    <n v="106"/>
    <x v="3"/>
  </r>
  <r>
    <d v="2008-03-25T00:00:00"/>
    <s v="847-48-41-699"/>
    <n v="121"/>
    <x v="3"/>
  </r>
  <r>
    <d v="2008-03-29T00:00:00"/>
    <s v="392-78-93-552"/>
    <n v="170"/>
    <x v="3"/>
  </r>
  <r>
    <d v="2008-03-29T00:00:00"/>
    <s v="799-94-72-837"/>
    <n v="431"/>
    <x v="3"/>
  </r>
  <r>
    <d v="2008-03-30T00:00:00"/>
    <s v="941-01-60-075"/>
    <n v="483"/>
    <x v="3"/>
  </r>
  <r>
    <d v="2008-04-01T00:00:00"/>
    <s v="254-14-00-156"/>
    <n v="354"/>
    <x v="3"/>
  </r>
  <r>
    <d v="2008-04-03T00:00:00"/>
    <s v="513-33-14-553"/>
    <n v="65"/>
    <x v="3"/>
  </r>
  <r>
    <d v="2008-04-06T00:00:00"/>
    <s v="337-27-67-378"/>
    <n v="176"/>
    <x v="3"/>
  </r>
  <r>
    <d v="2008-04-07T00:00:00"/>
    <s v="843-22-41-173"/>
    <n v="2"/>
    <x v="3"/>
  </r>
  <r>
    <d v="2008-04-08T00:00:00"/>
    <s v="527-15-00-673"/>
    <n v="46"/>
    <x v="3"/>
  </r>
  <r>
    <d v="2008-04-11T00:00:00"/>
    <s v="995-59-41-476"/>
    <n v="477"/>
    <x v="3"/>
  </r>
  <r>
    <d v="2008-04-12T00:00:00"/>
    <s v="126-55-91-375"/>
    <n v="6"/>
    <x v="3"/>
  </r>
  <r>
    <d v="2008-04-14T00:00:00"/>
    <s v="528-09-83-923"/>
    <n v="11"/>
    <x v="3"/>
  </r>
  <r>
    <d v="2008-04-14T00:00:00"/>
    <s v="527-15-00-673"/>
    <n v="126"/>
    <x v="3"/>
  </r>
  <r>
    <d v="2008-04-14T00:00:00"/>
    <s v="269-65-16-447"/>
    <n v="190"/>
    <x v="3"/>
  </r>
  <r>
    <d v="2008-04-15T00:00:00"/>
    <s v="941-01-60-075"/>
    <n v="358"/>
    <x v="3"/>
  </r>
  <r>
    <d v="2008-04-15T00:00:00"/>
    <s v="761-06-34-233"/>
    <n v="78"/>
    <x v="3"/>
  </r>
  <r>
    <d v="2008-04-15T00:00:00"/>
    <s v="884-31-58-627"/>
    <n v="129"/>
    <x v="3"/>
  </r>
  <r>
    <d v="2008-04-16T00:00:00"/>
    <s v="799-94-72-837"/>
    <n v="433"/>
    <x v="3"/>
  </r>
  <r>
    <d v="2008-04-17T00:00:00"/>
    <s v="182-72-86-381"/>
    <n v="18"/>
    <x v="3"/>
  </r>
  <r>
    <d v="2008-04-18T00:00:00"/>
    <s v="936-67-95-170"/>
    <n v="30"/>
    <x v="3"/>
  </r>
  <r>
    <d v="2008-04-19T00:00:00"/>
    <s v="159-34-45-151"/>
    <n v="18"/>
    <x v="3"/>
  </r>
  <r>
    <d v="2008-04-20T00:00:00"/>
    <s v="527-15-00-673"/>
    <n v="146"/>
    <x v="3"/>
  </r>
  <r>
    <d v="2008-04-20T00:00:00"/>
    <s v="138-66-38-929"/>
    <n v="19"/>
    <x v="3"/>
  </r>
  <r>
    <d v="2008-04-21T00:00:00"/>
    <s v="033-49-11-774"/>
    <n v="170"/>
    <x v="3"/>
  </r>
  <r>
    <d v="2008-04-23T00:00:00"/>
    <s v="594-18-15-403"/>
    <n v="428"/>
    <x v="3"/>
  </r>
  <r>
    <d v="2008-04-25T00:00:00"/>
    <s v="941-01-60-075"/>
    <n v="129"/>
    <x v="3"/>
  </r>
  <r>
    <d v="2008-04-26T00:00:00"/>
    <s v="413-93-89-926"/>
    <n v="304"/>
    <x v="3"/>
  </r>
  <r>
    <d v="2008-04-30T00:00:00"/>
    <s v="288-84-37-922"/>
    <n v="15"/>
    <x v="3"/>
  </r>
  <r>
    <d v="2008-05-01T00:00:00"/>
    <s v="766-05-70-009"/>
    <n v="14"/>
    <x v="3"/>
  </r>
  <r>
    <d v="2008-05-03T00:00:00"/>
    <s v="799-94-72-837"/>
    <n v="320"/>
    <x v="3"/>
  </r>
  <r>
    <d v="2008-05-04T00:00:00"/>
    <s v="322-66-15-999"/>
    <n v="44"/>
    <x v="3"/>
  </r>
  <r>
    <d v="2008-05-05T00:00:00"/>
    <s v="749-02-70-623"/>
    <n v="71"/>
    <x v="3"/>
  </r>
  <r>
    <d v="2008-05-05T00:00:00"/>
    <s v="047-70-78-199"/>
    <n v="8"/>
    <x v="3"/>
  </r>
  <r>
    <d v="2008-05-09T00:00:00"/>
    <s v="847-48-41-699"/>
    <n v="444"/>
    <x v="3"/>
  </r>
  <r>
    <d v="2008-05-09T00:00:00"/>
    <s v="014-02-05-290"/>
    <n v="1"/>
    <x v="3"/>
  </r>
  <r>
    <d v="2008-05-11T00:00:00"/>
    <s v="527-15-00-673"/>
    <n v="102"/>
    <x v="3"/>
  </r>
  <r>
    <d v="2008-05-11T00:00:00"/>
    <s v="294-48-56-993"/>
    <n v="181"/>
    <x v="3"/>
  </r>
  <r>
    <d v="2008-05-11T00:00:00"/>
    <s v="495-93-92-849"/>
    <n v="82"/>
    <x v="3"/>
  </r>
  <r>
    <d v="2008-05-14T00:00:00"/>
    <s v="319-54-24-686"/>
    <n v="19"/>
    <x v="3"/>
  </r>
  <r>
    <d v="2008-05-14T00:00:00"/>
    <s v="413-93-89-926"/>
    <n v="245"/>
    <x v="3"/>
  </r>
  <r>
    <d v="2008-05-16T00:00:00"/>
    <s v="995-59-41-476"/>
    <n v="431"/>
    <x v="3"/>
  </r>
  <r>
    <d v="2008-05-16T00:00:00"/>
    <s v="254-14-00-156"/>
    <n v="252"/>
    <x v="3"/>
  </r>
  <r>
    <d v="2008-05-17T00:00:00"/>
    <s v="851-69-49-933"/>
    <n v="2"/>
    <x v="3"/>
  </r>
  <r>
    <d v="2008-05-18T00:00:00"/>
    <s v="043-34-53-278"/>
    <n v="52"/>
    <x v="3"/>
  </r>
  <r>
    <d v="2008-05-19T00:00:00"/>
    <s v="033-49-11-774"/>
    <n v="54"/>
    <x v="3"/>
  </r>
  <r>
    <d v="2008-05-19T00:00:00"/>
    <s v="531-65-00-714"/>
    <n v="4"/>
    <x v="3"/>
  </r>
  <r>
    <d v="2008-05-19T00:00:00"/>
    <s v="692-61-16-906"/>
    <n v="88"/>
    <x v="3"/>
  </r>
  <r>
    <d v="2008-05-22T00:00:00"/>
    <s v="269-65-16-447"/>
    <n v="152"/>
    <x v="3"/>
  </r>
  <r>
    <d v="2008-05-23T00:00:00"/>
    <s v="322-66-15-999"/>
    <n v="121"/>
    <x v="3"/>
  </r>
  <r>
    <d v="2008-05-24T00:00:00"/>
    <s v="269-65-16-447"/>
    <n v="77"/>
    <x v="3"/>
  </r>
  <r>
    <d v="2008-05-27T00:00:00"/>
    <s v="179-23-02-772"/>
    <n v="21"/>
    <x v="3"/>
  </r>
  <r>
    <d v="2008-05-28T00:00:00"/>
    <s v="692-61-16-906"/>
    <n v="48"/>
    <x v="3"/>
  </r>
  <r>
    <d v="2008-05-29T00:00:00"/>
    <s v="392-78-93-552"/>
    <n v="420"/>
    <x v="3"/>
  </r>
  <r>
    <d v="2008-05-30T00:00:00"/>
    <s v="254-14-00-156"/>
    <n v="443"/>
    <x v="3"/>
  </r>
  <r>
    <d v="2008-06-03T00:00:00"/>
    <s v="322-66-15-999"/>
    <n v="46"/>
    <x v="3"/>
  </r>
  <r>
    <d v="2008-06-04T00:00:00"/>
    <s v="554-09-13-964"/>
    <n v="3"/>
    <x v="3"/>
  </r>
  <r>
    <d v="2008-06-06T00:00:00"/>
    <s v="322-66-15-999"/>
    <n v="98"/>
    <x v="3"/>
  </r>
  <r>
    <d v="2008-06-06T00:00:00"/>
    <s v="780-78-31-328"/>
    <n v="18"/>
    <x v="3"/>
  </r>
  <r>
    <d v="2008-06-06T00:00:00"/>
    <s v="941-01-60-075"/>
    <n v="237"/>
    <x v="3"/>
  </r>
  <r>
    <d v="2008-06-06T00:00:00"/>
    <s v="935-78-99-209"/>
    <n v="64"/>
    <x v="3"/>
  </r>
  <r>
    <d v="2008-06-10T00:00:00"/>
    <s v="916-94-78-836"/>
    <n v="32"/>
    <x v="3"/>
  </r>
  <r>
    <d v="2008-06-15T00:00:00"/>
    <s v="749-02-70-623"/>
    <n v="30"/>
    <x v="3"/>
  </r>
  <r>
    <d v="2008-06-15T00:00:00"/>
    <s v="447-16-72-588"/>
    <n v="12"/>
    <x v="3"/>
  </r>
  <r>
    <d v="2008-06-16T00:00:00"/>
    <s v="884-31-58-627"/>
    <n v="138"/>
    <x v="3"/>
  </r>
  <r>
    <d v="2008-06-20T00:00:00"/>
    <s v="178-24-36-171"/>
    <n v="411"/>
    <x v="3"/>
  </r>
  <r>
    <d v="2008-06-23T00:00:00"/>
    <s v="033-49-11-774"/>
    <n v="152"/>
    <x v="3"/>
  </r>
  <r>
    <d v="2008-06-24T00:00:00"/>
    <s v="930-33-80-614"/>
    <n v="10"/>
    <x v="3"/>
  </r>
  <r>
    <d v="2008-06-25T00:00:00"/>
    <s v="269-65-16-447"/>
    <n v="75"/>
    <x v="3"/>
  </r>
  <r>
    <d v="2008-06-25T00:00:00"/>
    <s v="549-21-69-479"/>
    <n v="4"/>
    <x v="3"/>
  </r>
  <r>
    <d v="2008-06-27T00:00:00"/>
    <s v="170-26-38-135"/>
    <n v="2"/>
    <x v="3"/>
  </r>
  <r>
    <d v="2008-06-28T00:00:00"/>
    <s v="692-61-16-906"/>
    <n v="110"/>
    <x v="3"/>
  </r>
  <r>
    <d v="2008-06-29T00:00:00"/>
    <s v="968-49-97-804"/>
    <n v="161"/>
    <x v="3"/>
  </r>
  <r>
    <d v="2008-06-30T00:00:00"/>
    <s v="534-94-49-182"/>
    <n v="68"/>
    <x v="3"/>
  </r>
  <r>
    <d v="2008-07-02T00:00:00"/>
    <s v="322-66-15-999"/>
    <n v="30"/>
    <x v="3"/>
  </r>
  <r>
    <d v="2008-07-03T00:00:00"/>
    <s v="368-99-22-310"/>
    <n v="3"/>
    <x v="3"/>
  </r>
  <r>
    <d v="2008-07-08T00:00:00"/>
    <s v="941-01-60-075"/>
    <n v="117"/>
    <x v="3"/>
  </r>
  <r>
    <d v="2008-07-10T00:00:00"/>
    <s v="885-74-10-856"/>
    <n v="105"/>
    <x v="3"/>
  </r>
  <r>
    <d v="2008-07-10T00:00:00"/>
    <s v="089-90-67-935"/>
    <n v="6"/>
    <x v="3"/>
  </r>
  <r>
    <d v="2008-07-11T00:00:00"/>
    <s v="413-93-89-926"/>
    <n v="378"/>
    <x v="3"/>
  </r>
  <r>
    <d v="2008-07-14T00:00:00"/>
    <s v="513-33-14-553"/>
    <n v="76"/>
    <x v="3"/>
  </r>
  <r>
    <d v="2008-07-15T00:00:00"/>
    <s v="178-24-36-171"/>
    <n v="386"/>
    <x v="3"/>
  </r>
  <r>
    <d v="2008-07-16T00:00:00"/>
    <s v="941-01-60-075"/>
    <n v="132"/>
    <x v="3"/>
  </r>
  <r>
    <d v="2008-07-16T00:00:00"/>
    <s v="178-24-36-171"/>
    <n v="104"/>
    <x v="3"/>
  </r>
  <r>
    <d v="2008-07-17T00:00:00"/>
    <s v="392-78-93-552"/>
    <n v="380"/>
    <x v="3"/>
  </r>
  <r>
    <d v="2008-07-18T00:00:00"/>
    <s v="773-39-15-273"/>
    <n v="76"/>
    <x v="3"/>
  </r>
  <r>
    <d v="2008-07-18T00:00:00"/>
    <s v="410-52-79-946"/>
    <n v="194"/>
    <x v="3"/>
  </r>
  <r>
    <d v="2008-07-24T00:00:00"/>
    <s v="692-61-16-906"/>
    <n v="147"/>
    <x v="3"/>
  </r>
  <r>
    <d v="2008-07-27T00:00:00"/>
    <s v="178-24-36-171"/>
    <n v="319"/>
    <x v="3"/>
  </r>
  <r>
    <d v="2008-07-28T00:00:00"/>
    <s v="761-06-34-233"/>
    <n v="38"/>
    <x v="3"/>
  </r>
  <r>
    <d v="2008-08-02T00:00:00"/>
    <s v="378-70-08-798"/>
    <n v="31"/>
    <x v="3"/>
  </r>
  <r>
    <d v="2008-08-04T00:00:00"/>
    <s v="043-34-53-278"/>
    <n v="28"/>
    <x v="3"/>
  </r>
  <r>
    <d v="2008-08-04T00:00:00"/>
    <s v="194-54-73-711"/>
    <n v="15"/>
    <x v="3"/>
  </r>
  <r>
    <d v="2008-08-07T00:00:00"/>
    <s v="851-69-49-933"/>
    <n v="2"/>
    <x v="3"/>
  </r>
  <r>
    <d v="2008-08-07T00:00:00"/>
    <s v="430-67-31-549"/>
    <n v="16"/>
    <x v="3"/>
  </r>
  <r>
    <d v="2008-08-09T00:00:00"/>
    <s v="773-39-15-273"/>
    <n v="83"/>
    <x v="3"/>
  </r>
  <r>
    <d v="2008-08-10T00:00:00"/>
    <s v="093-96-93-428"/>
    <n v="16"/>
    <x v="3"/>
  </r>
  <r>
    <d v="2008-08-11T00:00:00"/>
    <s v="847-48-41-699"/>
    <n v="397"/>
    <x v="3"/>
  </r>
  <r>
    <d v="2008-08-11T00:00:00"/>
    <s v="773-39-15-273"/>
    <n v="184"/>
    <x v="3"/>
  </r>
  <r>
    <d v="2008-08-13T00:00:00"/>
    <s v="773-39-15-273"/>
    <n v="55"/>
    <x v="3"/>
  </r>
  <r>
    <d v="2008-08-14T00:00:00"/>
    <s v="513-33-14-553"/>
    <n v="107"/>
    <x v="3"/>
  </r>
  <r>
    <d v="2008-08-16T00:00:00"/>
    <s v="513-33-14-553"/>
    <n v="127"/>
    <x v="3"/>
  </r>
  <r>
    <d v="2008-08-19T00:00:00"/>
    <s v="268-62-97-556"/>
    <n v="122"/>
    <x v="3"/>
  </r>
  <r>
    <d v="2008-08-19T00:00:00"/>
    <s v="269-65-16-447"/>
    <n v="107"/>
    <x v="3"/>
  </r>
  <r>
    <d v="2008-08-21T00:00:00"/>
    <s v="178-24-36-171"/>
    <n v="113"/>
    <x v="3"/>
  </r>
  <r>
    <d v="2008-08-21T00:00:00"/>
    <s v="254-14-00-156"/>
    <n v="297"/>
    <x v="3"/>
  </r>
  <r>
    <d v="2008-08-22T00:00:00"/>
    <s v="599-00-55-316"/>
    <n v="14"/>
    <x v="3"/>
  </r>
  <r>
    <d v="2008-08-24T00:00:00"/>
    <s v="495-93-92-849"/>
    <n v="188"/>
    <x v="3"/>
  </r>
  <r>
    <d v="2008-08-26T00:00:00"/>
    <s v="288-84-37-922"/>
    <n v="11"/>
    <x v="3"/>
  </r>
  <r>
    <d v="2008-08-29T00:00:00"/>
    <s v="378-70-08-798"/>
    <n v="105"/>
    <x v="3"/>
  </r>
  <r>
    <d v="2008-08-30T00:00:00"/>
    <s v="811-91-92-867"/>
    <n v="18"/>
    <x v="3"/>
  </r>
  <r>
    <d v="2008-08-30T00:00:00"/>
    <s v="254-14-00-156"/>
    <n v="418"/>
    <x v="3"/>
  </r>
  <r>
    <d v="2008-08-31T00:00:00"/>
    <s v="639-61-50-913"/>
    <n v="4"/>
    <x v="3"/>
  </r>
  <r>
    <d v="2008-08-31T00:00:00"/>
    <s v="609-57-46-753"/>
    <n v="5"/>
    <x v="3"/>
  </r>
  <r>
    <d v="2008-09-01T00:00:00"/>
    <s v="995-59-41-476"/>
    <n v="346"/>
    <x v="3"/>
  </r>
  <r>
    <d v="2008-09-03T00:00:00"/>
    <s v="847-48-41-699"/>
    <n v="417"/>
    <x v="3"/>
  </r>
  <r>
    <d v="2008-09-05T00:00:00"/>
    <s v="115-65-39-258"/>
    <n v="35"/>
    <x v="3"/>
  </r>
  <r>
    <d v="2008-09-05T00:00:00"/>
    <s v="944-16-93-033"/>
    <n v="6"/>
    <x v="3"/>
  </r>
  <r>
    <d v="2008-09-06T00:00:00"/>
    <s v="941-01-60-075"/>
    <n v="322"/>
    <x v="3"/>
  </r>
  <r>
    <d v="2008-09-06T00:00:00"/>
    <s v="916-94-78-836"/>
    <n v="150"/>
    <x v="3"/>
  </r>
  <r>
    <d v="2008-09-07T00:00:00"/>
    <s v="799-94-72-837"/>
    <n v="492"/>
    <x v="3"/>
  </r>
  <r>
    <d v="2008-09-11T00:00:00"/>
    <s v="269-65-16-447"/>
    <n v="93"/>
    <x v="3"/>
  </r>
  <r>
    <d v="2008-09-14T00:00:00"/>
    <s v="692-61-16-906"/>
    <n v="64"/>
    <x v="3"/>
  </r>
  <r>
    <d v="2008-09-14T00:00:00"/>
    <s v="403-50-07-403"/>
    <n v="7"/>
    <x v="3"/>
  </r>
  <r>
    <d v="2008-09-14T00:00:00"/>
    <s v="269-65-16-447"/>
    <n v="90"/>
    <x v="3"/>
  </r>
  <r>
    <d v="2008-09-21T00:00:00"/>
    <s v="941-01-60-075"/>
    <n v="136"/>
    <x v="3"/>
  </r>
  <r>
    <d v="2008-09-22T00:00:00"/>
    <s v="080-51-85-809"/>
    <n v="104"/>
    <x v="3"/>
  </r>
  <r>
    <d v="2008-09-22T00:00:00"/>
    <s v="736-91-47-235"/>
    <n v="1"/>
    <x v="3"/>
  </r>
  <r>
    <d v="2008-09-23T00:00:00"/>
    <s v="935-78-99-209"/>
    <n v="52"/>
    <x v="3"/>
  </r>
  <r>
    <d v="2008-09-23T00:00:00"/>
    <s v="392-78-93-552"/>
    <n v="203"/>
    <x v="3"/>
  </r>
  <r>
    <d v="2008-09-25T00:00:00"/>
    <s v="534-94-49-182"/>
    <n v="183"/>
    <x v="3"/>
  </r>
  <r>
    <d v="2008-09-26T00:00:00"/>
    <s v="692-61-16-906"/>
    <n v="182"/>
    <x v="3"/>
  </r>
  <r>
    <d v="2008-09-28T00:00:00"/>
    <s v="392-78-93-552"/>
    <n v="383"/>
    <x v="3"/>
  </r>
  <r>
    <d v="2008-10-01T00:00:00"/>
    <s v="178-24-36-171"/>
    <n v="113"/>
    <x v="3"/>
  </r>
  <r>
    <d v="2008-10-01T00:00:00"/>
    <s v="620-15-33-614"/>
    <n v="154"/>
    <x v="3"/>
  </r>
  <r>
    <d v="2008-10-01T00:00:00"/>
    <s v="205-96-13-336"/>
    <n v="8"/>
    <x v="3"/>
  </r>
  <r>
    <d v="2008-10-04T00:00:00"/>
    <s v="244-64-83-142"/>
    <n v="5"/>
    <x v="3"/>
  </r>
  <r>
    <d v="2008-10-04T00:00:00"/>
    <s v="159-34-45-151"/>
    <n v="14"/>
    <x v="3"/>
  </r>
  <r>
    <d v="2008-10-06T00:00:00"/>
    <s v="884-31-58-627"/>
    <n v="27"/>
    <x v="3"/>
  </r>
  <r>
    <d v="2008-10-06T00:00:00"/>
    <s v="885-74-10-856"/>
    <n v="141"/>
    <x v="3"/>
  </r>
  <r>
    <d v="2008-10-08T00:00:00"/>
    <s v="180-17-78-339"/>
    <n v="14"/>
    <x v="3"/>
  </r>
  <r>
    <d v="2008-10-08T00:00:00"/>
    <s v="935-78-99-209"/>
    <n v="136"/>
    <x v="3"/>
  </r>
  <r>
    <d v="2008-10-08T00:00:00"/>
    <s v="594-18-15-403"/>
    <n v="378"/>
    <x v="3"/>
  </r>
  <r>
    <d v="2008-10-08T00:00:00"/>
    <s v="270-90-07-560"/>
    <n v="12"/>
    <x v="3"/>
  </r>
  <r>
    <d v="2008-10-11T00:00:00"/>
    <s v="392-78-93-552"/>
    <n v="284"/>
    <x v="3"/>
  </r>
  <r>
    <d v="2008-10-12T00:00:00"/>
    <s v="080-51-85-809"/>
    <n v="54"/>
    <x v="3"/>
  </r>
  <r>
    <d v="2008-10-12T00:00:00"/>
    <s v="935-78-99-209"/>
    <n v="51"/>
    <x v="3"/>
  </r>
  <r>
    <d v="2008-10-12T00:00:00"/>
    <s v="322-66-15-999"/>
    <n v="159"/>
    <x v="3"/>
  </r>
  <r>
    <d v="2008-10-17T00:00:00"/>
    <s v="847-48-41-699"/>
    <n v="351"/>
    <x v="3"/>
  </r>
  <r>
    <d v="2008-10-17T00:00:00"/>
    <s v="178-24-36-171"/>
    <n v="390"/>
    <x v="3"/>
  </r>
  <r>
    <d v="2008-10-17T00:00:00"/>
    <s v="019-98-81-222"/>
    <n v="4"/>
    <x v="3"/>
  </r>
  <r>
    <d v="2008-10-18T00:00:00"/>
    <s v="968-49-97-804"/>
    <n v="140"/>
    <x v="3"/>
  </r>
  <r>
    <d v="2008-10-19T00:00:00"/>
    <s v="941-01-60-075"/>
    <n v="125"/>
    <x v="3"/>
  </r>
  <r>
    <d v="2008-10-19T00:00:00"/>
    <s v="527-15-00-673"/>
    <n v="97"/>
    <x v="3"/>
  </r>
  <r>
    <d v="2008-10-22T00:00:00"/>
    <s v="527-15-00-673"/>
    <n v="190"/>
    <x v="3"/>
  </r>
  <r>
    <d v="2008-10-24T00:00:00"/>
    <s v="799-94-72-837"/>
    <n v="415"/>
    <x v="3"/>
  </r>
  <r>
    <d v="2008-10-26T00:00:00"/>
    <s v="847-48-41-699"/>
    <n v="269"/>
    <x v="3"/>
  </r>
  <r>
    <d v="2008-10-26T00:00:00"/>
    <s v="822-52-42-474"/>
    <n v="11"/>
    <x v="3"/>
  </r>
  <r>
    <d v="2008-10-26T00:00:00"/>
    <s v="392-78-93-552"/>
    <n v="162"/>
    <x v="3"/>
  </r>
  <r>
    <d v="2008-11-05T00:00:00"/>
    <s v="269-65-16-447"/>
    <n v="75"/>
    <x v="3"/>
  </r>
  <r>
    <d v="2008-11-07T00:00:00"/>
    <s v="178-24-36-171"/>
    <n v="358"/>
    <x v="3"/>
  </r>
  <r>
    <d v="2008-11-08T00:00:00"/>
    <s v="885-74-10-856"/>
    <n v="198"/>
    <x v="3"/>
  </r>
  <r>
    <d v="2008-11-11T00:00:00"/>
    <s v="178-24-36-171"/>
    <n v="189"/>
    <x v="3"/>
  </r>
  <r>
    <d v="2008-11-12T00:00:00"/>
    <s v="337-27-67-378"/>
    <n v="226"/>
    <x v="3"/>
  </r>
  <r>
    <d v="2008-11-13T00:00:00"/>
    <s v="322-66-15-999"/>
    <n v="94"/>
    <x v="3"/>
  </r>
  <r>
    <d v="2008-11-18T00:00:00"/>
    <s v="941-01-60-075"/>
    <n v="401"/>
    <x v="3"/>
  </r>
  <r>
    <d v="2008-11-19T00:00:00"/>
    <s v="513-33-14-553"/>
    <n v="52"/>
    <x v="3"/>
  </r>
  <r>
    <d v="2008-11-20T00:00:00"/>
    <s v="904-16-42-385"/>
    <n v="189"/>
    <x v="3"/>
  </r>
  <r>
    <d v="2008-11-22T00:00:00"/>
    <s v="413-93-89-926"/>
    <n v="201"/>
    <x v="3"/>
  </r>
  <r>
    <d v="2008-11-23T00:00:00"/>
    <s v="178-24-36-171"/>
    <n v="235"/>
    <x v="3"/>
  </r>
  <r>
    <d v="2008-11-24T00:00:00"/>
    <s v="322-66-15-999"/>
    <n v="78"/>
    <x v="3"/>
  </r>
  <r>
    <d v="2008-11-24T00:00:00"/>
    <s v="080-77-49-649"/>
    <n v="13"/>
    <x v="3"/>
  </r>
  <r>
    <d v="2008-11-24T00:00:00"/>
    <s v="910-38-33-489"/>
    <n v="196"/>
    <x v="3"/>
  </r>
  <r>
    <d v="2008-11-28T00:00:00"/>
    <s v="982-09-19-706"/>
    <n v="11"/>
    <x v="3"/>
  </r>
  <r>
    <d v="2008-11-28T00:00:00"/>
    <s v="547-03-32-866"/>
    <n v="17"/>
    <x v="3"/>
  </r>
  <r>
    <d v="2008-11-29T00:00:00"/>
    <s v="596-37-06-465"/>
    <n v="4"/>
    <x v="3"/>
  </r>
  <r>
    <d v="2008-12-03T00:00:00"/>
    <s v="753-35-55-536"/>
    <n v="17"/>
    <x v="3"/>
  </r>
  <r>
    <d v="2008-12-03T00:00:00"/>
    <s v="857-68-68-600"/>
    <n v="1"/>
    <x v="3"/>
  </r>
  <r>
    <d v="2008-12-08T00:00:00"/>
    <s v="775-48-66-885"/>
    <n v="6"/>
    <x v="3"/>
  </r>
  <r>
    <d v="2008-12-08T00:00:00"/>
    <s v="254-14-00-156"/>
    <n v="496"/>
    <x v="3"/>
  </r>
  <r>
    <d v="2008-12-12T00:00:00"/>
    <s v="594-18-15-403"/>
    <n v="363"/>
    <x v="3"/>
  </r>
  <r>
    <d v="2008-12-15T00:00:00"/>
    <s v="594-18-15-403"/>
    <n v="491"/>
    <x v="3"/>
  </r>
  <r>
    <d v="2008-12-15T00:00:00"/>
    <s v="413-93-89-926"/>
    <n v="369"/>
    <x v="3"/>
  </r>
  <r>
    <d v="2008-12-17T00:00:00"/>
    <s v="527-15-00-673"/>
    <n v="60"/>
    <x v="3"/>
  </r>
  <r>
    <d v="2008-12-18T00:00:00"/>
    <s v="910-38-33-489"/>
    <n v="35"/>
    <x v="3"/>
  </r>
  <r>
    <d v="2008-12-21T00:00:00"/>
    <s v="254-14-00-156"/>
    <n v="121"/>
    <x v="3"/>
  </r>
  <r>
    <d v="2008-12-21T00:00:00"/>
    <s v="941-01-60-075"/>
    <n v="442"/>
    <x v="3"/>
  </r>
  <r>
    <d v="2008-12-22T00:00:00"/>
    <s v="254-14-00-156"/>
    <n v="338"/>
    <x v="3"/>
  </r>
  <r>
    <d v="2008-12-23T00:00:00"/>
    <s v="935-78-99-209"/>
    <n v="94"/>
    <x v="3"/>
  </r>
  <r>
    <d v="2008-12-26T00:00:00"/>
    <s v="369-43-03-176"/>
    <n v="14"/>
    <x v="3"/>
  </r>
  <r>
    <d v="2008-12-27T00:00:00"/>
    <s v="824-54-79-834"/>
    <n v="2"/>
    <x v="3"/>
  </r>
  <r>
    <d v="2008-12-29T00:00:00"/>
    <s v="799-94-72-837"/>
    <n v="110"/>
    <x v="3"/>
  </r>
  <r>
    <d v="2008-12-30T00:00:00"/>
    <s v="277-10-19-546"/>
    <n v="18"/>
    <x v="3"/>
  </r>
  <r>
    <d v="2008-12-30T00:00:00"/>
    <s v="964-69-89-011"/>
    <n v="7"/>
    <x v="3"/>
  </r>
  <r>
    <d v="2009-01-01T00:00:00"/>
    <s v="534-38-74-959"/>
    <n v="2"/>
    <x v="4"/>
  </r>
  <r>
    <d v="2009-01-02T00:00:00"/>
    <s v="916-94-78-836"/>
    <n v="188"/>
    <x v="4"/>
  </r>
  <r>
    <d v="2009-01-06T00:00:00"/>
    <s v="550-69-18-758"/>
    <n v="11"/>
    <x v="4"/>
  </r>
  <r>
    <d v="2009-01-06T00:00:00"/>
    <s v="799-94-72-837"/>
    <n v="129"/>
    <x v="4"/>
  </r>
  <r>
    <d v="2009-01-06T00:00:00"/>
    <s v="692-61-16-906"/>
    <n v="117"/>
    <x v="4"/>
  </r>
  <r>
    <d v="2009-01-08T00:00:00"/>
    <s v="054-09-46-315"/>
    <n v="11"/>
    <x v="4"/>
  </r>
  <r>
    <d v="2009-01-10T00:00:00"/>
    <s v="692-61-16-906"/>
    <n v="186"/>
    <x v="4"/>
  </r>
  <r>
    <d v="2009-01-11T00:00:00"/>
    <s v="269-65-16-447"/>
    <n v="40"/>
    <x v="4"/>
  </r>
  <r>
    <d v="2009-01-16T00:00:00"/>
    <s v="596-37-06-465"/>
    <n v="6"/>
    <x v="4"/>
  </r>
  <r>
    <d v="2009-01-18T00:00:00"/>
    <s v="322-66-15-999"/>
    <n v="153"/>
    <x v="4"/>
  </r>
  <r>
    <d v="2009-01-19T00:00:00"/>
    <s v="392-78-93-552"/>
    <n v="163"/>
    <x v="4"/>
  </r>
  <r>
    <d v="2009-01-21T00:00:00"/>
    <s v="337-81-35-067"/>
    <n v="16"/>
    <x v="4"/>
  </r>
  <r>
    <d v="2009-01-22T00:00:00"/>
    <s v="410-52-79-946"/>
    <n v="161"/>
    <x v="4"/>
  </r>
  <r>
    <d v="2009-01-23T00:00:00"/>
    <s v="801-63-85-001"/>
    <n v="5"/>
    <x v="4"/>
  </r>
  <r>
    <d v="2009-01-26T00:00:00"/>
    <s v="534-94-49-182"/>
    <n v="200"/>
    <x v="4"/>
  </r>
  <r>
    <d v="2009-01-30T00:00:00"/>
    <s v="272-67-67-068"/>
    <n v="11"/>
    <x v="4"/>
  </r>
  <r>
    <d v="2009-02-03T00:00:00"/>
    <s v="172-30-09-104"/>
    <n v="14"/>
    <x v="4"/>
  </r>
  <r>
    <d v="2009-02-05T00:00:00"/>
    <s v="254-14-00-156"/>
    <n v="469"/>
    <x v="4"/>
  </r>
  <r>
    <d v="2009-02-09T00:00:00"/>
    <s v="766-05-70-009"/>
    <n v="11"/>
    <x v="4"/>
  </r>
  <r>
    <d v="2009-02-09T00:00:00"/>
    <s v="799-94-72-837"/>
    <n v="423"/>
    <x v="4"/>
  </r>
  <r>
    <d v="2009-02-09T00:00:00"/>
    <s v="093-96-93-428"/>
    <n v="9"/>
    <x v="4"/>
  </r>
  <r>
    <d v="2009-02-09T00:00:00"/>
    <s v="284-59-84-568"/>
    <n v="3"/>
    <x v="4"/>
  </r>
  <r>
    <d v="2009-02-10T00:00:00"/>
    <s v="178-24-36-171"/>
    <n v="186"/>
    <x v="4"/>
  </r>
  <r>
    <d v="2009-02-10T00:00:00"/>
    <s v="254-14-00-156"/>
    <n v="390"/>
    <x v="4"/>
  </r>
  <r>
    <d v="2009-02-11T00:00:00"/>
    <s v="594-18-15-403"/>
    <n v="445"/>
    <x v="4"/>
  </r>
  <r>
    <d v="2009-02-12T00:00:00"/>
    <s v="941-01-60-075"/>
    <n v="241"/>
    <x v="4"/>
  </r>
  <r>
    <d v="2009-02-12T00:00:00"/>
    <s v="665-06-94-730"/>
    <n v="3"/>
    <x v="4"/>
  </r>
  <r>
    <d v="2009-02-14T00:00:00"/>
    <s v="033-49-11-774"/>
    <n v="50"/>
    <x v="4"/>
  </r>
  <r>
    <d v="2009-02-15T00:00:00"/>
    <s v="337-27-67-378"/>
    <n v="284"/>
    <x v="4"/>
  </r>
  <r>
    <d v="2009-02-16T00:00:00"/>
    <s v="847-48-41-699"/>
    <n v="395"/>
    <x v="4"/>
  </r>
  <r>
    <d v="2009-02-18T00:00:00"/>
    <s v="594-18-15-403"/>
    <n v="290"/>
    <x v="4"/>
  </r>
  <r>
    <d v="2009-02-19T00:00:00"/>
    <s v="178-24-36-171"/>
    <n v="361"/>
    <x v="4"/>
  </r>
  <r>
    <d v="2009-02-21T00:00:00"/>
    <s v="413-93-89-926"/>
    <n v="355"/>
    <x v="4"/>
  </r>
  <r>
    <d v="2009-02-22T00:00:00"/>
    <s v="534-50-90-387"/>
    <n v="19"/>
    <x v="4"/>
  </r>
  <r>
    <d v="2009-02-24T00:00:00"/>
    <s v="495-93-92-849"/>
    <n v="32"/>
    <x v="4"/>
  </r>
  <r>
    <d v="2009-02-27T00:00:00"/>
    <s v="240-56-56-791"/>
    <n v="13"/>
    <x v="4"/>
  </r>
  <r>
    <d v="2009-02-27T00:00:00"/>
    <s v="392-78-93-552"/>
    <n v="156"/>
    <x v="4"/>
  </r>
  <r>
    <d v="2009-03-01T00:00:00"/>
    <s v="204-35-99-685"/>
    <n v="20"/>
    <x v="4"/>
  </r>
  <r>
    <d v="2009-03-02T00:00:00"/>
    <s v="904-16-42-385"/>
    <n v="112"/>
    <x v="4"/>
  </r>
  <r>
    <d v="2009-03-05T00:00:00"/>
    <s v="254-14-00-156"/>
    <n v="110"/>
    <x v="4"/>
  </r>
  <r>
    <d v="2009-03-06T00:00:00"/>
    <s v="789-52-61-433"/>
    <n v="4"/>
    <x v="4"/>
  </r>
  <r>
    <d v="2009-03-13T00:00:00"/>
    <s v="281-47-91-148"/>
    <n v="18"/>
    <x v="4"/>
  </r>
  <r>
    <d v="2009-03-17T00:00:00"/>
    <s v="910-38-33-489"/>
    <n v="60"/>
    <x v="4"/>
  </r>
  <r>
    <d v="2009-03-17T00:00:00"/>
    <s v="140-36-11-559"/>
    <n v="14"/>
    <x v="4"/>
  </r>
  <r>
    <d v="2009-03-17T00:00:00"/>
    <s v="378-70-08-798"/>
    <n v="24"/>
    <x v="4"/>
  </r>
  <r>
    <d v="2009-03-19T00:00:00"/>
    <s v="178-24-36-171"/>
    <n v="145"/>
    <x v="4"/>
  </r>
  <r>
    <d v="2009-03-19T00:00:00"/>
    <s v="941-01-60-075"/>
    <n v="393"/>
    <x v="4"/>
  </r>
  <r>
    <d v="2009-03-21T00:00:00"/>
    <s v="378-70-08-798"/>
    <n v="73"/>
    <x v="4"/>
  </r>
  <r>
    <d v="2009-03-21T00:00:00"/>
    <s v="885-74-10-856"/>
    <n v="136"/>
    <x v="4"/>
  </r>
  <r>
    <d v="2009-03-22T00:00:00"/>
    <s v="392-78-93-552"/>
    <n v="422"/>
    <x v="4"/>
  </r>
  <r>
    <d v="2009-03-23T00:00:00"/>
    <s v="847-48-41-699"/>
    <n v="187"/>
    <x v="4"/>
  </r>
  <r>
    <d v="2009-03-25T00:00:00"/>
    <s v="269-65-16-447"/>
    <n v="58"/>
    <x v="4"/>
  </r>
  <r>
    <d v="2009-03-26T00:00:00"/>
    <s v="392-78-93-552"/>
    <n v="436"/>
    <x v="4"/>
  </r>
  <r>
    <d v="2009-03-30T00:00:00"/>
    <s v="799-94-72-837"/>
    <n v="406"/>
    <x v="4"/>
  </r>
  <r>
    <d v="2009-04-01T00:00:00"/>
    <s v="799-94-72-837"/>
    <n v="108"/>
    <x v="4"/>
  </r>
  <r>
    <d v="2009-04-02T00:00:00"/>
    <s v="773-41-40-060"/>
    <n v="10"/>
    <x v="4"/>
  </r>
  <r>
    <d v="2009-04-03T00:00:00"/>
    <s v="916-94-78-836"/>
    <n v="153"/>
    <x v="4"/>
  </r>
  <r>
    <d v="2009-04-05T00:00:00"/>
    <s v="653-45-64-141"/>
    <n v="3"/>
    <x v="4"/>
  </r>
  <r>
    <d v="2009-04-06T00:00:00"/>
    <s v="935-78-99-209"/>
    <n v="109"/>
    <x v="4"/>
  </r>
  <r>
    <d v="2009-04-08T00:00:00"/>
    <s v="804-82-65-826"/>
    <n v="9"/>
    <x v="4"/>
  </r>
  <r>
    <d v="2009-04-08T00:00:00"/>
    <s v="495-93-92-849"/>
    <n v="112"/>
    <x v="4"/>
  </r>
  <r>
    <d v="2009-04-13T00:00:00"/>
    <s v="080-51-85-809"/>
    <n v="29"/>
    <x v="4"/>
  </r>
  <r>
    <d v="2009-04-13T00:00:00"/>
    <s v="941-01-60-075"/>
    <n v="310"/>
    <x v="4"/>
  </r>
  <r>
    <d v="2009-04-15T00:00:00"/>
    <s v="322-66-15-999"/>
    <n v="107"/>
    <x v="4"/>
  </r>
  <r>
    <d v="2009-04-18T00:00:00"/>
    <s v="885-74-10-856"/>
    <n v="26"/>
    <x v="4"/>
  </r>
  <r>
    <d v="2009-04-20T00:00:00"/>
    <s v="935-78-99-209"/>
    <n v="114"/>
    <x v="4"/>
  </r>
  <r>
    <d v="2009-04-21T00:00:00"/>
    <s v="930-33-80-614"/>
    <n v="4"/>
    <x v="4"/>
  </r>
  <r>
    <d v="2009-04-22T00:00:00"/>
    <s v="058-15-94-554"/>
    <n v="15"/>
    <x v="4"/>
  </r>
  <r>
    <d v="2009-04-26T00:00:00"/>
    <s v="527-15-00-673"/>
    <n v="144"/>
    <x v="4"/>
  </r>
  <r>
    <d v="2009-04-30T00:00:00"/>
    <s v="594-18-15-403"/>
    <n v="110"/>
    <x v="4"/>
  </r>
  <r>
    <d v="2009-04-30T00:00:00"/>
    <s v="916-94-78-836"/>
    <n v="105"/>
    <x v="4"/>
  </r>
  <r>
    <d v="2009-05-02T00:00:00"/>
    <s v="495-93-92-849"/>
    <n v="51"/>
    <x v="4"/>
  </r>
  <r>
    <d v="2009-05-04T00:00:00"/>
    <s v="295-31-73-319"/>
    <n v="1"/>
    <x v="4"/>
  </r>
  <r>
    <d v="2009-05-04T00:00:00"/>
    <s v="193-47-03-638"/>
    <n v="8"/>
    <x v="4"/>
  </r>
  <r>
    <d v="2009-05-06T00:00:00"/>
    <s v="847-48-41-699"/>
    <n v="128"/>
    <x v="4"/>
  </r>
  <r>
    <d v="2009-05-09T00:00:00"/>
    <s v="277-10-19-546"/>
    <n v="9"/>
    <x v="4"/>
  </r>
  <r>
    <d v="2009-05-15T00:00:00"/>
    <s v="847-48-41-699"/>
    <n v="291"/>
    <x v="4"/>
  </r>
  <r>
    <d v="2009-05-16T00:00:00"/>
    <s v="799-94-72-837"/>
    <n v="261"/>
    <x v="4"/>
  </r>
  <r>
    <d v="2009-05-18T00:00:00"/>
    <s v="495-93-92-849"/>
    <n v="192"/>
    <x v="4"/>
  </r>
  <r>
    <d v="2009-05-18T00:00:00"/>
    <s v="254-14-00-156"/>
    <n v="319"/>
    <x v="4"/>
  </r>
  <r>
    <d v="2009-05-20T00:00:00"/>
    <s v="392-78-93-552"/>
    <n v="393"/>
    <x v="4"/>
  </r>
  <r>
    <d v="2009-05-24T00:00:00"/>
    <s v="307-98-17-187"/>
    <n v="13"/>
    <x v="4"/>
  </r>
  <r>
    <d v="2009-05-25T00:00:00"/>
    <s v="941-01-60-075"/>
    <n v="380"/>
    <x v="4"/>
  </r>
  <r>
    <d v="2009-05-26T00:00:00"/>
    <s v="916-94-78-836"/>
    <n v="36"/>
    <x v="4"/>
  </r>
  <r>
    <d v="2009-05-29T00:00:00"/>
    <s v="268-62-97-556"/>
    <n v="179"/>
    <x v="4"/>
  </r>
  <r>
    <d v="2009-05-31T00:00:00"/>
    <s v="378-70-08-798"/>
    <n v="111"/>
    <x v="4"/>
  </r>
  <r>
    <d v="2009-06-01T00:00:00"/>
    <s v="885-74-10-856"/>
    <n v="36"/>
    <x v="4"/>
  </r>
  <r>
    <d v="2009-06-01T00:00:00"/>
    <s v="749-02-70-623"/>
    <n v="120"/>
    <x v="4"/>
  </r>
  <r>
    <d v="2009-06-05T00:00:00"/>
    <s v="711-39-55-294"/>
    <n v="11"/>
    <x v="4"/>
  </r>
  <r>
    <d v="2009-06-07T00:00:00"/>
    <s v="080-77-49-649"/>
    <n v="15"/>
    <x v="4"/>
  </r>
  <r>
    <d v="2009-06-07T00:00:00"/>
    <s v="715-03-63-213"/>
    <n v="4"/>
    <x v="4"/>
  </r>
  <r>
    <d v="2009-06-10T00:00:00"/>
    <s v="940-29-78-846"/>
    <n v="11"/>
    <x v="4"/>
  </r>
  <r>
    <d v="2009-06-13T00:00:00"/>
    <s v="128-91-02-348"/>
    <n v="9"/>
    <x v="4"/>
  </r>
  <r>
    <d v="2009-06-14T00:00:00"/>
    <s v="941-01-60-075"/>
    <n v="498"/>
    <x v="4"/>
  </r>
  <r>
    <d v="2009-06-16T00:00:00"/>
    <s v="392-78-93-552"/>
    <n v="350"/>
    <x v="4"/>
  </r>
  <r>
    <d v="2009-06-16T00:00:00"/>
    <s v="885-74-10-856"/>
    <n v="191"/>
    <x v="4"/>
  </r>
  <r>
    <d v="2009-06-16T00:00:00"/>
    <s v="847-48-41-699"/>
    <n v="402"/>
    <x v="4"/>
  </r>
  <r>
    <d v="2009-06-20T00:00:00"/>
    <s v="513-33-14-553"/>
    <n v="140"/>
    <x v="4"/>
  </r>
  <r>
    <d v="2009-06-21T00:00:00"/>
    <s v="395-19-63-367"/>
    <n v="3"/>
    <x v="4"/>
  </r>
  <r>
    <d v="2009-06-23T00:00:00"/>
    <s v="495-93-92-849"/>
    <n v="25"/>
    <x v="4"/>
  </r>
  <r>
    <d v="2009-06-28T00:00:00"/>
    <s v="737-62-05-770"/>
    <n v="7"/>
    <x v="4"/>
  </r>
  <r>
    <d v="2009-06-30T00:00:00"/>
    <s v="277-20-90-210"/>
    <n v="17"/>
    <x v="4"/>
  </r>
  <r>
    <d v="2009-06-30T00:00:00"/>
    <s v="847-48-41-699"/>
    <n v="479"/>
    <x v="4"/>
  </r>
  <r>
    <d v="2009-06-30T00:00:00"/>
    <s v="405-18-48-099"/>
    <n v="6"/>
    <x v="4"/>
  </r>
  <r>
    <d v="2009-06-30T00:00:00"/>
    <s v="351-06-97-406"/>
    <n v="10"/>
    <x v="4"/>
  </r>
  <r>
    <d v="2009-07-01T00:00:00"/>
    <s v="665-06-94-730"/>
    <n v="2"/>
    <x v="4"/>
  </r>
  <r>
    <d v="2009-07-03T00:00:00"/>
    <s v="270-87-86-398"/>
    <n v="13"/>
    <x v="4"/>
  </r>
  <r>
    <d v="2009-07-06T00:00:00"/>
    <s v="204-35-99-685"/>
    <n v="12"/>
    <x v="4"/>
  </r>
  <r>
    <d v="2009-07-06T00:00:00"/>
    <s v="594-18-15-403"/>
    <n v="191"/>
    <x v="4"/>
  </r>
  <r>
    <d v="2009-07-06T00:00:00"/>
    <s v="749-02-70-623"/>
    <n v="123"/>
    <x v="4"/>
  </r>
  <r>
    <d v="2009-07-07T00:00:00"/>
    <s v="269-65-16-447"/>
    <n v="66"/>
    <x v="4"/>
  </r>
  <r>
    <d v="2009-07-08T00:00:00"/>
    <s v="692-61-16-906"/>
    <n v="132"/>
    <x v="4"/>
  </r>
  <r>
    <d v="2009-07-12T00:00:00"/>
    <s v="547-99-88-807"/>
    <n v="9"/>
    <x v="4"/>
  </r>
  <r>
    <d v="2009-07-12T00:00:00"/>
    <s v="773-39-15-273"/>
    <n v="111"/>
    <x v="4"/>
  </r>
  <r>
    <d v="2009-07-13T00:00:00"/>
    <s v="080-51-85-809"/>
    <n v="163"/>
    <x v="4"/>
  </r>
  <r>
    <d v="2009-07-13T00:00:00"/>
    <s v="208-84-31-216"/>
    <n v="4"/>
    <x v="4"/>
  </r>
  <r>
    <d v="2009-07-15T00:00:00"/>
    <s v="295-31-73-319"/>
    <n v="10"/>
    <x v="4"/>
  </r>
  <r>
    <d v="2009-07-16T00:00:00"/>
    <s v="847-48-41-699"/>
    <n v="457"/>
    <x v="4"/>
  </r>
  <r>
    <d v="2009-07-18T00:00:00"/>
    <s v="941-01-60-075"/>
    <n v="260"/>
    <x v="4"/>
  </r>
  <r>
    <d v="2009-07-19T00:00:00"/>
    <s v="950-40-82-698"/>
    <n v="181"/>
    <x v="4"/>
  </r>
  <r>
    <d v="2009-07-20T00:00:00"/>
    <s v="941-01-60-075"/>
    <n v="144"/>
    <x v="4"/>
  </r>
  <r>
    <d v="2009-07-21T00:00:00"/>
    <s v="178-24-36-171"/>
    <n v="246"/>
    <x v="4"/>
  </r>
  <r>
    <d v="2009-07-23T00:00:00"/>
    <s v="531-81-72-734"/>
    <n v="10"/>
    <x v="4"/>
  </r>
  <r>
    <d v="2009-07-25T00:00:00"/>
    <s v="294-48-56-993"/>
    <n v="148"/>
    <x v="4"/>
  </r>
  <r>
    <d v="2009-07-27T00:00:00"/>
    <s v="968-49-97-804"/>
    <n v="24"/>
    <x v="4"/>
  </r>
  <r>
    <d v="2009-07-30T00:00:00"/>
    <s v="410-52-79-946"/>
    <n v="66"/>
    <x v="4"/>
  </r>
  <r>
    <d v="2009-08-02T00:00:00"/>
    <s v="392-78-93-552"/>
    <n v="333"/>
    <x v="4"/>
  </r>
  <r>
    <d v="2009-08-02T00:00:00"/>
    <s v="916-94-78-836"/>
    <n v="194"/>
    <x v="4"/>
  </r>
  <r>
    <d v="2009-08-06T00:00:00"/>
    <s v="269-65-16-447"/>
    <n v="154"/>
    <x v="4"/>
  </r>
  <r>
    <d v="2009-08-06T00:00:00"/>
    <s v="322-66-15-999"/>
    <n v="100"/>
    <x v="4"/>
  </r>
  <r>
    <d v="2009-08-06T00:00:00"/>
    <s v="369-43-03-176"/>
    <n v="18"/>
    <x v="4"/>
  </r>
  <r>
    <d v="2009-08-06T00:00:00"/>
    <s v="549-21-69-479"/>
    <n v="20"/>
    <x v="4"/>
  </r>
  <r>
    <d v="2009-08-08T00:00:00"/>
    <s v="322-66-15-999"/>
    <n v="200"/>
    <x v="4"/>
  </r>
  <r>
    <d v="2009-08-09T00:00:00"/>
    <s v="269-65-16-447"/>
    <n v="48"/>
    <x v="4"/>
  </r>
  <r>
    <d v="2009-08-09T00:00:00"/>
    <s v="692-61-16-906"/>
    <n v="68"/>
    <x v="4"/>
  </r>
  <r>
    <d v="2009-08-10T00:00:00"/>
    <s v="639-61-50-913"/>
    <n v="9"/>
    <x v="4"/>
  </r>
  <r>
    <d v="2009-08-14T00:00:00"/>
    <s v="941-01-60-075"/>
    <n v="493"/>
    <x v="4"/>
  </r>
  <r>
    <d v="2009-08-14T00:00:00"/>
    <s v="799-94-72-837"/>
    <n v="340"/>
    <x v="4"/>
  </r>
  <r>
    <d v="2009-08-16T00:00:00"/>
    <s v="639-61-50-913"/>
    <n v="2"/>
    <x v="4"/>
  </r>
  <r>
    <d v="2009-08-19T00:00:00"/>
    <s v="378-70-08-798"/>
    <n v="62"/>
    <x v="4"/>
  </r>
  <r>
    <d v="2009-08-19T00:00:00"/>
    <s v="178-24-36-171"/>
    <n v="164"/>
    <x v="4"/>
  </r>
  <r>
    <d v="2009-08-20T00:00:00"/>
    <s v="378-70-08-798"/>
    <n v="170"/>
    <x v="4"/>
  </r>
  <r>
    <d v="2009-08-22T00:00:00"/>
    <s v="884-31-58-627"/>
    <n v="164"/>
    <x v="4"/>
  </r>
  <r>
    <d v="2009-08-24T00:00:00"/>
    <s v="043-34-53-278"/>
    <n v="70"/>
    <x v="4"/>
  </r>
  <r>
    <d v="2009-08-31T00:00:00"/>
    <s v="941-01-60-075"/>
    <n v="133"/>
    <x v="4"/>
  </r>
  <r>
    <d v="2009-09-01T00:00:00"/>
    <s v="817-44-45-607"/>
    <n v="20"/>
    <x v="4"/>
  </r>
  <r>
    <d v="2009-09-03T00:00:00"/>
    <s v="735-37-27-393"/>
    <n v="15"/>
    <x v="4"/>
  </r>
  <r>
    <d v="2009-09-04T00:00:00"/>
    <s v="788-39-15-311"/>
    <n v="15"/>
    <x v="4"/>
  </r>
  <r>
    <d v="2009-09-05T00:00:00"/>
    <s v="507-22-76-992"/>
    <n v="105"/>
    <x v="4"/>
  </r>
  <r>
    <d v="2009-09-09T00:00:00"/>
    <s v="935-78-99-209"/>
    <n v="192"/>
    <x v="4"/>
  </r>
  <r>
    <d v="2009-09-09T00:00:00"/>
    <s v="936-67-95-170"/>
    <n v="142"/>
    <x v="4"/>
  </r>
  <r>
    <d v="2009-09-10T00:00:00"/>
    <s v="781-80-31-583"/>
    <n v="3"/>
    <x v="4"/>
  </r>
  <r>
    <d v="2009-09-10T00:00:00"/>
    <s v="413-93-89-926"/>
    <n v="219"/>
    <x v="4"/>
  </r>
  <r>
    <d v="2009-09-14T00:00:00"/>
    <s v="534-94-49-182"/>
    <n v="137"/>
    <x v="4"/>
  </r>
  <r>
    <d v="2009-09-15T00:00:00"/>
    <s v="910-38-33-489"/>
    <n v="108"/>
    <x v="4"/>
  </r>
  <r>
    <d v="2009-09-16T00:00:00"/>
    <s v="995-59-41-476"/>
    <n v="395"/>
    <x v="4"/>
  </r>
  <r>
    <d v="2009-09-17T00:00:00"/>
    <s v="047-26-54-835"/>
    <n v="3"/>
    <x v="4"/>
  </r>
  <r>
    <d v="2009-09-19T00:00:00"/>
    <s v="043-34-53-278"/>
    <n v="73"/>
    <x v="4"/>
  </r>
  <r>
    <d v="2009-09-19T00:00:00"/>
    <s v="392-78-93-552"/>
    <n v="209"/>
    <x v="4"/>
  </r>
  <r>
    <d v="2009-09-21T00:00:00"/>
    <s v="916-94-78-836"/>
    <n v="41"/>
    <x v="4"/>
  </r>
  <r>
    <d v="2009-09-27T00:00:00"/>
    <s v="413-93-89-926"/>
    <n v="488"/>
    <x v="4"/>
  </r>
  <r>
    <d v="2009-09-28T00:00:00"/>
    <s v="325-70-30-985"/>
    <n v="5"/>
    <x v="4"/>
  </r>
  <r>
    <d v="2009-09-28T00:00:00"/>
    <s v="513-33-14-553"/>
    <n v="97"/>
    <x v="4"/>
  </r>
  <r>
    <d v="2009-09-29T00:00:00"/>
    <s v="885-74-10-856"/>
    <n v="58"/>
    <x v="4"/>
  </r>
  <r>
    <d v="2009-09-29T00:00:00"/>
    <s v="322-66-15-999"/>
    <n v="179"/>
    <x v="4"/>
  </r>
  <r>
    <d v="2009-10-01T00:00:00"/>
    <s v="242-04-13-206"/>
    <n v="18"/>
    <x v="4"/>
  </r>
  <r>
    <d v="2009-10-02T00:00:00"/>
    <s v="843-22-41-173"/>
    <n v="4"/>
    <x v="4"/>
  </r>
  <r>
    <d v="2009-10-02T00:00:00"/>
    <s v="019-98-81-222"/>
    <n v="1"/>
    <x v="4"/>
  </r>
  <r>
    <d v="2009-10-03T00:00:00"/>
    <s v="935-78-99-209"/>
    <n v="86"/>
    <x v="4"/>
  </r>
  <r>
    <d v="2009-10-04T00:00:00"/>
    <s v="799-94-72-837"/>
    <n v="290"/>
    <x v="4"/>
  </r>
  <r>
    <d v="2009-10-06T00:00:00"/>
    <s v="789-52-61-433"/>
    <n v="14"/>
    <x v="4"/>
  </r>
  <r>
    <d v="2009-10-08T00:00:00"/>
    <s v="761-06-34-233"/>
    <n v="120"/>
    <x v="4"/>
  </r>
  <r>
    <d v="2009-10-08T00:00:00"/>
    <s v="115-65-39-258"/>
    <n v="28"/>
    <x v="4"/>
  </r>
  <r>
    <d v="2009-10-09T00:00:00"/>
    <s v="847-48-41-699"/>
    <n v="213"/>
    <x v="4"/>
  </r>
  <r>
    <d v="2009-10-15T00:00:00"/>
    <s v="050-38-86-889"/>
    <n v="10"/>
    <x v="4"/>
  </r>
  <r>
    <d v="2009-10-16T00:00:00"/>
    <s v="513-33-14-553"/>
    <n v="53"/>
    <x v="4"/>
  </r>
  <r>
    <d v="2009-10-17T00:00:00"/>
    <s v="534-94-49-182"/>
    <n v="178"/>
    <x v="4"/>
  </r>
  <r>
    <d v="2009-10-17T00:00:00"/>
    <s v="340-11-17-090"/>
    <n v="6"/>
    <x v="4"/>
  </r>
  <r>
    <d v="2009-10-21T00:00:00"/>
    <s v="847-48-41-699"/>
    <n v="118"/>
    <x v="4"/>
  </r>
  <r>
    <d v="2009-10-21T00:00:00"/>
    <s v="982-09-19-706"/>
    <n v="5"/>
    <x v="4"/>
  </r>
  <r>
    <d v="2009-10-22T00:00:00"/>
    <s v="269-65-16-447"/>
    <n v="89"/>
    <x v="4"/>
  </r>
  <r>
    <d v="2009-10-27T00:00:00"/>
    <s v="968-49-97-804"/>
    <n v="22"/>
    <x v="4"/>
  </r>
  <r>
    <d v="2009-10-28T00:00:00"/>
    <s v="269-65-16-447"/>
    <n v="199"/>
    <x v="4"/>
  </r>
  <r>
    <d v="2009-11-03T00:00:00"/>
    <s v="164-61-25-530"/>
    <n v="8"/>
    <x v="4"/>
  </r>
  <r>
    <d v="2009-11-03T00:00:00"/>
    <s v="269-65-16-447"/>
    <n v="198"/>
    <x v="4"/>
  </r>
  <r>
    <d v="2009-11-04T00:00:00"/>
    <s v="029-43-78-009"/>
    <n v="6"/>
    <x v="4"/>
  </r>
  <r>
    <d v="2009-11-04T00:00:00"/>
    <s v="033-49-11-774"/>
    <n v="68"/>
    <x v="4"/>
  </r>
  <r>
    <d v="2009-11-04T00:00:00"/>
    <s v="995-59-41-476"/>
    <n v="200"/>
    <x v="4"/>
  </r>
  <r>
    <d v="2009-11-05T00:00:00"/>
    <s v="594-18-15-403"/>
    <n v="426"/>
    <x v="4"/>
  </r>
  <r>
    <d v="2009-11-05T00:00:00"/>
    <s v="773-39-15-273"/>
    <n v="142"/>
    <x v="4"/>
  </r>
  <r>
    <d v="2009-11-05T00:00:00"/>
    <s v="254-14-00-156"/>
    <n v="298"/>
    <x v="4"/>
  </r>
  <r>
    <d v="2009-11-07T00:00:00"/>
    <s v="413-93-89-926"/>
    <n v="224"/>
    <x v="4"/>
  </r>
  <r>
    <d v="2009-11-09T00:00:00"/>
    <s v="594-18-15-403"/>
    <n v="133"/>
    <x v="4"/>
  </r>
  <r>
    <d v="2009-11-11T00:00:00"/>
    <s v="392-78-93-552"/>
    <n v="326"/>
    <x v="4"/>
  </r>
  <r>
    <d v="2009-11-11T00:00:00"/>
    <s v="950-40-82-698"/>
    <n v="102"/>
    <x v="4"/>
  </r>
  <r>
    <d v="2009-11-12T00:00:00"/>
    <s v="254-14-00-156"/>
    <n v="332"/>
    <x v="4"/>
  </r>
  <r>
    <d v="2009-11-13T00:00:00"/>
    <s v="080-51-85-809"/>
    <n v="95"/>
    <x v="4"/>
  </r>
  <r>
    <d v="2009-11-17T00:00:00"/>
    <s v="170-89-76-803"/>
    <n v="7"/>
    <x v="4"/>
  </r>
  <r>
    <d v="2009-11-17T00:00:00"/>
    <s v="799-94-72-837"/>
    <n v="276"/>
    <x v="4"/>
  </r>
  <r>
    <d v="2009-11-17T00:00:00"/>
    <s v="865-19-31-951"/>
    <n v="6"/>
    <x v="4"/>
  </r>
  <r>
    <d v="2009-11-19T00:00:00"/>
    <s v="392-78-93-552"/>
    <n v="232"/>
    <x v="4"/>
  </r>
  <r>
    <d v="2009-11-19T00:00:00"/>
    <s v="527-15-00-673"/>
    <n v="162"/>
    <x v="4"/>
  </r>
  <r>
    <d v="2009-11-22T00:00:00"/>
    <s v="749-02-70-623"/>
    <n v="66"/>
    <x v="4"/>
  </r>
  <r>
    <d v="2009-11-22T00:00:00"/>
    <s v="371-70-96-597"/>
    <n v="2"/>
    <x v="4"/>
  </r>
  <r>
    <d v="2009-11-22T00:00:00"/>
    <s v="904-16-42-385"/>
    <n v="152"/>
    <x v="4"/>
  </r>
  <r>
    <d v="2009-11-22T00:00:00"/>
    <s v="687-31-19-697"/>
    <n v="2"/>
    <x v="4"/>
  </r>
  <r>
    <d v="2009-11-25T00:00:00"/>
    <s v="910-38-33-489"/>
    <n v="115"/>
    <x v="4"/>
  </r>
  <r>
    <d v="2009-11-25T00:00:00"/>
    <s v="916-94-78-836"/>
    <n v="29"/>
    <x v="4"/>
  </r>
  <r>
    <d v="2009-11-25T00:00:00"/>
    <s v="968-49-97-804"/>
    <n v="91"/>
    <x v="4"/>
  </r>
  <r>
    <d v="2009-11-27T00:00:00"/>
    <s v="080-51-85-809"/>
    <n v="125"/>
    <x v="4"/>
  </r>
  <r>
    <d v="2009-11-29T00:00:00"/>
    <s v="692-61-16-906"/>
    <n v="40"/>
    <x v="4"/>
  </r>
  <r>
    <d v="2009-11-29T00:00:00"/>
    <s v="847-48-41-699"/>
    <n v="279"/>
    <x v="4"/>
  </r>
  <r>
    <d v="2009-11-30T00:00:00"/>
    <s v="128-69-77-900"/>
    <n v="8"/>
    <x v="4"/>
  </r>
  <r>
    <d v="2009-12-04T00:00:00"/>
    <s v="884-31-58-627"/>
    <n v="194"/>
    <x v="4"/>
  </r>
  <r>
    <d v="2009-12-05T00:00:00"/>
    <s v="043-34-53-278"/>
    <n v="168"/>
    <x v="4"/>
  </r>
  <r>
    <d v="2009-12-06T00:00:00"/>
    <s v="799-94-72-837"/>
    <n v="211"/>
    <x v="4"/>
  </r>
  <r>
    <d v="2009-12-06T00:00:00"/>
    <s v="208-84-31-216"/>
    <n v="19"/>
    <x v="4"/>
  </r>
  <r>
    <d v="2009-12-08T00:00:00"/>
    <s v="214-54-56-360"/>
    <n v="16"/>
    <x v="4"/>
  </r>
  <r>
    <d v="2009-12-11T00:00:00"/>
    <s v="961-86-77-989"/>
    <n v="18"/>
    <x v="4"/>
  </r>
  <r>
    <d v="2009-12-11T00:00:00"/>
    <s v="254-14-00-156"/>
    <n v="399"/>
    <x v="4"/>
  </r>
  <r>
    <d v="2009-12-13T00:00:00"/>
    <s v="236-48-82-153"/>
    <n v="11"/>
    <x v="4"/>
  </r>
  <r>
    <d v="2009-12-17T00:00:00"/>
    <s v="033-49-11-774"/>
    <n v="131"/>
    <x v="4"/>
  </r>
  <r>
    <d v="2009-12-18T00:00:00"/>
    <s v="761-06-34-233"/>
    <n v="67"/>
    <x v="4"/>
  </r>
  <r>
    <d v="2009-12-19T00:00:00"/>
    <s v="749-02-70-623"/>
    <n v="151"/>
    <x v="4"/>
  </r>
  <r>
    <d v="2009-12-24T00:00:00"/>
    <s v="033-49-11-774"/>
    <n v="105"/>
    <x v="4"/>
  </r>
  <r>
    <d v="2009-12-25T00:00:00"/>
    <s v="884-31-58-627"/>
    <n v="132"/>
    <x v="4"/>
  </r>
  <r>
    <d v="2009-12-25T00:00:00"/>
    <s v="413-93-89-926"/>
    <n v="142"/>
    <x v="4"/>
  </r>
  <r>
    <d v="2009-12-25T00:00:00"/>
    <s v="561-51-98-882"/>
    <n v="17"/>
    <x v="4"/>
  </r>
  <r>
    <d v="2009-12-26T00:00:00"/>
    <s v="254-14-00-156"/>
    <n v="444"/>
    <x v="4"/>
  </r>
  <r>
    <d v="2009-12-26T00:00:00"/>
    <s v="941-01-60-075"/>
    <n v="294"/>
    <x v="4"/>
  </r>
  <r>
    <d v="2009-12-27T00:00:00"/>
    <s v="254-14-00-156"/>
    <n v="274"/>
    <x v="4"/>
  </r>
  <r>
    <d v="2009-12-29T00:00:00"/>
    <s v="968-49-97-804"/>
    <n v="168"/>
    <x v="4"/>
  </r>
  <r>
    <d v="2009-12-30T00:00:00"/>
    <s v="885-74-10-856"/>
    <n v="115"/>
    <x v="4"/>
  </r>
  <r>
    <d v="2009-12-30T00:00:00"/>
    <s v="534-94-49-182"/>
    <n v="126"/>
    <x v="4"/>
  </r>
  <r>
    <d v="2010-01-02T00:00:00"/>
    <s v="378-70-08-798"/>
    <n v="73"/>
    <x v="5"/>
  </r>
  <r>
    <d v="2010-01-02T00:00:00"/>
    <s v="178-24-36-171"/>
    <n v="413"/>
    <x v="5"/>
  </r>
  <r>
    <d v="2010-01-03T00:00:00"/>
    <s v="254-14-00-156"/>
    <n v="393"/>
    <x v="5"/>
  </r>
  <r>
    <d v="2010-01-06T00:00:00"/>
    <s v="429-16-50-754"/>
    <n v="13"/>
    <x v="5"/>
  </r>
  <r>
    <d v="2010-01-07T00:00:00"/>
    <s v="178-24-36-171"/>
    <n v="211"/>
    <x v="5"/>
  </r>
  <r>
    <d v="2010-01-11T00:00:00"/>
    <s v="692-61-16-906"/>
    <n v="116"/>
    <x v="5"/>
  </r>
  <r>
    <d v="2010-01-11T00:00:00"/>
    <s v="872-13-44-365"/>
    <n v="9"/>
    <x v="5"/>
  </r>
  <r>
    <d v="2010-01-15T00:00:00"/>
    <s v="392-78-93-552"/>
    <n v="117"/>
    <x v="5"/>
  </r>
  <r>
    <d v="2010-01-16T00:00:00"/>
    <s v="941-01-60-075"/>
    <n v="221"/>
    <x v="5"/>
  </r>
  <r>
    <d v="2010-01-20T00:00:00"/>
    <s v="193-47-03-638"/>
    <n v="9"/>
    <x v="5"/>
  </r>
  <r>
    <d v="2010-01-21T00:00:00"/>
    <s v="413-93-89-926"/>
    <n v="214"/>
    <x v="5"/>
  </r>
  <r>
    <d v="2010-01-22T00:00:00"/>
    <s v="916-94-78-836"/>
    <n v="138"/>
    <x v="5"/>
  </r>
  <r>
    <d v="2010-01-23T00:00:00"/>
    <s v="530-86-39-445"/>
    <n v="11"/>
    <x v="5"/>
  </r>
  <r>
    <d v="2010-01-23T00:00:00"/>
    <s v="495-93-92-849"/>
    <n v="128"/>
    <x v="5"/>
  </r>
  <r>
    <d v="2010-01-24T00:00:00"/>
    <s v="413-93-89-926"/>
    <n v="376"/>
    <x v="5"/>
  </r>
  <r>
    <d v="2010-01-25T00:00:00"/>
    <s v="413-93-89-926"/>
    <n v="121"/>
    <x v="5"/>
  </r>
  <r>
    <d v="2010-01-25T00:00:00"/>
    <s v="799-94-72-837"/>
    <n v="200"/>
    <x v="5"/>
  </r>
  <r>
    <d v="2010-01-26T00:00:00"/>
    <s v="413-93-89-926"/>
    <n v="500"/>
    <x v="5"/>
  </r>
  <r>
    <d v="2010-01-28T00:00:00"/>
    <s v="884-31-58-627"/>
    <n v="108"/>
    <x v="5"/>
  </r>
  <r>
    <d v="2010-01-29T00:00:00"/>
    <s v="410-52-79-946"/>
    <n v="59"/>
    <x v="5"/>
  </r>
  <r>
    <d v="2010-01-30T00:00:00"/>
    <s v="749-02-70-623"/>
    <n v="191"/>
    <x v="5"/>
  </r>
  <r>
    <d v="2010-01-31T00:00:00"/>
    <s v="080-51-85-809"/>
    <n v="189"/>
    <x v="5"/>
  </r>
  <r>
    <d v="2010-02-02T00:00:00"/>
    <s v="392-78-93-552"/>
    <n v="247"/>
    <x v="5"/>
  </r>
  <r>
    <d v="2010-02-02T00:00:00"/>
    <s v="968-49-97-804"/>
    <n v="195"/>
    <x v="5"/>
  </r>
  <r>
    <d v="2010-02-03T00:00:00"/>
    <s v="951-02-59-808"/>
    <n v="6"/>
    <x v="5"/>
  </r>
  <r>
    <d v="2010-02-04T00:00:00"/>
    <s v="874-03-53-609"/>
    <n v="1"/>
    <x v="5"/>
  </r>
  <r>
    <d v="2010-02-05T00:00:00"/>
    <s v="941-01-60-075"/>
    <n v="347"/>
    <x v="5"/>
  </r>
  <r>
    <d v="2010-02-08T00:00:00"/>
    <s v="799-94-72-837"/>
    <n v="317"/>
    <x v="5"/>
  </r>
  <r>
    <d v="2010-02-09T00:00:00"/>
    <s v="392-78-93-552"/>
    <n v="271"/>
    <x v="5"/>
  </r>
  <r>
    <d v="2010-02-09T00:00:00"/>
    <s v="954-85-72-732"/>
    <n v="4"/>
    <x v="5"/>
  </r>
  <r>
    <d v="2010-02-11T00:00:00"/>
    <s v="378-70-08-798"/>
    <n v="121"/>
    <x v="5"/>
  </r>
  <r>
    <d v="2010-02-12T00:00:00"/>
    <s v="043-34-53-278"/>
    <n v="81"/>
    <x v="5"/>
  </r>
  <r>
    <d v="2010-02-12T00:00:00"/>
    <s v="900-85-70-552"/>
    <n v="1"/>
    <x v="5"/>
  </r>
  <r>
    <d v="2010-02-14T00:00:00"/>
    <s v="534-94-49-182"/>
    <n v="142"/>
    <x v="5"/>
  </r>
  <r>
    <d v="2010-02-15T00:00:00"/>
    <s v="178-24-36-171"/>
    <n v="265"/>
    <x v="5"/>
  </r>
  <r>
    <d v="2010-02-16T00:00:00"/>
    <s v="043-34-53-278"/>
    <n v="194"/>
    <x v="5"/>
  </r>
  <r>
    <d v="2010-02-16T00:00:00"/>
    <s v="131-80-62-556"/>
    <n v="15"/>
    <x v="5"/>
  </r>
  <r>
    <d v="2010-02-18T00:00:00"/>
    <s v="749-02-70-623"/>
    <n v="23"/>
    <x v="5"/>
  </r>
  <r>
    <d v="2010-02-18T00:00:00"/>
    <s v="178-24-36-171"/>
    <n v="279"/>
    <x v="5"/>
  </r>
  <r>
    <d v="2010-02-20T00:00:00"/>
    <s v="523-09-63-706"/>
    <n v="1"/>
    <x v="5"/>
  </r>
  <r>
    <d v="2010-02-25T00:00:00"/>
    <s v="178-24-36-171"/>
    <n v="487"/>
    <x v="5"/>
  </r>
  <r>
    <d v="2010-02-25T00:00:00"/>
    <s v="254-14-00-156"/>
    <n v="395"/>
    <x v="5"/>
  </r>
  <r>
    <d v="2010-02-27T00:00:00"/>
    <s v="884-31-58-627"/>
    <n v="91"/>
    <x v="5"/>
  </r>
  <r>
    <d v="2010-02-27T00:00:00"/>
    <s v="410-52-79-946"/>
    <n v="39"/>
    <x v="5"/>
  </r>
  <r>
    <d v="2010-02-27T00:00:00"/>
    <s v="178-24-36-171"/>
    <n v="312"/>
    <x v="5"/>
  </r>
  <r>
    <d v="2010-02-28T00:00:00"/>
    <s v="346-83-33-264"/>
    <n v="20"/>
    <x v="5"/>
  </r>
  <r>
    <d v="2010-03-03T00:00:00"/>
    <s v="378-70-08-798"/>
    <n v="35"/>
    <x v="5"/>
  </r>
  <r>
    <d v="2010-03-05T00:00:00"/>
    <s v="561-51-98-882"/>
    <n v="20"/>
    <x v="5"/>
  </r>
  <r>
    <d v="2010-03-08T00:00:00"/>
    <s v="534-94-49-182"/>
    <n v="125"/>
    <x v="5"/>
  </r>
  <r>
    <d v="2010-03-08T00:00:00"/>
    <s v="392-78-93-552"/>
    <n v="396"/>
    <x v="5"/>
  </r>
  <r>
    <d v="2010-03-09T00:00:00"/>
    <s v="325-16-71-125"/>
    <n v="7"/>
    <x v="5"/>
  </r>
  <r>
    <d v="2010-03-10T00:00:00"/>
    <s v="773-39-15-273"/>
    <n v="59"/>
    <x v="5"/>
  </r>
  <r>
    <d v="2010-03-13T00:00:00"/>
    <s v="799-94-72-837"/>
    <n v="417"/>
    <x v="5"/>
  </r>
  <r>
    <d v="2010-03-13T00:00:00"/>
    <s v="392-78-93-552"/>
    <n v="115"/>
    <x v="5"/>
  </r>
  <r>
    <d v="2010-03-16T00:00:00"/>
    <s v="753-35-55-536"/>
    <n v="6"/>
    <x v="5"/>
  </r>
  <r>
    <d v="2010-03-17T00:00:00"/>
    <s v="080-51-85-809"/>
    <n v="69"/>
    <x v="5"/>
  </r>
  <r>
    <d v="2010-03-19T00:00:00"/>
    <s v="904-16-42-385"/>
    <n v="58"/>
    <x v="5"/>
  </r>
  <r>
    <d v="2010-03-19T00:00:00"/>
    <s v="410-52-79-946"/>
    <n v="159"/>
    <x v="5"/>
  </r>
  <r>
    <d v="2010-03-21T00:00:00"/>
    <s v="179-22-38-195"/>
    <n v="6"/>
    <x v="5"/>
  </r>
  <r>
    <d v="2010-03-22T00:00:00"/>
    <s v="904-16-42-385"/>
    <n v="103"/>
    <x v="5"/>
  </r>
  <r>
    <d v="2010-03-26T00:00:00"/>
    <s v="254-14-00-156"/>
    <n v="155"/>
    <x v="5"/>
  </r>
  <r>
    <d v="2010-03-26T00:00:00"/>
    <s v="530-86-39-445"/>
    <n v="10"/>
    <x v="5"/>
  </r>
  <r>
    <d v="2010-03-28T00:00:00"/>
    <s v="378-70-08-798"/>
    <n v="158"/>
    <x v="5"/>
  </r>
  <r>
    <d v="2010-03-30T00:00:00"/>
    <s v="322-66-15-999"/>
    <n v="146"/>
    <x v="5"/>
  </r>
  <r>
    <d v="2010-03-31T00:00:00"/>
    <s v="178-24-36-171"/>
    <n v="230"/>
    <x v="5"/>
  </r>
  <r>
    <d v="2010-04-02T00:00:00"/>
    <s v="761-06-34-233"/>
    <n v="143"/>
    <x v="5"/>
  </r>
  <r>
    <d v="2010-04-02T00:00:00"/>
    <s v="692-61-16-906"/>
    <n v="167"/>
    <x v="5"/>
  </r>
  <r>
    <d v="2010-04-02T00:00:00"/>
    <s v="495-93-92-849"/>
    <n v="119"/>
    <x v="5"/>
  </r>
  <r>
    <d v="2010-04-04T00:00:00"/>
    <s v="799-94-72-837"/>
    <n v="400"/>
    <x v="5"/>
  </r>
  <r>
    <d v="2010-04-06T00:00:00"/>
    <s v="916-94-78-836"/>
    <n v="172"/>
    <x v="5"/>
  </r>
  <r>
    <d v="2010-04-07T00:00:00"/>
    <s v="374-01-18-051"/>
    <n v="19"/>
    <x v="5"/>
  </r>
  <r>
    <d v="2010-04-09T00:00:00"/>
    <s v="254-14-00-156"/>
    <n v="116"/>
    <x v="5"/>
  </r>
  <r>
    <d v="2010-04-11T00:00:00"/>
    <s v="178-24-36-171"/>
    <n v="143"/>
    <x v="5"/>
  </r>
  <r>
    <d v="2010-04-12T00:00:00"/>
    <s v="847-48-41-699"/>
    <n v="222"/>
    <x v="5"/>
  </r>
  <r>
    <d v="2010-04-14T00:00:00"/>
    <s v="847-48-41-699"/>
    <n v="352"/>
    <x v="5"/>
  </r>
  <r>
    <d v="2010-04-14T00:00:00"/>
    <s v="495-93-92-849"/>
    <n v="69"/>
    <x v="5"/>
  </r>
  <r>
    <d v="2010-04-15T00:00:00"/>
    <s v="392-78-93-552"/>
    <n v="182"/>
    <x v="5"/>
  </r>
  <r>
    <d v="2010-04-17T00:00:00"/>
    <s v="847-48-41-699"/>
    <n v="182"/>
    <x v="5"/>
  </r>
  <r>
    <d v="2010-04-17T00:00:00"/>
    <s v="495-93-92-849"/>
    <n v="165"/>
    <x v="5"/>
  </r>
  <r>
    <d v="2010-04-18T00:00:00"/>
    <s v="377-37-44-068"/>
    <n v="18"/>
    <x v="5"/>
  </r>
  <r>
    <d v="2010-04-18T00:00:00"/>
    <s v="211-35-92-831"/>
    <n v="2"/>
    <x v="5"/>
  </r>
  <r>
    <d v="2010-04-19T00:00:00"/>
    <s v="789-52-61-433"/>
    <n v="15"/>
    <x v="5"/>
  </r>
  <r>
    <d v="2010-04-20T00:00:00"/>
    <s v="614-36-31-012"/>
    <n v="19"/>
    <x v="5"/>
  </r>
  <r>
    <d v="2010-04-21T00:00:00"/>
    <s v="916-94-78-836"/>
    <n v="66"/>
    <x v="5"/>
  </r>
  <r>
    <d v="2010-04-21T00:00:00"/>
    <s v="549-21-69-479"/>
    <n v="12"/>
    <x v="5"/>
  </r>
  <r>
    <d v="2010-04-22T00:00:00"/>
    <s v="211-13-01-286"/>
    <n v="19"/>
    <x v="5"/>
  </r>
  <r>
    <d v="2010-04-22T00:00:00"/>
    <s v="033-49-11-774"/>
    <n v="96"/>
    <x v="5"/>
  </r>
  <r>
    <d v="2010-04-25T00:00:00"/>
    <s v="847-48-41-699"/>
    <n v="240"/>
    <x v="5"/>
  </r>
  <r>
    <d v="2010-04-27T00:00:00"/>
    <s v="378-70-08-798"/>
    <n v="57"/>
    <x v="5"/>
  </r>
  <r>
    <d v="2010-05-01T00:00:00"/>
    <s v="799-94-72-837"/>
    <n v="475"/>
    <x v="5"/>
  </r>
  <r>
    <d v="2010-05-02T00:00:00"/>
    <s v="254-14-00-156"/>
    <n v="162"/>
    <x v="5"/>
  </r>
  <r>
    <d v="2010-05-04T00:00:00"/>
    <s v="254-14-00-156"/>
    <n v="150"/>
    <x v="5"/>
  </r>
  <r>
    <d v="2010-05-05T00:00:00"/>
    <s v="941-01-60-075"/>
    <n v="139"/>
    <x v="5"/>
  </r>
  <r>
    <d v="2010-05-07T00:00:00"/>
    <s v="080-51-85-809"/>
    <n v="183"/>
    <x v="5"/>
  </r>
  <r>
    <d v="2010-05-17T00:00:00"/>
    <s v="254-14-00-156"/>
    <n v="214"/>
    <x v="5"/>
  </r>
  <r>
    <d v="2010-05-20T00:00:00"/>
    <s v="180-17-78-339"/>
    <n v="14"/>
    <x v="5"/>
  </r>
  <r>
    <d v="2010-05-21T00:00:00"/>
    <s v="547-99-88-807"/>
    <n v="2"/>
    <x v="5"/>
  </r>
  <r>
    <d v="2010-05-22T00:00:00"/>
    <s v="178-24-36-171"/>
    <n v="383"/>
    <x v="5"/>
  </r>
  <r>
    <d v="2010-05-23T00:00:00"/>
    <s v="872-13-44-365"/>
    <n v="14"/>
    <x v="5"/>
  </r>
  <r>
    <d v="2010-05-23T00:00:00"/>
    <s v="495-93-92-849"/>
    <n v="127"/>
    <x v="5"/>
  </r>
  <r>
    <d v="2010-05-24T00:00:00"/>
    <s v="534-94-49-182"/>
    <n v="179"/>
    <x v="5"/>
  </r>
  <r>
    <d v="2010-05-25T00:00:00"/>
    <s v="033-49-11-774"/>
    <n v="74"/>
    <x v="5"/>
  </r>
  <r>
    <d v="2010-05-25T00:00:00"/>
    <s v="941-01-60-075"/>
    <n v="311"/>
    <x v="5"/>
  </r>
  <r>
    <d v="2010-05-29T00:00:00"/>
    <s v="527-15-00-673"/>
    <n v="190"/>
    <x v="5"/>
  </r>
  <r>
    <d v="2010-05-31T00:00:00"/>
    <s v="935-78-99-209"/>
    <n v="67"/>
    <x v="5"/>
  </r>
  <r>
    <d v="2010-06-02T00:00:00"/>
    <s v="254-14-00-156"/>
    <n v="331"/>
    <x v="5"/>
  </r>
  <r>
    <d v="2010-06-02T00:00:00"/>
    <s v="761-06-34-233"/>
    <n v="114"/>
    <x v="5"/>
  </r>
  <r>
    <d v="2010-06-03T00:00:00"/>
    <s v="495-93-92-849"/>
    <n v="79"/>
    <x v="5"/>
  </r>
  <r>
    <d v="2010-06-04T00:00:00"/>
    <s v="884-31-58-627"/>
    <n v="22"/>
    <x v="5"/>
  </r>
  <r>
    <d v="2010-06-04T00:00:00"/>
    <s v="550-69-18-758"/>
    <n v="5"/>
    <x v="5"/>
  </r>
  <r>
    <d v="2010-06-07T00:00:00"/>
    <s v="047-70-78-199"/>
    <n v="17"/>
    <x v="5"/>
  </r>
  <r>
    <d v="2010-06-08T00:00:00"/>
    <s v="392-78-93-552"/>
    <n v="344"/>
    <x v="5"/>
  </r>
  <r>
    <d v="2010-06-08T00:00:00"/>
    <s v="799-94-72-837"/>
    <n v="329"/>
    <x v="5"/>
  </r>
  <r>
    <d v="2010-06-08T00:00:00"/>
    <s v="423-71-31-448"/>
    <n v="10"/>
    <x v="5"/>
  </r>
  <r>
    <d v="2010-06-12T00:00:00"/>
    <s v="534-94-49-182"/>
    <n v="105"/>
    <x v="5"/>
  </r>
  <r>
    <d v="2010-06-13T00:00:00"/>
    <s v="513-33-14-553"/>
    <n v="26"/>
    <x v="5"/>
  </r>
  <r>
    <d v="2010-06-14T00:00:00"/>
    <s v="761-06-34-233"/>
    <n v="121"/>
    <x v="5"/>
  </r>
  <r>
    <d v="2010-06-16T00:00:00"/>
    <s v="885-74-10-856"/>
    <n v="174"/>
    <x v="5"/>
  </r>
  <r>
    <d v="2010-06-17T00:00:00"/>
    <s v="799-94-72-837"/>
    <n v="233"/>
    <x v="5"/>
  </r>
  <r>
    <d v="2010-06-18T00:00:00"/>
    <s v="749-02-70-623"/>
    <n v="117"/>
    <x v="5"/>
  </r>
  <r>
    <d v="2010-06-19T00:00:00"/>
    <s v="047-70-78-199"/>
    <n v="11"/>
    <x v="5"/>
  </r>
  <r>
    <d v="2010-06-19T00:00:00"/>
    <s v="394-54-09-851"/>
    <n v="18"/>
    <x v="5"/>
  </r>
  <r>
    <d v="2010-06-19T00:00:00"/>
    <s v="392-78-93-552"/>
    <n v="332"/>
    <x v="5"/>
  </r>
  <r>
    <d v="2010-06-20T00:00:00"/>
    <s v="299-98-16-259"/>
    <n v="6"/>
    <x v="5"/>
  </r>
  <r>
    <d v="2010-06-21T00:00:00"/>
    <s v="995-59-41-476"/>
    <n v="260"/>
    <x v="5"/>
  </r>
  <r>
    <d v="2010-06-21T00:00:00"/>
    <s v="936-67-95-170"/>
    <n v="22"/>
    <x v="5"/>
  </r>
  <r>
    <d v="2010-06-23T00:00:00"/>
    <s v="562-39-79-929"/>
    <n v="9"/>
    <x v="5"/>
  </r>
  <r>
    <d v="2010-06-24T00:00:00"/>
    <s v="527-15-00-673"/>
    <n v="79"/>
    <x v="5"/>
  </r>
  <r>
    <d v="2010-06-26T00:00:00"/>
    <s v="392-78-93-552"/>
    <n v="480"/>
    <x v="5"/>
  </r>
  <r>
    <d v="2010-07-01T00:00:00"/>
    <s v="847-48-41-699"/>
    <n v="154"/>
    <x v="5"/>
  </r>
  <r>
    <d v="2010-07-01T00:00:00"/>
    <s v="968-49-97-804"/>
    <n v="170"/>
    <x v="5"/>
  </r>
  <r>
    <d v="2010-07-02T00:00:00"/>
    <s v="326-69-35-401"/>
    <n v="13"/>
    <x v="5"/>
  </r>
  <r>
    <d v="2010-07-05T00:00:00"/>
    <s v="269-65-16-447"/>
    <n v="29"/>
    <x v="5"/>
  </r>
  <r>
    <d v="2010-07-07T00:00:00"/>
    <s v="080-51-85-809"/>
    <n v="80"/>
    <x v="5"/>
  </r>
  <r>
    <d v="2010-07-11T00:00:00"/>
    <s v="547-03-32-866"/>
    <n v="20"/>
    <x v="5"/>
  </r>
  <r>
    <d v="2010-07-11T00:00:00"/>
    <s v="847-48-41-699"/>
    <n v="401"/>
    <x v="5"/>
  </r>
  <r>
    <d v="2010-07-13T00:00:00"/>
    <s v="761-06-34-233"/>
    <n v="134"/>
    <x v="5"/>
  </r>
  <r>
    <d v="2010-07-15T00:00:00"/>
    <s v="916-94-78-836"/>
    <n v="107"/>
    <x v="5"/>
  </r>
  <r>
    <d v="2010-07-20T00:00:00"/>
    <s v="749-02-70-623"/>
    <n v="30"/>
    <x v="5"/>
  </r>
  <r>
    <d v="2010-07-22T00:00:00"/>
    <s v="337-27-67-378"/>
    <n v="138"/>
    <x v="5"/>
  </r>
  <r>
    <d v="2010-07-23T00:00:00"/>
    <s v="178-24-36-171"/>
    <n v="404"/>
    <x v="5"/>
  </r>
  <r>
    <d v="2010-07-27T00:00:00"/>
    <s v="916-94-78-836"/>
    <n v="117"/>
    <x v="5"/>
  </r>
  <r>
    <d v="2010-07-30T00:00:00"/>
    <s v="847-48-41-699"/>
    <n v="124"/>
    <x v="5"/>
  </r>
  <r>
    <d v="2010-07-31T00:00:00"/>
    <s v="495-93-92-849"/>
    <n v="155"/>
    <x v="5"/>
  </r>
  <r>
    <d v="2010-08-01T00:00:00"/>
    <s v="378-70-08-798"/>
    <n v="161"/>
    <x v="5"/>
  </r>
  <r>
    <d v="2010-08-05T00:00:00"/>
    <s v="904-16-42-385"/>
    <n v="80"/>
    <x v="5"/>
  </r>
  <r>
    <d v="2010-08-05T00:00:00"/>
    <s v="093-96-93-428"/>
    <n v="9"/>
    <x v="5"/>
  </r>
  <r>
    <d v="2010-08-06T00:00:00"/>
    <s v="904-16-42-385"/>
    <n v="160"/>
    <x v="5"/>
  </r>
  <r>
    <d v="2010-08-09T00:00:00"/>
    <s v="192-09-72-275"/>
    <n v="18"/>
    <x v="5"/>
  </r>
  <r>
    <d v="2010-08-11T00:00:00"/>
    <s v="749-02-70-623"/>
    <n v="150"/>
    <x v="5"/>
  </r>
  <r>
    <d v="2010-08-15T00:00:00"/>
    <s v="203-43-58-855"/>
    <n v="16"/>
    <x v="5"/>
  </r>
  <r>
    <d v="2010-08-22T00:00:00"/>
    <s v="513-33-14-553"/>
    <n v="158"/>
    <x v="5"/>
  </r>
  <r>
    <d v="2010-08-24T00:00:00"/>
    <s v="692-61-16-906"/>
    <n v="29"/>
    <x v="5"/>
  </r>
  <r>
    <d v="2010-09-02T00:00:00"/>
    <s v="781-80-31-583"/>
    <n v="6"/>
    <x v="5"/>
  </r>
  <r>
    <d v="2010-09-02T00:00:00"/>
    <s v="847-48-41-699"/>
    <n v="489"/>
    <x v="5"/>
  </r>
  <r>
    <d v="2010-09-04T00:00:00"/>
    <s v="968-49-97-804"/>
    <n v="200"/>
    <x v="5"/>
  </r>
  <r>
    <d v="2010-09-06T00:00:00"/>
    <s v="749-02-70-623"/>
    <n v="28"/>
    <x v="5"/>
  </r>
  <r>
    <d v="2010-09-10T00:00:00"/>
    <s v="749-02-70-623"/>
    <n v="28"/>
    <x v="5"/>
  </r>
  <r>
    <d v="2010-09-11T00:00:00"/>
    <s v="847-48-41-699"/>
    <n v="297"/>
    <x v="5"/>
  </r>
  <r>
    <d v="2010-09-13T00:00:00"/>
    <s v="413-93-89-926"/>
    <n v="227"/>
    <x v="5"/>
  </r>
  <r>
    <d v="2010-09-13T00:00:00"/>
    <s v="822-52-42-474"/>
    <n v="14"/>
    <x v="5"/>
  </r>
  <r>
    <d v="2010-09-16T00:00:00"/>
    <s v="374-01-18-051"/>
    <n v="20"/>
    <x v="5"/>
  </r>
  <r>
    <d v="2010-09-18T00:00:00"/>
    <s v="620-15-33-614"/>
    <n v="194"/>
    <x v="5"/>
  </r>
  <r>
    <d v="2010-09-18T00:00:00"/>
    <s v="968-49-97-804"/>
    <n v="58"/>
    <x v="5"/>
  </r>
  <r>
    <d v="2010-09-19T00:00:00"/>
    <s v="527-15-00-673"/>
    <n v="30"/>
    <x v="5"/>
  </r>
  <r>
    <d v="2010-09-19T00:00:00"/>
    <s v="413-93-89-926"/>
    <n v="159"/>
    <x v="5"/>
  </r>
  <r>
    <d v="2010-09-22T00:00:00"/>
    <s v="178-24-36-171"/>
    <n v="279"/>
    <x v="5"/>
  </r>
  <r>
    <d v="2010-09-23T00:00:00"/>
    <s v="294-48-56-993"/>
    <n v="38"/>
    <x v="5"/>
  </r>
  <r>
    <d v="2010-09-25T00:00:00"/>
    <s v="205-96-13-336"/>
    <n v="7"/>
    <x v="5"/>
  </r>
  <r>
    <d v="2010-09-26T00:00:00"/>
    <s v="178-24-36-171"/>
    <n v="154"/>
    <x v="5"/>
  </r>
  <r>
    <d v="2010-09-26T00:00:00"/>
    <s v="941-01-60-075"/>
    <n v="274"/>
    <x v="5"/>
  </r>
  <r>
    <d v="2010-09-27T00:00:00"/>
    <s v="799-94-72-837"/>
    <n v="219"/>
    <x v="5"/>
  </r>
  <r>
    <d v="2010-09-28T00:00:00"/>
    <s v="534-94-49-182"/>
    <n v="57"/>
    <x v="5"/>
  </r>
  <r>
    <d v="2010-09-28T00:00:00"/>
    <s v="904-16-42-385"/>
    <n v="152"/>
    <x v="5"/>
  </r>
  <r>
    <d v="2010-10-03T00:00:00"/>
    <s v="392-78-93-552"/>
    <n v="263"/>
    <x v="5"/>
  </r>
  <r>
    <d v="2010-10-05T00:00:00"/>
    <s v="378-70-08-798"/>
    <n v="61"/>
    <x v="5"/>
  </r>
  <r>
    <d v="2010-10-05T00:00:00"/>
    <s v="941-01-60-075"/>
    <n v="217"/>
    <x v="5"/>
  </r>
  <r>
    <d v="2010-10-06T00:00:00"/>
    <s v="692-61-16-906"/>
    <n v="28"/>
    <x v="5"/>
  </r>
  <r>
    <d v="2010-10-06T00:00:00"/>
    <s v="392-78-93-552"/>
    <n v="299"/>
    <x v="5"/>
  </r>
  <r>
    <d v="2010-10-09T00:00:00"/>
    <s v="799-94-72-837"/>
    <n v="429"/>
    <x v="5"/>
  </r>
  <r>
    <d v="2010-10-12T00:00:00"/>
    <s v="799-94-72-837"/>
    <n v="427"/>
    <x v="5"/>
  </r>
  <r>
    <d v="2010-10-12T00:00:00"/>
    <s v="904-16-42-385"/>
    <n v="87"/>
    <x v="5"/>
  </r>
  <r>
    <d v="2010-10-12T00:00:00"/>
    <s v="385-84-45-941"/>
    <n v="17"/>
    <x v="5"/>
  </r>
  <r>
    <d v="2010-10-14T00:00:00"/>
    <s v="968-49-97-804"/>
    <n v="124"/>
    <x v="5"/>
  </r>
  <r>
    <d v="2010-10-16T00:00:00"/>
    <s v="254-14-00-156"/>
    <n v="406"/>
    <x v="5"/>
  </r>
  <r>
    <d v="2010-10-16T00:00:00"/>
    <s v="495-93-92-849"/>
    <n v="136"/>
    <x v="5"/>
  </r>
  <r>
    <d v="2010-10-17T00:00:00"/>
    <s v="410-52-79-946"/>
    <n v="44"/>
    <x v="5"/>
  </r>
  <r>
    <d v="2010-10-19T00:00:00"/>
    <s v="761-06-34-233"/>
    <n v="76"/>
    <x v="5"/>
  </r>
  <r>
    <d v="2010-10-22T00:00:00"/>
    <s v="080-51-85-809"/>
    <n v="104"/>
    <x v="5"/>
  </r>
  <r>
    <d v="2010-10-23T00:00:00"/>
    <s v="904-16-42-385"/>
    <n v="107"/>
    <x v="5"/>
  </r>
  <r>
    <d v="2010-10-26T00:00:00"/>
    <s v="178-24-36-171"/>
    <n v="339"/>
    <x v="5"/>
  </r>
  <r>
    <d v="2010-10-29T00:00:00"/>
    <s v="392-78-93-552"/>
    <n v="313"/>
    <x v="5"/>
  </r>
  <r>
    <d v="2010-10-30T00:00:00"/>
    <s v="392-78-93-552"/>
    <n v="251"/>
    <x v="5"/>
  </r>
  <r>
    <d v="2010-10-30T00:00:00"/>
    <s v="799-94-72-837"/>
    <n v="126"/>
    <x v="5"/>
  </r>
  <r>
    <d v="2010-11-01T00:00:00"/>
    <s v="410-52-79-946"/>
    <n v="20"/>
    <x v="5"/>
  </r>
  <r>
    <d v="2010-11-02T00:00:00"/>
    <s v="513-33-14-553"/>
    <n v="80"/>
    <x v="5"/>
  </r>
  <r>
    <d v="2010-11-03T00:00:00"/>
    <s v="170-89-76-803"/>
    <n v="9"/>
    <x v="5"/>
  </r>
  <r>
    <d v="2010-11-05T00:00:00"/>
    <s v="080-51-85-809"/>
    <n v="50"/>
    <x v="5"/>
  </r>
  <r>
    <d v="2010-11-06T00:00:00"/>
    <s v="033-49-11-774"/>
    <n v="100"/>
    <x v="5"/>
  </r>
  <r>
    <d v="2010-11-07T00:00:00"/>
    <s v="773-41-40-060"/>
    <n v="2"/>
    <x v="5"/>
  </r>
  <r>
    <d v="2010-11-08T00:00:00"/>
    <s v="413-93-89-926"/>
    <n v="214"/>
    <x v="5"/>
  </r>
  <r>
    <d v="2010-11-09T00:00:00"/>
    <s v="982-09-19-706"/>
    <n v="17"/>
    <x v="5"/>
  </r>
  <r>
    <d v="2010-11-10T00:00:00"/>
    <s v="392-78-93-552"/>
    <n v="269"/>
    <x v="5"/>
  </r>
  <r>
    <d v="2010-11-14T00:00:00"/>
    <s v="093-96-93-428"/>
    <n v="2"/>
    <x v="5"/>
  </r>
  <r>
    <d v="2010-11-21T00:00:00"/>
    <s v="904-16-42-385"/>
    <n v="159"/>
    <x v="5"/>
  </r>
  <r>
    <d v="2010-11-22T00:00:00"/>
    <s v="378-70-08-798"/>
    <n v="167"/>
    <x v="5"/>
  </r>
  <r>
    <d v="2010-11-23T00:00:00"/>
    <s v="916-94-78-836"/>
    <n v="123"/>
    <x v="5"/>
  </r>
  <r>
    <d v="2010-11-23T00:00:00"/>
    <s v="378-70-08-798"/>
    <n v="32"/>
    <x v="5"/>
  </r>
  <r>
    <d v="2010-11-23T00:00:00"/>
    <s v="254-14-00-156"/>
    <n v="276"/>
    <x v="5"/>
  </r>
  <r>
    <d v="2010-11-26T00:00:00"/>
    <s v="799-94-72-837"/>
    <n v="191"/>
    <x v="5"/>
  </r>
  <r>
    <d v="2010-11-28T00:00:00"/>
    <s v="941-27-28-381"/>
    <n v="9"/>
    <x v="5"/>
  </r>
  <r>
    <d v="2010-11-29T00:00:00"/>
    <s v="534-94-49-182"/>
    <n v="174"/>
    <x v="5"/>
  </r>
  <r>
    <d v="2010-11-30T00:00:00"/>
    <s v="513-33-14-553"/>
    <n v="39"/>
    <x v="5"/>
  </r>
  <r>
    <d v="2010-12-01T00:00:00"/>
    <s v="254-14-00-156"/>
    <n v="330"/>
    <x v="5"/>
  </r>
  <r>
    <d v="2010-12-01T00:00:00"/>
    <s v="240-56-56-791"/>
    <n v="5"/>
    <x v="5"/>
  </r>
  <r>
    <d v="2010-12-04T00:00:00"/>
    <s v="799-94-72-837"/>
    <n v="175"/>
    <x v="5"/>
  </r>
  <r>
    <d v="2010-12-08T00:00:00"/>
    <s v="179-23-02-772"/>
    <n v="183"/>
    <x v="5"/>
  </r>
  <r>
    <d v="2010-12-08T00:00:00"/>
    <s v="392-78-93-552"/>
    <n v="423"/>
    <x v="5"/>
  </r>
  <r>
    <d v="2010-12-08T00:00:00"/>
    <s v="495-93-92-849"/>
    <n v="88"/>
    <x v="5"/>
  </r>
  <r>
    <d v="2010-12-09T00:00:00"/>
    <s v="413-93-89-926"/>
    <n v="241"/>
    <x v="5"/>
  </r>
  <r>
    <d v="2010-12-10T00:00:00"/>
    <s v="904-16-42-385"/>
    <n v="37"/>
    <x v="5"/>
  </r>
  <r>
    <d v="2010-12-16T00:00:00"/>
    <s v="773-39-15-273"/>
    <n v="164"/>
    <x v="5"/>
  </r>
  <r>
    <d v="2010-12-17T00:00:00"/>
    <s v="824-54-79-834"/>
    <n v="20"/>
    <x v="5"/>
  </r>
  <r>
    <d v="2010-12-21T00:00:00"/>
    <s v="534-50-90-387"/>
    <n v="8"/>
    <x v="5"/>
  </r>
  <r>
    <d v="2010-12-21T00:00:00"/>
    <s v="299-98-16-259"/>
    <n v="4"/>
    <x v="5"/>
  </r>
  <r>
    <d v="2010-12-26T00:00:00"/>
    <s v="178-24-36-171"/>
    <n v="408"/>
    <x v="5"/>
  </r>
  <r>
    <d v="2011-01-01T00:00:00"/>
    <s v="773-41-40-060"/>
    <n v="20"/>
    <x v="6"/>
  </r>
  <r>
    <d v="2011-01-02T00:00:00"/>
    <s v="935-78-99-209"/>
    <n v="102"/>
    <x v="6"/>
  </r>
  <r>
    <d v="2011-01-03T00:00:00"/>
    <s v="847-48-41-699"/>
    <n v="240"/>
    <x v="6"/>
  </r>
  <r>
    <d v="2011-01-05T00:00:00"/>
    <s v="749-02-70-623"/>
    <n v="124"/>
    <x v="6"/>
  </r>
  <r>
    <d v="2011-01-07T00:00:00"/>
    <s v="392-78-93-552"/>
    <n v="330"/>
    <x v="6"/>
  </r>
  <r>
    <d v="2011-01-11T00:00:00"/>
    <s v="294-48-56-993"/>
    <n v="187"/>
    <x v="6"/>
  </r>
  <r>
    <d v="2011-01-18T00:00:00"/>
    <s v="495-93-92-849"/>
    <n v="165"/>
    <x v="6"/>
  </r>
  <r>
    <d v="2011-01-19T00:00:00"/>
    <s v="594-18-15-403"/>
    <n v="371"/>
    <x v="6"/>
  </r>
  <r>
    <d v="2011-01-21T00:00:00"/>
    <s v="761-06-34-233"/>
    <n v="185"/>
    <x v="6"/>
  </r>
  <r>
    <d v="2011-01-23T00:00:00"/>
    <s v="847-48-41-699"/>
    <n v="401"/>
    <x v="6"/>
  </r>
  <r>
    <d v="2011-01-25T00:00:00"/>
    <s v="322-66-15-999"/>
    <n v="25"/>
    <x v="6"/>
  </r>
  <r>
    <d v="2011-01-25T00:00:00"/>
    <s v="015-89-55-248"/>
    <n v="3"/>
    <x v="6"/>
  </r>
  <r>
    <d v="2011-01-25T00:00:00"/>
    <s v="549-21-69-479"/>
    <n v="11"/>
    <x v="6"/>
  </r>
  <r>
    <d v="2011-01-30T00:00:00"/>
    <s v="971-44-58-661"/>
    <n v="18"/>
    <x v="6"/>
  </r>
  <r>
    <d v="2011-01-30T00:00:00"/>
    <s v="392-78-93-552"/>
    <n v="154"/>
    <x v="6"/>
  </r>
  <r>
    <d v="2011-01-31T00:00:00"/>
    <s v="941-01-60-075"/>
    <n v="423"/>
    <x v="6"/>
  </r>
  <r>
    <d v="2011-02-02T00:00:00"/>
    <s v="903-82-46-998"/>
    <n v="6"/>
    <x v="6"/>
  </r>
  <r>
    <d v="2011-02-06T00:00:00"/>
    <s v="378-70-08-798"/>
    <n v="62"/>
    <x v="6"/>
  </r>
  <r>
    <d v="2011-02-07T00:00:00"/>
    <s v="170-89-76-803"/>
    <n v="15"/>
    <x v="6"/>
  </r>
  <r>
    <d v="2011-02-09T00:00:00"/>
    <s v="847-48-41-699"/>
    <n v="311"/>
    <x v="6"/>
  </r>
  <r>
    <d v="2011-02-10T00:00:00"/>
    <s v="080-51-85-809"/>
    <n v="127"/>
    <x v="6"/>
  </r>
  <r>
    <d v="2011-02-11T00:00:00"/>
    <s v="178-24-36-171"/>
    <n v="483"/>
    <x v="6"/>
  </r>
  <r>
    <d v="2011-02-14T00:00:00"/>
    <s v="257-35-01-611"/>
    <n v="9"/>
    <x v="6"/>
  </r>
  <r>
    <d v="2011-02-19T00:00:00"/>
    <s v="910-38-33-489"/>
    <n v="75"/>
    <x v="6"/>
  </r>
  <r>
    <d v="2011-02-24T00:00:00"/>
    <s v="102-48-01-310"/>
    <n v="7"/>
    <x v="6"/>
  </r>
  <r>
    <d v="2011-02-28T00:00:00"/>
    <s v="968-49-97-804"/>
    <n v="114"/>
    <x v="6"/>
  </r>
  <r>
    <d v="2011-03-03T00:00:00"/>
    <s v="115-65-39-258"/>
    <n v="151"/>
    <x v="6"/>
  </r>
  <r>
    <d v="2011-03-06T00:00:00"/>
    <s v="749-02-70-623"/>
    <n v="116"/>
    <x v="6"/>
  </r>
  <r>
    <d v="2011-03-07T00:00:00"/>
    <s v="904-16-42-385"/>
    <n v="76"/>
    <x v="6"/>
  </r>
  <r>
    <d v="2011-03-08T00:00:00"/>
    <s v="043-34-53-278"/>
    <n v="25"/>
    <x v="6"/>
  </r>
  <r>
    <d v="2011-03-12T00:00:00"/>
    <s v="935-78-99-209"/>
    <n v="37"/>
    <x v="6"/>
  </r>
  <r>
    <d v="2011-03-14T00:00:00"/>
    <s v="936-67-95-170"/>
    <n v="108"/>
    <x v="6"/>
  </r>
  <r>
    <d v="2011-03-15T00:00:00"/>
    <s v="254-14-00-156"/>
    <n v="199"/>
    <x v="6"/>
  </r>
  <r>
    <d v="2011-03-15T00:00:00"/>
    <s v="392-78-93-552"/>
    <n v="128"/>
    <x v="6"/>
  </r>
  <r>
    <d v="2011-03-16T00:00:00"/>
    <s v="507-22-76-992"/>
    <n v="32"/>
    <x v="6"/>
  </r>
  <r>
    <d v="2011-03-23T00:00:00"/>
    <s v="534-94-49-182"/>
    <n v="151"/>
    <x v="6"/>
  </r>
  <r>
    <d v="2011-03-24T00:00:00"/>
    <s v="214-54-56-360"/>
    <n v="8"/>
    <x v="6"/>
  </r>
  <r>
    <d v="2011-03-25T00:00:00"/>
    <s v="799-94-72-837"/>
    <n v="411"/>
    <x v="6"/>
  </r>
  <r>
    <d v="2011-03-26T00:00:00"/>
    <s v="495-93-92-849"/>
    <n v="119"/>
    <x v="6"/>
  </r>
  <r>
    <d v="2011-03-28T00:00:00"/>
    <s v="413-93-89-926"/>
    <n v="366"/>
    <x v="6"/>
  </r>
  <r>
    <d v="2011-03-31T00:00:00"/>
    <s v="513-33-14-553"/>
    <n v="20"/>
    <x v="6"/>
  </r>
  <r>
    <d v="2011-04-02T00:00:00"/>
    <s v="115-65-39-258"/>
    <n v="124"/>
    <x v="6"/>
  </r>
  <r>
    <d v="2011-04-02T00:00:00"/>
    <s v="749-02-70-623"/>
    <n v="30"/>
    <x v="6"/>
  </r>
  <r>
    <d v="2011-04-03T00:00:00"/>
    <s v="799-94-72-837"/>
    <n v="237"/>
    <x v="6"/>
  </r>
  <r>
    <d v="2011-04-05T00:00:00"/>
    <s v="178-24-36-171"/>
    <n v="355"/>
    <x v="6"/>
  </r>
  <r>
    <d v="2011-04-09T00:00:00"/>
    <s v="392-78-93-552"/>
    <n v="162"/>
    <x v="6"/>
  </r>
  <r>
    <d v="2011-04-14T00:00:00"/>
    <s v="968-49-97-804"/>
    <n v="46"/>
    <x v="6"/>
  </r>
  <r>
    <d v="2011-04-14T00:00:00"/>
    <s v="351-83-41-145"/>
    <n v="13"/>
    <x v="6"/>
  </r>
  <r>
    <d v="2011-04-14T00:00:00"/>
    <s v="211-13-01-286"/>
    <n v="14"/>
    <x v="6"/>
  </r>
  <r>
    <d v="2011-04-14T00:00:00"/>
    <s v="392-77-27-084"/>
    <n v="4"/>
    <x v="6"/>
  </r>
  <r>
    <d v="2011-04-18T00:00:00"/>
    <s v="847-48-41-699"/>
    <n v="470"/>
    <x v="6"/>
  </r>
  <r>
    <d v="2011-04-18T00:00:00"/>
    <s v="678-73-95-302"/>
    <n v="9"/>
    <x v="6"/>
  </r>
  <r>
    <d v="2011-04-18T00:00:00"/>
    <s v="507-22-76-992"/>
    <n v="37"/>
    <x v="6"/>
  </r>
  <r>
    <d v="2011-04-19T00:00:00"/>
    <s v="378-70-08-798"/>
    <n v="55"/>
    <x v="6"/>
  </r>
  <r>
    <d v="2011-04-21T00:00:00"/>
    <s v="322-66-15-999"/>
    <n v="140"/>
    <x v="6"/>
  </r>
  <r>
    <d v="2011-04-23T00:00:00"/>
    <s v="091-99-74-175"/>
    <n v="12"/>
    <x v="6"/>
  </r>
  <r>
    <d v="2011-04-25T00:00:00"/>
    <s v="904-16-42-385"/>
    <n v="20"/>
    <x v="6"/>
  </r>
  <r>
    <d v="2011-04-29T00:00:00"/>
    <s v="941-01-60-075"/>
    <n v="478"/>
    <x v="6"/>
  </r>
  <r>
    <d v="2011-05-01T00:00:00"/>
    <s v="178-24-36-171"/>
    <n v="289"/>
    <x v="6"/>
  </r>
  <r>
    <d v="2011-05-02T00:00:00"/>
    <s v="126-55-91-375"/>
    <n v="1"/>
    <x v="6"/>
  </r>
  <r>
    <d v="2011-05-02T00:00:00"/>
    <s v="585-26-73-628"/>
    <n v="15"/>
    <x v="6"/>
  </r>
  <r>
    <d v="2011-05-05T00:00:00"/>
    <s v="254-14-00-156"/>
    <n v="400"/>
    <x v="6"/>
  </r>
  <r>
    <d v="2011-05-06T00:00:00"/>
    <s v="050-38-86-889"/>
    <n v="1"/>
    <x v="6"/>
  </r>
  <r>
    <d v="2011-05-07T00:00:00"/>
    <s v="885-74-10-856"/>
    <n v="184"/>
    <x v="6"/>
  </r>
  <r>
    <d v="2011-05-07T00:00:00"/>
    <s v="043-34-53-278"/>
    <n v="99"/>
    <x v="6"/>
  </r>
  <r>
    <d v="2011-05-08T00:00:00"/>
    <s v="749-02-70-623"/>
    <n v="143"/>
    <x v="6"/>
  </r>
  <r>
    <d v="2011-05-09T00:00:00"/>
    <s v="534-94-49-182"/>
    <n v="184"/>
    <x v="6"/>
  </r>
  <r>
    <d v="2011-05-13T00:00:00"/>
    <s v="240-21-54-730"/>
    <n v="3"/>
    <x v="6"/>
  </r>
  <r>
    <d v="2011-05-13T00:00:00"/>
    <s v="269-65-16-447"/>
    <n v="197"/>
    <x v="6"/>
  </r>
  <r>
    <d v="2011-05-17T00:00:00"/>
    <s v="645-32-78-780"/>
    <n v="18"/>
    <x v="6"/>
  </r>
  <r>
    <d v="2011-05-22T00:00:00"/>
    <s v="872-13-44-365"/>
    <n v="7"/>
    <x v="6"/>
  </r>
  <r>
    <d v="2011-05-23T00:00:00"/>
    <s v="847-48-41-699"/>
    <n v="381"/>
    <x v="6"/>
  </r>
  <r>
    <d v="2011-05-26T00:00:00"/>
    <s v="692-61-16-906"/>
    <n v="45"/>
    <x v="6"/>
  </r>
  <r>
    <d v="2011-05-28T00:00:00"/>
    <s v="413-93-89-926"/>
    <n v="499"/>
    <x v="6"/>
  </r>
  <r>
    <d v="2011-06-01T00:00:00"/>
    <s v="413-93-89-926"/>
    <n v="134"/>
    <x v="6"/>
  </r>
  <r>
    <d v="2011-06-01T00:00:00"/>
    <s v="495-93-92-849"/>
    <n v="132"/>
    <x v="6"/>
  </r>
  <r>
    <d v="2011-06-02T00:00:00"/>
    <s v="080-51-85-809"/>
    <n v="180"/>
    <x v="6"/>
  </r>
  <r>
    <d v="2011-06-05T00:00:00"/>
    <s v="678-73-95-302"/>
    <n v="5"/>
    <x v="6"/>
  </r>
  <r>
    <d v="2011-06-07T00:00:00"/>
    <s v="337-27-67-378"/>
    <n v="110"/>
    <x v="6"/>
  </r>
  <r>
    <d v="2011-06-08T00:00:00"/>
    <s v="495-93-92-849"/>
    <n v="54"/>
    <x v="6"/>
  </r>
  <r>
    <d v="2011-06-09T00:00:00"/>
    <s v="179-22-38-195"/>
    <n v="6"/>
    <x v="6"/>
  </r>
  <r>
    <d v="2011-06-10T00:00:00"/>
    <s v="941-01-60-075"/>
    <n v="476"/>
    <x v="6"/>
  </r>
  <r>
    <d v="2011-06-10T00:00:00"/>
    <s v="080-51-85-809"/>
    <n v="104"/>
    <x v="6"/>
  </r>
  <r>
    <d v="2011-06-10T00:00:00"/>
    <s v="935-78-99-209"/>
    <n v="104"/>
    <x v="6"/>
  </r>
  <r>
    <d v="2011-06-12T00:00:00"/>
    <s v="269-65-16-447"/>
    <n v="47"/>
    <x v="6"/>
  </r>
  <r>
    <d v="2011-06-12T00:00:00"/>
    <s v="968-49-97-804"/>
    <n v="127"/>
    <x v="6"/>
  </r>
  <r>
    <d v="2011-06-14T00:00:00"/>
    <s v="410-52-79-946"/>
    <n v="143"/>
    <x v="6"/>
  </r>
  <r>
    <d v="2011-06-17T00:00:00"/>
    <s v="507-22-76-992"/>
    <n v="181"/>
    <x v="6"/>
  </r>
  <r>
    <d v="2011-06-20T00:00:00"/>
    <s v="080-51-85-809"/>
    <n v="139"/>
    <x v="6"/>
  </r>
  <r>
    <d v="2011-06-23T00:00:00"/>
    <s v="495-93-92-849"/>
    <n v="187"/>
    <x v="6"/>
  </r>
  <r>
    <d v="2011-06-23T00:00:00"/>
    <s v="687-31-19-697"/>
    <n v="11"/>
    <x v="6"/>
  </r>
  <r>
    <d v="2011-06-24T00:00:00"/>
    <s v="322-66-15-999"/>
    <n v="170"/>
    <x v="6"/>
  </r>
  <r>
    <d v="2011-06-29T00:00:00"/>
    <s v="244-64-83-142"/>
    <n v="7"/>
    <x v="6"/>
  </r>
  <r>
    <d v="2011-07-03T00:00:00"/>
    <s v="904-16-42-385"/>
    <n v="168"/>
    <x v="6"/>
  </r>
  <r>
    <d v="2011-07-03T00:00:00"/>
    <s v="874-03-53-609"/>
    <n v="4"/>
    <x v="6"/>
  </r>
  <r>
    <d v="2011-07-03T00:00:00"/>
    <s v="847-48-41-699"/>
    <n v="145"/>
    <x v="6"/>
  </r>
  <r>
    <d v="2011-07-06T00:00:00"/>
    <s v="080-51-85-809"/>
    <n v="103"/>
    <x v="6"/>
  </r>
  <r>
    <d v="2011-07-08T00:00:00"/>
    <s v="413-93-89-926"/>
    <n v="101"/>
    <x v="6"/>
  </r>
  <r>
    <d v="2011-07-09T00:00:00"/>
    <s v="968-49-97-804"/>
    <n v="141"/>
    <x v="6"/>
  </r>
  <r>
    <d v="2011-07-09T00:00:00"/>
    <s v="270-87-86-398"/>
    <n v="6"/>
    <x v="6"/>
  </r>
  <r>
    <d v="2011-07-09T00:00:00"/>
    <s v="534-38-74-959"/>
    <n v="16"/>
    <x v="6"/>
  </r>
  <r>
    <d v="2011-07-11T00:00:00"/>
    <s v="413-93-89-926"/>
    <n v="276"/>
    <x v="6"/>
  </r>
  <r>
    <d v="2011-07-12T00:00:00"/>
    <s v="995-59-41-476"/>
    <n v="329"/>
    <x v="6"/>
  </r>
  <r>
    <d v="2011-07-13T00:00:00"/>
    <s v="495-93-92-849"/>
    <n v="200"/>
    <x v="6"/>
  </r>
  <r>
    <d v="2011-07-16T00:00:00"/>
    <s v="749-02-70-623"/>
    <n v="82"/>
    <x v="6"/>
  </r>
  <r>
    <d v="2011-07-16T00:00:00"/>
    <s v="916-94-78-836"/>
    <n v="66"/>
    <x v="6"/>
  </r>
  <r>
    <d v="2011-07-21T00:00:00"/>
    <s v="178-24-36-171"/>
    <n v="150"/>
    <x v="6"/>
  </r>
  <r>
    <d v="2011-07-21T00:00:00"/>
    <s v="513-33-14-553"/>
    <n v="63"/>
    <x v="6"/>
  </r>
  <r>
    <d v="2011-07-22T00:00:00"/>
    <s v="527-15-00-673"/>
    <n v="120"/>
    <x v="6"/>
  </r>
  <r>
    <d v="2011-07-23T00:00:00"/>
    <s v="254-14-00-156"/>
    <n v="155"/>
    <x v="6"/>
  </r>
  <r>
    <d v="2011-07-24T00:00:00"/>
    <s v="080-51-85-809"/>
    <n v="30"/>
    <x v="6"/>
  </r>
  <r>
    <d v="2011-07-24T00:00:00"/>
    <s v="884-31-58-627"/>
    <n v="34"/>
    <x v="6"/>
  </r>
  <r>
    <d v="2011-07-29T00:00:00"/>
    <s v="904-16-42-385"/>
    <n v="30"/>
    <x v="6"/>
  </r>
  <r>
    <d v="2011-07-29T00:00:00"/>
    <s v="043-34-53-278"/>
    <n v="162"/>
    <x v="6"/>
  </r>
  <r>
    <d v="2011-07-30T00:00:00"/>
    <s v="620-15-33-614"/>
    <n v="71"/>
    <x v="6"/>
  </r>
  <r>
    <d v="2011-07-31T00:00:00"/>
    <s v="208-84-31-216"/>
    <n v="16"/>
    <x v="6"/>
  </r>
  <r>
    <d v="2011-08-04T00:00:00"/>
    <s v="968-49-97-804"/>
    <n v="165"/>
    <x v="6"/>
  </r>
  <r>
    <d v="2011-08-05T00:00:00"/>
    <s v="968-49-97-804"/>
    <n v="180"/>
    <x v="6"/>
  </r>
  <r>
    <d v="2011-08-06T00:00:00"/>
    <s v="900-85-70-552"/>
    <n v="2"/>
    <x v="6"/>
  </r>
  <r>
    <d v="2011-08-11T00:00:00"/>
    <s v="916-94-78-836"/>
    <n v="111"/>
    <x v="6"/>
  </r>
  <r>
    <d v="2011-08-12T00:00:00"/>
    <s v="968-49-97-804"/>
    <n v="128"/>
    <x v="6"/>
  </r>
  <r>
    <d v="2011-08-13T00:00:00"/>
    <s v="561-00-46-873"/>
    <n v="7"/>
    <x v="6"/>
  </r>
  <r>
    <d v="2011-08-13T00:00:00"/>
    <s v="847-48-41-699"/>
    <n v="211"/>
    <x v="6"/>
  </r>
  <r>
    <d v="2011-08-13T00:00:00"/>
    <s v="043-34-53-278"/>
    <n v="184"/>
    <x v="6"/>
  </r>
  <r>
    <d v="2011-08-16T00:00:00"/>
    <s v="799-94-72-837"/>
    <n v="450"/>
    <x v="6"/>
  </r>
  <r>
    <d v="2011-08-16T00:00:00"/>
    <s v="950-40-82-698"/>
    <n v="140"/>
    <x v="6"/>
  </r>
  <r>
    <d v="2011-08-20T00:00:00"/>
    <s v="885-74-10-856"/>
    <n v="52"/>
    <x v="6"/>
  </r>
  <r>
    <d v="2011-08-22T00:00:00"/>
    <s v="272-67-67-068"/>
    <n v="2"/>
    <x v="6"/>
  </r>
  <r>
    <d v="2011-08-22T00:00:00"/>
    <s v="172-30-09-104"/>
    <n v="13"/>
    <x v="6"/>
  </r>
  <r>
    <d v="2011-08-22T00:00:00"/>
    <s v="916-94-78-836"/>
    <n v="73"/>
    <x v="6"/>
  </r>
  <r>
    <d v="2011-08-26T00:00:00"/>
    <s v="269-65-16-447"/>
    <n v="123"/>
    <x v="6"/>
  </r>
  <r>
    <d v="2011-08-28T00:00:00"/>
    <s v="284-59-84-568"/>
    <n v="3"/>
    <x v="6"/>
  </r>
  <r>
    <d v="2011-08-29T00:00:00"/>
    <s v="904-16-42-385"/>
    <n v="93"/>
    <x v="6"/>
  </r>
  <r>
    <d v="2011-09-03T00:00:00"/>
    <s v="337-27-67-378"/>
    <n v="310"/>
    <x v="6"/>
  </r>
  <r>
    <d v="2011-09-03T00:00:00"/>
    <s v="043-34-53-278"/>
    <n v="77"/>
    <x v="6"/>
  </r>
  <r>
    <d v="2011-09-07T00:00:00"/>
    <s v="749-02-70-623"/>
    <n v="21"/>
    <x v="6"/>
  </r>
  <r>
    <d v="2011-09-11T00:00:00"/>
    <s v="396-32-41-555"/>
    <n v="3"/>
    <x v="6"/>
  </r>
  <r>
    <d v="2011-09-13T00:00:00"/>
    <s v="378-70-08-798"/>
    <n v="176"/>
    <x v="6"/>
  </r>
  <r>
    <d v="2011-09-13T00:00:00"/>
    <s v="775-48-66-885"/>
    <n v="20"/>
    <x v="6"/>
  </r>
  <r>
    <d v="2011-09-14T00:00:00"/>
    <s v="337-27-67-378"/>
    <n v="230"/>
    <x v="6"/>
  </r>
  <r>
    <d v="2011-09-14T00:00:00"/>
    <s v="208-84-31-216"/>
    <n v="10"/>
    <x v="6"/>
  </r>
  <r>
    <d v="2011-09-16T00:00:00"/>
    <s v="240-21-54-730"/>
    <n v="12"/>
    <x v="6"/>
  </r>
  <r>
    <d v="2011-09-16T00:00:00"/>
    <s v="193-47-03-638"/>
    <n v="11"/>
    <x v="6"/>
  </r>
  <r>
    <d v="2011-09-17T00:00:00"/>
    <s v="847-48-41-699"/>
    <n v="383"/>
    <x v="6"/>
  </r>
  <r>
    <d v="2011-09-21T00:00:00"/>
    <s v="995-59-41-476"/>
    <n v="249"/>
    <x v="6"/>
  </r>
  <r>
    <d v="2011-09-24T00:00:00"/>
    <s v="299-72-00-838"/>
    <n v="8"/>
    <x v="6"/>
  </r>
  <r>
    <d v="2011-09-26T00:00:00"/>
    <s v="534-94-49-182"/>
    <n v="42"/>
    <x v="6"/>
  </r>
  <r>
    <d v="2011-09-29T00:00:00"/>
    <s v="039-15-21-087"/>
    <n v="1"/>
    <x v="6"/>
  </r>
  <r>
    <d v="2011-09-29T00:00:00"/>
    <s v="178-24-36-171"/>
    <n v="340"/>
    <x v="6"/>
  </r>
  <r>
    <d v="2011-10-01T00:00:00"/>
    <s v="413-93-89-926"/>
    <n v="394"/>
    <x v="6"/>
  </r>
  <r>
    <d v="2011-10-01T00:00:00"/>
    <s v="594-18-15-403"/>
    <n v="176"/>
    <x v="6"/>
  </r>
  <r>
    <d v="2011-10-02T00:00:00"/>
    <s v="378-70-08-798"/>
    <n v="181"/>
    <x v="6"/>
  </r>
  <r>
    <d v="2011-10-06T00:00:00"/>
    <s v="322-66-15-999"/>
    <n v="26"/>
    <x v="6"/>
  </r>
  <r>
    <d v="2011-10-10T00:00:00"/>
    <s v="410-52-79-946"/>
    <n v="73"/>
    <x v="6"/>
  </r>
  <r>
    <d v="2011-10-14T00:00:00"/>
    <s v="941-01-60-075"/>
    <n v="274"/>
    <x v="6"/>
  </r>
  <r>
    <d v="2011-10-17T00:00:00"/>
    <s v="394-54-09-851"/>
    <n v="8"/>
    <x v="6"/>
  </r>
  <r>
    <d v="2011-10-17T00:00:00"/>
    <s v="396-32-41-555"/>
    <n v="12"/>
    <x v="6"/>
  </r>
  <r>
    <d v="2011-10-21T00:00:00"/>
    <s v="941-01-60-075"/>
    <n v="496"/>
    <x v="6"/>
  </r>
  <r>
    <d v="2011-10-22T00:00:00"/>
    <s v="789-52-61-433"/>
    <n v="5"/>
    <x v="6"/>
  </r>
  <r>
    <d v="2011-10-23T00:00:00"/>
    <s v="970-73-69-415"/>
    <n v="2"/>
    <x v="6"/>
  </r>
  <r>
    <d v="2011-10-23T00:00:00"/>
    <s v="527-15-00-673"/>
    <n v="77"/>
    <x v="6"/>
  </r>
  <r>
    <d v="2011-10-31T00:00:00"/>
    <s v="410-52-79-946"/>
    <n v="134"/>
    <x v="6"/>
  </r>
  <r>
    <d v="2011-11-01T00:00:00"/>
    <s v="817-44-45-607"/>
    <n v="4"/>
    <x v="6"/>
  </r>
  <r>
    <d v="2011-11-03T00:00:00"/>
    <s v="322-66-15-999"/>
    <n v="46"/>
    <x v="6"/>
  </r>
  <r>
    <d v="2011-11-05T00:00:00"/>
    <s v="115-65-39-258"/>
    <n v="43"/>
    <x v="6"/>
  </r>
  <r>
    <d v="2011-11-08T00:00:00"/>
    <s v="396-32-41-555"/>
    <n v="2"/>
    <x v="6"/>
  </r>
  <r>
    <d v="2011-11-10T00:00:00"/>
    <s v="080-51-85-809"/>
    <n v="100"/>
    <x v="6"/>
  </r>
  <r>
    <d v="2011-11-10T00:00:00"/>
    <s v="178-24-36-171"/>
    <n v="438"/>
    <x v="6"/>
  </r>
  <r>
    <d v="2011-11-12T00:00:00"/>
    <s v="294-48-56-993"/>
    <n v="69"/>
    <x v="6"/>
  </r>
  <r>
    <d v="2011-11-17T00:00:00"/>
    <s v="885-74-10-856"/>
    <n v="22"/>
    <x v="6"/>
  </r>
  <r>
    <d v="2011-11-18T00:00:00"/>
    <s v="322-66-15-999"/>
    <n v="130"/>
    <x v="6"/>
  </r>
  <r>
    <d v="2011-11-22T00:00:00"/>
    <s v="857-68-68-600"/>
    <n v="5"/>
    <x v="6"/>
  </r>
  <r>
    <d v="2011-11-25T00:00:00"/>
    <s v="507-22-76-992"/>
    <n v="62"/>
    <x v="6"/>
  </r>
  <r>
    <d v="2011-11-27T00:00:00"/>
    <s v="392-77-27-084"/>
    <n v="8"/>
    <x v="6"/>
  </r>
  <r>
    <d v="2011-11-29T00:00:00"/>
    <s v="800-16-32-869"/>
    <n v="18"/>
    <x v="6"/>
  </r>
  <r>
    <d v="2011-12-04T00:00:00"/>
    <s v="410-52-79-946"/>
    <n v="146"/>
    <x v="6"/>
  </r>
  <r>
    <d v="2011-12-04T00:00:00"/>
    <s v="211-13-01-286"/>
    <n v="5"/>
    <x v="6"/>
  </r>
  <r>
    <d v="2011-12-12T00:00:00"/>
    <s v="080-51-85-809"/>
    <n v="20"/>
    <x v="6"/>
  </r>
  <r>
    <d v="2011-12-12T00:00:00"/>
    <s v="178-24-36-171"/>
    <n v="153"/>
    <x v="6"/>
  </r>
  <r>
    <d v="2011-12-13T00:00:00"/>
    <s v="392-78-93-552"/>
    <n v="227"/>
    <x v="6"/>
  </r>
  <r>
    <d v="2011-12-14T00:00:00"/>
    <s v="904-16-42-385"/>
    <n v="52"/>
    <x v="6"/>
  </r>
  <r>
    <d v="2011-12-15T00:00:00"/>
    <s v="043-34-53-278"/>
    <n v="108"/>
    <x v="6"/>
  </r>
  <r>
    <d v="2011-12-18T00:00:00"/>
    <s v="337-27-67-378"/>
    <n v="236"/>
    <x v="6"/>
  </r>
  <r>
    <d v="2011-12-20T00:00:00"/>
    <s v="534-94-49-182"/>
    <n v="125"/>
    <x v="6"/>
  </r>
  <r>
    <d v="2011-12-21T00:00:00"/>
    <s v="749-02-70-623"/>
    <n v="183"/>
    <x v="6"/>
  </r>
  <r>
    <d v="2011-12-22T00:00:00"/>
    <s v="885-74-10-856"/>
    <n v="130"/>
    <x v="6"/>
  </r>
  <r>
    <d v="2011-12-22T00:00:00"/>
    <s v="444-71-75-271"/>
    <n v="4"/>
    <x v="6"/>
  </r>
  <r>
    <d v="2011-12-23T00:00:00"/>
    <s v="253-12-16-366"/>
    <n v="3"/>
    <x v="6"/>
  </r>
  <r>
    <d v="2011-12-24T00:00:00"/>
    <s v="865-06-94-559"/>
    <n v="16"/>
    <x v="6"/>
  </r>
  <r>
    <d v="2011-12-26T00:00:00"/>
    <s v="043-34-53-278"/>
    <n v="197"/>
    <x v="6"/>
  </r>
  <r>
    <d v="2011-12-26T00:00:00"/>
    <s v="193-47-03-638"/>
    <n v="4"/>
    <x v="6"/>
  </r>
  <r>
    <d v="2011-12-27T00:00:00"/>
    <s v="495-93-92-849"/>
    <n v="57"/>
    <x v="6"/>
  </r>
  <r>
    <d v="2011-12-29T00:00:00"/>
    <s v="550-69-18-758"/>
    <n v="16"/>
    <x v="6"/>
  </r>
  <r>
    <d v="2011-12-30T00:00:00"/>
    <s v="620-15-33-614"/>
    <n v="89"/>
    <x v="6"/>
  </r>
  <r>
    <d v="2012-01-04T00:00:00"/>
    <s v="527-15-00-673"/>
    <n v="74"/>
    <x v="7"/>
  </r>
  <r>
    <d v="2012-01-05T00:00:00"/>
    <s v="847-48-41-699"/>
    <n v="243"/>
    <x v="7"/>
  </r>
  <r>
    <d v="2012-01-07T00:00:00"/>
    <s v="178-24-36-171"/>
    <n v="460"/>
    <x v="7"/>
  </r>
  <r>
    <d v="2012-01-07T00:00:00"/>
    <s v="965-57-87-003"/>
    <n v="20"/>
    <x v="7"/>
  </r>
  <r>
    <d v="2012-01-09T00:00:00"/>
    <s v="178-24-36-171"/>
    <n v="250"/>
    <x v="7"/>
  </r>
  <r>
    <d v="2012-01-15T00:00:00"/>
    <s v="749-02-70-623"/>
    <n v="78"/>
    <x v="7"/>
  </r>
  <r>
    <d v="2012-01-17T00:00:00"/>
    <s v="885-74-10-856"/>
    <n v="170"/>
    <x v="7"/>
  </r>
  <r>
    <d v="2012-01-19T00:00:00"/>
    <s v="495-93-92-849"/>
    <n v="128"/>
    <x v="7"/>
  </r>
  <r>
    <d v="2012-01-19T00:00:00"/>
    <s v="692-61-16-906"/>
    <n v="53"/>
    <x v="7"/>
  </r>
  <r>
    <d v="2012-01-20T00:00:00"/>
    <s v="799-94-72-837"/>
    <n v="223"/>
    <x v="7"/>
  </r>
  <r>
    <d v="2012-01-25T00:00:00"/>
    <s v="495-93-92-849"/>
    <n v="47"/>
    <x v="7"/>
  </r>
  <r>
    <d v="2012-01-25T00:00:00"/>
    <s v="916-94-78-836"/>
    <n v="112"/>
    <x v="7"/>
  </r>
  <r>
    <d v="2012-01-27T00:00:00"/>
    <s v="941-01-60-075"/>
    <n v="201"/>
    <x v="7"/>
  </r>
  <r>
    <d v="2012-01-28T00:00:00"/>
    <s v="410-52-79-946"/>
    <n v="121"/>
    <x v="7"/>
  </r>
  <r>
    <d v="2012-01-31T00:00:00"/>
    <s v="254-14-00-156"/>
    <n v="462"/>
    <x v="7"/>
  </r>
  <r>
    <d v="2012-02-02T00:00:00"/>
    <s v="178-24-36-171"/>
    <n v="333"/>
    <x v="7"/>
  </r>
  <r>
    <d v="2012-02-04T00:00:00"/>
    <s v="050-38-86-889"/>
    <n v="9"/>
    <x v="7"/>
  </r>
  <r>
    <d v="2012-02-06T00:00:00"/>
    <s v="410-52-79-946"/>
    <n v="104"/>
    <x v="7"/>
  </r>
  <r>
    <d v="2012-02-06T00:00:00"/>
    <s v="268-62-97-556"/>
    <n v="104"/>
    <x v="7"/>
  </r>
  <r>
    <d v="2012-02-08T00:00:00"/>
    <s v="269-65-16-447"/>
    <n v="78"/>
    <x v="7"/>
  </r>
  <r>
    <d v="2012-02-11T00:00:00"/>
    <s v="534-94-49-182"/>
    <n v="53"/>
    <x v="7"/>
  </r>
  <r>
    <d v="2012-02-12T00:00:00"/>
    <s v="392-78-93-552"/>
    <n v="305"/>
    <x v="7"/>
  </r>
  <r>
    <d v="2012-02-14T00:00:00"/>
    <s v="847-48-41-699"/>
    <n v="363"/>
    <x v="7"/>
  </r>
  <r>
    <d v="2012-02-16T00:00:00"/>
    <s v="806-09-59-839"/>
    <n v="19"/>
    <x v="7"/>
  </r>
  <r>
    <d v="2012-02-16T00:00:00"/>
    <s v="995-59-41-476"/>
    <n v="248"/>
    <x v="7"/>
  </r>
  <r>
    <d v="2012-02-16T00:00:00"/>
    <s v="080-51-85-809"/>
    <n v="64"/>
    <x v="7"/>
  </r>
  <r>
    <d v="2012-02-17T00:00:00"/>
    <s v="941-01-60-075"/>
    <n v="288"/>
    <x v="7"/>
  </r>
  <r>
    <d v="2012-02-18T00:00:00"/>
    <s v="275-38-81-341"/>
    <n v="18"/>
    <x v="7"/>
  </r>
  <r>
    <d v="2012-02-20T00:00:00"/>
    <s v="935-78-99-209"/>
    <n v="54"/>
    <x v="7"/>
  </r>
  <r>
    <d v="2012-02-20T00:00:00"/>
    <s v="687-31-19-697"/>
    <n v="3"/>
    <x v="7"/>
  </r>
  <r>
    <d v="2012-02-21T00:00:00"/>
    <s v="153-24-82-022"/>
    <n v="9"/>
    <x v="7"/>
  </r>
  <r>
    <d v="2012-02-22T00:00:00"/>
    <s v="585-26-73-628"/>
    <n v="19"/>
    <x v="7"/>
  </r>
  <r>
    <d v="2012-02-22T00:00:00"/>
    <s v="294-48-56-993"/>
    <n v="198"/>
    <x v="7"/>
  </r>
  <r>
    <d v="2012-02-27T00:00:00"/>
    <s v="594-18-15-403"/>
    <n v="417"/>
    <x v="7"/>
  </r>
  <r>
    <d v="2012-03-03T00:00:00"/>
    <s v="995-59-41-476"/>
    <n v="221"/>
    <x v="7"/>
  </r>
  <r>
    <d v="2012-03-03T00:00:00"/>
    <s v="269-65-16-447"/>
    <n v="53"/>
    <x v="7"/>
  </r>
  <r>
    <d v="2012-03-05T00:00:00"/>
    <s v="513-33-14-553"/>
    <n v="127"/>
    <x v="7"/>
  </r>
  <r>
    <d v="2012-03-06T00:00:00"/>
    <s v="799-94-72-837"/>
    <n v="340"/>
    <x v="7"/>
  </r>
  <r>
    <d v="2012-03-09T00:00:00"/>
    <s v="254-14-00-156"/>
    <n v="310"/>
    <x v="7"/>
  </r>
  <r>
    <d v="2012-03-11T00:00:00"/>
    <s v="091-99-74-175"/>
    <n v="8"/>
    <x v="7"/>
  </r>
  <r>
    <d v="2012-03-12T00:00:00"/>
    <s v="692-61-16-906"/>
    <n v="132"/>
    <x v="7"/>
  </r>
  <r>
    <d v="2012-03-12T00:00:00"/>
    <s v="294-48-56-993"/>
    <n v="168"/>
    <x v="7"/>
  </r>
  <r>
    <d v="2012-03-14T00:00:00"/>
    <s v="294-48-56-993"/>
    <n v="49"/>
    <x v="7"/>
  </r>
  <r>
    <d v="2012-03-16T00:00:00"/>
    <s v="916-94-78-836"/>
    <n v="140"/>
    <x v="7"/>
  </r>
  <r>
    <d v="2012-03-18T00:00:00"/>
    <s v="968-49-97-804"/>
    <n v="140"/>
    <x v="7"/>
  </r>
  <r>
    <d v="2012-03-18T00:00:00"/>
    <s v="033-49-11-774"/>
    <n v="194"/>
    <x v="7"/>
  </r>
  <r>
    <d v="2012-03-24T00:00:00"/>
    <s v="033-49-11-774"/>
    <n v="123"/>
    <x v="7"/>
  </r>
  <r>
    <d v="2012-03-24T00:00:00"/>
    <s v="340-11-17-090"/>
    <n v="11"/>
    <x v="7"/>
  </r>
  <r>
    <d v="2012-03-26T00:00:00"/>
    <s v="736-91-47-235"/>
    <n v="1"/>
    <x v="7"/>
  </r>
  <r>
    <d v="2012-03-27T00:00:00"/>
    <s v="847-48-41-699"/>
    <n v="267"/>
    <x v="7"/>
  </r>
  <r>
    <d v="2012-03-30T00:00:00"/>
    <s v="585-26-73-628"/>
    <n v="14"/>
    <x v="7"/>
  </r>
  <r>
    <d v="2012-03-31T00:00:00"/>
    <s v="910-38-33-489"/>
    <n v="160"/>
    <x v="7"/>
  </r>
  <r>
    <d v="2012-03-31T00:00:00"/>
    <s v="847-48-41-699"/>
    <n v="437"/>
    <x v="7"/>
  </r>
  <r>
    <d v="2012-04-04T00:00:00"/>
    <s v="115-65-39-258"/>
    <n v="71"/>
    <x v="7"/>
  </r>
  <r>
    <d v="2012-04-05T00:00:00"/>
    <s v="527-15-00-673"/>
    <n v="35"/>
    <x v="7"/>
  </r>
  <r>
    <d v="2012-04-06T00:00:00"/>
    <s v="178-24-36-171"/>
    <n v="116"/>
    <x v="7"/>
  </r>
  <r>
    <d v="2012-04-07T00:00:00"/>
    <s v="043-34-53-278"/>
    <n v="152"/>
    <x v="7"/>
  </r>
  <r>
    <d v="2012-04-12T00:00:00"/>
    <s v="254-14-00-156"/>
    <n v="309"/>
    <x v="7"/>
  </r>
  <r>
    <d v="2012-04-12T00:00:00"/>
    <s v="530-86-39-445"/>
    <n v="7"/>
    <x v="7"/>
  </r>
  <r>
    <d v="2012-04-12T00:00:00"/>
    <s v="995-59-41-476"/>
    <n v="353"/>
    <x v="7"/>
  </r>
  <r>
    <d v="2012-04-13T00:00:00"/>
    <s v="307-98-17-187"/>
    <n v="3"/>
    <x v="7"/>
  </r>
  <r>
    <d v="2012-04-14T00:00:00"/>
    <s v="799-94-72-837"/>
    <n v="166"/>
    <x v="7"/>
  </r>
  <r>
    <d v="2012-04-15T00:00:00"/>
    <s v="444-71-75-271"/>
    <n v="14"/>
    <x v="7"/>
  </r>
  <r>
    <d v="2012-04-15T00:00:00"/>
    <s v="043-34-53-278"/>
    <n v="141"/>
    <x v="7"/>
  </r>
  <r>
    <d v="2012-04-15T00:00:00"/>
    <s v="072-92-42-932"/>
    <n v="15"/>
    <x v="7"/>
  </r>
  <r>
    <d v="2012-04-21T00:00:00"/>
    <s v="178-24-36-171"/>
    <n v="157"/>
    <x v="7"/>
  </r>
  <r>
    <d v="2012-04-26T00:00:00"/>
    <s v="847-48-41-699"/>
    <n v="191"/>
    <x v="7"/>
  </r>
  <r>
    <d v="2012-04-27T00:00:00"/>
    <s v="205-96-13-336"/>
    <n v="7"/>
    <x v="7"/>
  </r>
  <r>
    <d v="2012-04-28T00:00:00"/>
    <s v="294-48-56-993"/>
    <n v="200"/>
    <x v="7"/>
  </r>
  <r>
    <d v="2012-05-04T00:00:00"/>
    <s v="585-26-73-628"/>
    <n v="15"/>
    <x v="7"/>
  </r>
  <r>
    <d v="2012-05-04T00:00:00"/>
    <s v="170-26-38-135"/>
    <n v="7"/>
    <x v="7"/>
  </r>
  <r>
    <d v="2012-05-04T00:00:00"/>
    <s v="799-94-72-837"/>
    <n v="235"/>
    <x v="7"/>
  </r>
  <r>
    <d v="2012-05-05T00:00:00"/>
    <s v="941-01-60-075"/>
    <n v="301"/>
    <x v="7"/>
  </r>
  <r>
    <d v="2012-05-07T00:00:00"/>
    <s v="594-18-15-403"/>
    <n v="136"/>
    <x v="7"/>
  </r>
  <r>
    <d v="2012-05-07T00:00:00"/>
    <s v="080-77-49-649"/>
    <n v="5"/>
    <x v="7"/>
  </r>
  <r>
    <d v="2012-05-08T00:00:00"/>
    <s v="254-14-00-156"/>
    <n v="280"/>
    <x v="7"/>
  </r>
  <r>
    <d v="2012-05-08T00:00:00"/>
    <s v="153-24-82-022"/>
    <n v="3"/>
    <x v="7"/>
  </r>
  <r>
    <d v="2012-05-11T00:00:00"/>
    <s v="523-09-63-706"/>
    <n v="14"/>
    <x v="7"/>
  </r>
  <r>
    <d v="2012-05-12T00:00:00"/>
    <s v="749-02-70-623"/>
    <n v="79"/>
    <x v="7"/>
  </r>
  <r>
    <d v="2012-05-13T00:00:00"/>
    <s v="268-62-97-556"/>
    <n v="86"/>
    <x v="7"/>
  </r>
  <r>
    <d v="2012-05-13T00:00:00"/>
    <s v="033-49-11-774"/>
    <n v="70"/>
    <x v="7"/>
  </r>
  <r>
    <d v="2012-05-14T00:00:00"/>
    <s v="910-38-33-489"/>
    <n v="189"/>
    <x v="7"/>
  </r>
  <r>
    <d v="2012-05-14T00:00:00"/>
    <s v="322-66-15-999"/>
    <n v="111"/>
    <x v="7"/>
  </r>
  <r>
    <d v="2012-05-17T00:00:00"/>
    <s v="080-51-85-809"/>
    <n v="158"/>
    <x v="7"/>
  </r>
  <r>
    <d v="2012-05-22T00:00:00"/>
    <s v="527-15-00-673"/>
    <n v="172"/>
    <x v="7"/>
  </r>
  <r>
    <d v="2012-05-23T00:00:00"/>
    <s v="941-01-60-075"/>
    <n v="179"/>
    <x v="7"/>
  </r>
  <r>
    <d v="2012-05-24T00:00:00"/>
    <s v="963-43-52-686"/>
    <n v="19"/>
    <x v="7"/>
  </r>
  <r>
    <d v="2012-05-24T00:00:00"/>
    <s v="378-70-08-798"/>
    <n v="57"/>
    <x v="7"/>
  </r>
  <r>
    <d v="2012-05-25T00:00:00"/>
    <s v="941-01-60-075"/>
    <n v="335"/>
    <x v="7"/>
  </r>
  <r>
    <d v="2012-05-31T00:00:00"/>
    <s v="299-72-00-838"/>
    <n v="12"/>
    <x v="7"/>
  </r>
  <r>
    <d v="2012-06-01T00:00:00"/>
    <s v="373-76-82-865"/>
    <n v="2"/>
    <x v="7"/>
  </r>
  <r>
    <d v="2012-06-01T00:00:00"/>
    <s v="941-01-60-075"/>
    <n v="237"/>
    <x v="7"/>
  </r>
  <r>
    <d v="2012-06-04T00:00:00"/>
    <s v="254-14-00-156"/>
    <n v="482"/>
    <x v="7"/>
  </r>
  <r>
    <d v="2012-06-04T00:00:00"/>
    <s v="373-76-82-865"/>
    <n v="8"/>
    <x v="7"/>
  </r>
  <r>
    <d v="2012-06-07T00:00:00"/>
    <s v="968-49-97-804"/>
    <n v="147"/>
    <x v="7"/>
  </r>
  <r>
    <d v="2012-06-09T00:00:00"/>
    <s v="178-24-36-171"/>
    <n v="224"/>
    <x v="7"/>
  </r>
  <r>
    <d v="2012-06-10T00:00:00"/>
    <s v="857-68-68-600"/>
    <n v="11"/>
    <x v="7"/>
  </r>
  <r>
    <d v="2012-06-14T00:00:00"/>
    <s v="916-94-78-836"/>
    <n v="184"/>
    <x v="7"/>
  </r>
  <r>
    <d v="2012-06-16T00:00:00"/>
    <s v="780-78-31-328"/>
    <n v="20"/>
    <x v="7"/>
  </r>
  <r>
    <d v="2012-06-16T00:00:00"/>
    <s v="941-01-60-075"/>
    <n v="221"/>
    <x v="7"/>
  </r>
  <r>
    <d v="2012-06-19T00:00:00"/>
    <s v="916-94-78-836"/>
    <n v="162"/>
    <x v="7"/>
  </r>
  <r>
    <d v="2012-06-23T00:00:00"/>
    <s v="296-66-33-717"/>
    <n v="19"/>
    <x v="7"/>
  </r>
  <r>
    <d v="2012-06-28T00:00:00"/>
    <s v="534-38-74-959"/>
    <n v="1"/>
    <x v="7"/>
  </r>
  <r>
    <d v="2012-06-30T00:00:00"/>
    <s v="904-16-42-385"/>
    <n v="122"/>
    <x v="7"/>
  </r>
  <r>
    <d v="2012-06-30T00:00:00"/>
    <s v="413-93-89-926"/>
    <n v="163"/>
    <x v="7"/>
  </r>
  <r>
    <d v="2012-07-01T00:00:00"/>
    <s v="527-15-00-673"/>
    <n v="29"/>
    <x v="7"/>
  </r>
  <r>
    <d v="2012-07-05T00:00:00"/>
    <s v="322-66-15-999"/>
    <n v="106"/>
    <x v="7"/>
  </r>
  <r>
    <d v="2012-07-06T00:00:00"/>
    <s v="799-94-72-837"/>
    <n v="112"/>
    <x v="7"/>
  </r>
  <r>
    <d v="2012-07-07T00:00:00"/>
    <s v="378-70-08-798"/>
    <n v="90"/>
    <x v="7"/>
  </r>
  <r>
    <d v="2012-07-09T00:00:00"/>
    <s v="351-06-97-406"/>
    <n v="7"/>
    <x v="7"/>
  </r>
  <r>
    <d v="2012-07-09T00:00:00"/>
    <s v="033-49-11-774"/>
    <n v="27"/>
    <x v="7"/>
  </r>
  <r>
    <d v="2012-07-09T00:00:00"/>
    <s v="692-61-16-906"/>
    <n v="185"/>
    <x v="7"/>
  </r>
  <r>
    <d v="2012-07-10T00:00:00"/>
    <s v="178-24-36-171"/>
    <n v="153"/>
    <x v="7"/>
  </r>
  <r>
    <d v="2012-07-12T00:00:00"/>
    <s v="692-61-16-906"/>
    <n v="109"/>
    <x v="7"/>
  </r>
  <r>
    <d v="2012-07-14T00:00:00"/>
    <s v="614-36-31-012"/>
    <n v="10"/>
    <x v="7"/>
  </r>
  <r>
    <d v="2012-07-14T00:00:00"/>
    <s v="314-76-34-892"/>
    <n v="10"/>
    <x v="7"/>
  </r>
  <r>
    <d v="2012-07-16T00:00:00"/>
    <s v="179-23-02-772"/>
    <n v="90"/>
    <x v="7"/>
  </r>
  <r>
    <d v="2012-07-16T00:00:00"/>
    <s v="507-22-76-992"/>
    <n v="34"/>
    <x v="7"/>
  </r>
  <r>
    <d v="2012-07-18T00:00:00"/>
    <s v="847-48-41-699"/>
    <n v="106"/>
    <x v="7"/>
  </r>
  <r>
    <d v="2012-07-19T00:00:00"/>
    <s v="847-48-41-699"/>
    <n v="229"/>
    <x v="7"/>
  </r>
  <r>
    <d v="2012-07-25T00:00:00"/>
    <s v="413-93-89-926"/>
    <n v="229"/>
    <x v="7"/>
  </r>
  <r>
    <d v="2012-07-25T00:00:00"/>
    <s v="596-37-06-465"/>
    <n v="20"/>
    <x v="7"/>
  </r>
  <r>
    <d v="2012-07-25T00:00:00"/>
    <s v="392-78-93-552"/>
    <n v="261"/>
    <x v="7"/>
  </r>
  <r>
    <d v="2012-07-28T00:00:00"/>
    <s v="964-69-89-011"/>
    <n v="10"/>
    <x v="7"/>
  </r>
  <r>
    <d v="2012-07-28T00:00:00"/>
    <s v="254-14-00-156"/>
    <n v="400"/>
    <x v="7"/>
  </r>
  <r>
    <d v="2012-08-01T00:00:00"/>
    <s v="799-94-72-837"/>
    <n v="401"/>
    <x v="7"/>
  </r>
  <r>
    <d v="2012-08-03T00:00:00"/>
    <s v="322-66-15-999"/>
    <n v="170"/>
    <x v="7"/>
  </r>
  <r>
    <d v="2012-08-04T00:00:00"/>
    <s v="178-24-36-171"/>
    <n v="124"/>
    <x v="7"/>
  </r>
  <r>
    <d v="2012-08-06T00:00:00"/>
    <s v="687-31-19-697"/>
    <n v="13"/>
    <x v="7"/>
  </r>
  <r>
    <d v="2012-08-09T00:00:00"/>
    <s v="080-51-85-809"/>
    <n v="87"/>
    <x v="7"/>
  </r>
  <r>
    <d v="2012-08-09T00:00:00"/>
    <s v="337-27-67-378"/>
    <n v="190"/>
    <x v="7"/>
  </r>
  <r>
    <d v="2012-08-09T00:00:00"/>
    <s v="941-01-60-075"/>
    <n v="349"/>
    <x v="7"/>
  </r>
  <r>
    <d v="2012-08-11T00:00:00"/>
    <s v="272-67-67-068"/>
    <n v="16"/>
    <x v="7"/>
  </r>
  <r>
    <d v="2012-08-12T00:00:00"/>
    <s v="884-31-58-627"/>
    <n v="42"/>
    <x v="7"/>
  </r>
  <r>
    <d v="2012-08-13T00:00:00"/>
    <s v="033-49-11-774"/>
    <n v="70"/>
    <x v="7"/>
  </r>
  <r>
    <d v="2012-08-15T00:00:00"/>
    <s v="495-93-92-849"/>
    <n v="189"/>
    <x v="7"/>
  </r>
  <r>
    <d v="2012-08-16T00:00:00"/>
    <s v="322-66-15-999"/>
    <n v="64"/>
    <x v="7"/>
  </r>
  <r>
    <d v="2012-08-20T00:00:00"/>
    <s v="968-49-97-804"/>
    <n v="76"/>
    <x v="7"/>
  </r>
  <r>
    <d v="2012-08-21T00:00:00"/>
    <s v="590-28-48-646"/>
    <n v="11"/>
    <x v="7"/>
  </r>
  <r>
    <d v="2012-08-21T00:00:00"/>
    <s v="527-15-00-673"/>
    <n v="96"/>
    <x v="7"/>
  </r>
  <r>
    <d v="2012-08-22T00:00:00"/>
    <s v="531-41-11-525"/>
    <n v="17"/>
    <x v="7"/>
  </r>
  <r>
    <d v="2012-08-22T00:00:00"/>
    <s v="269-65-16-447"/>
    <n v="92"/>
    <x v="7"/>
  </r>
  <r>
    <d v="2012-08-23T00:00:00"/>
    <s v="885-74-10-856"/>
    <n v="76"/>
    <x v="7"/>
  </r>
  <r>
    <d v="2012-08-25T00:00:00"/>
    <s v="749-02-70-623"/>
    <n v="77"/>
    <x v="7"/>
  </r>
  <r>
    <d v="2012-08-26T00:00:00"/>
    <s v="995-59-41-476"/>
    <n v="344"/>
    <x v="7"/>
  </r>
  <r>
    <d v="2012-08-26T00:00:00"/>
    <s v="254-14-00-156"/>
    <n v="218"/>
    <x v="7"/>
  </r>
  <r>
    <d v="2012-08-27T00:00:00"/>
    <s v="941-01-60-075"/>
    <n v="115"/>
    <x v="7"/>
  </r>
  <r>
    <d v="2012-08-28T00:00:00"/>
    <s v="936-67-95-170"/>
    <n v="143"/>
    <x v="7"/>
  </r>
  <r>
    <d v="2012-08-28T00:00:00"/>
    <s v="447-16-72-588"/>
    <n v="1"/>
    <x v="7"/>
  </r>
  <r>
    <d v="2012-09-02T00:00:00"/>
    <s v="513-33-14-553"/>
    <n v="133"/>
    <x v="7"/>
  </r>
  <r>
    <d v="2012-09-02T00:00:00"/>
    <s v="413-93-89-926"/>
    <n v="496"/>
    <x v="7"/>
  </r>
  <r>
    <d v="2012-09-02T00:00:00"/>
    <s v="050-38-86-889"/>
    <n v="5"/>
    <x v="7"/>
  </r>
  <r>
    <d v="2012-09-04T00:00:00"/>
    <s v="093-96-93-428"/>
    <n v="8"/>
    <x v="7"/>
  </r>
  <r>
    <d v="2012-09-05T00:00:00"/>
    <s v="495-93-92-849"/>
    <n v="59"/>
    <x v="7"/>
  </r>
  <r>
    <d v="2012-09-05T00:00:00"/>
    <s v="413-93-89-926"/>
    <n v="273"/>
    <x v="7"/>
  </r>
  <r>
    <d v="2012-09-06T00:00:00"/>
    <s v="847-48-41-699"/>
    <n v="165"/>
    <x v="7"/>
  </r>
  <r>
    <d v="2012-09-10T00:00:00"/>
    <s v="528-09-83-923"/>
    <n v="13"/>
    <x v="7"/>
  </r>
  <r>
    <d v="2012-09-11T00:00:00"/>
    <s v="513-33-14-553"/>
    <n v="143"/>
    <x v="7"/>
  </r>
  <r>
    <d v="2012-09-15T00:00:00"/>
    <s v="336-81-47-193"/>
    <n v="20"/>
    <x v="7"/>
  </r>
  <r>
    <d v="2012-09-19T00:00:00"/>
    <s v="753-35-55-536"/>
    <n v="4"/>
    <x v="7"/>
  </r>
  <r>
    <d v="2012-09-23T00:00:00"/>
    <s v="179-23-02-772"/>
    <n v="102"/>
    <x v="7"/>
  </r>
  <r>
    <d v="2012-09-25T00:00:00"/>
    <s v="043-34-53-278"/>
    <n v="155"/>
    <x v="7"/>
  </r>
  <r>
    <d v="2012-09-27T00:00:00"/>
    <s v="254-14-00-156"/>
    <n v="226"/>
    <x v="7"/>
  </r>
  <r>
    <d v="2012-09-27T00:00:00"/>
    <s v="799-94-72-837"/>
    <n v="346"/>
    <x v="7"/>
  </r>
  <r>
    <d v="2012-09-28T00:00:00"/>
    <s v="495-93-92-849"/>
    <n v="45"/>
    <x v="7"/>
  </r>
  <r>
    <d v="2012-09-30T00:00:00"/>
    <s v="288-84-37-922"/>
    <n v="11"/>
    <x v="7"/>
  </r>
  <r>
    <d v="2012-10-03T00:00:00"/>
    <s v="473-30-19-947"/>
    <n v="14"/>
    <x v="7"/>
  </r>
  <r>
    <d v="2012-10-08T00:00:00"/>
    <s v="843-22-41-173"/>
    <n v="12"/>
    <x v="7"/>
  </r>
  <r>
    <d v="2012-10-13T00:00:00"/>
    <s v="302-11-03-254"/>
    <n v="11"/>
    <x v="7"/>
  </r>
  <r>
    <d v="2012-10-13T00:00:00"/>
    <s v="294-48-56-993"/>
    <n v="142"/>
    <x v="7"/>
  </r>
  <r>
    <d v="2012-10-19T00:00:00"/>
    <s v="884-31-58-627"/>
    <n v="184"/>
    <x v="7"/>
  </r>
  <r>
    <d v="2012-10-20T00:00:00"/>
    <s v="392-78-93-552"/>
    <n v="390"/>
    <x v="7"/>
  </r>
  <r>
    <d v="2012-10-24T00:00:00"/>
    <s v="916-94-78-836"/>
    <n v="110"/>
    <x v="7"/>
  </r>
  <r>
    <d v="2012-10-25T00:00:00"/>
    <s v="080-51-85-809"/>
    <n v="92"/>
    <x v="7"/>
  </r>
  <r>
    <d v="2012-10-26T00:00:00"/>
    <s v="284-59-84-568"/>
    <n v="5"/>
    <x v="7"/>
  </r>
  <r>
    <d v="2012-10-26T00:00:00"/>
    <s v="072-92-42-932"/>
    <n v="2"/>
    <x v="7"/>
  </r>
  <r>
    <d v="2012-10-28T00:00:00"/>
    <s v="180-17-78-339"/>
    <n v="14"/>
    <x v="7"/>
  </r>
  <r>
    <d v="2012-10-31T00:00:00"/>
    <s v="900-85-70-552"/>
    <n v="6"/>
    <x v="7"/>
  </r>
  <r>
    <d v="2012-11-01T00:00:00"/>
    <s v="269-65-16-447"/>
    <n v="65"/>
    <x v="7"/>
  </r>
  <r>
    <d v="2012-11-01T00:00:00"/>
    <s v="513-33-14-553"/>
    <n v="45"/>
    <x v="7"/>
  </r>
  <r>
    <d v="2012-11-01T00:00:00"/>
    <s v="254-14-00-156"/>
    <n v="108"/>
    <x v="7"/>
  </r>
  <r>
    <d v="2012-11-02T00:00:00"/>
    <s v="916-94-78-836"/>
    <n v="159"/>
    <x v="7"/>
  </r>
  <r>
    <d v="2012-11-06T00:00:00"/>
    <s v="080-51-85-809"/>
    <n v="141"/>
    <x v="7"/>
  </r>
  <r>
    <d v="2012-11-06T00:00:00"/>
    <s v="242-04-13-206"/>
    <n v="14"/>
    <x v="7"/>
  </r>
  <r>
    <d v="2012-11-09T00:00:00"/>
    <s v="749-02-70-623"/>
    <n v="142"/>
    <x v="7"/>
  </r>
  <r>
    <d v="2012-11-10T00:00:00"/>
    <s v="847-48-41-699"/>
    <n v="167"/>
    <x v="7"/>
  </r>
  <r>
    <d v="2012-11-11T00:00:00"/>
    <s v="180-17-78-339"/>
    <n v="12"/>
    <x v="7"/>
  </r>
  <r>
    <d v="2012-11-16T00:00:00"/>
    <s v="378-70-08-798"/>
    <n v="187"/>
    <x v="7"/>
  </r>
  <r>
    <d v="2012-11-19T00:00:00"/>
    <s v="176-54-34-364"/>
    <n v="14"/>
    <x v="7"/>
  </r>
  <r>
    <d v="2012-11-22T00:00:00"/>
    <s v="105-89-55-029"/>
    <n v="10"/>
    <x v="7"/>
  </r>
  <r>
    <d v="2012-11-23T00:00:00"/>
    <s v="178-24-36-171"/>
    <n v="269"/>
    <x v="7"/>
  </r>
  <r>
    <d v="2012-11-23T00:00:00"/>
    <s v="594-18-15-403"/>
    <n v="328"/>
    <x v="7"/>
  </r>
  <r>
    <d v="2012-11-24T00:00:00"/>
    <s v="847-48-41-699"/>
    <n v="228"/>
    <x v="7"/>
  </r>
  <r>
    <d v="2012-11-26T00:00:00"/>
    <s v="408-24-90-350"/>
    <n v="12"/>
    <x v="7"/>
  </r>
  <r>
    <d v="2012-12-01T00:00:00"/>
    <s v="015-89-55-248"/>
    <n v="16"/>
    <x v="7"/>
  </r>
  <r>
    <d v="2012-12-04T00:00:00"/>
    <s v="413-93-89-926"/>
    <n v="233"/>
    <x v="7"/>
  </r>
  <r>
    <d v="2012-12-05T00:00:00"/>
    <s v="958-71-87-898"/>
    <n v="10"/>
    <x v="7"/>
  </r>
  <r>
    <d v="2012-12-08T00:00:00"/>
    <s v="749-02-70-623"/>
    <n v="168"/>
    <x v="7"/>
  </r>
  <r>
    <d v="2012-12-08T00:00:00"/>
    <s v="594-18-15-403"/>
    <n v="388"/>
    <x v="7"/>
  </r>
  <r>
    <d v="2012-12-09T00:00:00"/>
    <s v="941-01-60-075"/>
    <n v="319"/>
    <x v="7"/>
  </r>
  <r>
    <d v="2012-12-11T00:00:00"/>
    <s v="178-41-36-927"/>
    <n v="12"/>
    <x v="7"/>
  </r>
  <r>
    <d v="2012-12-13T00:00:00"/>
    <s v="268-62-97-556"/>
    <n v="150"/>
    <x v="7"/>
  </r>
  <r>
    <d v="2012-12-15T00:00:00"/>
    <s v="847-48-41-699"/>
    <n v="347"/>
    <x v="7"/>
  </r>
  <r>
    <d v="2012-12-16T00:00:00"/>
    <s v="033-49-11-774"/>
    <n v="177"/>
    <x v="7"/>
  </r>
  <r>
    <d v="2012-12-19T00:00:00"/>
    <s v="392-78-93-552"/>
    <n v="222"/>
    <x v="7"/>
  </r>
  <r>
    <d v="2012-12-30T00:00:00"/>
    <s v="590-28-48-646"/>
    <n v="9"/>
    <x v="7"/>
  </r>
  <r>
    <d v="2012-12-30T00:00:00"/>
    <s v="062-58-80-597"/>
    <n v="14"/>
    <x v="7"/>
  </r>
  <r>
    <d v="2013-01-01T00:00:00"/>
    <s v="944-16-93-033"/>
    <n v="7"/>
    <x v="8"/>
  </r>
  <r>
    <d v="2013-01-05T00:00:00"/>
    <s v="527-15-00-673"/>
    <n v="171"/>
    <x v="8"/>
  </r>
  <r>
    <d v="2013-01-09T00:00:00"/>
    <s v="325-16-71-125"/>
    <n v="16"/>
    <x v="8"/>
  </r>
  <r>
    <d v="2013-01-10T00:00:00"/>
    <s v="269-65-16-447"/>
    <n v="176"/>
    <x v="8"/>
  </r>
  <r>
    <d v="2013-01-13T00:00:00"/>
    <s v="322-66-15-999"/>
    <n v="37"/>
    <x v="8"/>
  </r>
  <r>
    <d v="2013-01-16T00:00:00"/>
    <s v="269-65-16-447"/>
    <n v="186"/>
    <x v="8"/>
  </r>
  <r>
    <d v="2013-01-16T00:00:00"/>
    <s v="692-61-16-906"/>
    <n v="45"/>
    <x v="8"/>
  </r>
  <r>
    <d v="2013-01-20T00:00:00"/>
    <s v="495-93-92-849"/>
    <n v="186"/>
    <x v="8"/>
  </r>
  <r>
    <d v="2013-01-20T00:00:00"/>
    <s v="799-94-72-837"/>
    <n v="211"/>
    <x v="8"/>
  </r>
  <r>
    <d v="2013-01-26T00:00:00"/>
    <s v="847-48-41-699"/>
    <n v="330"/>
    <x v="8"/>
  </r>
  <r>
    <d v="2013-01-27T00:00:00"/>
    <s v="799-94-72-837"/>
    <n v="134"/>
    <x v="8"/>
  </r>
  <r>
    <d v="2013-01-27T00:00:00"/>
    <s v="847-48-41-699"/>
    <n v="459"/>
    <x v="8"/>
  </r>
  <r>
    <d v="2013-01-28T00:00:00"/>
    <s v="294-48-56-993"/>
    <n v="185"/>
    <x v="8"/>
  </r>
  <r>
    <d v="2013-01-29T00:00:00"/>
    <s v="178-41-36-927"/>
    <n v="3"/>
    <x v="8"/>
  </r>
  <r>
    <d v="2013-01-31T00:00:00"/>
    <s v="534-94-49-182"/>
    <n v="181"/>
    <x v="8"/>
  </r>
  <r>
    <d v="2013-02-04T00:00:00"/>
    <s v="413-93-89-926"/>
    <n v="441"/>
    <x v="8"/>
  </r>
  <r>
    <d v="2013-02-05T00:00:00"/>
    <s v="392-78-93-552"/>
    <n v="487"/>
    <x v="8"/>
  </r>
  <r>
    <d v="2013-02-05T00:00:00"/>
    <s v="495-93-92-849"/>
    <n v="56"/>
    <x v="8"/>
  </r>
  <r>
    <d v="2013-02-09T00:00:00"/>
    <s v="904-16-42-385"/>
    <n v="23"/>
    <x v="8"/>
  </r>
  <r>
    <d v="2013-02-09T00:00:00"/>
    <s v="179-23-02-772"/>
    <n v="113"/>
    <x v="8"/>
  </r>
  <r>
    <d v="2013-02-10T00:00:00"/>
    <s v="047-26-54-835"/>
    <n v="19"/>
    <x v="8"/>
  </r>
  <r>
    <d v="2013-02-11T00:00:00"/>
    <s v="773-39-15-273"/>
    <n v="188"/>
    <x v="8"/>
  </r>
  <r>
    <d v="2013-02-11T00:00:00"/>
    <s v="254-14-00-156"/>
    <n v="338"/>
    <x v="8"/>
  </r>
  <r>
    <d v="2013-02-12T00:00:00"/>
    <s v="935-78-99-209"/>
    <n v="80"/>
    <x v="8"/>
  </r>
  <r>
    <d v="2013-02-13T00:00:00"/>
    <s v="170-26-38-135"/>
    <n v="20"/>
    <x v="8"/>
  </r>
  <r>
    <d v="2013-02-16T00:00:00"/>
    <s v="270-90-07-560"/>
    <n v="1"/>
    <x v="8"/>
  </r>
  <r>
    <d v="2013-02-17T00:00:00"/>
    <s v="495-93-92-849"/>
    <n v="200"/>
    <x v="8"/>
  </r>
  <r>
    <d v="2013-02-18T00:00:00"/>
    <s v="594-18-15-403"/>
    <n v="429"/>
    <x v="8"/>
  </r>
  <r>
    <d v="2013-02-19T00:00:00"/>
    <s v="904-16-42-385"/>
    <n v="183"/>
    <x v="8"/>
  </r>
  <r>
    <d v="2013-02-20T00:00:00"/>
    <s v="749-02-70-623"/>
    <n v="26"/>
    <x v="8"/>
  </r>
  <r>
    <d v="2013-02-21T00:00:00"/>
    <s v="801-63-85-001"/>
    <n v="2"/>
    <x v="8"/>
  </r>
  <r>
    <d v="2013-02-23T00:00:00"/>
    <s v="254-14-00-156"/>
    <n v="174"/>
    <x v="8"/>
  </r>
  <r>
    <d v="2013-02-24T00:00:00"/>
    <s v="495-93-92-849"/>
    <n v="98"/>
    <x v="8"/>
  </r>
  <r>
    <d v="2013-02-24T00:00:00"/>
    <s v="653-45-64-141"/>
    <n v="11"/>
    <x v="8"/>
  </r>
  <r>
    <d v="2013-02-27T00:00:00"/>
    <s v="378-70-08-798"/>
    <n v="58"/>
    <x v="8"/>
  </r>
  <r>
    <d v="2013-03-03T00:00:00"/>
    <s v="045-63-27-114"/>
    <n v="17"/>
    <x v="8"/>
  </r>
  <r>
    <d v="2013-03-04T00:00:00"/>
    <s v="413-93-89-926"/>
    <n v="143"/>
    <x v="8"/>
  </r>
  <r>
    <d v="2013-03-06T00:00:00"/>
    <s v="495-93-92-849"/>
    <n v="108"/>
    <x v="8"/>
  </r>
  <r>
    <d v="2013-03-13T00:00:00"/>
    <s v="995-59-41-476"/>
    <n v="424"/>
    <x v="8"/>
  </r>
  <r>
    <d v="2013-03-18T00:00:00"/>
    <s v="678-73-95-302"/>
    <n v="9"/>
    <x v="8"/>
  </r>
  <r>
    <d v="2013-03-19T00:00:00"/>
    <s v="378-70-08-798"/>
    <n v="135"/>
    <x v="8"/>
  </r>
  <r>
    <d v="2013-03-23T00:00:00"/>
    <s v="799-94-72-837"/>
    <n v="202"/>
    <x v="8"/>
  </r>
  <r>
    <d v="2013-03-24T00:00:00"/>
    <s v="392-78-93-552"/>
    <n v="459"/>
    <x v="8"/>
  </r>
  <r>
    <d v="2013-03-28T00:00:00"/>
    <s v="507-22-76-992"/>
    <n v="107"/>
    <x v="8"/>
  </r>
  <r>
    <d v="2013-03-29T00:00:00"/>
    <s v="968-49-97-804"/>
    <n v="37"/>
    <x v="8"/>
  </r>
  <r>
    <d v="2013-03-30T00:00:00"/>
    <s v="692-61-16-906"/>
    <n v="43"/>
    <x v="8"/>
  </r>
  <r>
    <d v="2013-04-01T00:00:00"/>
    <s v="847-48-41-699"/>
    <n v="352"/>
    <x v="8"/>
  </r>
  <r>
    <d v="2013-04-04T00:00:00"/>
    <s v="269-65-16-447"/>
    <n v="94"/>
    <x v="8"/>
  </r>
  <r>
    <d v="2013-04-04T00:00:00"/>
    <s v="527-15-00-673"/>
    <n v="112"/>
    <x v="8"/>
  </r>
  <r>
    <d v="2013-04-05T00:00:00"/>
    <s v="692-61-16-906"/>
    <n v="136"/>
    <x v="8"/>
  </r>
  <r>
    <d v="2013-04-06T00:00:00"/>
    <s v="773-39-15-273"/>
    <n v="56"/>
    <x v="8"/>
  </r>
  <r>
    <d v="2013-04-08T00:00:00"/>
    <s v="799-94-72-837"/>
    <n v="286"/>
    <x v="8"/>
  </r>
  <r>
    <d v="2013-04-09T00:00:00"/>
    <s v="254-14-00-156"/>
    <n v="296"/>
    <x v="8"/>
  </r>
  <r>
    <d v="2013-04-09T00:00:00"/>
    <s v="410-52-79-946"/>
    <n v="81"/>
    <x v="8"/>
  </r>
  <r>
    <d v="2013-04-10T00:00:00"/>
    <s v="799-94-72-837"/>
    <n v="231"/>
    <x v="8"/>
  </r>
  <r>
    <d v="2013-04-11T00:00:00"/>
    <s v="413-93-89-926"/>
    <n v="149"/>
    <x v="8"/>
  </r>
  <r>
    <d v="2013-04-11T00:00:00"/>
    <s v="958-71-87-898"/>
    <n v="3"/>
    <x v="8"/>
  </r>
  <r>
    <d v="2013-04-12T00:00:00"/>
    <s v="799-94-72-837"/>
    <n v="311"/>
    <x v="8"/>
  </r>
  <r>
    <d v="2013-04-15T00:00:00"/>
    <s v="527-15-00-673"/>
    <n v="121"/>
    <x v="8"/>
  </r>
  <r>
    <d v="2013-04-16T00:00:00"/>
    <s v="214-54-56-360"/>
    <n v="15"/>
    <x v="8"/>
  </r>
  <r>
    <d v="2013-04-17T00:00:00"/>
    <s v="170-89-76-803"/>
    <n v="14"/>
    <x v="8"/>
  </r>
  <r>
    <d v="2013-04-17T00:00:00"/>
    <s v="254-14-00-156"/>
    <n v="240"/>
    <x v="8"/>
  </r>
  <r>
    <d v="2013-04-19T00:00:00"/>
    <s v="800-16-32-869"/>
    <n v="12"/>
    <x v="8"/>
  </r>
  <r>
    <d v="2013-04-21T00:00:00"/>
    <s v="788-39-15-311"/>
    <n v="1"/>
    <x v="8"/>
  </r>
  <r>
    <d v="2013-04-24T00:00:00"/>
    <s v="881-78-83-232"/>
    <n v="12"/>
    <x v="8"/>
  </r>
  <r>
    <d v="2013-04-27T00:00:00"/>
    <s v="269-65-16-447"/>
    <n v="190"/>
    <x v="8"/>
  </r>
  <r>
    <d v="2013-04-28T00:00:00"/>
    <s v="620-15-33-614"/>
    <n v="179"/>
    <x v="8"/>
  </r>
  <r>
    <d v="2013-04-30T00:00:00"/>
    <s v="178-24-36-171"/>
    <n v="106"/>
    <x v="8"/>
  </r>
  <r>
    <d v="2013-05-02T00:00:00"/>
    <s v="254-14-00-156"/>
    <n v="267"/>
    <x v="8"/>
  </r>
  <r>
    <d v="2013-05-02T00:00:00"/>
    <s v="115-65-39-258"/>
    <n v="66"/>
    <x v="8"/>
  </r>
  <r>
    <d v="2013-05-04T00:00:00"/>
    <s v="799-94-72-837"/>
    <n v="471"/>
    <x v="8"/>
  </r>
  <r>
    <d v="2013-05-05T00:00:00"/>
    <s v="767-55-58-288"/>
    <n v="5"/>
    <x v="8"/>
  </r>
  <r>
    <d v="2013-05-07T00:00:00"/>
    <s v="678-73-95-302"/>
    <n v="11"/>
    <x v="8"/>
  </r>
  <r>
    <d v="2013-05-09T00:00:00"/>
    <s v="884-31-58-627"/>
    <n v="103"/>
    <x v="8"/>
  </r>
  <r>
    <d v="2013-05-09T00:00:00"/>
    <s v="080-51-85-809"/>
    <n v="92"/>
    <x v="8"/>
  </r>
  <r>
    <d v="2013-05-11T00:00:00"/>
    <s v="749-02-70-623"/>
    <n v="115"/>
    <x v="8"/>
  </r>
  <r>
    <d v="2013-05-12T00:00:00"/>
    <s v="495-93-92-849"/>
    <n v="62"/>
    <x v="8"/>
  </r>
  <r>
    <d v="2013-05-12T00:00:00"/>
    <s v="594-18-15-403"/>
    <n v="420"/>
    <x v="8"/>
  </r>
  <r>
    <d v="2013-05-12T00:00:00"/>
    <s v="534-94-49-182"/>
    <n v="81"/>
    <x v="8"/>
  </r>
  <r>
    <d v="2013-05-13T00:00:00"/>
    <s v="847-48-41-699"/>
    <n v="412"/>
    <x v="8"/>
  </r>
  <r>
    <d v="2013-05-15T00:00:00"/>
    <s v="392-78-93-552"/>
    <n v="377"/>
    <x v="8"/>
  </r>
  <r>
    <d v="2013-05-20T00:00:00"/>
    <s v="392-78-93-552"/>
    <n v="461"/>
    <x v="8"/>
  </r>
  <r>
    <d v="2013-05-20T00:00:00"/>
    <s v="884-31-58-627"/>
    <n v="138"/>
    <x v="8"/>
  </r>
  <r>
    <d v="2013-05-24T00:00:00"/>
    <s v="596-37-06-465"/>
    <n v="17"/>
    <x v="8"/>
  </r>
  <r>
    <d v="2013-05-28T00:00:00"/>
    <s v="817-44-45-607"/>
    <n v="8"/>
    <x v="8"/>
  </r>
  <r>
    <d v="2013-05-30T00:00:00"/>
    <s v="847-48-41-699"/>
    <n v="448"/>
    <x v="8"/>
  </r>
  <r>
    <d v="2013-06-01T00:00:00"/>
    <s v="847-48-41-699"/>
    <n v="240"/>
    <x v="8"/>
  </r>
  <r>
    <d v="2013-06-02T00:00:00"/>
    <s v="178-24-36-171"/>
    <n v="388"/>
    <x v="8"/>
  </r>
  <r>
    <d v="2013-06-04T00:00:00"/>
    <s v="254-14-00-156"/>
    <n v="455"/>
    <x v="8"/>
  </r>
  <r>
    <d v="2013-06-04T00:00:00"/>
    <s v="413-93-89-926"/>
    <n v="269"/>
    <x v="8"/>
  </r>
  <r>
    <d v="2013-06-07T00:00:00"/>
    <s v="043-34-53-278"/>
    <n v="81"/>
    <x v="8"/>
  </r>
  <r>
    <d v="2013-06-07T00:00:00"/>
    <s v="749-02-70-623"/>
    <n v="99"/>
    <x v="8"/>
  </r>
  <r>
    <d v="2013-06-12T00:00:00"/>
    <s v="549-21-69-479"/>
    <n v="12"/>
    <x v="8"/>
  </r>
  <r>
    <d v="2013-06-14T00:00:00"/>
    <s v="817-14-97-331"/>
    <n v="4"/>
    <x v="8"/>
  </r>
  <r>
    <d v="2013-06-15T00:00:00"/>
    <s v="534-94-49-182"/>
    <n v="132"/>
    <x v="8"/>
  </r>
  <r>
    <d v="2013-06-16T00:00:00"/>
    <s v="179-23-02-772"/>
    <n v="83"/>
    <x v="8"/>
  </r>
  <r>
    <d v="2013-06-21T00:00:00"/>
    <s v="874-03-53-609"/>
    <n v="7"/>
    <x v="8"/>
  </r>
  <r>
    <d v="2013-06-22T00:00:00"/>
    <s v="302-11-03-254"/>
    <n v="9"/>
    <x v="8"/>
  </r>
  <r>
    <d v="2013-06-23T00:00:00"/>
    <s v="270-90-07-560"/>
    <n v="20"/>
    <x v="8"/>
  </r>
  <r>
    <d v="2013-06-24T00:00:00"/>
    <s v="749-02-70-623"/>
    <n v="98"/>
    <x v="8"/>
  </r>
  <r>
    <d v="2013-06-26T00:00:00"/>
    <s v="447-16-72-588"/>
    <n v="9"/>
    <x v="8"/>
  </r>
  <r>
    <d v="2013-06-28T00:00:00"/>
    <s v="368-99-22-310"/>
    <n v="13"/>
    <x v="8"/>
  </r>
  <r>
    <d v="2013-07-01T00:00:00"/>
    <s v="941-01-60-075"/>
    <n v="424"/>
    <x v="8"/>
  </r>
  <r>
    <d v="2013-07-06T00:00:00"/>
    <s v="761-06-34-233"/>
    <n v="31"/>
    <x v="8"/>
  </r>
  <r>
    <d v="2013-07-07T00:00:00"/>
    <s v="126-55-91-375"/>
    <n v="18"/>
    <x v="8"/>
  </r>
  <r>
    <d v="2013-07-09T00:00:00"/>
    <s v="043-34-53-278"/>
    <n v="172"/>
    <x v="8"/>
  </r>
  <r>
    <d v="2013-07-09T00:00:00"/>
    <s v="392-78-93-552"/>
    <n v="373"/>
    <x v="8"/>
  </r>
  <r>
    <d v="2013-07-10T00:00:00"/>
    <s v="413-93-89-926"/>
    <n v="299"/>
    <x v="8"/>
  </r>
  <r>
    <d v="2013-07-16T00:00:00"/>
    <s v="916-94-78-836"/>
    <n v="20"/>
    <x v="8"/>
  </r>
  <r>
    <d v="2013-07-17T00:00:00"/>
    <s v="513-33-14-553"/>
    <n v="89"/>
    <x v="8"/>
  </r>
  <r>
    <d v="2013-07-17T00:00:00"/>
    <s v="968-49-97-804"/>
    <n v="60"/>
    <x v="8"/>
  </r>
  <r>
    <d v="2013-07-20T00:00:00"/>
    <s v="944-16-93-033"/>
    <n v="5"/>
    <x v="8"/>
  </r>
  <r>
    <d v="2013-07-21T00:00:00"/>
    <s v="995-59-41-476"/>
    <n v="125"/>
    <x v="8"/>
  </r>
  <r>
    <d v="2013-07-21T00:00:00"/>
    <s v="904-16-42-385"/>
    <n v="177"/>
    <x v="8"/>
  </r>
  <r>
    <d v="2013-07-22T00:00:00"/>
    <s v="910-38-33-489"/>
    <n v="58"/>
    <x v="8"/>
  </r>
  <r>
    <d v="2013-07-23T00:00:00"/>
    <s v="080-51-85-809"/>
    <n v="174"/>
    <x v="8"/>
  </r>
  <r>
    <d v="2013-07-24T00:00:00"/>
    <s v="254-14-00-156"/>
    <n v="485"/>
    <x v="8"/>
  </r>
  <r>
    <d v="2013-07-26T00:00:00"/>
    <s v="881-78-83-232"/>
    <n v="7"/>
    <x v="8"/>
  </r>
  <r>
    <d v="2013-07-27T00:00:00"/>
    <s v="847-48-41-699"/>
    <n v="109"/>
    <x v="8"/>
  </r>
  <r>
    <d v="2013-07-30T00:00:00"/>
    <s v="043-34-53-278"/>
    <n v="116"/>
    <x v="8"/>
  </r>
  <r>
    <d v="2013-07-31T00:00:00"/>
    <s v="761-06-34-233"/>
    <n v="125"/>
    <x v="8"/>
  </r>
  <r>
    <d v="2013-07-31T00:00:00"/>
    <s v="091-99-74-175"/>
    <n v="15"/>
    <x v="8"/>
  </r>
  <r>
    <d v="2013-08-02T00:00:00"/>
    <s v="857-68-68-600"/>
    <n v="4"/>
    <x v="8"/>
  </r>
  <r>
    <d v="2013-08-03T00:00:00"/>
    <s v="275-38-81-341"/>
    <n v="13"/>
    <x v="8"/>
  </r>
  <r>
    <d v="2013-08-05T00:00:00"/>
    <s v="995-59-41-476"/>
    <n v="338"/>
    <x v="8"/>
  </r>
  <r>
    <d v="2013-08-06T00:00:00"/>
    <s v="319-54-24-686"/>
    <n v="2"/>
    <x v="8"/>
  </r>
  <r>
    <d v="2013-08-07T00:00:00"/>
    <s v="916-94-78-836"/>
    <n v="108"/>
    <x v="8"/>
  </r>
  <r>
    <d v="2013-08-08T00:00:00"/>
    <s v="692-61-16-906"/>
    <n v="119"/>
    <x v="8"/>
  </r>
  <r>
    <d v="2013-08-09T00:00:00"/>
    <s v="254-14-00-156"/>
    <n v="385"/>
    <x v="8"/>
  </r>
  <r>
    <d v="2013-08-09T00:00:00"/>
    <s v="392-78-93-552"/>
    <n v="239"/>
    <x v="8"/>
  </r>
  <r>
    <d v="2013-08-12T00:00:00"/>
    <s v="072-92-42-932"/>
    <n v="8"/>
    <x v="8"/>
  </r>
  <r>
    <d v="2013-08-13T00:00:00"/>
    <s v="413-93-89-926"/>
    <n v="219"/>
    <x v="8"/>
  </r>
  <r>
    <d v="2013-08-17T00:00:00"/>
    <s v="410-52-79-946"/>
    <n v="40"/>
    <x v="8"/>
  </r>
  <r>
    <d v="2013-08-17T00:00:00"/>
    <s v="995-59-41-476"/>
    <n v="166"/>
    <x v="8"/>
  </r>
  <r>
    <d v="2013-08-18T00:00:00"/>
    <s v="527-15-00-673"/>
    <n v="168"/>
    <x v="8"/>
  </r>
  <r>
    <d v="2013-08-19T00:00:00"/>
    <s v="179-23-02-772"/>
    <n v="96"/>
    <x v="8"/>
  </r>
  <r>
    <d v="2013-08-20T00:00:00"/>
    <s v="749-02-70-623"/>
    <n v="23"/>
    <x v="8"/>
  </r>
  <r>
    <d v="2013-08-23T00:00:00"/>
    <s v="857-68-68-600"/>
    <n v="8"/>
    <x v="8"/>
  </r>
  <r>
    <d v="2013-08-23T00:00:00"/>
    <s v="781-80-31-583"/>
    <n v="1"/>
    <x v="8"/>
  </r>
  <r>
    <d v="2013-08-23T00:00:00"/>
    <s v="045-63-27-114"/>
    <n v="4"/>
    <x v="8"/>
  </r>
  <r>
    <d v="2013-08-26T00:00:00"/>
    <s v="950-40-82-698"/>
    <n v="170"/>
    <x v="8"/>
  </r>
  <r>
    <d v="2013-08-28T00:00:00"/>
    <s v="392-78-93-552"/>
    <n v="193"/>
    <x v="8"/>
  </r>
  <r>
    <d v="2013-08-31T00:00:00"/>
    <s v="929-74-62-713"/>
    <n v="5"/>
    <x v="8"/>
  </r>
  <r>
    <d v="2013-09-03T00:00:00"/>
    <s v="851-69-49-933"/>
    <n v="5"/>
    <x v="8"/>
  </r>
  <r>
    <d v="2013-09-03T00:00:00"/>
    <s v="368-99-22-310"/>
    <n v="15"/>
    <x v="8"/>
  </r>
  <r>
    <d v="2013-09-08T00:00:00"/>
    <s v="164-61-25-530"/>
    <n v="14"/>
    <x v="8"/>
  </r>
  <r>
    <d v="2013-09-08T00:00:00"/>
    <s v="916-94-78-836"/>
    <n v="96"/>
    <x v="8"/>
  </r>
  <r>
    <d v="2013-09-12T00:00:00"/>
    <s v="138-66-38-929"/>
    <n v="1"/>
    <x v="8"/>
  </r>
  <r>
    <d v="2013-09-16T00:00:00"/>
    <s v="513-33-14-553"/>
    <n v="164"/>
    <x v="8"/>
  </r>
  <r>
    <d v="2013-09-17T00:00:00"/>
    <s v="178-24-36-171"/>
    <n v="105"/>
    <x v="8"/>
  </r>
  <r>
    <d v="2013-09-19T00:00:00"/>
    <s v="211-35-92-831"/>
    <n v="17"/>
    <x v="8"/>
  </r>
  <r>
    <d v="2013-09-21T00:00:00"/>
    <s v="047-26-54-835"/>
    <n v="5"/>
    <x v="8"/>
  </r>
  <r>
    <d v="2013-09-26T00:00:00"/>
    <s v="392-78-93-552"/>
    <n v="212"/>
    <x v="8"/>
  </r>
  <r>
    <d v="2013-09-26T00:00:00"/>
    <s v="847-48-41-699"/>
    <n v="128"/>
    <x v="8"/>
  </r>
  <r>
    <d v="2013-09-26T00:00:00"/>
    <s v="378-70-08-798"/>
    <n v="147"/>
    <x v="8"/>
  </r>
  <r>
    <d v="2013-09-27T00:00:00"/>
    <s v="799-94-72-837"/>
    <n v="436"/>
    <x v="8"/>
  </r>
  <r>
    <d v="2013-09-28T00:00:00"/>
    <s v="128-29-15-591"/>
    <n v="4"/>
    <x v="8"/>
  </r>
  <r>
    <d v="2013-09-28T00:00:00"/>
    <s v="302-11-03-254"/>
    <n v="4"/>
    <x v="8"/>
  </r>
  <r>
    <d v="2013-10-04T00:00:00"/>
    <s v="179-23-02-772"/>
    <n v="78"/>
    <x v="8"/>
  </r>
  <r>
    <d v="2013-10-11T00:00:00"/>
    <s v="749-02-70-623"/>
    <n v="159"/>
    <x v="8"/>
  </r>
  <r>
    <d v="2013-10-11T00:00:00"/>
    <s v="885-74-10-856"/>
    <n v="103"/>
    <x v="8"/>
  </r>
  <r>
    <d v="2013-10-12T00:00:00"/>
    <s v="495-93-92-849"/>
    <n v="57"/>
    <x v="8"/>
  </r>
  <r>
    <d v="2013-10-12T00:00:00"/>
    <s v="910-38-33-489"/>
    <n v="121"/>
    <x v="8"/>
  </r>
  <r>
    <d v="2013-10-12T00:00:00"/>
    <s v="053-79-35-388"/>
    <n v="14"/>
    <x v="8"/>
  </r>
  <r>
    <d v="2013-10-13T00:00:00"/>
    <s v="599-00-55-316"/>
    <n v="2"/>
    <x v="8"/>
  </r>
  <r>
    <d v="2013-10-13T00:00:00"/>
    <s v="662-14-22-719"/>
    <n v="19"/>
    <x v="8"/>
  </r>
  <r>
    <d v="2013-10-14T00:00:00"/>
    <s v="264-98-29-926"/>
    <n v="20"/>
    <x v="8"/>
  </r>
  <r>
    <d v="2013-10-15T00:00:00"/>
    <s v="799-94-72-837"/>
    <n v="367"/>
    <x v="8"/>
  </r>
  <r>
    <d v="2013-10-15T00:00:00"/>
    <s v="847-48-41-699"/>
    <n v="458"/>
    <x v="8"/>
  </r>
  <r>
    <d v="2013-10-16T00:00:00"/>
    <s v="392-78-93-552"/>
    <n v="100"/>
    <x v="8"/>
  </r>
  <r>
    <d v="2013-10-16T00:00:00"/>
    <s v="043-34-53-278"/>
    <n v="62"/>
    <x v="8"/>
  </r>
  <r>
    <d v="2013-10-20T00:00:00"/>
    <s v="043-34-53-278"/>
    <n v="184"/>
    <x v="8"/>
  </r>
  <r>
    <d v="2013-10-21T00:00:00"/>
    <s v="080-51-85-809"/>
    <n v="156"/>
    <x v="8"/>
  </r>
  <r>
    <d v="2013-10-22T00:00:00"/>
    <s v="254-14-00-156"/>
    <n v="142"/>
    <x v="8"/>
  </r>
  <r>
    <d v="2013-10-23T00:00:00"/>
    <s v="043-34-53-278"/>
    <n v="97"/>
    <x v="8"/>
  </r>
  <r>
    <d v="2013-10-23T00:00:00"/>
    <s v="254-14-00-156"/>
    <n v="136"/>
    <x v="8"/>
  </r>
  <r>
    <d v="2013-10-23T00:00:00"/>
    <s v="179-23-02-772"/>
    <n v="108"/>
    <x v="8"/>
  </r>
  <r>
    <d v="2013-10-25T00:00:00"/>
    <s v="410-52-79-946"/>
    <n v="51"/>
    <x v="8"/>
  </r>
  <r>
    <d v="2013-10-27T00:00:00"/>
    <s v="473-30-19-947"/>
    <n v="7"/>
    <x v="8"/>
  </r>
  <r>
    <d v="2013-10-29T00:00:00"/>
    <s v="985-21-38-706"/>
    <n v="19"/>
    <x v="8"/>
  </r>
  <r>
    <d v="2013-10-30T00:00:00"/>
    <s v="970-73-69-415"/>
    <n v="4"/>
    <x v="8"/>
  </r>
  <r>
    <d v="2013-11-02T00:00:00"/>
    <s v="392-78-93-552"/>
    <n v="163"/>
    <x v="8"/>
  </r>
  <r>
    <d v="2013-11-02T00:00:00"/>
    <s v="534-94-49-182"/>
    <n v="165"/>
    <x v="8"/>
  </r>
  <r>
    <d v="2013-11-03T00:00:00"/>
    <s v="211-35-92-831"/>
    <n v="14"/>
    <x v="8"/>
  </r>
  <r>
    <d v="2013-11-05T00:00:00"/>
    <s v="378-70-08-798"/>
    <n v="177"/>
    <x v="8"/>
  </r>
  <r>
    <d v="2013-11-06T00:00:00"/>
    <s v="964-69-89-011"/>
    <n v="1"/>
    <x v="8"/>
  </r>
  <r>
    <d v="2013-11-07T00:00:00"/>
    <s v="179-23-02-772"/>
    <n v="193"/>
    <x v="8"/>
  </r>
  <r>
    <d v="2013-11-07T00:00:00"/>
    <s v="561-00-46-873"/>
    <n v="8"/>
    <x v="8"/>
  </r>
  <r>
    <d v="2013-11-10T00:00:00"/>
    <s v="817-14-97-331"/>
    <n v="11"/>
    <x v="8"/>
  </r>
  <r>
    <d v="2013-11-16T00:00:00"/>
    <s v="178-24-36-171"/>
    <n v="249"/>
    <x v="8"/>
  </r>
  <r>
    <d v="2013-11-20T00:00:00"/>
    <s v="594-18-15-403"/>
    <n v="360"/>
    <x v="8"/>
  </r>
  <r>
    <d v="2013-11-24T00:00:00"/>
    <s v="294-48-56-993"/>
    <n v="186"/>
    <x v="8"/>
  </r>
  <r>
    <d v="2013-11-25T00:00:00"/>
    <s v="495-93-92-849"/>
    <n v="29"/>
    <x v="8"/>
  </r>
  <r>
    <d v="2013-11-28T00:00:00"/>
    <s v="534-94-49-182"/>
    <n v="174"/>
    <x v="8"/>
  </r>
  <r>
    <d v="2013-11-29T00:00:00"/>
    <s v="254-14-00-156"/>
    <n v="131"/>
    <x v="8"/>
  </r>
  <r>
    <d v="2013-12-01T00:00:00"/>
    <s v="254-14-00-156"/>
    <n v="157"/>
    <x v="8"/>
  </r>
  <r>
    <d v="2013-12-01T00:00:00"/>
    <s v="799-94-72-837"/>
    <n v="284"/>
    <x v="8"/>
  </r>
  <r>
    <d v="2013-12-02T00:00:00"/>
    <s v="413-93-89-926"/>
    <n v="292"/>
    <x v="8"/>
  </r>
  <r>
    <d v="2013-12-04T00:00:00"/>
    <s v="530-86-39-445"/>
    <n v="13"/>
    <x v="8"/>
  </r>
  <r>
    <d v="2013-12-06T00:00:00"/>
    <s v="954-85-72-732"/>
    <n v="16"/>
    <x v="8"/>
  </r>
  <r>
    <d v="2013-12-06T00:00:00"/>
    <s v="178-24-36-171"/>
    <n v="364"/>
    <x v="8"/>
  </r>
  <r>
    <d v="2013-12-07T00:00:00"/>
    <s v="599-00-55-316"/>
    <n v="16"/>
    <x v="8"/>
  </r>
  <r>
    <d v="2013-12-07T00:00:00"/>
    <s v="590-28-48-646"/>
    <n v="3"/>
    <x v="8"/>
  </r>
  <r>
    <d v="2013-12-08T00:00:00"/>
    <s v="346-83-33-264"/>
    <n v="9"/>
    <x v="8"/>
  </r>
  <r>
    <d v="2013-12-09T00:00:00"/>
    <s v="523-09-63-706"/>
    <n v="6"/>
    <x v="8"/>
  </r>
  <r>
    <d v="2013-12-13T00:00:00"/>
    <s v="884-31-58-627"/>
    <n v="117"/>
    <x v="8"/>
  </r>
  <r>
    <d v="2013-12-14T00:00:00"/>
    <s v="159-34-45-151"/>
    <n v="6"/>
    <x v="8"/>
  </r>
  <r>
    <d v="2013-12-15T00:00:00"/>
    <s v="847-48-41-699"/>
    <n v="186"/>
    <x v="8"/>
  </r>
  <r>
    <d v="2013-12-15T00:00:00"/>
    <s v="159-34-45-151"/>
    <n v="16"/>
    <x v="8"/>
  </r>
  <r>
    <d v="2013-12-16T00:00:00"/>
    <s v="043-34-53-278"/>
    <n v="100"/>
    <x v="8"/>
  </r>
  <r>
    <d v="2013-12-21T00:00:00"/>
    <s v="369-43-03-176"/>
    <n v="20"/>
    <x v="8"/>
  </r>
  <r>
    <d v="2013-12-21T00:00:00"/>
    <s v="968-49-97-804"/>
    <n v="192"/>
    <x v="8"/>
  </r>
  <r>
    <d v="2013-12-22T00:00:00"/>
    <s v="968-49-97-804"/>
    <n v="92"/>
    <x v="8"/>
  </r>
  <r>
    <d v="2013-12-23T00:00:00"/>
    <s v="211-13-01-286"/>
    <n v="11"/>
    <x v="8"/>
  </r>
  <r>
    <d v="2013-12-25T00:00:00"/>
    <s v="177-95-05-373"/>
    <n v="10"/>
    <x v="8"/>
  </r>
  <r>
    <d v="2013-12-26T00:00:00"/>
    <s v="884-31-58-627"/>
    <n v="180"/>
    <x v="8"/>
  </r>
  <r>
    <d v="2013-12-29T00:00:00"/>
    <s v="242-04-13-206"/>
    <n v="12"/>
    <x v="8"/>
  </r>
  <r>
    <d v="2013-12-30T00:00:00"/>
    <s v="091-99-74-175"/>
    <n v="12"/>
    <x v="8"/>
  </r>
  <r>
    <d v="2013-12-31T00:00:00"/>
    <s v="325-70-30-985"/>
    <n v="8"/>
    <x v="8"/>
  </r>
  <r>
    <d v="2014-01-02T00:00:00"/>
    <s v="904-16-42-385"/>
    <n v="56"/>
    <x v="9"/>
  </r>
  <r>
    <d v="2014-01-03T00:00:00"/>
    <s v="054-09-46-315"/>
    <n v="18"/>
    <x v="9"/>
  </r>
  <r>
    <d v="2014-01-03T00:00:00"/>
    <s v="799-94-72-837"/>
    <n v="164"/>
    <x v="9"/>
  </r>
  <r>
    <d v="2014-01-06T00:00:00"/>
    <s v="534-94-49-182"/>
    <n v="111"/>
    <x v="9"/>
  </r>
  <r>
    <d v="2014-01-07T00:00:00"/>
    <s v="395-19-63-367"/>
    <n v="14"/>
    <x v="9"/>
  </r>
  <r>
    <d v="2014-01-08T00:00:00"/>
    <s v="995-59-41-476"/>
    <n v="143"/>
    <x v="9"/>
  </r>
  <r>
    <d v="2014-01-09T00:00:00"/>
    <s v="749-02-70-623"/>
    <n v="64"/>
    <x v="9"/>
  </r>
  <r>
    <d v="2014-01-12T00:00:00"/>
    <s v="929-74-62-713"/>
    <n v="3"/>
    <x v="9"/>
  </r>
  <r>
    <d v="2014-01-13T00:00:00"/>
    <s v="392-78-93-552"/>
    <n v="152"/>
    <x v="9"/>
  </r>
  <r>
    <d v="2014-01-14T00:00:00"/>
    <s v="749-02-70-623"/>
    <n v="152"/>
    <x v="9"/>
  </r>
  <r>
    <d v="2014-01-16T00:00:00"/>
    <s v="678-73-95-302"/>
    <n v="15"/>
    <x v="9"/>
  </r>
  <r>
    <d v="2014-01-17T00:00:00"/>
    <s v="884-31-58-627"/>
    <n v="117"/>
    <x v="9"/>
  </r>
  <r>
    <d v="2014-01-17T00:00:00"/>
    <s v="941-27-28-381"/>
    <n v="14"/>
    <x v="9"/>
  </r>
  <r>
    <d v="2014-01-17T00:00:00"/>
    <s v="392-78-93-552"/>
    <n v="431"/>
    <x v="9"/>
  </r>
  <r>
    <d v="2014-01-19T00:00:00"/>
    <s v="178-24-36-171"/>
    <n v="390"/>
    <x v="9"/>
  </r>
  <r>
    <d v="2014-01-24T00:00:00"/>
    <s v="091-99-74-175"/>
    <n v="1"/>
    <x v="9"/>
  </r>
  <r>
    <d v="2014-01-27T00:00:00"/>
    <s v="413-93-89-926"/>
    <n v="392"/>
    <x v="9"/>
  </r>
  <r>
    <d v="2014-01-29T00:00:00"/>
    <s v="916-94-78-836"/>
    <n v="175"/>
    <x v="9"/>
  </r>
  <r>
    <d v="2014-01-29T00:00:00"/>
    <s v="322-66-15-999"/>
    <n v="118"/>
    <x v="9"/>
  </r>
  <r>
    <d v="2014-02-02T00:00:00"/>
    <s v="847-48-41-699"/>
    <n v="297"/>
    <x v="9"/>
  </r>
  <r>
    <d v="2014-02-06T00:00:00"/>
    <s v="033-49-11-774"/>
    <n v="89"/>
    <x v="9"/>
  </r>
  <r>
    <d v="2014-02-06T00:00:00"/>
    <s v="178-24-36-171"/>
    <n v="182"/>
    <x v="9"/>
  </r>
  <r>
    <d v="2014-02-07T00:00:00"/>
    <s v="749-02-70-623"/>
    <n v="130"/>
    <x v="9"/>
  </r>
  <r>
    <d v="2014-02-10T00:00:00"/>
    <s v="294-48-56-993"/>
    <n v="187"/>
    <x v="9"/>
  </r>
  <r>
    <d v="2014-02-11T00:00:00"/>
    <s v="941-01-60-075"/>
    <n v="166"/>
    <x v="9"/>
  </r>
  <r>
    <d v="2014-02-12T00:00:00"/>
    <s v="033-49-11-774"/>
    <n v="58"/>
    <x v="9"/>
  </r>
  <r>
    <d v="2014-02-16T00:00:00"/>
    <s v="410-52-79-946"/>
    <n v="187"/>
    <x v="9"/>
  </r>
  <r>
    <d v="2014-02-17T00:00:00"/>
    <s v="033-49-11-774"/>
    <n v="58"/>
    <x v="9"/>
  </r>
  <r>
    <d v="2014-02-19T00:00:00"/>
    <s v="767-55-58-288"/>
    <n v="19"/>
    <x v="9"/>
  </r>
  <r>
    <d v="2014-02-19T00:00:00"/>
    <s v="847-48-41-699"/>
    <n v="388"/>
    <x v="9"/>
  </r>
  <r>
    <d v="2014-02-20T00:00:00"/>
    <s v="194-54-73-711"/>
    <n v="20"/>
    <x v="9"/>
  </r>
  <r>
    <d v="2014-02-20T00:00:00"/>
    <s v="043-34-53-278"/>
    <n v="185"/>
    <x v="9"/>
  </r>
  <r>
    <d v="2014-02-20T00:00:00"/>
    <s v="527-15-00-673"/>
    <n v="191"/>
    <x v="9"/>
  </r>
  <r>
    <d v="2014-02-21T00:00:00"/>
    <s v="277-10-19-546"/>
    <n v="1"/>
    <x v="9"/>
  </r>
  <r>
    <d v="2014-02-22T00:00:00"/>
    <s v="884-31-58-627"/>
    <n v="90"/>
    <x v="9"/>
  </r>
  <r>
    <d v="2014-02-26T00:00:00"/>
    <s v="847-48-41-699"/>
    <n v="234"/>
    <x v="9"/>
  </r>
  <r>
    <d v="2014-03-01T00:00:00"/>
    <s v="392-78-93-552"/>
    <n v="212"/>
    <x v="9"/>
  </r>
  <r>
    <d v="2014-03-03T00:00:00"/>
    <s v="392-78-93-552"/>
    <n v="372"/>
    <x v="9"/>
  </r>
  <r>
    <d v="2014-03-03T00:00:00"/>
    <s v="968-49-97-804"/>
    <n v="102"/>
    <x v="9"/>
  </r>
  <r>
    <d v="2014-03-03T00:00:00"/>
    <s v="749-02-70-623"/>
    <n v="69"/>
    <x v="9"/>
  </r>
  <r>
    <d v="2014-03-10T00:00:00"/>
    <s v="180-17-78-339"/>
    <n v="5"/>
    <x v="9"/>
  </r>
  <r>
    <d v="2014-03-15T00:00:00"/>
    <s v="513-33-14-553"/>
    <n v="146"/>
    <x v="9"/>
  </r>
  <r>
    <d v="2014-03-16T00:00:00"/>
    <s v="910-38-33-489"/>
    <n v="114"/>
    <x v="9"/>
  </r>
  <r>
    <d v="2014-03-18T00:00:00"/>
    <s v="799-94-72-837"/>
    <n v="265"/>
    <x v="9"/>
  </r>
  <r>
    <d v="2014-03-18T00:00:00"/>
    <s v="970-87-50-317"/>
    <n v="1"/>
    <x v="9"/>
  </r>
  <r>
    <d v="2014-03-21T00:00:00"/>
    <s v="299-98-16-259"/>
    <n v="16"/>
    <x v="9"/>
  </r>
  <r>
    <d v="2014-03-23T00:00:00"/>
    <s v="737-62-05-770"/>
    <n v="11"/>
    <x v="9"/>
  </r>
  <r>
    <d v="2014-03-23T00:00:00"/>
    <s v="178-24-36-171"/>
    <n v="118"/>
    <x v="9"/>
  </r>
  <r>
    <d v="2014-03-30T00:00:00"/>
    <s v="392-78-93-552"/>
    <n v="213"/>
    <x v="9"/>
  </r>
  <r>
    <d v="2014-04-03T00:00:00"/>
    <s v="847-48-41-699"/>
    <n v="146"/>
    <x v="9"/>
  </r>
  <r>
    <d v="2014-04-05T00:00:00"/>
    <s v="609-57-46-753"/>
    <n v="6"/>
    <x v="9"/>
  </r>
  <r>
    <d v="2014-04-07T00:00:00"/>
    <s v="392-78-93-552"/>
    <n v="392"/>
    <x v="9"/>
  </r>
  <r>
    <d v="2014-04-07T00:00:00"/>
    <s v="995-59-41-476"/>
    <n v="422"/>
    <x v="9"/>
  </r>
  <r>
    <d v="2014-04-11T00:00:00"/>
    <s v="178-24-36-171"/>
    <n v="474"/>
    <x v="9"/>
  </r>
  <r>
    <d v="2014-04-12T00:00:00"/>
    <s v="322-66-15-999"/>
    <n v="166"/>
    <x v="9"/>
  </r>
  <r>
    <d v="2014-04-14T00:00:00"/>
    <s v="322-66-15-999"/>
    <n v="121"/>
    <x v="9"/>
  </r>
  <r>
    <d v="2014-04-15T00:00:00"/>
    <s v="413-93-89-926"/>
    <n v="406"/>
    <x v="9"/>
  </r>
  <r>
    <d v="2014-04-17T00:00:00"/>
    <s v="294-48-56-993"/>
    <n v="41"/>
    <x v="9"/>
  </r>
  <r>
    <d v="2014-04-21T00:00:00"/>
    <s v="941-01-60-075"/>
    <n v="254"/>
    <x v="9"/>
  </r>
  <r>
    <d v="2014-04-21T00:00:00"/>
    <s v="847-48-41-699"/>
    <n v="246"/>
    <x v="9"/>
  </r>
  <r>
    <d v="2014-04-26T00:00:00"/>
    <s v="080-51-85-809"/>
    <n v="148"/>
    <x v="9"/>
  </r>
  <r>
    <d v="2014-04-26T00:00:00"/>
    <s v="594-18-15-403"/>
    <n v="365"/>
    <x v="9"/>
  </r>
  <r>
    <d v="2014-04-27T00:00:00"/>
    <s v="910-38-33-489"/>
    <n v="20"/>
    <x v="9"/>
  </r>
  <r>
    <d v="2014-05-02T00:00:00"/>
    <s v="447-16-72-588"/>
    <n v="4"/>
    <x v="9"/>
  </r>
  <r>
    <d v="2014-05-05T00:00:00"/>
    <s v="392-78-93-552"/>
    <n v="215"/>
    <x v="9"/>
  </r>
  <r>
    <d v="2014-05-07T00:00:00"/>
    <s v="904-16-42-385"/>
    <n v="138"/>
    <x v="9"/>
  </r>
  <r>
    <d v="2014-05-07T00:00:00"/>
    <s v="254-14-00-156"/>
    <n v="496"/>
    <x v="9"/>
  </r>
  <r>
    <d v="2014-05-08T00:00:00"/>
    <s v="916-94-78-836"/>
    <n v="155"/>
    <x v="9"/>
  </r>
  <r>
    <d v="2014-05-11T00:00:00"/>
    <s v="337-27-67-378"/>
    <n v="386"/>
    <x v="9"/>
  </r>
  <r>
    <d v="2014-05-14T00:00:00"/>
    <s v="884-31-58-627"/>
    <n v="124"/>
    <x v="9"/>
  </r>
  <r>
    <d v="2014-05-15T00:00:00"/>
    <s v="799-94-72-837"/>
    <n v="173"/>
    <x v="9"/>
  </r>
  <r>
    <d v="2014-05-17T00:00:00"/>
    <s v="968-49-97-804"/>
    <n v="161"/>
    <x v="9"/>
  </r>
  <r>
    <d v="2014-05-19T00:00:00"/>
    <s v="513-33-14-553"/>
    <n v="147"/>
    <x v="9"/>
  </r>
  <r>
    <d v="2014-05-25T00:00:00"/>
    <s v="178-24-36-171"/>
    <n v="401"/>
    <x v="9"/>
  </r>
  <r>
    <d v="2014-05-25T00:00:00"/>
    <s v="941-01-60-075"/>
    <n v="101"/>
    <x v="9"/>
  </r>
  <r>
    <d v="2014-05-26T00:00:00"/>
    <s v="178-24-36-171"/>
    <n v="169"/>
    <x v="9"/>
  </r>
  <r>
    <d v="2014-05-27T00:00:00"/>
    <s v="799-94-72-837"/>
    <n v="324"/>
    <x v="9"/>
  </r>
  <r>
    <d v="2014-05-28T00:00:00"/>
    <s v="351-83-41-145"/>
    <n v="16"/>
    <x v="9"/>
  </r>
  <r>
    <d v="2014-05-29T00:00:00"/>
    <s v="884-31-58-627"/>
    <n v="194"/>
    <x v="9"/>
  </r>
  <r>
    <d v="2014-05-30T00:00:00"/>
    <s v="995-59-41-476"/>
    <n v="197"/>
    <x v="9"/>
  </r>
  <r>
    <d v="2014-05-30T00:00:00"/>
    <s v="033-49-11-774"/>
    <n v="23"/>
    <x v="9"/>
  </r>
  <r>
    <d v="2014-05-31T00:00:00"/>
    <s v="904-16-42-385"/>
    <n v="138"/>
    <x v="9"/>
  </r>
  <r>
    <d v="2014-06-01T00:00:00"/>
    <s v="692-61-16-906"/>
    <n v="121"/>
    <x v="9"/>
  </r>
  <r>
    <d v="2014-06-03T00:00:00"/>
    <s v="951-02-59-808"/>
    <n v="10"/>
    <x v="9"/>
  </r>
  <r>
    <d v="2014-06-05T00:00:00"/>
    <s v="473-30-19-947"/>
    <n v="9"/>
    <x v="9"/>
  </r>
  <r>
    <d v="2014-06-08T00:00:00"/>
    <s v="495-93-92-849"/>
    <n v="35"/>
    <x v="9"/>
  </r>
  <r>
    <d v="2014-06-12T00:00:00"/>
    <s v="968-49-97-804"/>
    <n v="154"/>
    <x v="9"/>
  </r>
  <r>
    <d v="2014-06-16T00:00:00"/>
    <s v="192-09-72-275"/>
    <n v="1"/>
    <x v="9"/>
  </r>
  <r>
    <d v="2014-06-17T00:00:00"/>
    <s v="799-94-72-837"/>
    <n v="249"/>
    <x v="9"/>
  </r>
  <r>
    <d v="2014-06-17T00:00:00"/>
    <s v="916-94-78-836"/>
    <n v="27"/>
    <x v="9"/>
  </r>
  <r>
    <d v="2014-06-19T00:00:00"/>
    <s v="904-16-42-385"/>
    <n v="167"/>
    <x v="9"/>
  </r>
  <r>
    <d v="2014-06-20T00:00:00"/>
    <s v="904-16-42-385"/>
    <n v="71"/>
    <x v="9"/>
  </r>
  <r>
    <d v="2014-06-20T00:00:00"/>
    <s v="014-02-05-290"/>
    <n v="13"/>
    <x v="9"/>
  </r>
  <r>
    <d v="2014-06-21T00:00:00"/>
    <s v="534-94-49-182"/>
    <n v="90"/>
    <x v="9"/>
  </r>
  <r>
    <d v="2014-06-24T00:00:00"/>
    <s v="847-48-41-699"/>
    <n v="106"/>
    <x v="9"/>
  </r>
  <r>
    <d v="2014-06-25T00:00:00"/>
    <s v="527-15-00-673"/>
    <n v="57"/>
    <x v="9"/>
  </r>
  <r>
    <d v="2014-06-25T00:00:00"/>
    <s v="269-65-16-447"/>
    <n v="59"/>
    <x v="9"/>
  </r>
  <r>
    <d v="2014-06-27T00:00:00"/>
    <s v="314-76-34-892"/>
    <n v="11"/>
    <x v="9"/>
  </r>
  <r>
    <d v="2014-06-28T00:00:00"/>
    <s v="995-59-41-476"/>
    <n v="361"/>
    <x v="9"/>
  </r>
  <r>
    <d v="2014-06-29T00:00:00"/>
    <s v="885-74-10-856"/>
    <n v="153"/>
    <x v="9"/>
  </r>
  <r>
    <d v="2014-06-30T00:00:00"/>
    <s v="964-69-89-011"/>
    <n v="7"/>
    <x v="9"/>
  </r>
  <r>
    <d v="2014-07-01T00:00:00"/>
    <s v="884-31-58-627"/>
    <n v="65"/>
    <x v="9"/>
  </r>
  <r>
    <d v="2014-07-03T00:00:00"/>
    <s v="847-48-41-699"/>
    <n v="409"/>
    <x v="9"/>
  </r>
  <r>
    <d v="2014-07-05T00:00:00"/>
    <s v="620-15-33-614"/>
    <n v="63"/>
    <x v="9"/>
  </r>
  <r>
    <d v="2014-07-06T00:00:00"/>
    <s v="254-14-00-156"/>
    <n v="441"/>
    <x v="9"/>
  </r>
  <r>
    <d v="2014-07-10T00:00:00"/>
    <s v="495-93-92-849"/>
    <n v="91"/>
    <x v="9"/>
  </r>
  <r>
    <d v="2014-07-11T00:00:00"/>
    <s v="904-16-42-385"/>
    <n v="73"/>
    <x v="9"/>
  </r>
  <r>
    <d v="2014-07-12T00:00:00"/>
    <s v="043-34-53-278"/>
    <n v="184"/>
    <x v="9"/>
  </r>
  <r>
    <d v="2014-07-16T00:00:00"/>
    <s v="692-61-16-906"/>
    <n v="191"/>
    <x v="9"/>
  </r>
  <r>
    <d v="2014-07-17T00:00:00"/>
    <s v="413-93-89-926"/>
    <n v="371"/>
    <x v="9"/>
  </r>
  <r>
    <d v="2014-07-18T00:00:00"/>
    <s v="178-24-36-171"/>
    <n v="485"/>
    <x v="9"/>
  </r>
  <r>
    <d v="2014-07-18T00:00:00"/>
    <s v="916-94-78-836"/>
    <n v="92"/>
    <x v="9"/>
  </r>
  <r>
    <d v="2014-07-20T00:00:00"/>
    <s v="413-93-89-926"/>
    <n v="442"/>
    <x v="9"/>
  </r>
  <r>
    <d v="2014-07-21T00:00:00"/>
    <s v="885-74-10-856"/>
    <n v="44"/>
    <x v="9"/>
  </r>
  <r>
    <d v="2014-07-23T00:00:00"/>
    <s v="761-06-34-233"/>
    <n v="39"/>
    <x v="9"/>
  </r>
  <r>
    <d v="2014-07-28T00:00:00"/>
    <s v="413-93-89-926"/>
    <n v="288"/>
    <x v="9"/>
  </r>
  <r>
    <d v="2014-07-28T00:00:00"/>
    <s v="395-19-63-367"/>
    <n v="4"/>
    <x v="9"/>
  </r>
  <r>
    <d v="2014-07-31T00:00:00"/>
    <s v="647-41-13-432"/>
    <n v="6"/>
    <x v="9"/>
  </r>
  <r>
    <d v="2014-07-31T00:00:00"/>
    <s v="244-64-83-142"/>
    <n v="9"/>
    <x v="9"/>
  </r>
  <r>
    <d v="2014-08-01T00:00:00"/>
    <s v="916-94-78-836"/>
    <n v="178"/>
    <x v="9"/>
  </r>
  <r>
    <d v="2014-08-02T00:00:00"/>
    <s v="941-01-60-075"/>
    <n v="455"/>
    <x v="9"/>
  </r>
  <r>
    <d v="2014-08-03T00:00:00"/>
    <s v="773-39-15-273"/>
    <n v="56"/>
    <x v="9"/>
  </r>
  <r>
    <d v="2014-08-07T00:00:00"/>
    <s v="692-61-16-906"/>
    <n v="46"/>
    <x v="9"/>
  </r>
  <r>
    <d v="2014-08-08T00:00:00"/>
    <s v="609-57-46-753"/>
    <n v="15"/>
    <x v="9"/>
  </r>
  <r>
    <d v="2014-08-09T00:00:00"/>
    <s v="885-74-10-856"/>
    <n v="130"/>
    <x v="9"/>
  </r>
  <r>
    <d v="2014-08-10T00:00:00"/>
    <s v="910-38-33-489"/>
    <n v="154"/>
    <x v="9"/>
  </r>
  <r>
    <d v="2014-08-10T00:00:00"/>
    <s v="885-74-10-856"/>
    <n v="137"/>
    <x v="9"/>
  </r>
  <r>
    <d v="2014-08-12T00:00:00"/>
    <s v="507-22-76-992"/>
    <n v="119"/>
    <x v="9"/>
  </r>
  <r>
    <d v="2014-08-12T00:00:00"/>
    <s v="941-01-60-075"/>
    <n v="138"/>
    <x v="9"/>
  </r>
  <r>
    <d v="2014-08-13T00:00:00"/>
    <s v="941-01-60-075"/>
    <n v="303"/>
    <x v="9"/>
  </r>
  <r>
    <d v="2014-08-15T00:00:00"/>
    <s v="269-65-16-447"/>
    <n v="73"/>
    <x v="9"/>
  </r>
  <r>
    <d v="2014-08-17T00:00:00"/>
    <s v="322-66-15-999"/>
    <n v="35"/>
    <x v="9"/>
  </r>
  <r>
    <d v="2014-08-17T00:00:00"/>
    <s v="799-94-72-837"/>
    <n v="435"/>
    <x v="9"/>
  </r>
  <r>
    <d v="2014-08-20T00:00:00"/>
    <s v="847-48-41-699"/>
    <n v="476"/>
    <x v="9"/>
  </r>
  <r>
    <d v="2014-08-23T00:00:00"/>
    <s v="254-14-00-156"/>
    <n v="386"/>
    <x v="9"/>
  </r>
  <r>
    <d v="2014-08-26T00:00:00"/>
    <s v="749-02-70-623"/>
    <n v="147"/>
    <x v="9"/>
  </r>
  <r>
    <d v="2014-08-29T00:00:00"/>
    <s v="799-94-72-837"/>
    <n v="112"/>
    <x v="9"/>
  </r>
  <r>
    <d v="2014-09-03T00:00:00"/>
    <s v="692-61-16-906"/>
    <n v="156"/>
    <x v="9"/>
  </r>
  <r>
    <d v="2014-09-04T00:00:00"/>
    <s v="995-59-41-476"/>
    <n v="106"/>
    <x v="9"/>
  </r>
  <r>
    <d v="2014-09-06T00:00:00"/>
    <s v="865-19-31-951"/>
    <n v="2"/>
    <x v="9"/>
  </r>
  <r>
    <d v="2014-09-06T00:00:00"/>
    <s v="804-82-65-826"/>
    <n v="19"/>
    <x v="9"/>
  </r>
  <r>
    <d v="2014-09-07T00:00:00"/>
    <s v="531-65-00-714"/>
    <n v="18"/>
    <x v="9"/>
  </r>
  <r>
    <d v="2014-09-10T00:00:00"/>
    <s v="995-59-41-476"/>
    <n v="332"/>
    <x v="9"/>
  </r>
  <r>
    <d v="2014-09-11T00:00:00"/>
    <s v="561-00-46-873"/>
    <n v="1"/>
    <x v="9"/>
  </r>
  <r>
    <d v="2014-09-12T00:00:00"/>
    <s v="413-93-89-926"/>
    <n v="438"/>
    <x v="9"/>
  </r>
  <r>
    <d v="2014-09-13T00:00:00"/>
    <s v="080-51-85-809"/>
    <n v="25"/>
    <x v="9"/>
  </r>
  <r>
    <d v="2014-09-15T00:00:00"/>
    <s v="799-94-72-837"/>
    <n v="220"/>
    <x v="9"/>
  </r>
  <r>
    <d v="2014-09-15T00:00:00"/>
    <s v="761-06-34-233"/>
    <n v="47"/>
    <x v="9"/>
  </r>
  <r>
    <d v="2014-09-15T00:00:00"/>
    <s v="648-00-20-115"/>
    <n v="1"/>
    <x v="9"/>
  </r>
  <r>
    <d v="2014-09-16T00:00:00"/>
    <s v="058-15-94-554"/>
    <n v="14"/>
    <x v="9"/>
  </r>
  <r>
    <d v="2014-09-17T00:00:00"/>
    <s v="847-48-41-699"/>
    <n v="132"/>
    <x v="9"/>
  </r>
  <r>
    <d v="2014-09-22T00:00:00"/>
    <s v="240-56-56-791"/>
    <n v="18"/>
    <x v="9"/>
  </r>
  <r>
    <d v="2014-09-24T00:00:00"/>
    <s v="847-48-41-699"/>
    <n v="266"/>
    <x v="9"/>
  </r>
  <r>
    <d v="2014-09-25T00:00:00"/>
    <s v="885-74-10-856"/>
    <n v="30"/>
    <x v="9"/>
  </r>
  <r>
    <d v="2014-09-27T00:00:00"/>
    <s v="392-78-93-552"/>
    <n v="452"/>
    <x v="9"/>
  </r>
  <r>
    <d v="2014-09-29T00:00:00"/>
    <s v="594-18-15-403"/>
    <n v="306"/>
    <x v="9"/>
  </r>
  <r>
    <d v="2014-09-30T00:00:00"/>
    <s v="692-61-16-906"/>
    <n v="98"/>
    <x v="9"/>
  </r>
  <r>
    <d v="2014-10-01T00:00:00"/>
    <s v="507-22-76-992"/>
    <n v="110"/>
    <x v="9"/>
  </r>
  <r>
    <d v="2014-10-01T00:00:00"/>
    <s v="885-74-10-856"/>
    <n v="57"/>
    <x v="9"/>
  </r>
  <r>
    <d v="2014-10-01T00:00:00"/>
    <s v="371-70-96-597"/>
    <n v="16"/>
    <x v="9"/>
  </r>
  <r>
    <d v="2014-10-04T00:00:00"/>
    <s v="963-43-52-686"/>
    <n v="5"/>
    <x v="9"/>
  </r>
  <r>
    <d v="2014-10-07T00:00:00"/>
    <s v="178-24-36-171"/>
    <n v="433"/>
    <x v="9"/>
  </r>
  <r>
    <d v="2014-10-08T00:00:00"/>
    <s v="513-33-14-553"/>
    <n v="180"/>
    <x v="9"/>
  </r>
  <r>
    <d v="2014-10-08T00:00:00"/>
    <s v="178-24-36-171"/>
    <n v="381"/>
    <x v="9"/>
  </r>
  <r>
    <d v="2014-10-09T00:00:00"/>
    <s v="982-09-19-706"/>
    <n v="16"/>
    <x v="9"/>
  </r>
  <r>
    <d v="2014-10-09T00:00:00"/>
    <s v="378-70-08-798"/>
    <n v="85"/>
    <x v="9"/>
  </r>
  <r>
    <d v="2014-10-09T00:00:00"/>
    <s v="410-52-79-946"/>
    <n v="37"/>
    <x v="9"/>
  </r>
  <r>
    <d v="2014-10-12T00:00:00"/>
    <s v="910-38-33-489"/>
    <n v="69"/>
    <x v="9"/>
  </r>
  <r>
    <d v="2014-10-13T00:00:00"/>
    <s v="254-14-00-156"/>
    <n v="304"/>
    <x v="9"/>
  </r>
  <r>
    <d v="2014-10-16T00:00:00"/>
    <s v="178-24-36-171"/>
    <n v="491"/>
    <x v="9"/>
  </r>
  <r>
    <d v="2014-10-19T00:00:00"/>
    <s v="033-49-11-774"/>
    <n v="106"/>
    <x v="9"/>
  </r>
  <r>
    <d v="2014-10-23T00:00:00"/>
    <s v="495-93-92-849"/>
    <n v="188"/>
    <x v="9"/>
  </r>
  <r>
    <d v="2014-10-23T00:00:00"/>
    <s v="885-74-10-856"/>
    <n v="131"/>
    <x v="9"/>
  </r>
  <r>
    <d v="2014-10-24T00:00:00"/>
    <s v="163-92-64-010"/>
    <n v="9"/>
    <x v="9"/>
  </r>
  <r>
    <d v="2014-10-26T00:00:00"/>
    <s v="392-78-93-552"/>
    <n v="245"/>
    <x v="9"/>
  </r>
  <r>
    <d v="2014-10-31T00:00:00"/>
    <s v="178-24-36-171"/>
    <n v="166"/>
    <x v="9"/>
  </r>
  <r>
    <d v="2014-11-02T00:00:00"/>
    <s v="322-66-15-999"/>
    <n v="171"/>
    <x v="9"/>
  </r>
  <r>
    <d v="2014-11-02T00:00:00"/>
    <s v="982-37-73-633"/>
    <n v="11"/>
    <x v="9"/>
  </r>
  <r>
    <d v="2014-11-03T00:00:00"/>
    <s v="910-38-33-489"/>
    <n v="52"/>
    <x v="9"/>
  </r>
  <r>
    <d v="2014-11-06T00:00:00"/>
    <s v="950-40-82-698"/>
    <n v="56"/>
    <x v="9"/>
  </r>
  <r>
    <d v="2014-11-07T00:00:00"/>
    <s v="753-35-55-536"/>
    <n v="6"/>
    <x v="9"/>
  </r>
  <r>
    <d v="2014-11-07T00:00:00"/>
    <s v="322-66-15-999"/>
    <n v="179"/>
    <x v="9"/>
  </r>
  <r>
    <d v="2014-11-08T00:00:00"/>
    <s v="178-24-36-171"/>
    <n v="398"/>
    <x v="9"/>
  </r>
  <r>
    <d v="2014-11-09T00:00:00"/>
    <s v="513-33-14-553"/>
    <n v="68"/>
    <x v="9"/>
  </r>
  <r>
    <d v="2014-11-09T00:00:00"/>
    <s v="904-16-42-385"/>
    <n v="160"/>
    <x v="9"/>
  </r>
  <r>
    <d v="2014-11-10T00:00:00"/>
    <s v="904-16-42-385"/>
    <n v="183"/>
    <x v="9"/>
  </r>
  <r>
    <d v="2014-11-11T00:00:00"/>
    <s v="178-24-36-171"/>
    <n v="178"/>
    <x v="9"/>
  </r>
  <r>
    <d v="2014-11-12T00:00:00"/>
    <s v="254-14-00-156"/>
    <n v="381"/>
    <x v="9"/>
  </r>
  <r>
    <d v="2014-11-14T00:00:00"/>
    <s v="851-69-49-933"/>
    <n v="12"/>
    <x v="9"/>
  </r>
  <r>
    <d v="2014-11-16T00:00:00"/>
    <s v="378-70-08-798"/>
    <n v="116"/>
    <x v="9"/>
  </r>
  <r>
    <d v="2014-11-18T00:00:00"/>
    <s v="254-14-00-156"/>
    <n v="117"/>
    <x v="9"/>
  </r>
  <r>
    <d v="2014-11-18T00:00:00"/>
    <s v="513-33-14-553"/>
    <n v="31"/>
    <x v="9"/>
  </r>
  <r>
    <d v="2014-11-19T00:00:00"/>
    <s v="885-74-10-856"/>
    <n v="131"/>
    <x v="9"/>
  </r>
  <r>
    <d v="2014-11-19T00:00:00"/>
    <s v="749-02-70-623"/>
    <n v="21"/>
    <x v="9"/>
  </r>
  <r>
    <d v="2014-11-20T00:00:00"/>
    <s v="847-48-41-699"/>
    <n v="300"/>
    <x v="9"/>
  </r>
  <r>
    <d v="2014-11-20T00:00:00"/>
    <s v="269-65-16-447"/>
    <n v="32"/>
    <x v="9"/>
  </r>
  <r>
    <d v="2014-11-23T00:00:00"/>
    <s v="958-71-87-898"/>
    <n v="4"/>
    <x v="9"/>
  </r>
  <r>
    <d v="2014-11-24T00:00:00"/>
    <s v="392-78-93-552"/>
    <n v="230"/>
    <x v="9"/>
  </r>
  <r>
    <d v="2014-11-25T00:00:00"/>
    <s v="692-61-16-906"/>
    <n v="164"/>
    <x v="9"/>
  </r>
  <r>
    <d v="2014-11-26T00:00:00"/>
    <s v="374-01-18-051"/>
    <n v="4"/>
    <x v="9"/>
  </r>
  <r>
    <d v="2014-11-29T00:00:00"/>
    <s v="910-38-33-489"/>
    <n v="96"/>
    <x v="9"/>
  </r>
  <r>
    <d v="2014-12-02T00:00:00"/>
    <s v="179-23-02-772"/>
    <n v="94"/>
    <x v="9"/>
  </r>
  <r>
    <d v="2014-12-02T00:00:00"/>
    <s v="884-31-58-627"/>
    <n v="21"/>
    <x v="9"/>
  </r>
  <r>
    <d v="2014-12-04T00:00:00"/>
    <s v="254-14-00-156"/>
    <n v="129"/>
    <x v="9"/>
  </r>
  <r>
    <d v="2014-12-04T00:00:00"/>
    <s v="410-52-79-946"/>
    <n v="197"/>
    <x v="9"/>
  </r>
  <r>
    <d v="2014-12-05T00:00:00"/>
    <s v="192-09-72-275"/>
    <n v="16"/>
    <x v="9"/>
  </r>
  <r>
    <d v="2014-12-05T00:00:00"/>
    <s v="337-27-67-378"/>
    <n v="332"/>
    <x v="9"/>
  </r>
  <r>
    <d v="2014-12-07T00:00:00"/>
    <s v="513-33-14-553"/>
    <n v="75"/>
    <x v="9"/>
  </r>
  <r>
    <d v="2014-12-08T00:00:00"/>
    <s v="340-11-17-090"/>
    <n v="10"/>
    <x v="9"/>
  </r>
  <r>
    <d v="2014-12-09T00:00:00"/>
    <s v="916-94-78-836"/>
    <n v="93"/>
    <x v="9"/>
  </r>
  <r>
    <d v="2014-12-10T00:00:00"/>
    <s v="392-78-93-552"/>
    <n v="146"/>
    <x v="9"/>
  </r>
  <r>
    <d v="2014-12-11T00:00:00"/>
    <s v="507-22-76-992"/>
    <n v="197"/>
    <x v="9"/>
  </r>
  <r>
    <d v="2014-12-13T00:00:00"/>
    <s v="413-93-89-926"/>
    <n v="482"/>
    <x v="9"/>
  </r>
  <r>
    <d v="2014-12-15T00:00:00"/>
    <s v="885-74-10-856"/>
    <n v="43"/>
    <x v="9"/>
  </r>
  <r>
    <d v="2014-12-16T00:00:00"/>
    <s v="178-24-36-171"/>
    <n v="367"/>
    <x v="9"/>
  </r>
  <r>
    <d v="2014-12-16T00:00:00"/>
    <s v="799-94-72-837"/>
    <n v="274"/>
    <x v="9"/>
  </r>
  <r>
    <d v="2014-12-18T00:00:00"/>
    <s v="413-93-89-926"/>
    <n v="283"/>
    <x v="9"/>
  </r>
  <r>
    <d v="2014-12-19T00:00:00"/>
    <s v="322-66-15-999"/>
    <n v="98"/>
    <x v="9"/>
  </r>
  <r>
    <d v="2014-12-20T00:00:00"/>
    <s v="178-24-36-171"/>
    <n v="485"/>
    <x v="9"/>
  </r>
  <r>
    <d v="2014-12-21T00:00:00"/>
    <s v="319-54-24-686"/>
    <n v="3"/>
    <x v="9"/>
  </r>
  <r>
    <d v="2014-12-23T00:00:00"/>
    <s v="392-78-93-552"/>
    <n v="331"/>
    <x v="9"/>
  </r>
  <r>
    <d v="2014-12-24T00:00:00"/>
    <s v="885-74-10-856"/>
    <n v="150"/>
    <x v="9"/>
  </r>
  <r>
    <d v="2014-12-25T00:00:00"/>
    <s v="254-14-00-156"/>
    <n v="463"/>
    <x v="9"/>
  </r>
  <r>
    <d v="2014-12-26T00:00:00"/>
    <s v="270-90-07-560"/>
    <n v="8"/>
    <x v="9"/>
  </r>
  <r>
    <d v="2014-12-26T00:00:00"/>
    <s v="904-16-42-385"/>
    <n v="178"/>
    <x v="9"/>
  </r>
  <r>
    <d v="2014-12-28T00:00:00"/>
    <s v="080-51-85-809"/>
    <n v="166"/>
    <x v="9"/>
  </r>
  <r>
    <d v="2014-12-29T00:00:00"/>
    <s v="881-78-83-232"/>
    <n v="14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7016"/>
  </r>
  <r>
    <x v="1"/>
    <n v="27226"/>
  </r>
  <r>
    <x v="2"/>
    <n v="31720"/>
  </r>
  <r>
    <x v="3"/>
    <n v="36523"/>
  </r>
  <r>
    <x v="4"/>
    <n v="30764"/>
  </r>
  <r>
    <x v="5"/>
    <n v="32521"/>
  </r>
  <r>
    <x v="6"/>
    <n v="23778"/>
  </r>
  <r>
    <x v="7"/>
    <n v="26976"/>
  </r>
  <r>
    <x v="8"/>
    <n v="28419"/>
  </r>
  <r>
    <x v="9"/>
    <n v="35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21F24-4BC5-4356-981C-9B96CFC5EEF3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F243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93DD1-53C7-45FD-96BD-408BE3C3F25B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13" firstHeaderRow="1" firstDataRow="1" firstDataCol="1"/>
  <pivotFields count="4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78FE7-B55C-459E-8F35-C26E8A9C4D93}" name="Tabela przestawna5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uma z cukru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ECF9624-BEDF-4907-B24B-6F5289CDEFC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6AD610E-38AF-450D-A179-E4338811BF1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51BACB5-5ABC-4B62-92CB-D46B6847EE2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47BA7D7-AF22-47E0-BB17-FE5CB337716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911C44D7-45E3-4994-8E78-F97810CB5A1D}" autoFormatId="16" applyNumberFormats="0" applyBorderFormats="0" applyFontFormats="0" applyPatternFormats="0" applyAlignmentFormats="0" applyWidthHeightFormats="0">
  <queryTableRefresh nextId="12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233DC-C0A0-45AD-B05D-1837350436F5}" name="Tabela_cukier" displayName="Tabela_cukier" ref="A1:C2163" tableType="queryTable" totalsRowShown="0">
  <autoFilter ref="A1:C2163" xr:uid="{B06233DC-C0A0-45AD-B05D-1837350436F5}"/>
  <tableColumns count="3">
    <tableColumn id="1" xr3:uid="{E04E8894-8120-4086-865A-5CF68A494188}" uniqueName="1" name="Column1" queryTableFieldId="1" dataDxfId="19"/>
    <tableColumn id="2" xr3:uid="{303348AF-114E-45DA-97D7-1A9954B17335}" uniqueName="2" name="Column2" queryTableFieldId="2" dataDxfId="18"/>
    <tableColumn id="3" xr3:uid="{70EDF0AB-292C-4BF6-8373-0A5F773AE37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A1923-691C-492B-9270-DDC26CF6EB5A}" name="Tabela_cukier4" displayName="Tabela_cukier4" ref="A1:C2163" tableType="queryTable" totalsRowShown="0">
  <autoFilter ref="A1:C2163" xr:uid="{528A1923-691C-492B-9270-DDC26CF6EB5A}"/>
  <tableColumns count="3">
    <tableColumn id="1" xr3:uid="{5C6645A1-C431-4A62-B1DC-F631879345A9}" uniqueName="1" name="data" queryTableFieldId="1" dataDxfId="17"/>
    <tableColumn id="2" xr3:uid="{A79A5FD0-9095-4FFA-B0D0-BD6BF9814038}" uniqueName="2" name="nip" queryTableFieldId="2" dataDxfId="16"/>
    <tableColumn id="3" xr3:uid="{2E4F3A03-6537-4801-AFDA-33A60704CB2C}" uniqueName="3" name="cukru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EB5DED-15B9-4DEF-956B-B53FAD80A50C}" name="Tabela_cukier5" displayName="Tabela_cukier5" ref="A1:D2163" tableType="queryTable" totalsRowShown="0">
  <autoFilter ref="A1:D2163" xr:uid="{C3EB5DED-15B9-4DEF-956B-B53FAD80A50C}"/>
  <tableColumns count="4">
    <tableColumn id="1" xr3:uid="{95431FAB-821D-4911-8434-5DB1EED1FA54}" uniqueName="1" name="data" queryTableFieldId="1" dataDxfId="15"/>
    <tableColumn id="2" xr3:uid="{BE6CE9BD-B66A-462C-937B-29D3C780FC18}" uniqueName="2" name="nip" queryTableFieldId="2" dataDxfId="14"/>
    <tableColumn id="3" xr3:uid="{2B634D92-6206-4C0C-A036-E11E0EEB1846}" uniqueName="3" name="cukru" queryTableFieldId="3"/>
    <tableColumn id="4" xr3:uid="{0B7C0073-7826-453A-B9E3-ACCC002B21D6}" uniqueName="4" name="rok" queryTableFieldId="4" dataDxfId="13">
      <calculatedColumnFormula>YEAR(Tabela_cukier5[[#This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5CD8BC-33BF-4B5E-B9EF-B01B2AA78476}" name="Tabela_cukier9" displayName="Tabela_cukier9" ref="A1:E2163" tableType="queryTable" totalsRowShown="0">
  <autoFilter ref="A1:E2163" xr:uid="{655CD8BC-33BF-4B5E-B9EF-B01B2AA78476}"/>
  <sortState xmlns:xlrd2="http://schemas.microsoft.com/office/spreadsheetml/2017/richdata2" ref="A2:C2163">
    <sortCondition ref="B1:B2163"/>
  </sortState>
  <tableColumns count="5">
    <tableColumn id="1" xr3:uid="{730A83F1-B50C-4C4A-9BB3-EFD33B9CD35E}" uniqueName="1" name="data" queryTableFieldId="1" dataDxfId="12"/>
    <tableColumn id="2" xr3:uid="{A995833D-60F5-4C70-9D31-02FC445C3E9C}" uniqueName="2" name="nip" queryTableFieldId="2" dataDxfId="11"/>
    <tableColumn id="3" xr3:uid="{1A9E0E13-C1F5-4A0A-AC59-257E60D24492}" uniqueName="3" name="Column3" queryTableFieldId="3"/>
    <tableColumn id="4" xr3:uid="{D48F27CB-C0F6-4DCC-B037-AE1B1B2C13EA}" uniqueName="4" name="Column4" queryTableFieldId="4" dataDxfId="10">
      <calculatedColumnFormula array="1">JEŻEL</calculatedColumnFormula>
    </tableColumn>
    <tableColumn id="5" xr3:uid="{CC90CA74-B6F9-427B-A5D9-3A166C0FFACC}" uniqueName="5" name="Column5" queryTableFieldId="5" dataDxfId="9">
      <calculatedColumnFormula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F60E5-0127-49B3-9697-421A41BD906A}" name="Tabela_cukier2" displayName="Tabela_cukier2" ref="A1:J2163" tableType="queryTable" totalsRowShown="0">
  <autoFilter ref="A1:J2163" xr:uid="{BB6F60E5-0127-49B3-9697-421A41BD906A}"/>
  <tableColumns count="10">
    <tableColumn id="1" xr3:uid="{4A1B8B5A-FC22-4787-BEFF-9AB9A328BFC9}" uniqueName="1" name="Column1" queryTableFieldId="1" dataDxfId="8"/>
    <tableColumn id="2" xr3:uid="{CD099F5F-7A7A-449C-BB1D-A3959439C322}" uniqueName="2" name="Column2" queryTableFieldId="2" dataDxfId="7"/>
    <tableColumn id="3" xr3:uid="{62235C78-D62B-47F1-8210-C16C64D9E269}" uniqueName="3" name="Column3" queryTableFieldId="3"/>
    <tableColumn id="4" xr3:uid="{F2C991BF-E9CA-48C5-9C9F-77FD633FCE92}" uniqueName="4" name="Column4" queryTableFieldId="4" dataDxfId="6">
      <calculatedColumnFormula>DAY(Tabela_cukier2[[#This Row],[Column1]])</calculatedColumnFormula>
    </tableColumn>
    <tableColumn id="5" xr3:uid="{4A73E5E8-1428-4491-A49B-8F00D77DD3E7}" uniqueName="5" name="czy dzien dokupu" queryTableFieldId="5" dataDxfId="3">
      <calculatedColumnFormula>IF(Tabela_cukier2[[#This Row],[Column4]]&lt;D1,"TAK","")</calculatedColumnFormula>
    </tableColumn>
    <tableColumn id="6" xr3:uid="{7C1735BA-D838-4947-917B-E7F7E8E2C844}" uniqueName="6" name="Kolumna1" queryTableFieldId="6" dataDxfId="5"/>
    <tableColumn id="8" xr3:uid="{047E7273-1B03-4BD6-8F5D-03968A468DC6}" uniqueName="8" name="Kolumna2" queryTableFieldId="8" dataDxfId="4">
      <calculatedColumnFormula>IF(Tabela_cukier2[[#This Row],[Kolumna1]]-F1&gt;=4000,1,0)</calculatedColumnFormula>
    </tableColumn>
    <tableColumn id="9" xr3:uid="{8FE0ED80-B0F3-4F2E-87D5-D75AC0C79E9F}" uniqueName="9" name="Kolumna3" queryTableFieldId="9" dataDxfId="0">
      <calculatedColumnFormula>IF(Tabela_cukier2[[#This Row],[Kolumna1]]&gt;F1,Tabela_cukier2[[#This Row],[Kolumna1]]-F1,"0")</calculatedColumnFormula>
    </tableColumn>
    <tableColumn id="10" xr3:uid="{00316D23-5ECE-4811-BC28-A4164C8DCBD4}" uniqueName="10" name="Kolumna4" queryTableFieldId="10" dataDxfId="2">
      <calculatedColumnFormula>CEILING(Tabela_cukier2[[#This Row],[Kolumna3]],1000)</calculatedColumnFormula>
    </tableColumn>
    <tableColumn id="11" xr3:uid="{59339337-6589-4FCA-9D8F-DEF4566429FF}" uniqueName="11" name="Kolumna5" queryTableFieldId="11" dataDxfId="1">
      <calculatedColumnFormula>IF(Tabela_cukier2[[#This Row],[Kolumna4]]&gt;=4000,1,0)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82-A373-49A4-AF76-2166526CAE23}">
  <dimension ref="A1:B10"/>
  <sheetViews>
    <sheetView workbookViewId="0">
      <selection activeCell="F24" sqref="F24"/>
    </sheetView>
  </sheetViews>
  <sheetFormatPr defaultRowHeight="14.4" x14ac:dyDescent="0.3"/>
  <cols>
    <col min="1" max="2" width="10.77734375" bestFit="1" customWidth="1"/>
  </cols>
  <sheetData>
    <row r="1" spans="1:2" x14ac:dyDescent="0.3">
      <c r="A1">
        <v>2005</v>
      </c>
      <c r="B1">
        <v>2</v>
      </c>
    </row>
    <row r="2" spans="1:2" x14ac:dyDescent="0.3">
      <c r="A2">
        <v>2006</v>
      </c>
      <c r="B2" s="4">
        <v>2.0499999999999998</v>
      </c>
    </row>
    <row r="3" spans="1:2" x14ac:dyDescent="0.3">
      <c r="A3">
        <v>2007</v>
      </c>
      <c r="B3">
        <v>2.09</v>
      </c>
    </row>
    <row r="4" spans="1:2" x14ac:dyDescent="0.3">
      <c r="A4">
        <v>2008</v>
      </c>
      <c r="B4">
        <v>2.15</v>
      </c>
    </row>
    <row r="5" spans="1:2" x14ac:dyDescent="0.3">
      <c r="A5">
        <v>2009</v>
      </c>
      <c r="B5">
        <v>2.13</v>
      </c>
    </row>
    <row r="6" spans="1:2" x14ac:dyDescent="0.3">
      <c r="A6">
        <v>2010</v>
      </c>
      <c r="B6">
        <v>2.1</v>
      </c>
    </row>
    <row r="7" spans="1:2" x14ac:dyDescent="0.3">
      <c r="A7">
        <v>2011</v>
      </c>
      <c r="B7">
        <v>2.2000000000000002</v>
      </c>
    </row>
    <row r="8" spans="1:2" x14ac:dyDescent="0.3">
      <c r="A8">
        <v>2012</v>
      </c>
      <c r="B8">
        <v>2.25</v>
      </c>
    </row>
    <row r="9" spans="1:2" x14ac:dyDescent="0.3">
      <c r="A9">
        <v>2013</v>
      </c>
      <c r="B9">
        <v>2.2200000000000002</v>
      </c>
    </row>
    <row r="10" spans="1:2" x14ac:dyDescent="0.3">
      <c r="A10">
        <v>2014</v>
      </c>
      <c r="B10">
        <v>2.23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26F1-0102-4646-9729-39CB357FF84C}">
  <dimension ref="A1:C2163"/>
  <sheetViews>
    <sheetView workbookViewId="0">
      <selection activeCell="F17" sqref="F17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38353</v>
      </c>
      <c r="B2" t="s">
        <v>3</v>
      </c>
      <c r="C2">
        <v>10</v>
      </c>
    </row>
    <row r="3" spans="1:3" x14ac:dyDescent="0.3">
      <c r="A3" s="1">
        <v>38356</v>
      </c>
      <c r="B3" t="s">
        <v>4</v>
      </c>
      <c r="C3">
        <v>2</v>
      </c>
    </row>
    <row r="4" spans="1:3" x14ac:dyDescent="0.3">
      <c r="A4" s="1">
        <v>38357</v>
      </c>
      <c r="B4" t="s">
        <v>5</v>
      </c>
      <c r="C4">
        <v>2</v>
      </c>
    </row>
    <row r="5" spans="1:3" x14ac:dyDescent="0.3">
      <c r="A5" s="1">
        <v>38362</v>
      </c>
      <c r="B5" t="s">
        <v>6</v>
      </c>
      <c r="C5">
        <v>5</v>
      </c>
    </row>
    <row r="6" spans="1:3" x14ac:dyDescent="0.3">
      <c r="A6" s="1">
        <v>38363</v>
      </c>
      <c r="B6" t="s">
        <v>7</v>
      </c>
      <c r="C6">
        <v>14</v>
      </c>
    </row>
    <row r="7" spans="1:3" x14ac:dyDescent="0.3">
      <c r="A7" s="1">
        <v>38365</v>
      </c>
      <c r="B7" t="s">
        <v>8</v>
      </c>
      <c r="C7">
        <v>436</v>
      </c>
    </row>
    <row r="8" spans="1:3" x14ac:dyDescent="0.3">
      <c r="A8" s="1">
        <v>38366</v>
      </c>
      <c r="B8" t="s">
        <v>9</v>
      </c>
      <c r="C8">
        <v>95</v>
      </c>
    </row>
    <row r="9" spans="1:3" x14ac:dyDescent="0.3">
      <c r="A9" s="1">
        <v>38370</v>
      </c>
      <c r="B9" t="s">
        <v>10</v>
      </c>
      <c r="C9">
        <v>350</v>
      </c>
    </row>
    <row r="10" spans="1:3" x14ac:dyDescent="0.3">
      <c r="A10" s="1">
        <v>38371</v>
      </c>
      <c r="B10" t="s">
        <v>10</v>
      </c>
      <c r="C10">
        <v>231</v>
      </c>
    </row>
    <row r="11" spans="1:3" x14ac:dyDescent="0.3">
      <c r="A11" s="1">
        <v>38372</v>
      </c>
      <c r="B11" t="s">
        <v>11</v>
      </c>
      <c r="C11">
        <v>38</v>
      </c>
    </row>
    <row r="12" spans="1:3" x14ac:dyDescent="0.3">
      <c r="A12" s="1">
        <v>38374</v>
      </c>
      <c r="B12" t="s">
        <v>12</v>
      </c>
      <c r="C12">
        <v>440</v>
      </c>
    </row>
    <row r="13" spans="1:3" x14ac:dyDescent="0.3">
      <c r="A13" s="1">
        <v>38376</v>
      </c>
      <c r="B13" t="s">
        <v>13</v>
      </c>
      <c r="C13">
        <v>120</v>
      </c>
    </row>
    <row r="14" spans="1:3" x14ac:dyDescent="0.3">
      <c r="A14" s="1">
        <v>38377</v>
      </c>
      <c r="B14" t="s">
        <v>14</v>
      </c>
      <c r="C14">
        <v>11</v>
      </c>
    </row>
    <row r="15" spans="1:3" x14ac:dyDescent="0.3">
      <c r="A15" s="1">
        <v>38378</v>
      </c>
      <c r="B15" t="s">
        <v>15</v>
      </c>
      <c r="C15">
        <v>36</v>
      </c>
    </row>
    <row r="16" spans="1:3" x14ac:dyDescent="0.3">
      <c r="A16" s="1">
        <v>38379</v>
      </c>
      <c r="B16" t="s">
        <v>13</v>
      </c>
      <c r="C16">
        <v>51</v>
      </c>
    </row>
    <row r="17" spans="1:3" x14ac:dyDescent="0.3">
      <c r="A17" s="1">
        <v>38385</v>
      </c>
      <c r="B17" t="s">
        <v>10</v>
      </c>
      <c r="C17">
        <v>465</v>
      </c>
    </row>
    <row r="18" spans="1:3" x14ac:dyDescent="0.3">
      <c r="A18" s="1">
        <v>38386</v>
      </c>
      <c r="B18" t="s">
        <v>16</v>
      </c>
      <c r="C18">
        <v>8</v>
      </c>
    </row>
    <row r="19" spans="1:3" x14ac:dyDescent="0.3">
      <c r="A19" s="1">
        <v>38388</v>
      </c>
      <c r="B19" t="s">
        <v>17</v>
      </c>
      <c r="C19">
        <v>287</v>
      </c>
    </row>
    <row r="20" spans="1:3" x14ac:dyDescent="0.3">
      <c r="A20" s="1">
        <v>38388</v>
      </c>
      <c r="B20" t="s">
        <v>18</v>
      </c>
      <c r="C20">
        <v>12</v>
      </c>
    </row>
    <row r="21" spans="1:3" x14ac:dyDescent="0.3">
      <c r="A21" s="1">
        <v>38393</v>
      </c>
      <c r="B21" t="s">
        <v>19</v>
      </c>
      <c r="C21">
        <v>6</v>
      </c>
    </row>
    <row r="22" spans="1:3" x14ac:dyDescent="0.3">
      <c r="A22" s="1">
        <v>38397</v>
      </c>
      <c r="B22" t="s">
        <v>20</v>
      </c>
      <c r="C22">
        <v>321</v>
      </c>
    </row>
    <row r="23" spans="1:3" x14ac:dyDescent="0.3">
      <c r="A23" s="1">
        <v>38401</v>
      </c>
      <c r="B23" t="s">
        <v>21</v>
      </c>
      <c r="C23">
        <v>99</v>
      </c>
    </row>
    <row r="24" spans="1:3" x14ac:dyDescent="0.3">
      <c r="A24" s="1">
        <v>38401</v>
      </c>
      <c r="B24" t="s">
        <v>22</v>
      </c>
      <c r="C24">
        <v>91</v>
      </c>
    </row>
    <row r="25" spans="1:3" x14ac:dyDescent="0.3">
      <c r="A25" s="1">
        <v>38407</v>
      </c>
      <c r="B25" t="s">
        <v>17</v>
      </c>
      <c r="C25">
        <v>118</v>
      </c>
    </row>
    <row r="26" spans="1:3" x14ac:dyDescent="0.3">
      <c r="A26" s="1">
        <v>38408</v>
      </c>
      <c r="B26" t="s">
        <v>23</v>
      </c>
      <c r="C26">
        <v>58</v>
      </c>
    </row>
    <row r="27" spans="1:3" x14ac:dyDescent="0.3">
      <c r="A27" s="1">
        <v>38409</v>
      </c>
      <c r="B27" t="s">
        <v>24</v>
      </c>
      <c r="C27">
        <v>16</v>
      </c>
    </row>
    <row r="28" spans="1:3" x14ac:dyDescent="0.3">
      <c r="A28" s="1">
        <v>38409</v>
      </c>
      <c r="B28" t="s">
        <v>25</v>
      </c>
      <c r="C28">
        <v>348</v>
      </c>
    </row>
    <row r="29" spans="1:3" x14ac:dyDescent="0.3">
      <c r="A29" s="1">
        <v>38410</v>
      </c>
      <c r="B29" t="s">
        <v>8</v>
      </c>
      <c r="C29">
        <v>336</v>
      </c>
    </row>
    <row r="30" spans="1:3" x14ac:dyDescent="0.3">
      <c r="A30" s="1">
        <v>38410</v>
      </c>
      <c r="B30" t="s">
        <v>25</v>
      </c>
      <c r="C30">
        <v>435</v>
      </c>
    </row>
    <row r="31" spans="1:3" x14ac:dyDescent="0.3">
      <c r="A31" s="1">
        <v>38410</v>
      </c>
      <c r="B31" t="s">
        <v>26</v>
      </c>
      <c r="C31">
        <v>110</v>
      </c>
    </row>
    <row r="32" spans="1:3" x14ac:dyDescent="0.3">
      <c r="A32" s="1">
        <v>38412</v>
      </c>
      <c r="B32" t="s">
        <v>27</v>
      </c>
      <c r="C32">
        <v>204</v>
      </c>
    </row>
    <row r="33" spans="1:3" x14ac:dyDescent="0.3">
      <c r="A33" s="1">
        <v>38412</v>
      </c>
      <c r="B33" t="s">
        <v>21</v>
      </c>
      <c r="C33">
        <v>20</v>
      </c>
    </row>
    <row r="34" spans="1:3" x14ac:dyDescent="0.3">
      <c r="A34" s="1">
        <v>38414</v>
      </c>
      <c r="B34" t="s">
        <v>28</v>
      </c>
      <c r="C34">
        <v>102</v>
      </c>
    </row>
    <row r="35" spans="1:3" x14ac:dyDescent="0.3">
      <c r="A35" s="1">
        <v>38416</v>
      </c>
      <c r="B35" t="s">
        <v>29</v>
      </c>
      <c r="C35">
        <v>48</v>
      </c>
    </row>
    <row r="36" spans="1:3" x14ac:dyDescent="0.3">
      <c r="A36" s="1">
        <v>38418</v>
      </c>
      <c r="B36" t="s">
        <v>25</v>
      </c>
      <c r="C36">
        <v>329</v>
      </c>
    </row>
    <row r="37" spans="1:3" x14ac:dyDescent="0.3">
      <c r="A37" s="1">
        <v>38420</v>
      </c>
      <c r="B37" t="s">
        <v>30</v>
      </c>
      <c r="C37">
        <v>16</v>
      </c>
    </row>
    <row r="38" spans="1:3" x14ac:dyDescent="0.3">
      <c r="A38" s="1">
        <v>38421</v>
      </c>
      <c r="B38" t="s">
        <v>31</v>
      </c>
      <c r="C38">
        <v>102</v>
      </c>
    </row>
    <row r="39" spans="1:3" x14ac:dyDescent="0.3">
      <c r="A39" s="1">
        <v>38421</v>
      </c>
      <c r="B39" t="s">
        <v>17</v>
      </c>
      <c r="C39">
        <v>309</v>
      </c>
    </row>
    <row r="40" spans="1:3" x14ac:dyDescent="0.3">
      <c r="A40" s="1">
        <v>38423</v>
      </c>
      <c r="B40" t="s">
        <v>8</v>
      </c>
      <c r="C40">
        <v>331</v>
      </c>
    </row>
    <row r="41" spans="1:3" x14ac:dyDescent="0.3">
      <c r="A41" s="1">
        <v>38428</v>
      </c>
      <c r="B41" t="s">
        <v>32</v>
      </c>
      <c r="C41">
        <v>3</v>
      </c>
    </row>
    <row r="42" spans="1:3" x14ac:dyDescent="0.3">
      <c r="A42" s="1">
        <v>38429</v>
      </c>
      <c r="B42" t="s">
        <v>33</v>
      </c>
      <c r="C42">
        <v>76</v>
      </c>
    </row>
    <row r="43" spans="1:3" x14ac:dyDescent="0.3">
      <c r="A43" s="1">
        <v>38429</v>
      </c>
      <c r="B43" t="s">
        <v>34</v>
      </c>
      <c r="C43">
        <v>196</v>
      </c>
    </row>
    <row r="44" spans="1:3" x14ac:dyDescent="0.3">
      <c r="A44" s="1">
        <v>38431</v>
      </c>
      <c r="B44" t="s">
        <v>21</v>
      </c>
      <c r="C44">
        <v>54</v>
      </c>
    </row>
    <row r="45" spans="1:3" x14ac:dyDescent="0.3">
      <c r="A45" s="1">
        <v>38435</v>
      </c>
      <c r="B45" t="s">
        <v>12</v>
      </c>
      <c r="C45">
        <v>277</v>
      </c>
    </row>
    <row r="46" spans="1:3" x14ac:dyDescent="0.3">
      <c r="A46" s="1">
        <v>38437</v>
      </c>
      <c r="B46" t="s">
        <v>35</v>
      </c>
      <c r="C46">
        <v>7</v>
      </c>
    </row>
    <row r="47" spans="1:3" x14ac:dyDescent="0.3">
      <c r="A47" s="1">
        <v>38439</v>
      </c>
      <c r="B47" t="s">
        <v>36</v>
      </c>
      <c r="C47">
        <v>12</v>
      </c>
    </row>
    <row r="48" spans="1:3" x14ac:dyDescent="0.3">
      <c r="A48" s="1">
        <v>38440</v>
      </c>
      <c r="B48" t="s">
        <v>37</v>
      </c>
      <c r="C48">
        <v>7</v>
      </c>
    </row>
    <row r="49" spans="1:3" x14ac:dyDescent="0.3">
      <c r="A49" s="1">
        <v>38442</v>
      </c>
      <c r="B49" t="s">
        <v>10</v>
      </c>
      <c r="C49">
        <v>416</v>
      </c>
    </row>
    <row r="50" spans="1:3" x14ac:dyDescent="0.3">
      <c r="A50" s="1">
        <v>38445</v>
      </c>
      <c r="B50" t="s">
        <v>10</v>
      </c>
      <c r="C50">
        <v>263</v>
      </c>
    </row>
    <row r="51" spans="1:3" x14ac:dyDescent="0.3">
      <c r="A51" s="1">
        <v>38448</v>
      </c>
      <c r="B51" t="s">
        <v>4</v>
      </c>
      <c r="C51">
        <v>15</v>
      </c>
    </row>
    <row r="52" spans="1:3" x14ac:dyDescent="0.3">
      <c r="A52" s="1">
        <v>38452</v>
      </c>
      <c r="B52" t="s">
        <v>28</v>
      </c>
      <c r="C52">
        <v>194</v>
      </c>
    </row>
    <row r="53" spans="1:3" x14ac:dyDescent="0.3">
      <c r="A53" s="1">
        <v>38453</v>
      </c>
      <c r="B53" t="s">
        <v>38</v>
      </c>
      <c r="C53">
        <v>120</v>
      </c>
    </row>
    <row r="54" spans="1:3" x14ac:dyDescent="0.3">
      <c r="A54" s="1">
        <v>38454</v>
      </c>
      <c r="B54" t="s">
        <v>10</v>
      </c>
      <c r="C54">
        <v>175</v>
      </c>
    </row>
    <row r="55" spans="1:3" x14ac:dyDescent="0.3">
      <c r="A55" s="1">
        <v>38456</v>
      </c>
      <c r="B55" t="s">
        <v>39</v>
      </c>
      <c r="C55">
        <v>12</v>
      </c>
    </row>
    <row r="56" spans="1:3" x14ac:dyDescent="0.3">
      <c r="A56" s="1">
        <v>38457</v>
      </c>
      <c r="B56" t="s">
        <v>40</v>
      </c>
      <c r="C56">
        <v>174</v>
      </c>
    </row>
    <row r="57" spans="1:3" x14ac:dyDescent="0.3">
      <c r="A57" s="1">
        <v>38458</v>
      </c>
      <c r="B57" t="s">
        <v>41</v>
      </c>
      <c r="C57">
        <v>3</v>
      </c>
    </row>
    <row r="58" spans="1:3" x14ac:dyDescent="0.3">
      <c r="A58" s="1">
        <v>38459</v>
      </c>
      <c r="B58" t="s">
        <v>42</v>
      </c>
      <c r="C58">
        <v>149</v>
      </c>
    </row>
    <row r="59" spans="1:3" x14ac:dyDescent="0.3">
      <c r="A59" s="1">
        <v>38460</v>
      </c>
      <c r="B59" t="s">
        <v>20</v>
      </c>
      <c r="C59">
        <v>492</v>
      </c>
    </row>
    <row r="60" spans="1:3" x14ac:dyDescent="0.3">
      <c r="A60" s="1">
        <v>38460</v>
      </c>
      <c r="B60" t="s">
        <v>43</v>
      </c>
      <c r="C60">
        <v>2</v>
      </c>
    </row>
    <row r="61" spans="1:3" x14ac:dyDescent="0.3">
      <c r="A61" s="1">
        <v>38461</v>
      </c>
      <c r="B61" t="s">
        <v>17</v>
      </c>
      <c r="C61">
        <v>298</v>
      </c>
    </row>
    <row r="62" spans="1:3" x14ac:dyDescent="0.3">
      <c r="A62" s="1">
        <v>38472</v>
      </c>
      <c r="B62" t="s">
        <v>20</v>
      </c>
      <c r="C62">
        <v>201</v>
      </c>
    </row>
    <row r="63" spans="1:3" x14ac:dyDescent="0.3">
      <c r="A63" s="1">
        <v>38473</v>
      </c>
      <c r="B63" t="s">
        <v>44</v>
      </c>
      <c r="C63">
        <v>15</v>
      </c>
    </row>
    <row r="64" spans="1:3" x14ac:dyDescent="0.3">
      <c r="A64" s="1">
        <v>38473</v>
      </c>
      <c r="B64" t="s">
        <v>17</v>
      </c>
      <c r="C64">
        <v>319</v>
      </c>
    </row>
    <row r="65" spans="1:3" x14ac:dyDescent="0.3">
      <c r="A65" s="1">
        <v>38474</v>
      </c>
      <c r="B65" t="s">
        <v>45</v>
      </c>
      <c r="C65">
        <v>9</v>
      </c>
    </row>
    <row r="66" spans="1:3" x14ac:dyDescent="0.3">
      <c r="A66" s="1">
        <v>38476</v>
      </c>
      <c r="B66" t="s">
        <v>46</v>
      </c>
      <c r="C66">
        <v>15</v>
      </c>
    </row>
    <row r="67" spans="1:3" x14ac:dyDescent="0.3">
      <c r="A67" s="1">
        <v>38479</v>
      </c>
      <c r="B67" t="s">
        <v>25</v>
      </c>
      <c r="C67">
        <v>444</v>
      </c>
    </row>
    <row r="68" spans="1:3" x14ac:dyDescent="0.3">
      <c r="A68" s="1">
        <v>38479</v>
      </c>
      <c r="B68" t="s">
        <v>47</v>
      </c>
      <c r="C68">
        <v>13</v>
      </c>
    </row>
    <row r="69" spans="1:3" x14ac:dyDescent="0.3">
      <c r="A69" s="1">
        <v>38481</v>
      </c>
      <c r="B69" t="s">
        <v>48</v>
      </c>
      <c r="C69">
        <v>366</v>
      </c>
    </row>
    <row r="70" spans="1:3" x14ac:dyDescent="0.3">
      <c r="A70" s="1">
        <v>38492</v>
      </c>
      <c r="B70" t="s">
        <v>12</v>
      </c>
      <c r="C70">
        <v>259</v>
      </c>
    </row>
    <row r="71" spans="1:3" x14ac:dyDescent="0.3">
      <c r="A71" s="1">
        <v>38493</v>
      </c>
      <c r="B71" t="s">
        <v>49</v>
      </c>
      <c r="C71">
        <v>16</v>
      </c>
    </row>
    <row r="72" spans="1:3" x14ac:dyDescent="0.3">
      <c r="A72" s="1">
        <v>38496</v>
      </c>
      <c r="B72" t="s">
        <v>31</v>
      </c>
      <c r="C72">
        <v>49</v>
      </c>
    </row>
    <row r="73" spans="1:3" x14ac:dyDescent="0.3">
      <c r="A73" s="1">
        <v>38497</v>
      </c>
      <c r="B73" t="s">
        <v>50</v>
      </c>
      <c r="C73">
        <v>3</v>
      </c>
    </row>
    <row r="74" spans="1:3" x14ac:dyDescent="0.3">
      <c r="A74" s="1">
        <v>38497</v>
      </c>
      <c r="B74" t="s">
        <v>25</v>
      </c>
      <c r="C74">
        <v>251</v>
      </c>
    </row>
    <row r="75" spans="1:3" x14ac:dyDescent="0.3">
      <c r="A75" s="1">
        <v>38499</v>
      </c>
      <c r="B75" t="s">
        <v>33</v>
      </c>
      <c r="C75">
        <v>179</v>
      </c>
    </row>
    <row r="76" spans="1:3" x14ac:dyDescent="0.3">
      <c r="A76" s="1">
        <v>38501</v>
      </c>
      <c r="B76" t="s">
        <v>13</v>
      </c>
      <c r="C76">
        <v>116</v>
      </c>
    </row>
    <row r="77" spans="1:3" x14ac:dyDescent="0.3">
      <c r="A77" s="1">
        <v>38501</v>
      </c>
      <c r="B77" t="s">
        <v>51</v>
      </c>
      <c r="C77">
        <v>13</v>
      </c>
    </row>
    <row r="78" spans="1:3" x14ac:dyDescent="0.3">
      <c r="A78" s="1">
        <v>38503</v>
      </c>
      <c r="B78" t="s">
        <v>52</v>
      </c>
      <c r="C78">
        <v>3</v>
      </c>
    </row>
    <row r="79" spans="1:3" x14ac:dyDescent="0.3">
      <c r="A79" s="1">
        <v>38503</v>
      </c>
      <c r="B79" t="s">
        <v>53</v>
      </c>
      <c r="C79">
        <v>253</v>
      </c>
    </row>
    <row r="80" spans="1:3" x14ac:dyDescent="0.3">
      <c r="A80" s="1">
        <v>38510</v>
      </c>
      <c r="B80" t="s">
        <v>26</v>
      </c>
      <c r="C80">
        <v>83</v>
      </c>
    </row>
    <row r="81" spans="1:3" x14ac:dyDescent="0.3">
      <c r="A81" s="1">
        <v>38512</v>
      </c>
      <c r="B81" t="s">
        <v>21</v>
      </c>
      <c r="C81">
        <v>177</v>
      </c>
    </row>
    <row r="82" spans="1:3" x14ac:dyDescent="0.3">
      <c r="A82" s="1">
        <v>38512</v>
      </c>
      <c r="B82" t="s">
        <v>54</v>
      </c>
      <c r="C82">
        <v>7</v>
      </c>
    </row>
    <row r="83" spans="1:3" x14ac:dyDescent="0.3">
      <c r="A83" s="1">
        <v>38513</v>
      </c>
      <c r="B83" t="s">
        <v>55</v>
      </c>
      <c r="C83">
        <v>46</v>
      </c>
    </row>
    <row r="84" spans="1:3" x14ac:dyDescent="0.3">
      <c r="A84" s="1">
        <v>38514</v>
      </c>
      <c r="B84" t="s">
        <v>56</v>
      </c>
      <c r="C84">
        <v>2</v>
      </c>
    </row>
    <row r="85" spans="1:3" x14ac:dyDescent="0.3">
      <c r="A85" s="1">
        <v>38515</v>
      </c>
      <c r="B85" t="s">
        <v>6</v>
      </c>
      <c r="C85">
        <v>9</v>
      </c>
    </row>
    <row r="86" spans="1:3" x14ac:dyDescent="0.3">
      <c r="A86" s="1">
        <v>38517</v>
      </c>
      <c r="B86" t="s">
        <v>57</v>
      </c>
      <c r="C86">
        <v>3</v>
      </c>
    </row>
    <row r="87" spans="1:3" x14ac:dyDescent="0.3">
      <c r="A87" s="1">
        <v>38517</v>
      </c>
      <c r="B87" t="s">
        <v>58</v>
      </c>
      <c r="C87">
        <v>67</v>
      </c>
    </row>
    <row r="88" spans="1:3" x14ac:dyDescent="0.3">
      <c r="A88" s="1">
        <v>38517</v>
      </c>
      <c r="B88" t="s">
        <v>48</v>
      </c>
      <c r="C88">
        <v>425</v>
      </c>
    </row>
    <row r="89" spans="1:3" x14ac:dyDescent="0.3">
      <c r="A89" s="1">
        <v>38518</v>
      </c>
      <c r="B89" t="s">
        <v>8</v>
      </c>
      <c r="C89">
        <v>453</v>
      </c>
    </row>
    <row r="90" spans="1:3" x14ac:dyDescent="0.3">
      <c r="A90" s="1">
        <v>38523</v>
      </c>
      <c r="B90" t="s">
        <v>25</v>
      </c>
      <c r="C90">
        <v>212</v>
      </c>
    </row>
    <row r="91" spans="1:3" x14ac:dyDescent="0.3">
      <c r="A91" s="1">
        <v>38525</v>
      </c>
      <c r="B91" t="s">
        <v>59</v>
      </c>
      <c r="C91">
        <v>19</v>
      </c>
    </row>
    <row r="92" spans="1:3" x14ac:dyDescent="0.3">
      <c r="A92" s="1">
        <v>38526</v>
      </c>
      <c r="B92" t="s">
        <v>9</v>
      </c>
      <c r="C92">
        <v>81</v>
      </c>
    </row>
    <row r="93" spans="1:3" x14ac:dyDescent="0.3">
      <c r="A93" s="1">
        <v>38528</v>
      </c>
      <c r="B93" t="s">
        <v>60</v>
      </c>
      <c r="C93">
        <v>7</v>
      </c>
    </row>
    <row r="94" spans="1:3" x14ac:dyDescent="0.3">
      <c r="A94" s="1">
        <v>38529</v>
      </c>
      <c r="B94" t="s">
        <v>61</v>
      </c>
      <c r="C94">
        <v>179</v>
      </c>
    </row>
    <row r="95" spans="1:3" x14ac:dyDescent="0.3">
      <c r="A95" s="1">
        <v>38531</v>
      </c>
      <c r="B95" t="s">
        <v>17</v>
      </c>
      <c r="C95">
        <v>222</v>
      </c>
    </row>
    <row r="96" spans="1:3" x14ac:dyDescent="0.3">
      <c r="A96" s="1">
        <v>38532</v>
      </c>
      <c r="B96" t="s">
        <v>62</v>
      </c>
      <c r="C96">
        <v>14</v>
      </c>
    </row>
    <row r="97" spans="1:3" x14ac:dyDescent="0.3">
      <c r="A97" s="1">
        <v>38534</v>
      </c>
      <c r="B97" t="s">
        <v>63</v>
      </c>
      <c r="C97">
        <v>15</v>
      </c>
    </row>
    <row r="98" spans="1:3" x14ac:dyDescent="0.3">
      <c r="A98" s="1">
        <v>38536</v>
      </c>
      <c r="B98" t="s">
        <v>64</v>
      </c>
      <c r="C98">
        <v>97</v>
      </c>
    </row>
    <row r="99" spans="1:3" x14ac:dyDescent="0.3">
      <c r="A99" s="1">
        <v>38542</v>
      </c>
      <c r="B99" t="s">
        <v>23</v>
      </c>
      <c r="C99">
        <v>142</v>
      </c>
    </row>
    <row r="100" spans="1:3" x14ac:dyDescent="0.3">
      <c r="A100" s="1">
        <v>38546</v>
      </c>
      <c r="B100" t="s">
        <v>48</v>
      </c>
      <c r="C100">
        <v>214</v>
      </c>
    </row>
    <row r="101" spans="1:3" x14ac:dyDescent="0.3">
      <c r="A101" s="1">
        <v>38546</v>
      </c>
      <c r="B101" t="s">
        <v>17</v>
      </c>
      <c r="C101">
        <v>408</v>
      </c>
    </row>
    <row r="102" spans="1:3" x14ac:dyDescent="0.3">
      <c r="A102" s="1">
        <v>38547</v>
      </c>
      <c r="B102" t="s">
        <v>15</v>
      </c>
      <c r="C102">
        <v>144</v>
      </c>
    </row>
    <row r="103" spans="1:3" x14ac:dyDescent="0.3">
      <c r="A103" s="1">
        <v>38547</v>
      </c>
      <c r="B103" t="s">
        <v>9</v>
      </c>
      <c r="C103">
        <v>173</v>
      </c>
    </row>
    <row r="104" spans="1:3" x14ac:dyDescent="0.3">
      <c r="A104" s="1">
        <v>38549</v>
      </c>
      <c r="B104" t="s">
        <v>65</v>
      </c>
      <c r="C104">
        <v>15</v>
      </c>
    </row>
    <row r="105" spans="1:3" x14ac:dyDescent="0.3">
      <c r="A105" s="1">
        <v>38551</v>
      </c>
      <c r="B105" t="s">
        <v>53</v>
      </c>
      <c r="C105">
        <v>433</v>
      </c>
    </row>
    <row r="106" spans="1:3" x14ac:dyDescent="0.3">
      <c r="A106" s="1">
        <v>38555</v>
      </c>
      <c r="B106" t="s">
        <v>66</v>
      </c>
      <c r="C106">
        <v>137</v>
      </c>
    </row>
    <row r="107" spans="1:3" x14ac:dyDescent="0.3">
      <c r="A107" s="1">
        <v>38558</v>
      </c>
      <c r="B107" t="s">
        <v>53</v>
      </c>
      <c r="C107">
        <v>118</v>
      </c>
    </row>
    <row r="108" spans="1:3" x14ac:dyDescent="0.3">
      <c r="A108" s="1">
        <v>38558</v>
      </c>
      <c r="B108" t="s">
        <v>12</v>
      </c>
      <c r="C108">
        <v>158</v>
      </c>
    </row>
    <row r="109" spans="1:3" x14ac:dyDescent="0.3">
      <c r="A109" s="1">
        <v>38559</v>
      </c>
      <c r="B109" t="s">
        <v>47</v>
      </c>
      <c r="C109">
        <v>13</v>
      </c>
    </row>
    <row r="110" spans="1:3" x14ac:dyDescent="0.3">
      <c r="A110" s="1">
        <v>38560</v>
      </c>
      <c r="B110" t="s">
        <v>67</v>
      </c>
      <c r="C110">
        <v>2</v>
      </c>
    </row>
    <row r="111" spans="1:3" x14ac:dyDescent="0.3">
      <c r="A111" s="1">
        <v>38562</v>
      </c>
      <c r="B111" t="s">
        <v>53</v>
      </c>
      <c r="C111">
        <v>467</v>
      </c>
    </row>
    <row r="112" spans="1:3" x14ac:dyDescent="0.3">
      <c r="A112" s="1">
        <v>38563</v>
      </c>
      <c r="B112" t="s">
        <v>68</v>
      </c>
      <c r="C112">
        <v>9</v>
      </c>
    </row>
    <row r="113" spans="1:3" x14ac:dyDescent="0.3">
      <c r="A113" s="1">
        <v>38567</v>
      </c>
      <c r="B113" t="s">
        <v>69</v>
      </c>
      <c r="C113">
        <v>189</v>
      </c>
    </row>
    <row r="114" spans="1:3" x14ac:dyDescent="0.3">
      <c r="A114" s="1">
        <v>38568</v>
      </c>
      <c r="B114" t="s">
        <v>70</v>
      </c>
      <c r="C114">
        <v>19</v>
      </c>
    </row>
    <row r="115" spans="1:3" x14ac:dyDescent="0.3">
      <c r="A115" s="1">
        <v>38569</v>
      </c>
      <c r="B115" t="s">
        <v>12</v>
      </c>
      <c r="C115">
        <v>172</v>
      </c>
    </row>
    <row r="116" spans="1:3" x14ac:dyDescent="0.3">
      <c r="A116" s="1">
        <v>38570</v>
      </c>
      <c r="B116" t="s">
        <v>58</v>
      </c>
      <c r="C116">
        <v>84</v>
      </c>
    </row>
    <row r="117" spans="1:3" x14ac:dyDescent="0.3">
      <c r="A117" s="1">
        <v>38570</v>
      </c>
      <c r="B117" t="s">
        <v>71</v>
      </c>
      <c r="C117">
        <v>8</v>
      </c>
    </row>
    <row r="118" spans="1:3" x14ac:dyDescent="0.3">
      <c r="A118" s="1">
        <v>38570</v>
      </c>
      <c r="B118" t="s">
        <v>72</v>
      </c>
      <c r="C118">
        <v>66</v>
      </c>
    </row>
    <row r="119" spans="1:3" x14ac:dyDescent="0.3">
      <c r="A119" s="1">
        <v>38571</v>
      </c>
      <c r="B119" t="s">
        <v>40</v>
      </c>
      <c r="C119">
        <v>35</v>
      </c>
    </row>
    <row r="120" spans="1:3" x14ac:dyDescent="0.3">
      <c r="A120" s="1">
        <v>38572</v>
      </c>
      <c r="B120" t="s">
        <v>33</v>
      </c>
      <c r="C120">
        <v>91</v>
      </c>
    </row>
    <row r="121" spans="1:3" x14ac:dyDescent="0.3">
      <c r="A121" s="1">
        <v>38577</v>
      </c>
      <c r="B121" t="s">
        <v>10</v>
      </c>
      <c r="C121">
        <v>396</v>
      </c>
    </row>
    <row r="122" spans="1:3" x14ac:dyDescent="0.3">
      <c r="A122" s="1">
        <v>38577</v>
      </c>
      <c r="B122" t="s">
        <v>73</v>
      </c>
      <c r="C122">
        <v>6</v>
      </c>
    </row>
    <row r="123" spans="1:3" x14ac:dyDescent="0.3">
      <c r="A123" s="1">
        <v>38579</v>
      </c>
      <c r="B123" t="s">
        <v>31</v>
      </c>
      <c r="C123">
        <v>47</v>
      </c>
    </row>
    <row r="124" spans="1:3" x14ac:dyDescent="0.3">
      <c r="A124" s="1">
        <v>38581</v>
      </c>
      <c r="B124" t="s">
        <v>22</v>
      </c>
      <c r="C124">
        <v>41</v>
      </c>
    </row>
    <row r="125" spans="1:3" x14ac:dyDescent="0.3">
      <c r="A125" s="1">
        <v>38582</v>
      </c>
      <c r="B125" t="s">
        <v>74</v>
      </c>
      <c r="C125">
        <v>136</v>
      </c>
    </row>
    <row r="126" spans="1:3" x14ac:dyDescent="0.3">
      <c r="A126" s="1">
        <v>38583</v>
      </c>
      <c r="B126" t="s">
        <v>75</v>
      </c>
      <c r="C126">
        <v>16</v>
      </c>
    </row>
    <row r="127" spans="1:3" x14ac:dyDescent="0.3">
      <c r="A127" s="1">
        <v>38585</v>
      </c>
      <c r="B127" t="s">
        <v>76</v>
      </c>
      <c r="C127">
        <v>18</v>
      </c>
    </row>
    <row r="128" spans="1:3" x14ac:dyDescent="0.3">
      <c r="A128" s="1">
        <v>38589</v>
      </c>
      <c r="B128" t="s">
        <v>77</v>
      </c>
      <c r="C128">
        <v>11</v>
      </c>
    </row>
    <row r="129" spans="1:3" x14ac:dyDescent="0.3">
      <c r="A129" s="1">
        <v>38589</v>
      </c>
      <c r="B129" t="s">
        <v>78</v>
      </c>
      <c r="C129">
        <v>8</v>
      </c>
    </row>
    <row r="130" spans="1:3" x14ac:dyDescent="0.3">
      <c r="A130" s="1">
        <v>38589</v>
      </c>
      <c r="B130" t="s">
        <v>79</v>
      </c>
      <c r="C130">
        <v>16</v>
      </c>
    </row>
    <row r="131" spans="1:3" x14ac:dyDescent="0.3">
      <c r="A131" s="1">
        <v>38589</v>
      </c>
      <c r="B131" t="s">
        <v>31</v>
      </c>
      <c r="C131">
        <v>54</v>
      </c>
    </row>
    <row r="132" spans="1:3" x14ac:dyDescent="0.3">
      <c r="A132" s="1">
        <v>38590</v>
      </c>
      <c r="B132" t="s">
        <v>53</v>
      </c>
      <c r="C132">
        <v>299</v>
      </c>
    </row>
    <row r="133" spans="1:3" x14ac:dyDescent="0.3">
      <c r="A133" s="1">
        <v>38592</v>
      </c>
      <c r="B133" t="s">
        <v>72</v>
      </c>
      <c r="C133">
        <v>168</v>
      </c>
    </row>
    <row r="134" spans="1:3" x14ac:dyDescent="0.3">
      <c r="A134" s="1">
        <v>38593</v>
      </c>
      <c r="B134" t="s">
        <v>12</v>
      </c>
      <c r="C134">
        <v>106</v>
      </c>
    </row>
    <row r="135" spans="1:3" x14ac:dyDescent="0.3">
      <c r="A135" s="1">
        <v>38594</v>
      </c>
      <c r="B135" t="s">
        <v>15</v>
      </c>
      <c r="C135">
        <v>41</v>
      </c>
    </row>
    <row r="136" spans="1:3" x14ac:dyDescent="0.3">
      <c r="A136" s="1">
        <v>38594</v>
      </c>
      <c r="B136" t="s">
        <v>42</v>
      </c>
      <c r="C136">
        <v>31</v>
      </c>
    </row>
    <row r="137" spans="1:3" x14ac:dyDescent="0.3">
      <c r="A137" s="1">
        <v>38596</v>
      </c>
      <c r="B137" t="s">
        <v>80</v>
      </c>
      <c r="C137">
        <v>8</v>
      </c>
    </row>
    <row r="138" spans="1:3" x14ac:dyDescent="0.3">
      <c r="A138" s="1">
        <v>38599</v>
      </c>
      <c r="B138" t="s">
        <v>22</v>
      </c>
      <c r="C138">
        <v>63</v>
      </c>
    </row>
    <row r="139" spans="1:3" x14ac:dyDescent="0.3">
      <c r="A139" s="1">
        <v>38602</v>
      </c>
      <c r="B139" t="s">
        <v>8</v>
      </c>
      <c r="C139">
        <v>368</v>
      </c>
    </row>
    <row r="140" spans="1:3" x14ac:dyDescent="0.3">
      <c r="A140" s="1">
        <v>38603</v>
      </c>
      <c r="B140" t="s">
        <v>81</v>
      </c>
      <c r="C140">
        <v>106</v>
      </c>
    </row>
    <row r="141" spans="1:3" x14ac:dyDescent="0.3">
      <c r="A141" s="1">
        <v>38604</v>
      </c>
      <c r="B141" t="s">
        <v>11</v>
      </c>
      <c r="C141">
        <v>47</v>
      </c>
    </row>
    <row r="142" spans="1:3" x14ac:dyDescent="0.3">
      <c r="A142" s="1">
        <v>38604</v>
      </c>
      <c r="B142" t="s">
        <v>53</v>
      </c>
      <c r="C142">
        <v>447</v>
      </c>
    </row>
    <row r="143" spans="1:3" x14ac:dyDescent="0.3">
      <c r="A143" s="1">
        <v>38605</v>
      </c>
      <c r="B143" t="s">
        <v>72</v>
      </c>
      <c r="C143">
        <v>106</v>
      </c>
    </row>
    <row r="144" spans="1:3" x14ac:dyDescent="0.3">
      <c r="A144" s="1">
        <v>38606</v>
      </c>
      <c r="B144" t="s">
        <v>82</v>
      </c>
      <c r="C144">
        <v>13</v>
      </c>
    </row>
    <row r="145" spans="1:3" x14ac:dyDescent="0.3">
      <c r="A145" s="1">
        <v>38606</v>
      </c>
      <c r="B145" t="s">
        <v>55</v>
      </c>
      <c r="C145">
        <v>89</v>
      </c>
    </row>
    <row r="146" spans="1:3" x14ac:dyDescent="0.3">
      <c r="A146" s="1">
        <v>38606</v>
      </c>
      <c r="B146" t="s">
        <v>34</v>
      </c>
      <c r="C146">
        <v>105</v>
      </c>
    </row>
    <row r="147" spans="1:3" x14ac:dyDescent="0.3">
      <c r="A147" s="1">
        <v>38606</v>
      </c>
      <c r="B147" t="s">
        <v>10</v>
      </c>
      <c r="C147">
        <v>147</v>
      </c>
    </row>
    <row r="148" spans="1:3" x14ac:dyDescent="0.3">
      <c r="A148" s="1">
        <v>38608</v>
      </c>
      <c r="B148" t="s">
        <v>12</v>
      </c>
      <c r="C148">
        <v>309</v>
      </c>
    </row>
    <row r="149" spans="1:3" x14ac:dyDescent="0.3">
      <c r="A149" s="1">
        <v>38610</v>
      </c>
      <c r="B149" t="s">
        <v>31</v>
      </c>
      <c r="C149">
        <v>47</v>
      </c>
    </row>
    <row r="150" spans="1:3" x14ac:dyDescent="0.3">
      <c r="A150" s="1">
        <v>38612</v>
      </c>
      <c r="B150" t="s">
        <v>53</v>
      </c>
      <c r="C150">
        <v>404</v>
      </c>
    </row>
    <row r="151" spans="1:3" x14ac:dyDescent="0.3">
      <c r="A151" s="1">
        <v>38612</v>
      </c>
      <c r="B151" t="s">
        <v>83</v>
      </c>
      <c r="C151">
        <v>39</v>
      </c>
    </row>
    <row r="152" spans="1:3" x14ac:dyDescent="0.3">
      <c r="A152" s="1">
        <v>38612</v>
      </c>
      <c r="B152" t="s">
        <v>15</v>
      </c>
      <c r="C152">
        <v>61</v>
      </c>
    </row>
    <row r="153" spans="1:3" x14ac:dyDescent="0.3">
      <c r="A153" s="1">
        <v>38615</v>
      </c>
      <c r="B153" t="s">
        <v>69</v>
      </c>
      <c r="C153">
        <v>89</v>
      </c>
    </row>
    <row r="154" spans="1:3" x14ac:dyDescent="0.3">
      <c r="A154" s="1">
        <v>38617</v>
      </c>
      <c r="B154" t="s">
        <v>26</v>
      </c>
      <c r="C154">
        <v>127</v>
      </c>
    </row>
    <row r="155" spans="1:3" x14ac:dyDescent="0.3">
      <c r="A155" s="1">
        <v>38620</v>
      </c>
      <c r="B155" t="s">
        <v>21</v>
      </c>
      <c r="C155">
        <v>81</v>
      </c>
    </row>
    <row r="156" spans="1:3" x14ac:dyDescent="0.3">
      <c r="A156" s="1">
        <v>38623</v>
      </c>
      <c r="B156" t="s">
        <v>48</v>
      </c>
      <c r="C156">
        <v>433</v>
      </c>
    </row>
    <row r="157" spans="1:3" x14ac:dyDescent="0.3">
      <c r="A157" s="1">
        <v>38623</v>
      </c>
      <c r="B157" t="s">
        <v>12</v>
      </c>
      <c r="C157">
        <v>284</v>
      </c>
    </row>
    <row r="158" spans="1:3" x14ac:dyDescent="0.3">
      <c r="A158" s="1">
        <v>38624</v>
      </c>
      <c r="B158" t="s">
        <v>9</v>
      </c>
      <c r="C158">
        <v>122</v>
      </c>
    </row>
    <row r="159" spans="1:3" x14ac:dyDescent="0.3">
      <c r="A159" s="1">
        <v>38626</v>
      </c>
      <c r="B159" t="s">
        <v>83</v>
      </c>
      <c r="C159">
        <v>193</v>
      </c>
    </row>
    <row r="160" spans="1:3" x14ac:dyDescent="0.3">
      <c r="A160" s="1">
        <v>38628</v>
      </c>
      <c r="B160" t="s">
        <v>31</v>
      </c>
      <c r="C160">
        <v>118</v>
      </c>
    </row>
    <row r="161" spans="1:3" x14ac:dyDescent="0.3">
      <c r="A161" s="1">
        <v>38629</v>
      </c>
      <c r="B161" t="s">
        <v>8</v>
      </c>
      <c r="C161">
        <v>173</v>
      </c>
    </row>
    <row r="162" spans="1:3" x14ac:dyDescent="0.3">
      <c r="A162" s="1">
        <v>38632</v>
      </c>
      <c r="B162" t="s">
        <v>25</v>
      </c>
      <c r="C162">
        <v>392</v>
      </c>
    </row>
    <row r="163" spans="1:3" x14ac:dyDescent="0.3">
      <c r="A163" s="1">
        <v>38633</v>
      </c>
      <c r="B163" t="s">
        <v>19</v>
      </c>
      <c r="C163">
        <v>8</v>
      </c>
    </row>
    <row r="164" spans="1:3" x14ac:dyDescent="0.3">
      <c r="A164" s="1">
        <v>38638</v>
      </c>
      <c r="B164" t="s">
        <v>31</v>
      </c>
      <c r="C164">
        <v>132</v>
      </c>
    </row>
    <row r="165" spans="1:3" x14ac:dyDescent="0.3">
      <c r="A165" s="1">
        <v>38638</v>
      </c>
      <c r="B165" t="s">
        <v>11</v>
      </c>
      <c r="C165">
        <v>76</v>
      </c>
    </row>
    <row r="166" spans="1:3" x14ac:dyDescent="0.3">
      <c r="A166" s="1">
        <v>38639</v>
      </c>
      <c r="B166" t="s">
        <v>84</v>
      </c>
      <c r="C166">
        <v>17</v>
      </c>
    </row>
    <row r="167" spans="1:3" x14ac:dyDescent="0.3">
      <c r="A167" s="1">
        <v>38640</v>
      </c>
      <c r="B167" t="s">
        <v>85</v>
      </c>
      <c r="C167">
        <v>17</v>
      </c>
    </row>
    <row r="168" spans="1:3" x14ac:dyDescent="0.3">
      <c r="A168" s="1">
        <v>38643</v>
      </c>
      <c r="B168" t="s">
        <v>86</v>
      </c>
      <c r="C168">
        <v>2</v>
      </c>
    </row>
    <row r="169" spans="1:3" x14ac:dyDescent="0.3">
      <c r="A169" s="1">
        <v>38645</v>
      </c>
      <c r="B169" t="s">
        <v>22</v>
      </c>
      <c r="C169">
        <v>125</v>
      </c>
    </row>
    <row r="170" spans="1:3" x14ac:dyDescent="0.3">
      <c r="A170" s="1">
        <v>38646</v>
      </c>
      <c r="B170" t="s">
        <v>53</v>
      </c>
      <c r="C170">
        <v>234</v>
      </c>
    </row>
    <row r="171" spans="1:3" x14ac:dyDescent="0.3">
      <c r="A171" s="1">
        <v>38652</v>
      </c>
      <c r="B171" t="s">
        <v>72</v>
      </c>
      <c r="C171">
        <v>53</v>
      </c>
    </row>
    <row r="172" spans="1:3" x14ac:dyDescent="0.3">
      <c r="A172" s="1">
        <v>38653</v>
      </c>
      <c r="B172" t="s">
        <v>40</v>
      </c>
      <c r="C172">
        <v>165</v>
      </c>
    </row>
    <row r="173" spans="1:3" x14ac:dyDescent="0.3">
      <c r="A173" s="1">
        <v>38653</v>
      </c>
      <c r="B173" t="s">
        <v>13</v>
      </c>
      <c r="C173">
        <v>177</v>
      </c>
    </row>
    <row r="174" spans="1:3" x14ac:dyDescent="0.3">
      <c r="A174" s="1">
        <v>38655</v>
      </c>
      <c r="B174" t="s">
        <v>21</v>
      </c>
      <c r="C174">
        <v>103</v>
      </c>
    </row>
    <row r="175" spans="1:3" x14ac:dyDescent="0.3">
      <c r="A175" s="1">
        <v>38657</v>
      </c>
      <c r="B175" t="s">
        <v>87</v>
      </c>
      <c r="C175">
        <v>2</v>
      </c>
    </row>
    <row r="176" spans="1:3" x14ac:dyDescent="0.3">
      <c r="A176" s="1">
        <v>38657</v>
      </c>
      <c r="B176" t="s">
        <v>12</v>
      </c>
      <c r="C176">
        <v>279</v>
      </c>
    </row>
    <row r="177" spans="1:3" x14ac:dyDescent="0.3">
      <c r="A177" s="1">
        <v>38662</v>
      </c>
      <c r="B177" t="s">
        <v>33</v>
      </c>
      <c r="C177">
        <v>185</v>
      </c>
    </row>
    <row r="178" spans="1:3" x14ac:dyDescent="0.3">
      <c r="A178" s="1">
        <v>38663</v>
      </c>
      <c r="B178" t="s">
        <v>10</v>
      </c>
      <c r="C178">
        <v>434</v>
      </c>
    </row>
    <row r="179" spans="1:3" x14ac:dyDescent="0.3">
      <c r="A179" s="1">
        <v>38667</v>
      </c>
      <c r="B179" t="s">
        <v>88</v>
      </c>
      <c r="C179">
        <v>10</v>
      </c>
    </row>
    <row r="180" spans="1:3" x14ac:dyDescent="0.3">
      <c r="A180" s="1">
        <v>38669</v>
      </c>
      <c r="B180" t="s">
        <v>89</v>
      </c>
      <c r="C180">
        <v>9</v>
      </c>
    </row>
    <row r="181" spans="1:3" x14ac:dyDescent="0.3">
      <c r="A181" s="1">
        <v>38670</v>
      </c>
      <c r="B181" t="s">
        <v>27</v>
      </c>
      <c r="C181">
        <v>383</v>
      </c>
    </row>
    <row r="182" spans="1:3" x14ac:dyDescent="0.3">
      <c r="A182" s="1">
        <v>38670</v>
      </c>
      <c r="B182" t="s">
        <v>33</v>
      </c>
      <c r="C182">
        <v>189</v>
      </c>
    </row>
    <row r="183" spans="1:3" x14ac:dyDescent="0.3">
      <c r="A183" s="1">
        <v>38672</v>
      </c>
      <c r="B183" t="s">
        <v>15</v>
      </c>
      <c r="C183">
        <v>161</v>
      </c>
    </row>
    <row r="184" spans="1:3" x14ac:dyDescent="0.3">
      <c r="A184" s="1">
        <v>38672</v>
      </c>
      <c r="B184" t="s">
        <v>66</v>
      </c>
      <c r="C184">
        <v>115</v>
      </c>
    </row>
    <row r="185" spans="1:3" x14ac:dyDescent="0.3">
      <c r="A185" s="1">
        <v>38674</v>
      </c>
      <c r="B185" t="s">
        <v>72</v>
      </c>
      <c r="C185">
        <v>58</v>
      </c>
    </row>
    <row r="186" spans="1:3" x14ac:dyDescent="0.3">
      <c r="A186" s="1">
        <v>38674</v>
      </c>
      <c r="B186" t="s">
        <v>90</v>
      </c>
      <c r="C186">
        <v>16</v>
      </c>
    </row>
    <row r="187" spans="1:3" x14ac:dyDescent="0.3">
      <c r="A187" s="1">
        <v>38675</v>
      </c>
      <c r="B187" t="s">
        <v>56</v>
      </c>
      <c r="C187">
        <v>17</v>
      </c>
    </row>
    <row r="188" spans="1:3" x14ac:dyDescent="0.3">
      <c r="A188" s="1">
        <v>38676</v>
      </c>
      <c r="B188" t="s">
        <v>8</v>
      </c>
      <c r="C188">
        <v>177</v>
      </c>
    </row>
    <row r="189" spans="1:3" x14ac:dyDescent="0.3">
      <c r="A189" s="1">
        <v>38677</v>
      </c>
      <c r="B189" t="s">
        <v>81</v>
      </c>
      <c r="C189">
        <v>33</v>
      </c>
    </row>
    <row r="190" spans="1:3" x14ac:dyDescent="0.3">
      <c r="A190" s="1">
        <v>38680</v>
      </c>
      <c r="B190" t="s">
        <v>21</v>
      </c>
      <c r="C190">
        <v>60</v>
      </c>
    </row>
    <row r="191" spans="1:3" x14ac:dyDescent="0.3">
      <c r="A191" s="1">
        <v>38682</v>
      </c>
      <c r="B191" t="s">
        <v>91</v>
      </c>
      <c r="C191">
        <v>8</v>
      </c>
    </row>
    <row r="192" spans="1:3" x14ac:dyDescent="0.3">
      <c r="A192" s="1">
        <v>38687</v>
      </c>
      <c r="B192" t="s">
        <v>12</v>
      </c>
      <c r="C192">
        <v>317</v>
      </c>
    </row>
    <row r="193" spans="1:3" x14ac:dyDescent="0.3">
      <c r="A193" s="1">
        <v>38689</v>
      </c>
      <c r="B193" t="s">
        <v>92</v>
      </c>
      <c r="C193">
        <v>3</v>
      </c>
    </row>
    <row r="194" spans="1:3" x14ac:dyDescent="0.3">
      <c r="A194" s="1">
        <v>38691</v>
      </c>
      <c r="B194" t="s">
        <v>93</v>
      </c>
      <c r="C194">
        <v>16</v>
      </c>
    </row>
    <row r="195" spans="1:3" x14ac:dyDescent="0.3">
      <c r="A195" s="1">
        <v>38700</v>
      </c>
      <c r="B195" t="s">
        <v>68</v>
      </c>
      <c r="C195">
        <v>2</v>
      </c>
    </row>
    <row r="196" spans="1:3" x14ac:dyDescent="0.3">
      <c r="A196" s="1">
        <v>38705</v>
      </c>
      <c r="B196" t="s">
        <v>13</v>
      </c>
      <c r="C196">
        <v>161</v>
      </c>
    </row>
    <row r="197" spans="1:3" x14ac:dyDescent="0.3">
      <c r="A197" s="1">
        <v>38708</v>
      </c>
      <c r="B197" t="s">
        <v>40</v>
      </c>
      <c r="C197">
        <v>187</v>
      </c>
    </row>
    <row r="198" spans="1:3" x14ac:dyDescent="0.3">
      <c r="A198" s="1">
        <v>38708</v>
      </c>
      <c r="B198" t="s">
        <v>94</v>
      </c>
      <c r="C198">
        <v>17</v>
      </c>
    </row>
    <row r="199" spans="1:3" x14ac:dyDescent="0.3">
      <c r="A199" s="1">
        <v>38709</v>
      </c>
      <c r="B199" t="s">
        <v>95</v>
      </c>
      <c r="C199">
        <v>5</v>
      </c>
    </row>
    <row r="200" spans="1:3" x14ac:dyDescent="0.3">
      <c r="A200" s="1">
        <v>38711</v>
      </c>
      <c r="B200" t="s">
        <v>56</v>
      </c>
      <c r="C200">
        <v>10</v>
      </c>
    </row>
    <row r="201" spans="1:3" x14ac:dyDescent="0.3">
      <c r="A201" s="1">
        <v>38711</v>
      </c>
      <c r="B201" t="s">
        <v>17</v>
      </c>
      <c r="C201">
        <v>225</v>
      </c>
    </row>
    <row r="202" spans="1:3" x14ac:dyDescent="0.3">
      <c r="A202" s="1">
        <v>38716</v>
      </c>
      <c r="B202" t="s">
        <v>20</v>
      </c>
      <c r="C202">
        <v>367</v>
      </c>
    </row>
    <row r="203" spans="1:3" x14ac:dyDescent="0.3">
      <c r="A203" s="1">
        <v>38721</v>
      </c>
      <c r="B203" t="s">
        <v>17</v>
      </c>
      <c r="C203">
        <v>295</v>
      </c>
    </row>
    <row r="204" spans="1:3" x14ac:dyDescent="0.3">
      <c r="A204" s="1">
        <v>38725</v>
      </c>
      <c r="B204" t="s">
        <v>58</v>
      </c>
      <c r="C204">
        <v>26</v>
      </c>
    </row>
    <row r="205" spans="1:3" x14ac:dyDescent="0.3">
      <c r="A205" s="1">
        <v>38725</v>
      </c>
      <c r="B205" t="s">
        <v>96</v>
      </c>
      <c r="C205">
        <v>16</v>
      </c>
    </row>
    <row r="206" spans="1:3" x14ac:dyDescent="0.3">
      <c r="A206" s="1">
        <v>38729</v>
      </c>
      <c r="B206" t="s">
        <v>12</v>
      </c>
      <c r="C206">
        <v>165</v>
      </c>
    </row>
    <row r="207" spans="1:3" x14ac:dyDescent="0.3">
      <c r="A207" s="1">
        <v>38729</v>
      </c>
      <c r="B207" t="s">
        <v>97</v>
      </c>
      <c r="C207">
        <v>20</v>
      </c>
    </row>
    <row r="208" spans="1:3" x14ac:dyDescent="0.3">
      <c r="A208" s="1">
        <v>38734</v>
      </c>
      <c r="B208" t="s">
        <v>98</v>
      </c>
      <c r="C208">
        <v>2</v>
      </c>
    </row>
    <row r="209" spans="1:3" x14ac:dyDescent="0.3">
      <c r="A209" s="1">
        <v>38734</v>
      </c>
      <c r="B209" t="s">
        <v>99</v>
      </c>
      <c r="C209">
        <v>7</v>
      </c>
    </row>
    <row r="210" spans="1:3" x14ac:dyDescent="0.3">
      <c r="A210" s="1">
        <v>38734</v>
      </c>
      <c r="B210" t="s">
        <v>32</v>
      </c>
      <c r="C210">
        <v>7</v>
      </c>
    </row>
    <row r="211" spans="1:3" x14ac:dyDescent="0.3">
      <c r="A211" s="1">
        <v>38734</v>
      </c>
      <c r="B211" t="s">
        <v>81</v>
      </c>
      <c r="C211">
        <v>72</v>
      </c>
    </row>
    <row r="212" spans="1:3" x14ac:dyDescent="0.3">
      <c r="A212" s="1">
        <v>38735</v>
      </c>
      <c r="B212" t="s">
        <v>74</v>
      </c>
      <c r="C212">
        <v>59</v>
      </c>
    </row>
    <row r="213" spans="1:3" x14ac:dyDescent="0.3">
      <c r="A213" s="1">
        <v>38736</v>
      </c>
      <c r="B213" t="s">
        <v>48</v>
      </c>
      <c r="C213">
        <v>212</v>
      </c>
    </row>
    <row r="214" spans="1:3" x14ac:dyDescent="0.3">
      <c r="A214" s="1">
        <v>38741</v>
      </c>
      <c r="B214" t="s">
        <v>20</v>
      </c>
      <c r="C214">
        <v>195</v>
      </c>
    </row>
    <row r="215" spans="1:3" x14ac:dyDescent="0.3">
      <c r="A215" s="1">
        <v>38741</v>
      </c>
      <c r="B215" t="s">
        <v>60</v>
      </c>
      <c r="C215">
        <v>16</v>
      </c>
    </row>
    <row r="216" spans="1:3" x14ac:dyDescent="0.3">
      <c r="A216" s="1">
        <v>38745</v>
      </c>
      <c r="B216" t="s">
        <v>15</v>
      </c>
      <c r="C216">
        <v>187</v>
      </c>
    </row>
    <row r="217" spans="1:3" x14ac:dyDescent="0.3">
      <c r="A217" s="1">
        <v>38751</v>
      </c>
      <c r="B217" t="s">
        <v>20</v>
      </c>
      <c r="C217">
        <v>369</v>
      </c>
    </row>
    <row r="218" spans="1:3" x14ac:dyDescent="0.3">
      <c r="A218" s="1">
        <v>38754</v>
      </c>
      <c r="B218" t="s">
        <v>38</v>
      </c>
      <c r="C218">
        <v>190</v>
      </c>
    </row>
    <row r="219" spans="1:3" x14ac:dyDescent="0.3">
      <c r="A219" s="1">
        <v>38754</v>
      </c>
      <c r="B219" t="s">
        <v>17</v>
      </c>
      <c r="C219">
        <v>453</v>
      </c>
    </row>
    <row r="220" spans="1:3" x14ac:dyDescent="0.3">
      <c r="A220" s="1">
        <v>38754</v>
      </c>
      <c r="B220" t="s">
        <v>25</v>
      </c>
      <c r="C220">
        <v>223</v>
      </c>
    </row>
    <row r="221" spans="1:3" x14ac:dyDescent="0.3">
      <c r="A221" s="1">
        <v>38755</v>
      </c>
      <c r="B221" t="s">
        <v>67</v>
      </c>
      <c r="C221">
        <v>1</v>
      </c>
    </row>
    <row r="222" spans="1:3" x14ac:dyDescent="0.3">
      <c r="A222" s="1">
        <v>38757</v>
      </c>
      <c r="B222" t="s">
        <v>58</v>
      </c>
      <c r="C222">
        <v>170</v>
      </c>
    </row>
    <row r="223" spans="1:3" x14ac:dyDescent="0.3">
      <c r="A223" s="1">
        <v>38757</v>
      </c>
      <c r="B223" t="s">
        <v>89</v>
      </c>
      <c r="C223">
        <v>19</v>
      </c>
    </row>
    <row r="224" spans="1:3" x14ac:dyDescent="0.3">
      <c r="A224" s="1">
        <v>38757</v>
      </c>
      <c r="B224" t="s">
        <v>20</v>
      </c>
      <c r="C224">
        <v>464</v>
      </c>
    </row>
    <row r="225" spans="1:3" x14ac:dyDescent="0.3">
      <c r="A225" s="1">
        <v>38761</v>
      </c>
      <c r="B225" t="s">
        <v>10</v>
      </c>
      <c r="C225">
        <v>230</v>
      </c>
    </row>
    <row r="226" spans="1:3" x14ac:dyDescent="0.3">
      <c r="A226" s="1">
        <v>38765</v>
      </c>
      <c r="B226" t="s">
        <v>12</v>
      </c>
      <c r="C226">
        <v>387</v>
      </c>
    </row>
    <row r="227" spans="1:3" x14ac:dyDescent="0.3">
      <c r="A227" s="1">
        <v>38766</v>
      </c>
      <c r="B227" t="s">
        <v>48</v>
      </c>
      <c r="C227">
        <v>264</v>
      </c>
    </row>
    <row r="228" spans="1:3" x14ac:dyDescent="0.3">
      <c r="A228" s="1">
        <v>38767</v>
      </c>
      <c r="B228" t="s">
        <v>21</v>
      </c>
      <c r="C228">
        <v>163</v>
      </c>
    </row>
    <row r="229" spans="1:3" x14ac:dyDescent="0.3">
      <c r="A229" s="1">
        <v>38768</v>
      </c>
      <c r="B229" t="s">
        <v>39</v>
      </c>
      <c r="C229">
        <v>14</v>
      </c>
    </row>
    <row r="230" spans="1:3" x14ac:dyDescent="0.3">
      <c r="A230" s="1">
        <v>38769</v>
      </c>
      <c r="B230" t="s">
        <v>74</v>
      </c>
      <c r="C230">
        <v>98</v>
      </c>
    </row>
    <row r="231" spans="1:3" x14ac:dyDescent="0.3">
      <c r="A231" s="1">
        <v>38780</v>
      </c>
      <c r="B231" t="s">
        <v>100</v>
      </c>
      <c r="C231">
        <v>16</v>
      </c>
    </row>
    <row r="232" spans="1:3" x14ac:dyDescent="0.3">
      <c r="A232" s="1">
        <v>38780</v>
      </c>
      <c r="B232" t="s">
        <v>29</v>
      </c>
      <c r="C232">
        <v>80</v>
      </c>
    </row>
    <row r="233" spans="1:3" x14ac:dyDescent="0.3">
      <c r="A233" s="1">
        <v>38784</v>
      </c>
      <c r="B233" t="s">
        <v>42</v>
      </c>
      <c r="C233">
        <v>127</v>
      </c>
    </row>
    <row r="234" spans="1:3" x14ac:dyDescent="0.3">
      <c r="A234" s="1">
        <v>38786</v>
      </c>
      <c r="B234" t="s">
        <v>22</v>
      </c>
      <c r="C234">
        <v>170</v>
      </c>
    </row>
    <row r="235" spans="1:3" x14ac:dyDescent="0.3">
      <c r="A235" s="1">
        <v>38787</v>
      </c>
      <c r="B235" t="s">
        <v>64</v>
      </c>
      <c r="C235">
        <v>28</v>
      </c>
    </row>
    <row r="236" spans="1:3" x14ac:dyDescent="0.3">
      <c r="A236" s="1">
        <v>38788</v>
      </c>
      <c r="B236" t="s">
        <v>101</v>
      </c>
      <c r="C236">
        <v>12</v>
      </c>
    </row>
    <row r="237" spans="1:3" x14ac:dyDescent="0.3">
      <c r="A237" s="1">
        <v>38790</v>
      </c>
      <c r="B237" t="s">
        <v>102</v>
      </c>
      <c r="C237">
        <v>10</v>
      </c>
    </row>
    <row r="238" spans="1:3" x14ac:dyDescent="0.3">
      <c r="A238" s="1">
        <v>38791</v>
      </c>
      <c r="B238" t="s">
        <v>33</v>
      </c>
      <c r="C238">
        <v>65</v>
      </c>
    </row>
    <row r="239" spans="1:3" x14ac:dyDescent="0.3">
      <c r="A239" s="1">
        <v>38792</v>
      </c>
      <c r="B239" t="s">
        <v>103</v>
      </c>
      <c r="C239">
        <v>17</v>
      </c>
    </row>
    <row r="240" spans="1:3" x14ac:dyDescent="0.3">
      <c r="A240" s="1">
        <v>38792</v>
      </c>
      <c r="B240" t="s">
        <v>12</v>
      </c>
      <c r="C240">
        <v>262</v>
      </c>
    </row>
    <row r="241" spans="1:3" x14ac:dyDescent="0.3">
      <c r="A241" s="1">
        <v>38792</v>
      </c>
      <c r="B241" t="s">
        <v>104</v>
      </c>
      <c r="C241">
        <v>20</v>
      </c>
    </row>
    <row r="242" spans="1:3" x14ac:dyDescent="0.3">
      <c r="A242" s="1">
        <v>38801</v>
      </c>
      <c r="B242" t="s">
        <v>10</v>
      </c>
      <c r="C242">
        <v>224</v>
      </c>
    </row>
    <row r="243" spans="1:3" x14ac:dyDescent="0.3">
      <c r="A243" s="1">
        <v>38808</v>
      </c>
      <c r="B243" t="s">
        <v>55</v>
      </c>
      <c r="C243">
        <v>199</v>
      </c>
    </row>
    <row r="244" spans="1:3" x14ac:dyDescent="0.3">
      <c r="A244" s="1">
        <v>38813</v>
      </c>
      <c r="B244" t="s">
        <v>33</v>
      </c>
      <c r="C244">
        <v>70</v>
      </c>
    </row>
    <row r="245" spans="1:3" x14ac:dyDescent="0.3">
      <c r="A245" s="1">
        <v>38815</v>
      </c>
      <c r="B245" t="s">
        <v>105</v>
      </c>
      <c r="C245">
        <v>171</v>
      </c>
    </row>
    <row r="246" spans="1:3" x14ac:dyDescent="0.3">
      <c r="A246" s="1">
        <v>38815</v>
      </c>
      <c r="B246" t="s">
        <v>106</v>
      </c>
      <c r="C246">
        <v>1</v>
      </c>
    </row>
    <row r="247" spans="1:3" x14ac:dyDescent="0.3">
      <c r="A247" s="1">
        <v>38817</v>
      </c>
      <c r="B247" t="s">
        <v>97</v>
      </c>
      <c r="C247">
        <v>13</v>
      </c>
    </row>
    <row r="248" spans="1:3" x14ac:dyDescent="0.3">
      <c r="A248" s="1">
        <v>38818</v>
      </c>
      <c r="B248" t="s">
        <v>12</v>
      </c>
      <c r="C248">
        <v>293</v>
      </c>
    </row>
    <row r="249" spans="1:3" x14ac:dyDescent="0.3">
      <c r="A249" s="1">
        <v>38818</v>
      </c>
      <c r="B249" t="s">
        <v>90</v>
      </c>
      <c r="C249">
        <v>11</v>
      </c>
    </row>
    <row r="250" spans="1:3" x14ac:dyDescent="0.3">
      <c r="A250" s="1">
        <v>38820</v>
      </c>
      <c r="B250" t="s">
        <v>53</v>
      </c>
      <c r="C250">
        <v>162</v>
      </c>
    </row>
    <row r="251" spans="1:3" x14ac:dyDescent="0.3">
      <c r="A251" s="1">
        <v>38821</v>
      </c>
      <c r="B251" t="s">
        <v>61</v>
      </c>
      <c r="C251">
        <v>187</v>
      </c>
    </row>
    <row r="252" spans="1:3" x14ac:dyDescent="0.3">
      <c r="A252" s="1">
        <v>38822</v>
      </c>
      <c r="B252" t="s">
        <v>21</v>
      </c>
      <c r="C252">
        <v>192</v>
      </c>
    </row>
    <row r="253" spans="1:3" x14ac:dyDescent="0.3">
      <c r="A253" s="1">
        <v>38824</v>
      </c>
      <c r="B253" t="s">
        <v>27</v>
      </c>
      <c r="C253">
        <v>127</v>
      </c>
    </row>
    <row r="254" spans="1:3" x14ac:dyDescent="0.3">
      <c r="A254" s="1">
        <v>38826</v>
      </c>
      <c r="B254" t="s">
        <v>12</v>
      </c>
      <c r="C254">
        <v>198</v>
      </c>
    </row>
    <row r="255" spans="1:3" x14ac:dyDescent="0.3">
      <c r="A255" s="1">
        <v>38826</v>
      </c>
      <c r="B255" t="s">
        <v>107</v>
      </c>
      <c r="C255">
        <v>4</v>
      </c>
    </row>
    <row r="256" spans="1:3" x14ac:dyDescent="0.3">
      <c r="A256" s="1">
        <v>38826</v>
      </c>
      <c r="B256" t="s">
        <v>20</v>
      </c>
      <c r="C256">
        <v>110</v>
      </c>
    </row>
    <row r="257" spans="1:3" x14ac:dyDescent="0.3">
      <c r="A257" s="1">
        <v>38826</v>
      </c>
      <c r="B257" t="s">
        <v>21</v>
      </c>
      <c r="C257">
        <v>123</v>
      </c>
    </row>
    <row r="258" spans="1:3" x14ac:dyDescent="0.3">
      <c r="A258" s="1">
        <v>38827</v>
      </c>
      <c r="B258" t="s">
        <v>69</v>
      </c>
      <c r="C258">
        <v>159</v>
      </c>
    </row>
    <row r="259" spans="1:3" x14ac:dyDescent="0.3">
      <c r="A259" s="1">
        <v>38828</v>
      </c>
      <c r="B259" t="s">
        <v>108</v>
      </c>
      <c r="C259">
        <v>19</v>
      </c>
    </row>
    <row r="260" spans="1:3" x14ac:dyDescent="0.3">
      <c r="A260" s="1">
        <v>38834</v>
      </c>
      <c r="B260" t="s">
        <v>25</v>
      </c>
      <c r="C260">
        <v>289</v>
      </c>
    </row>
    <row r="261" spans="1:3" x14ac:dyDescent="0.3">
      <c r="A261" s="1">
        <v>38834</v>
      </c>
      <c r="B261" t="s">
        <v>26</v>
      </c>
      <c r="C261">
        <v>136</v>
      </c>
    </row>
    <row r="262" spans="1:3" x14ac:dyDescent="0.3">
      <c r="A262" s="1">
        <v>38845</v>
      </c>
      <c r="B262" t="s">
        <v>28</v>
      </c>
      <c r="C262">
        <v>41</v>
      </c>
    </row>
    <row r="263" spans="1:3" x14ac:dyDescent="0.3">
      <c r="A263" s="1">
        <v>38846</v>
      </c>
      <c r="B263" t="s">
        <v>48</v>
      </c>
      <c r="C263">
        <v>385</v>
      </c>
    </row>
    <row r="264" spans="1:3" x14ac:dyDescent="0.3">
      <c r="A264" s="1">
        <v>38847</v>
      </c>
      <c r="B264" t="s">
        <v>109</v>
      </c>
      <c r="C264">
        <v>17</v>
      </c>
    </row>
    <row r="265" spans="1:3" x14ac:dyDescent="0.3">
      <c r="A265" s="1">
        <v>38847</v>
      </c>
      <c r="B265" t="s">
        <v>110</v>
      </c>
      <c r="C265">
        <v>20</v>
      </c>
    </row>
    <row r="266" spans="1:3" x14ac:dyDescent="0.3">
      <c r="A266" s="1">
        <v>38851</v>
      </c>
      <c r="B266" t="s">
        <v>111</v>
      </c>
      <c r="C266">
        <v>19</v>
      </c>
    </row>
    <row r="267" spans="1:3" x14ac:dyDescent="0.3">
      <c r="A267" s="1">
        <v>38852</v>
      </c>
      <c r="B267" t="s">
        <v>46</v>
      </c>
      <c r="C267">
        <v>13</v>
      </c>
    </row>
    <row r="268" spans="1:3" x14ac:dyDescent="0.3">
      <c r="A268" s="1">
        <v>38853</v>
      </c>
      <c r="B268" t="s">
        <v>100</v>
      </c>
      <c r="C268">
        <v>13</v>
      </c>
    </row>
    <row r="269" spans="1:3" x14ac:dyDescent="0.3">
      <c r="A269" s="1">
        <v>38855</v>
      </c>
      <c r="B269" t="s">
        <v>83</v>
      </c>
      <c r="C269">
        <v>168</v>
      </c>
    </row>
    <row r="270" spans="1:3" x14ac:dyDescent="0.3">
      <c r="A270" s="1">
        <v>38855</v>
      </c>
      <c r="B270" t="s">
        <v>112</v>
      </c>
      <c r="C270">
        <v>18</v>
      </c>
    </row>
    <row r="271" spans="1:3" x14ac:dyDescent="0.3">
      <c r="A271" s="1">
        <v>38855</v>
      </c>
      <c r="B271" t="s">
        <v>17</v>
      </c>
      <c r="C271">
        <v>131</v>
      </c>
    </row>
    <row r="272" spans="1:3" x14ac:dyDescent="0.3">
      <c r="A272" s="1">
        <v>38856</v>
      </c>
      <c r="B272" t="s">
        <v>25</v>
      </c>
      <c r="C272">
        <v>187</v>
      </c>
    </row>
    <row r="273" spans="1:3" x14ac:dyDescent="0.3">
      <c r="A273" s="1">
        <v>38857</v>
      </c>
      <c r="B273" t="s">
        <v>27</v>
      </c>
      <c r="C273">
        <v>412</v>
      </c>
    </row>
    <row r="274" spans="1:3" x14ac:dyDescent="0.3">
      <c r="A274" s="1">
        <v>38859</v>
      </c>
      <c r="B274" t="s">
        <v>9</v>
      </c>
      <c r="C274">
        <v>40</v>
      </c>
    </row>
    <row r="275" spans="1:3" x14ac:dyDescent="0.3">
      <c r="A275" s="1">
        <v>38860</v>
      </c>
      <c r="B275" t="s">
        <v>40</v>
      </c>
      <c r="C275">
        <v>166</v>
      </c>
    </row>
    <row r="276" spans="1:3" x14ac:dyDescent="0.3">
      <c r="A276" s="1">
        <v>38861</v>
      </c>
      <c r="B276" t="s">
        <v>69</v>
      </c>
      <c r="C276">
        <v>173</v>
      </c>
    </row>
    <row r="277" spans="1:3" x14ac:dyDescent="0.3">
      <c r="A277" s="1">
        <v>38862</v>
      </c>
      <c r="B277" t="s">
        <v>113</v>
      </c>
      <c r="C277">
        <v>2</v>
      </c>
    </row>
    <row r="278" spans="1:3" x14ac:dyDescent="0.3">
      <c r="A278" s="1">
        <v>38862</v>
      </c>
      <c r="B278" t="s">
        <v>114</v>
      </c>
      <c r="C278">
        <v>18</v>
      </c>
    </row>
    <row r="279" spans="1:3" x14ac:dyDescent="0.3">
      <c r="A279" s="1">
        <v>38863</v>
      </c>
      <c r="B279" t="s">
        <v>115</v>
      </c>
      <c r="C279">
        <v>15</v>
      </c>
    </row>
    <row r="280" spans="1:3" x14ac:dyDescent="0.3">
      <c r="A280" s="1">
        <v>38864</v>
      </c>
      <c r="B280" t="s">
        <v>105</v>
      </c>
      <c r="C280">
        <v>243</v>
      </c>
    </row>
    <row r="281" spans="1:3" x14ac:dyDescent="0.3">
      <c r="A281" s="1">
        <v>38865</v>
      </c>
      <c r="B281" t="s">
        <v>20</v>
      </c>
      <c r="C281">
        <v>460</v>
      </c>
    </row>
    <row r="282" spans="1:3" x14ac:dyDescent="0.3">
      <c r="A282" s="1">
        <v>38865</v>
      </c>
      <c r="B282" t="s">
        <v>116</v>
      </c>
      <c r="C282">
        <v>8</v>
      </c>
    </row>
    <row r="283" spans="1:3" x14ac:dyDescent="0.3">
      <c r="A283" s="1">
        <v>38866</v>
      </c>
      <c r="B283" t="s">
        <v>11</v>
      </c>
      <c r="C283">
        <v>150</v>
      </c>
    </row>
    <row r="284" spans="1:3" x14ac:dyDescent="0.3">
      <c r="A284" s="1">
        <v>38867</v>
      </c>
      <c r="B284" t="s">
        <v>55</v>
      </c>
      <c r="C284">
        <v>72</v>
      </c>
    </row>
    <row r="285" spans="1:3" x14ac:dyDescent="0.3">
      <c r="A285" s="1">
        <v>38867</v>
      </c>
      <c r="B285" t="s">
        <v>12</v>
      </c>
      <c r="C285">
        <v>217</v>
      </c>
    </row>
    <row r="286" spans="1:3" x14ac:dyDescent="0.3">
      <c r="A286" s="1">
        <v>38870</v>
      </c>
      <c r="B286" t="s">
        <v>42</v>
      </c>
      <c r="C286">
        <v>164</v>
      </c>
    </row>
    <row r="287" spans="1:3" x14ac:dyDescent="0.3">
      <c r="A287" s="1">
        <v>38870</v>
      </c>
      <c r="B287" t="s">
        <v>48</v>
      </c>
      <c r="C287">
        <v>429</v>
      </c>
    </row>
    <row r="288" spans="1:3" x14ac:dyDescent="0.3">
      <c r="A288" s="1">
        <v>38875</v>
      </c>
      <c r="B288" t="s">
        <v>11</v>
      </c>
      <c r="C288">
        <v>63</v>
      </c>
    </row>
    <row r="289" spans="1:3" x14ac:dyDescent="0.3">
      <c r="A289" s="1">
        <v>38878</v>
      </c>
      <c r="B289" t="s">
        <v>33</v>
      </c>
      <c r="C289">
        <v>106</v>
      </c>
    </row>
    <row r="290" spans="1:3" x14ac:dyDescent="0.3">
      <c r="A290" s="1">
        <v>38886</v>
      </c>
      <c r="B290" t="s">
        <v>25</v>
      </c>
      <c r="C290">
        <v>136</v>
      </c>
    </row>
    <row r="291" spans="1:3" x14ac:dyDescent="0.3">
      <c r="A291" s="1">
        <v>38887</v>
      </c>
      <c r="B291" t="s">
        <v>117</v>
      </c>
      <c r="C291">
        <v>7</v>
      </c>
    </row>
    <row r="292" spans="1:3" x14ac:dyDescent="0.3">
      <c r="A292" s="1">
        <v>38896</v>
      </c>
      <c r="B292" t="s">
        <v>15</v>
      </c>
      <c r="C292">
        <v>114</v>
      </c>
    </row>
    <row r="293" spans="1:3" x14ac:dyDescent="0.3">
      <c r="A293" s="1">
        <v>38896</v>
      </c>
      <c r="B293" t="s">
        <v>118</v>
      </c>
      <c r="C293">
        <v>12</v>
      </c>
    </row>
    <row r="294" spans="1:3" x14ac:dyDescent="0.3">
      <c r="A294" s="1">
        <v>38902</v>
      </c>
      <c r="B294" t="s">
        <v>12</v>
      </c>
      <c r="C294">
        <v>443</v>
      </c>
    </row>
    <row r="295" spans="1:3" x14ac:dyDescent="0.3">
      <c r="A295" s="1">
        <v>38904</v>
      </c>
      <c r="B295" t="s">
        <v>55</v>
      </c>
      <c r="C295">
        <v>73</v>
      </c>
    </row>
    <row r="296" spans="1:3" x14ac:dyDescent="0.3">
      <c r="A296" s="1">
        <v>38907</v>
      </c>
      <c r="B296" t="s">
        <v>119</v>
      </c>
      <c r="C296">
        <v>15</v>
      </c>
    </row>
    <row r="297" spans="1:3" x14ac:dyDescent="0.3">
      <c r="A297" s="1">
        <v>38907</v>
      </c>
      <c r="B297" t="s">
        <v>120</v>
      </c>
      <c r="C297">
        <v>9</v>
      </c>
    </row>
    <row r="298" spans="1:3" x14ac:dyDescent="0.3">
      <c r="A298" s="1">
        <v>38908</v>
      </c>
      <c r="B298" t="s">
        <v>121</v>
      </c>
      <c r="C298">
        <v>20</v>
      </c>
    </row>
    <row r="299" spans="1:3" x14ac:dyDescent="0.3">
      <c r="A299" s="1">
        <v>38910</v>
      </c>
      <c r="B299" t="s">
        <v>122</v>
      </c>
      <c r="C299">
        <v>9</v>
      </c>
    </row>
    <row r="300" spans="1:3" x14ac:dyDescent="0.3">
      <c r="A300" s="1">
        <v>38911</v>
      </c>
      <c r="B300" t="s">
        <v>123</v>
      </c>
      <c r="C300">
        <v>88</v>
      </c>
    </row>
    <row r="301" spans="1:3" x14ac:dyDescent="0.3">
      <c r="A301" s="1">
        <v>38911</v>
      </c>
      <c r="B301" t="s">
        <v>10</v>
      </c>
      <c r="C301">
        <v>139</v>
      </c>
    </row>
    <row r="302" spans="1:3" x14ac:dyDescent="0.3">
      <c r="A302" s="1">
        <v>38912</v>
      </c>
      <c r="B302" t="s">
        <v>25</v>
      </c>
      <c r="C302">
        <v>346</v>
      </c>
    </row>
    <row r="303" spans="1:3" x14ac:dyDescent="0.3">
      <c r="A303" s="1">
        <v>38918</v>
      </c>
      <c r="B303" t="s">
        <v>124</v>
      </c>
      <c r="C303">
        <v>3</v>
      </c>
    </row>
    <row r="304" spans="1:3" x14ac:dyDescent="0.3">
      <c r="A304" s="1">
        <v>38918</v>
      </c>
      <c r="B304" t="s">
        <v>125</v>
      </c>
      <c r="C304">
        <v>9</v>
      </c>
    </row>
    <row r="305" spans="1:3" x14ac:dyDescent="0.3">
      <c r="A305" s="1">
        <v>38918</v>
      </c>
      <c r="B305" t="s">
        <v>12</v>
      </c>
      <c r="C305">
        <v>323</v>
      </c>
    </row>
    <row r="306" spans="1:3" x14ac:dyDescent="0.3">
      <c r="A306" s="1">
        <v>38919</v>
      </c>
      <c r="B306" t="s">
        <v>105</v>
      </c>
      <c r="C306">
        <v>382</v>
      </c>
    </row>
    <row r="307" spans="1:3" x14ac:dyDescent="0.3">
      <c r="A307" s="1">
        <v>38923</v>
      </c>
      <c r="B307" t="s">
        <v>20</v>
      </c>
      <c r="C307">
        <v>296</v>
      </c>
    </row>
    <row r="308" spans="1:3" x14ac:dyDescent="0.3">
      <c r="A308" s="1">
        <v>38924</v>
      </c>
      <c r="B308" t="s">
        <v>8</v>
      </c>
      <c r="C308">
        <v>121</v>
      </c>
    </row>
    <row r="309" spans="1:3" x14ac:dyDescent="0.3">
      <c r="A309" s="1">
        <v>38924</v>
      </c>
      <c r="B309" t="s">
        <v>28</v>
      </c>
      <c r="C309">
        <v>157</v>
      </c>
    </row>
    <row r="310" spans="1:3" x14ac:dyDescent="0.3">
      <c r="A310" s="1">
        <v>38926</v>
      </c>
      <c r="B310" t="s">
        <v>12</v>
      </c>
      <c r="C310">
        <v>497</v>
      </c>
    </row>
    <row r="311" spans="1:3" x14ac:dyDescent="0.3">
      <c r="A311" s="1">
        <v>38927</v>
      </c>
      <c r="B311" t="s">
        <v>12</v>
      </c>
      <c r="C311">
        <v>103</v>
      </c>
    </row>
    <row r="312" spans="1:3" x14ac:dyDescent="0.3">
      <c r="A312" s="1">
        <v>38928</v>
      </c>
      <c r="B312" t="s">
        <v>33</v>
      </c>
      <c r="C312">
        <v>142</v>
      </c>
    </row>
    <row r="313" spans="1:3" x14ac:dyDescent="0.3">
      <c r="A313" s="1">
        <v>38929</v>
      </c>
      <c r="B313" t="s">
        <v>26</v>
      </c>
      <c r="C313">
        <v>144</v>
      </c>
    </row>
    <row r="314" spans="1:3" x14ac:dyDescent="0.3">
      <c r="A314" s="1">
        <v>38931</v>
      </c>
      <c r="B314" t="s">
        <v>103</v>
      </c>
      <c r="C314">
        <v>8</v>
      </c>
    </row>
    <row r="315" spans="1:3" x14ac:dyDescent="0.3">
      <c r="A315" s="1">
        <v>38936</v>
      </c>
      <c r="B315" t="s">
        <v>58</v>
      </c>
      <c r="C315">
        <v>172</v>
      </c>
    </row>
    <row r="316" spans="1:3" x14ac:dyDescent="0.3">
      <c r="A316" s="1">
        <v>38940</v>
      </c>
      <c r="B316" t="s">
        <v>10</v>
      </c>
      <c r="C316">
        <v>290</v>
      </c>
    </row>
    <row r="317" spans="1:3" x14ac:dyDescent="0.3">
      <c r="A317" s="1">
        <v>38942</v>
      </c>
      <c r="B317" t="s">
        <v>17</v>
      </c>
      <c r="C317">
        <v>422</v>
      </c>
    </row>
    <row r="318" spans="1:3" x14ac:dyDescent="0.3">
      <c r="A318" s="1">
        <v>38945</v>
      </c>
      <c r="B318" t="s">
        <v>112</v>
      </c>
      <c r="C318">
        <v>12</v>
      </c>
    </row>
    <row r="319" spans="1:3" x14ac:dyDescent="0.3">
      <c r="A319" s="1">
        <v>38948</v>
      </c>
      <c r="B319" t="s">
        <v>58</v>
      </c>
      <c r="C319">
        <v>104</v>
      </c>
    </row>
    <row r="320" spans="1:3" x14ac:dyDescent="0.3">
      <c r="A320" s="1">
        <v>38949</v>
      </c>
      <c r="B320" t="s">
        <v>38</v>
      </c>
      <c r="C320">
        <v>97</v>
      </c>
    </row>
    <row r="321" spans="1:3" x14ac:dyDescent="0.3">
      <c r="A321" s="1">
        <v>38950</v>
      </c>
      <c r="B321" t="s">
        <v>29</v>
      </c>
      <c r="C321">
        <v>179</v>
      </c>
    </row>
    <row r="322" spans="1:3" x14ac:dyDescent="0.3">
      <c r="A322" s="1">
        <v>38953</v>
      </c>
      <c r="B322" t="s">
        <v>53</v>
      </c>
      <c r="C322">
        <v>256</v>
      </c>
    </row>
    <row r="323" spans="1:3" x14ac:dyDescent="0.3">
      <c r="A323" s="1">
        <v>38954</v>
      </c>
      <c r="B323" t="s">
        <v>116</v>
      </c>
      <c r="C323">
        <v>20</v>
      </c>
    </row>
    <row r="324" spans="1:3" x14ac:dyDescent="0.3">
      <c r="A324" s="1">
        <v>38954</v>
      </c>
      <c r="B324" t="s">
        <v>108</v>
      </c>
      <c r="C324">
        <v>10</v>
      </c>
    </row>
    <row r="325" spans="1:3" x14ac:dyDescent="0.3">
      <c r="A325" s="1">
        <v>38955</v>
      </c>
      <c r="B325" t="s">
        <v>10</v>
      </c>
      <c r="C325">
        <v>407</v>
      </c>
    </row>
    <row r="326" spans="1:3" x14ac:dyDescent="0.3">
      <c r="A326" s="1">
        <v>38956</v>
      </c>
      <c r="B326" t="s">
        <v>25</v>
      </c>
      <c r="C326">
        <v>297</v>
      </c>
    </row>
    <row r="327" spans="1:3" x14ac:dyDescent="0.3">
      <c r="A327" s="1">
        <v>38956</v>
      </c>
      <c r="B327" t="s">
        <v>74</v>
      </c>
      <c r="C327">
        <v>133</v>
      </c>
    </row>
    <row r="328" spans="1:3" x14ac:dyDescent="0.3">
      <c r="A328" s="1">
        <v>38956</v>
      </c>
      <c r="B328" t="s">
        <v>38</v>
      </c>
      <c r="C328">
        <v>33</v>
      </c>
    </row>
    <row r="329" spans="1:3" x14ac:dyDescent="0.3">
      <c r="A329" s="1">
        <v>38959</v>
      </c>
      <c r="B329" t="s">
        <v>17</v>
      </c>
      <c r="C329">
        <v>220</v>
      </c>
    </row>
    <row r="330" spans="1:3" x14ac:dyDescent="0.3">
      <c r="A330" s="1">
        <v>38959</v>
      </c>
      <c r="B330" t="s">
        <v>31</v>
      </c>
      <c r="C330">
        <v>114</v>
      </c>
    </row>
    <row r="331" spans="1:3" x14ac:dyDescent="0.3">
      <c r="A331" s="1">
        <v>38962</v>
      </c>
      <c r="B331" t="s">
        <v>11</v>
      </c>
      <c r="C331">
        <v>130</v>
      </c>
    </row>
    <row r="332" spans="1:3" x14ac:dyDescent="0.3">
      <c r="A332" s="1">
        <v>38962</v>
      </c>
      <c r="B332" t="s">
        <v>33</v>
      </c>
      <c r="C332">
        <v>52</v>
      </c>
    </row>
    <row r="333" spans="1:3" x14ac:dyDescent="0.3">
      <c r="A333" s="1">
        <v>38962</v>
      </c>
      <c r="B333" t="s">
        <v>31</v>
      </c>
      <c r="C333">
        <v>33</v>
      </c>
    </row>
    <row r="334" spans="1:3" x14ac:dyDescent="0.3">
      <c r="A334" s="1">
        <v>38963</v>
      </c>
      <c r="B334" t="s">
        <v>64</v>
      </c>
      <c r="C334">
        <v>57</v>
      </c>
    </row>
    <row r="335" spans="1:3" x14ac:dyDescent="0.3">
      <c r="A335" s="1">
        <v>38965</v>
      </c>
      <c r="B335" t="s">
        <v>126</v>
      </c>
      <c r="C335">
        <v>190</v>
      </c>
    </row>
    <row r="336" spans="1:3" x14ac:dyDescent="0.3">
      <c r="A336" s="1">
        <v>38965</v>
      </c>
      <c r="B336" t="s">
        <v>87</v>
      </c>
      <c r="C336">
        <v>8</v>
      </c>
    </row>
    <row r="337" spans="1:3" x14ac:dyDescent="0.3">
      <c r="A337" s="1">
        <v>38965</v>
      </c>
      <c r="B337" t="s">
        <v>10</v>
      </c>
      <c r="C337">
        <v>255</v>
      </c>
    </row>
    <row r="338" spans="1:3" x14ac:dyDescent="0.3">
      <c r="A338" s="1">
        <v>38967</v>
      </c>
      <c r="B338" t="s">
        <v>74</v>
      </c>
      <c r="C338">
        <v>108</v>
      </c>
    </row>
    <row r="339" spans="1:3" x14ac:dyDescent="0.3">
      <c r="A339" s="1">
        <v>38971</v>
      </c>
      <c r="B339" t="s">
        <v>21</v>
      </c>
      <c r="C339">
        <v>78</v>
      </c>
    </row>
    <row r="340" spans="1:3" x14ac:dyDescent="0.3">
      <c r="A340" s="1">
        <v>38972</v>
      </c>
      <c r="B340" t="s">
        <v>10</v>
      </c>
      <c r="C340">
        <v>364</v>
      </c>
    </row>
    <row r="341" spans="1:3" x14ac:dyDescent="0.3">
      <c r="A341" s="1">
        <v>38973</v>
      </c>
      <c r="B341" t="s">
        <v>69</v>
      </c>
      <c r="C341">
        <v>52</v>
      </c>
    </row>
    <row r="342" spans="1:3" x14ac:dyDescent="0.3">
      <c r="A342" s="1">
        <v>38974</v>
      </c>
      <c r="B342" t="s">
        <v>105</v>
      </c>
      <c r="C342">
        <v>343</v>
      </c>
    </row>
    <row r="343" spans="1:3" x14ac:dyDescent="0.3">
      <c r="A343" s="1">
        <v>38976</v>
      </c>
      <c r="B343" t="s">
        <v>55</v>
      </c>
      <c r="C343">
        <v>197</v>
      </c>
    </row>
    <row r="344" spans="1:3" x14ac:dyDescent="0.3">
      <c r="A344" s="1">
        <v>38977</v>
      </c>
      <c r="B344" t="s">
        <v>127</v>
      </c>
      <c r="C344">
        <v>4</v>
      </c>
    </row>
    <row r="345" spans="1:3" x14ac:dyDescent="0.3">
      <c r="A345" s="1">
        <v>38978</v>
      </c>
      <c r="B345" t="s">
        <v>128</v>
      </c>
      <c r="C345">
        <v>8</v>
      </c>
    </row>
    <row r="346" spans="1:3" x14ac:dyDescent="0.3">
      <c r="A346" s="1">
        <v>38978</v>
      </c>
      <c r="B346" t="s">
        <v>59</v>
      </c>
      <c r="C346">
        <v>11</v>
      </c>
    </row>
    <row r="347" spans="1:3" x14ac:dyDescent="0.3">
      <c r="A347" s="1">
        <v>38978</v>
      </c>
      <c r="B347" t="s">
        <v>75</v>
      </c>
      <c r="C347">
        <v>10</v>
      </c>
    </row>
    <row r="348" spans="1:3" x14ac:dyDescent="0.3">
      <c r="A348" s="1">
        <v>38981</v>
      </c>
      <c r="B348" t="s">
        <v>64</v>
      </c>
      <c r="C348">
        <v>96</v>
      </c>
    </row>
    <row r="349" spans="1:3" x14ac:dyDescent="0.3">
      <c r="A349" s="1">
        <v>38981</v>
      </c>
      <c r="B349" t="s">
        <v>58</v>
      </c>
      <c r="C349">
        <v>30</v>
      </c>
    </row>
    <row r="350" spans="1:3" x14ac:dyDescent="0.3">
      <c r="A350" s="1">
        <v>38982</v>
      </c>
      <c r="B350" t="s">
        <v>129</v>
      </c>
      <c r="C350">
        <v>17</v>
      </c>
    </row>
    <row r="351" spans="1:3" x14ac:dyDescent="0.3">
      <c r="A351" s="1">
        <v>38985</v>
      </c>
      <c r="B351" t="s">
        <v>125</v>
      </c>
      <c r="C351">
        <v>17</v>
      </c>
    </row>
    <row r="352" spans="1:3" x14ac:dyDescent="0.3">
      <c r="A352" s="1">
        <v>38985</v>
      </c>
      <c r="B352" t="s">
        <v>15</v>
      </c>
      <c r="C352">
        <v>180</v>
      </c>
    </row>
    <row r="353" spans="1:3" x14ac:dyDescent="0.3">
      <c r="A353" s="1">
        <v>38985</v>
      </c>
      <c r="B353" t="s">
        <v>34</v>
      </c>
      <c r="C353">
        <v>94</v>
      </c>
    </row>
    <row r="354" spans="1:3" x14ac:dyDescent="0.3">
      <c r="A354" s="1">
        <v>38986</v>
      </c>
      <c r="B354" t="s">
        <v>42</v>
      </c>
      <c r="C354">
        <v>45</v>
      </c>
    </row>
    <row r="355" spans="1:3" x14ac:dyDescent="0.3">
      <c r="A355" s="1">
        <v>38987</v>
      </c>
      <c r="B355" t="s">
        <v>10</v>
      </c>
      <c r="C355">
        <v>380</v>
      </c>
    </row>
    <row r="356" spans="1:3" x14ac:dyDescent="0.3">
      <c r="A356" s="1">
        <v>38987</v>
      </c>
      <c r="B356" t="s">
        <v>46</v>
      </c>
      <c r="C356">
        <v>5</v>
      </c>
    </row>
    <row r="357" spans="1:3" x14ac:dyDescent="0.3">
      <c r="A357" s="1">
        <v>38991</v>
      </c>
      <c r="B357" t="s">
        <v>40</v>
      </c>
      <c r="C357">
        <v>170</v>
      </c>
    </row>
    <row r="358" spans="1:3" x14ac:dyDescent="0.3">
      <c r="A358" s="1">
        <v>38995</v>
      </c>
      <c r="B358" t="s">
        <v>48</v>
      </c>
      <c r="C358">
        <v>198</v>
      </c>
    </row>
    <row r="359" spans="1:3" x14ac:dyDescent="0.3">
      <c r="A359" s="1">
        <v>38998</v>
      </c>
      <c r="B359" t="s">
        <v>20</v>
      </c>
      <c r="C359">
        <v>283</v>
      </c>
    </row>
    <row r="360" spans="1:3" x14ac:dyDescent="0.3">
      <c r="A360" s="1">
        <v>39001</v>
      </c>
      <c r="B360" t="s">
        <v>126</v>
      </c>
      <c r="C360">
        <v>42</v>
      </c>
    </row>
    <row r="361" spans="1:3" x14ac:dyDescent="0.3">
      <c r="A361" s="1">
        <v>39003</v>
      </c>
      <c r="B361" t="s">
        <v>9</v>
      </c>
      <c r="C361">
        <v>163</v>
      </c>
    </row>
    <row r="362" spans="1:3" x14ac:dyDescent="0.3">
      <c r="A362" s="1">
        <v>39009</v>
      </c>
      <c r="B362" t="s">
        <v>20</v>
      </c>
      <c r="C362">
        <v>115</v>
      </c>
    </row>
    <row r="363" spans="1:3" x14ac:dyDescent="0.3">
      <c r="A363" s="1">
        <v>39014</v>
      </c>
      <c r="B363" t="s">
        <v>74</v>
      </c>
      <c r="C363">
        <v>75</v>
      </c>
    </row>
    <row r="364" spans="1:3" x14ac:dyDescent="0.3">
      <c r="A364" s="1">
        <v>39015</v>
      </c>
      <c r="B364" t="s">
        <v>48</v>
      </c>
      <c r="C364">
        <v>403</v>
      </c>
    </row>
    <row r="365" spans="1:3" x14ac:dyDescent="0.3">
      <c r="A365" s="1">
        <v>39019</v>
      </c>
      <c r="B365" t="s">
        <v>20</v>
      </c>
      <c r="C365">
        <v>465</v>
      </c>
    </row>
    <row r="366" spans="1:3" x14ac:dyDescent="0.3">
      <c r="A366" s="1">
        <v>39021</v>
      </c>
      <c r="B366" t="s">
        <v>9</v>
      </c>
      <c r="C366">
        <v>194</v>
      </c>
    </row>
    <row r="367" spans="1:3" x14ac:dyDescent="0.3">
      <c r="A367" s="1">
        <v>39021</v>
      </c>
      <c r="B367" t="s">
        <v>72</v>
      </c>
      <c r="C367">
        <v>122</v>
      </c>
    </row>
    <row r="368" spans="1:3" x14ac:dyDescent="0.3">
      <c r="A368" s="1">
        <v>39021</v>
      </c>
      <c r="B368" t="s">
        <v>22</v>
      </c>
      <c r="C368">
        <v>186</v>
      </c>
    </row>
    <row r="369" spans="1:3" x14ac:dyDescent="0.3">
      <c r="A369" s="1">
        <v>39026</v>
      </c>
      <c r="B369" t="s">
        <v>15</v>
      </c>
      <c r="C369">
        <v>137</v>
      </c>
    </row>
    <row r="370" spans="1:3" x14ac:dyDescent="0.3">
      <c r="A370" s="1">
        <v>39029</v>
      </c>
      <c r="B370" t="s">
        <v>82</v>
      </c>
      <c r="C370">
        <v>10</v>
      </c>
    </row>
    <row r="371" spans="1:3" x14ac:dyDescent="0.3">
      <c r="A371" s="1">
        <v>39032</v>
      </c>
      <c r="B371" t="s">
        <v>53</v>
      </c>
      <c r="C371">
        <v>437</v>
      </c>
    </row>
    <row r="372" spans="1:3" x14ac:dyDescent="0.3">
      <c r="A372" s="1">
        <v>39034</v>
      </c>
      <c r="B372" t="s">
        <v>130</v>
      </c>
      <c r="C372">
        <v>20</v>
      </c>
    </row>
    <row r="373" spans="1:3" x14ac:dyDescent="0.3">
      <c r="A373" s="1">
        <v>39035</v>
      </c>
      <c r="B373" t="s">
        <v>17</v>
      </c>
      <c r="C373">
        <v>108</v>
      </c>
    </row>
    <row r="374" spans="1:3" x14ac:dyDescent="0.3">
      <c r="A374" s="1">
        <v>39040</v>
      </c>
      <c r="B374" t="s">
        <v>40</v>
      </c>
      <c r="C374">
        <v>62</v>
      </c>
    </row>
    <row r="375" spans="1:3" x14ac:dyDescent="0.3">
      <c r="A375" s="1">
        <v>39040</v>
      </c>
      <c r="B375" t="s">
        <v>10</v>
      </c>
      <c r="C375">
        <v>426</v>
      </c>
    </row>
    <row r="376" spans="1:3" x14ac:dyDescent="0.3">
      <c r="A376" s="1">
        <v>39043</v>
      </c>
      <c r="B376" t="s">
        <v>48</v>
      </c>
      <c r="C376">
        <v>303</v>
      </c>
    </row>
    <row r="377" spans="1:3" x14ac:dyDescent="0.3">
      <c r="A377" s="1">
        <v>39044</v>
      </c>
      <c r="B377" t="s">
        <v>3</v>
      </c>
      <c r="C377">
        <v>20</v>
      </c>
    </row>
    <row r="378" spans="1:3" x14ac:dyDescent="0.3">
      <c r="A378" s="1">
        <v>39047</v>
      </c>
      <c r="B378" t="s">
        <v>12</v>
      </c>
      <c r="C378">
        <v>237</v>
      </c>
    </row>
    <row r="379" spans="1:3" x14ac:dyDescent="0.3">
      <c r="A379" s="1">
        <v>39048</v>
      </c>
      <c r="B379" t="s">
        <v>26</v>
      </c>
      <c r="C379">
        <v>151</v>
      </c>
    </row>
    <row r="380" spans="1:3" x14ac:dyDescent="0.3">
      <c r="A380" s="1">
        <v>39049</v>
      </c>
      <c r="B380" t="s">
        <v>131</v>
      </c>
      <c r="C380">
        <v>6</v>
      </c>
    </row>
    <row r="381" spans="1:3" x14ac:dyDescent="0.3">
      <c r="A381" s="1">
        <v>39052</v>
      </c>
      <c r="B381" t="s">
        <v>9</v>
      </c>
      <c r="C381">
        <v>124</v>
      </c>
    </row>
    <row r="382" spans="1:3" x14ac:dyDescent="0.3">
      <c r="A382" s="1">
        <v>39054</v>
      </c>
      <c r="B382" t="s">
        <v>132</v>
      </c>
      <c r="C382">
        <v>7</v>
      </c>
    </row>
    <row r="383" spans="1:3" x14ac:dyDescent="0.3">
      <c r="A383" s="1">
        <v>39055</v>
      </c>
      <c r="B383" t="s">
        <v>133</v>
      </c>
      <c r="C383">
        <v>7</v>
      </c>
    </row>
    <row r="384" spans="1:3" x14ac:dyDescent="0.3">
      <c r="A384" s="1">
        <v>39057</v>
      </c>
      <c r="B384" t="s">
        <v>48</v>
      </c>
      <c r="C384">
        <v>105</v>
      </c>
    </row>
    <row r="385" spans="1:3" x14ac:dyDescent="0.3">
      <c r="A385" s="1">
        <v>39058</v>
      </c>
      <c r="B385" t="s">
        <v>72</v>
      </c>
      <c r="C385">
        <v>58</v>
      </c>
    </row>
    <row r="386" spans="1:3" x14ac:dyDescent="0.3">
      <c r="A386" s="1">
        <v>39058</v>
      </c>
      <c r="B386" t="s">
        <v>134</v>
      </c>
      <c r="C386">
        <v>182</v>
      </c>
    </row>
    <row r="387" spans="1:3" x14ac:dyDescent="0.3">
      <c r="A387" s="1">
        <v>39060</v>
      </c>
      <c r="B387" t="s">
        <v>53</v>
      </c>
      <c r="C387">
        <v>163</v>
      </c>
    </row>
    <row r="388" spans="1:3" x14ac:dyDescent="0.3">
      <c r="A388" s="1">
        <v>39060</v>
      </c>
      <c r="B388" t="s">
        <v>135</v>
      </c>
      <c r="C388">
        <v>14</v>
      </c>
    </row>
    <row r="389" spans="1:3" x14ac:dyDescent="0.3">
      <c r="A389" s="1">
        <v>39061</v>
      </c>
      <c r="B389" t="s">
        <v>136</v>
      </c>
      <c r="C389">
        <v>4</v>
      </c>
    </row>
    <row r="390" spans="1:3" x14ac:dyDescent="0.3">
      <c r="A390" s="1">
        <v>39062</v>
      </c>
      <c r="B390" t="s">
        <v>137</v>
      </c>
      <c r="C390">
        <v>13</v>
      </c>
    </row>
    <row r="391" spans="1:3" x14ac:dyDescent="0.3">
      <c r="A391" s="1">
        <v>39063</v>
      </c>
      <c r="B391" t="s">
        <v>10</v>
      </c>
      <c r="C391">
        <v>422</v>
      </c>
    </row>
    <row r="392" spans="1:3" x14ac:dyDescent="0.3">
      <c r="A392" s="1">
        <v>39064</v>
      </c>
      <c r="B392" t="s">
        <v>85</v>
      </c>
      <c r="C392">
        <v>6</v>
      </c>
    </row>
    <row r="393" spans="1:3" x14ac:dyDescent="0.3">
      <c r="A393" s="1">
        <v>39069</v>
      </c>
      <c r="B393" t="s">
        <v>138</v>
      </c>
      <c r="C393">
        <v>15</v>
      </c>
    </row>
    <row r="394" spans="1:3" x14ac:dyDescent="0.3">
      <c r="A394" s="1">
        <v>39070</v>
      </c>
      <c r="B394" t="s">
        <v>33</v>
      </c>
      <c r="C394">
        <v>168</v>
      </c>
    </row>
    <row r="395" spans="1:3" x14ac:dyDescent="0.3">
      <c r="A395" s="1">
        <v>39072</v>
      </c>
      <c r="B395" t="s">
        <v>53</v>
      </c>
      <c r="C395">
        <v>193</v>
      </c>
    </row>
    <row r="396" spans="1:3" x14ac:dyDescent="0.3">
      <c r="A396" s="1">
        <v>39078</v>
      </c>
      <c r="B396" t="s">
        <v>108</v>
      </c>
      <c r="C396">
        <v>15</v>
      </c>
    </row>
    <row r="397" spans="1:3" x14ac:dyDescent="0.3">
      <c r="A397" s="1">
        <v>39079</v>
      </c>
      <c r="B397" t="s">
        <v>26</v>
      </c>
      <c r="C397">
        <v>27</v>
      </c>
    </row>
    <row r="398" spans="1:3" x14ac:dyDescent="0.3">
      <c r="A398" s="1">
        <v>39080</v>
      </c>
      <c r="B398" t="s">
        <v>26</v>
      </c>
      <c r="C398">
        <v>116</v>
      </c>
    </row>
    <row r="399" spans="1:3" x14ac:dyDescent="0.3">
      <c r="A399" s="1">
        <v>39081</v>
      </c>
      <c r="B399" t="s">
        <v>64</v>
      </c>
      <c r="C399">
        <v>21</v>
      </c>
    </row>
    <row r="400" spans="1:3" x14ac:dyDescent="0.3">
      <c r="A400" s="1">
        <v>39081</v>
      </c>
      <c r="B400" t="s">
        <v>26</v>
      </c>
      <c r="C400">
        <v>61</v>
      </c>
    </row>
    <row r="401" spans="1:3" x14ac:dyDescent="0.3">
      <c r="A401" s="1">
        <v>39081</v>
      </c>
      <c r="B401" t="s">
        <v>20</v>
      </c>
      <c r="C401">
        <v>458</v>
      </c>
    </row>
    <row r="402" spans="1:3" x14ac:dyDescent="0.3">
      <c r="A402" s="1">
        <v>39082</v>
      </c>
      <c r="B402" t="s">
        <v>139</v>
      </c>
      <c r="C402">
        <v>19</v>
      </c>
    </row>
    <row r="403" spans="1:3" x14ac:dyDescent="0.3">
      <c r="A403" s="1">
        <v>39084</v>
      </c>
      <c r="B403" t="s">
        <v>58</v>
      </c>
      <c r="C403">
        <v>81</v>
      </c>
    </row>
    <row r="404" spans="1:3" x14ac:dyDescent="0.3">
      <c r="A404" s="1">
        <v>39085</v>
      </c>
      <c r="B404" t="s">
        <v>21</v>
      </c>
      <c r="C404">
        <v>86</v>
      </c>
    </row>
    <row r="405" spans="1:3" x14ac:dyDescent="0.3">
      <c r="A405" s="1">
        <v>39086</v>
      </c>
      <c r="B405" t="s">
        <v>10</v>
      </c>
      <c r="C405">
        <v>142</v>
      </c>
    </row>
    <row r="406" spans="1:3" x14ac:dyDescent="0.3">
      <c r="A406" s="1">
        <v>39092</v>
      </c>
      <c r="B406" t="s">
        <v>20</v>
      </c>
      <c r="C406">
        <v>459</v>
      </c>
    </row>
    <row r="407" spans="1:3" x14ac:dyDescent="0.3">
      <c r="A407" s="1">
        <v>39093</v>
      </c>
      <c r="B407" t="s">
        <v>43</v>
      </c>
      <c r="C407">
        <v>20</v>
      </c>
    </row>
    <row r="408" spans="1:3" x14ac:dyDescent="0.3">
      <c r="A408" s="1">
        <v>39095</v>
      </c>
      <c r="B408" t="s">
        <v>48</v>
      </c>
      <c r="C408">
        <v>245</v>
      </c>
    </row>
    <row r="409" spans="1:3" x14ac:dyDescent="0.3">
      <c r="A409" s="1">
        <v>39095</v>
      </c>
      <c r="B409" t="s">
        <v>103</v>
      </c>
      <c r="C409">
        <v>19</v>
      </c>
    </row>
    <row r="410" spans="1:3" x14ac:dyDescent="0.3">
      <c r="A410" s="1">
        <v>39096</v>
      </c>
      <c r="B410" t="s">
        <v>13</v>
      </c>
      <c r="C410">
        <v>159</v>
      </c>
    </row>
    <row r="411" spans="1:3" x14ac:dyDescent="0.3">
      <c r="A411" s="1">
        <v>39097</v>
      </c>
      <c r="B411" t="s">
        <v>26</v>
      </c>
      <c r="C411">
        <v>99</v>
      </c>
    </row>
    <row r="412" spans="1:3" x14ac:dyDescent="0.3">
      <c r="A412" s="1">
        <v>39099</v>
      </c>
      <c r="B412" t="s">
        <v>25</v>
      </c>
      <c r="C412">
        <v>213</v>
      </c>
    </row>
    <row r="413" spans="1:3" x14ac:dyDescent="0.3">
      <c r="A413" s="1">
        <v>39106</v>
      </c>
      <c r="B413" t="s">
        <v>17</v>
      </c>
      <c r="C413">
        <v>349</v>
      </c>
    </row>
    <row r="414" spans="1:3" x14ac:dyDescent="0.3">
      <c r="A414" s="1">
        <v>39109</v>
      </c>
      <c r="B414" t="s">
        <v>20</v>
      </c>
      <c r="C414">
        <v>114</v>
      </c>
    </row>
    <row r="415" spans="1:3" x14ac:dyDescent="0.3">
      <c r="A415" s="1">
        <v>39109</v>
      </c>
      <c r="B415" t="s">
        <v>30</v>
      </c>
      <c r="C415">
        <v>12</v>
      </c>
    </row>
    <row r="416" spans="1:3" x14ac:dyDescent="0.3">
      <c r="A416" s="1">
        <v>39111</v>
      </c>
      <c r="B416" t="s">
        <v>102</v>
      </c>
      <c r="C416">
        <v>12</v>
      </c>
    </row>
    <row r="417" spans="1:3" x14ac:dyDescent="0.3">
      <c r="A417" s="1">
        <v>39117</v>
      </c>
      <c r="B417" t="s">
        <v>15</v>
      </c>
      <c r="C417">
        <v>132</v>
      </c>
    </row>
    <row r="418" spans="1:3" x14ac:dyDescent="0.3">
      <c r="A418" s="1">
        <v>39120</v>
      </c>
      <c r="B418" t="s">
        <v>26</v>
      </c>
      <c r="C418">
        <v>197</v>
      </c>
    </row>
    <row r="419" spans="1:3" x14ac:dyDescent="0.3">
      <c r="A419" s="1">
        <v>39120</v>
      </c>
      <c r="B419" t="s">
        <v>18</v>
      </c>
      <c r="C419">
        <v>5</v>
      </c>
    </row>
    <row r="420" spans="1:3" x14ac:dyDescent="0.3">
      <c r="A420" s="1">
        <v>39120</v>
      </c>
      <c r="B420" t="s">
        <v>53</v>
      </c>
      <c r="C420">
        <v>403</v>
      </c>
    </row>
    <row r="421" spans="1:3" x14ac:dyDescent="0.3">
      <c r="A421" s="1">
        <v>39121</v>
      </c>
      <c r="B421" t="s">
        <v>13</v>
      </c>
      <c r="C421">
        <v>200</v>
      </c>
    </row>
    <row r="422" spans="1:3" x14ac:dyDescent="0.3">
      <c r="A422" s="1">
        <v>39124</v>
      </c>
      <c r="B422" t="s">
        <v>72</v>
      </c>
      <c r="C422">
        <v>23</v>
      </c>
    </row>
    <row r="423" spans="1:3" x14ac:dyDescent="0.3">
      <c r="A423" s="1">
        <v>39131</v>
      </c>
      <c r="B423" t="s">
        <v>48</v>
      </c>
      <c r="C423">
        <v>337</v>
      </c>
    </row>
    <row r="424" spans="1:3" x14ac:dyDescent="0.3">
      <c r="A424" s="1">
        <v>39132</v>
      </c>
      <c r="B424" t="s">
        <v>8</v>
      </c>
      <c r="C424">
        <v>500</v>
      </c>
    </row>
    <row r="425" spans="1:3" x14ac:dyDescent="0.3">
      <c r="A425" s="1">
        <v>39132</v>
      </c>
      <c r="B425" t="s">
        <v>93</v>
      </c>
      <c r="C425">
        <v>9</v>
      </c>
    </row>
    <row r="426" spans="1:3" x14ac:dyDescent="0.3">
      <c r="A426" s="1">
        <v>39134</v>
      </c>
      <c r="B426" t="s">
        <v>134</v>
      </c>
      <c r="C426">
        <v>39</v>
      </c>
    </row>
    <row r="427" spans="1:3" x14ac:dyDescent="0.3">
      <c r="A427" s="1">
        <v>39139</v>
      </c>
      <c r="B427" t="s">
        <v>81</v>
      </c>
      <c r="C427">
        <v>156</v>
      </c>
    </row>
    <row r="428" spans="1:3" x14ac:dyDescent="0.3">
      <c r="A428" s="1">
        <v>39140</v>
      </c>
      <c r="B428" t="s">
        <v>20</v>
      </c>
      <c r="C428">
        <v>258</v>
      </c>
    </row>
    <row r="429" spans="1:3" x14ac:dyDescent="0.3">
      <c r="A429" s="1">
        <v>39140</v>
      </c>
      <c r="B429" t="s">
        <v>97</v>
      </c>
      <c r="C429">
        <v>14</v>
      </c>
    </row>
    <row r="430" spans="1:3" x14ac:dyDescent="0.3">
      <c r="A430" s="1">
        <v>39142</v>
      </c>
      <c r="B430" t="s">
        <v>15</v>
      </c>
      <c r="C430">
        <v>91</v>
      </c>
    </row>
    <row r="431" spans="1:3" x14ac:dyDescent="0.3">
      <c r="A431" s="1">
        <v>39149</v>
      </c>
      <c r="B431" t="s">
        <v>15</v>
      </c>
      <c r="C431">
        <v>68</v>
      </c>
    </row>
    <row r="432" spans="1:3" x14ac:dyDescent="0.3">
      <c r="A432" s="1">
        <v>39150</v>
      </c>
      <c r="B432" t="s">
        <v>140</v>
      </c>
      <c r="C432">
        <v>13</v>
      </c>
    </row>
    <row r="433" spans="1:3" x14ac:dyDescent="0.3">
      <c r="A433" s="1">
        <v>39152</v>
      </c>
      <c r="B433" t="s">
        <v>31</v>
      </c>
      <c r="C433">
        <v>118</v>
      </c>
    </row>
    <row r="434" spans="1:3" x14ac:dyDescent="0.3">
      <c r="A434" s="1">
        <v>39154</v>
      </c>
      <c r="B434" t="s">
        <v>28</v>
      </c>
      <c r="C434">
        <v>54</v>
      </c>
    </row>
    <row r="435" spans="1:3" x14ac:dyDescent="0.3">
      <c r="A435" s="1">
        <v>39158</v>
      </c>
      <c r="B435" t="s">
        <v>141</v>
      </c>
      <c r="C435">
        <v>10</v>
      </c>
    </row>
    <row r="436" spans="1:3" x14ac:dyDescent="0.3">
      <c r="A436" s="1">
        <v>39162</v>
      </c>
      <c r="B436" t="s">
        <v>53</v>
      </c>
      <c r="C436">
        <v>339</v>
      </c>
    </row>
    <row r="437" spans="1:3" x14ac:dyDescent="0.3">
      <c r="A437" s="1">
        <v>39163</v>
      </c>
      <c r="B437" t="s">
        <v>33</v>
      </c>
      <c r="C437">
        <v>80</v>
      </c>
    </row>
    <row r="438" spans="1:3" x14ac:dyDescent="0.3">
      <c r="A438" s="1">
        <v>39165</v>
      </c>
      <c r="B438" t="s">
        <v>25</v>
      </c>
      <c r="C438">
        <v>431</v>
      </c>
    </row>
    <row r="439" spans="1:3" x14ac:dyDescent="0.3">
      <c r="A439" s="1">
        <v>39167</v>
      </c>
      <c r="B439" t="s">
        <v>53</v>
      </c>
      <c r="C439">
        <v>268</v>
      </c>
    </row>
    <row r="440" spans="1:3" x14ac:dyDescent="0.3">
      <c r="A440" s="1">
        <v>39167</v>
      </c>
      <c r="B440" t="s">
        <v>25</v>
      </c>
      <c r="C440">
        <v>440</v>
      </c>
    </row>
    <row r="441" spans="1:3" x14ac:dyDescent="0.3">
      <c r="A441" s="1">
        <v>39167</v>
      </c>
      <c r="B441" t="s">
        <v>8</v>
      </c>
      <c r="C441">
        <v>396</v>
      </c>
    </row>
    <row r="442" spans="1:3" x14ac:dyDescent="0.3">
      <c r="A442" s="1">
        <v>39167</v>
      </c>
      <c r="B442" t="s">
        <v>21</v>
      </c>
      <c r="C442">
        <v>157</v>
      </c>
    </row>
    <row r="443" spans="1:3" x14ac:dyDescent="0.3">
      <c r="A443" s="1">
        <v>39171</v>
      </c>
      <c r="B443" t="s">
        <v>15</v>
      </c>
      <c r="C443">
        <v>194</v>
      </c>
    </row>
    <row r="444" spans="1:3" x14ac:dyDescent="0.3">
      <c r="A444" s="1">
        <v>39172</v>
      </c>
      <c r="B444" t="s">
        <v>42</v>
      </c>
      <c r="C444">
        <v>156</v>
      </c>
    </row>
    <row r="445" spans="1:3" x14ac:dyDescent="0.3">
      <c r="A445" s="1">
        <v>39173</v>
      </c>
      <c r="B445" t="s">
        <v>115</v>
      </c>
      <c r="C445">
        <v>11</v>
      </c>
    </row>
    <row r="446" spans="1:3" x14ac:dyDescent="0.3">
      <c r="A446" s="1">
        <v>39174</v>
      </c>
      <c r="B446" t="s">
        <v>38</v>
      </c>
      <c r="C446">
        <v>110</v>
      </c>
    </row>
    <row r="447" spans="1:3" x14ac:dyDescent="0.3">
      <c r="A447" s="1">
        <v>39176</v>
      </c>
      <c r="B447" t="s">
        <v>142</v>
      </c>
      <c r="C447">
        <v>12</v>
      </c>
    </row>
    <row r="448" spans="1:3" x14ac:dyDescent="0.3">
      <c r="A448" s="1">
        <v>39177</v>
      </c>
      <c r="B448" t="s">
        <v>8</v>
      </c>
      <c r="C448">
        <v>464</v>
      </c>
    </row>
    <row r="449" spans="1:3" x14ac:dyDescent="0.3">
      <c r="A449" s="1">
        <v>39178</v>
      </c>
      <c r="B449" t="s">
        <v>69</v>
      </c>
      <c r="C449">
        <v>40</v>
      </c>
    </row>
    <row r="450" spans="1:3" x14ac:dyDescent="0.3">
      <c r="A450" s="1">
        <v>39179</v>
      </c>
      <c r="B450" t="s">
        <v>42</v>
      </c>
      <c r="C450">
        <v>52</v>
      </c>
    </row>
    <row r="451" spans="1:3" x14ac:dyDescent="0.3">
      <c r="A451" s="1">
        <v>39184</v>
      </c>
      <c r="B451" t="s">
        <v>78</v>
      </c>
      <c r="C451">
        <v>12</v>
      </c>
    </row>
    <row r="452" spans="1:3" x14ac:dyDescent="0.3">
      <c r="A452" s="1">
        <v>39186</v>
      </c>
      <c r="B452" t="s">
        <v>10</v>
      </c>
      <c r="C452">
        <v>412</v>
      </c>
    </row>
    <row r="453" spans="1:3" x14ac:dyDescent="0.3">
      <c r="A453" s="1">
        <v>39188</v>
      </c>
      <c r="B453" t="s">
        <v>20</v>
      </c>
      <c r="C453">
        <v>268</v>
      </c>
    </row>
    <row r="454" spans="1:3" x14ac:dyDescent="0.3">
      <c r="A454" s="1">
        <v>39188</v>
      </c>
      <c r="B454" t="s">
        <v>10</v>
      </c>
      <c r="C454">
        <v>495</v>
      </c>
    </row>
    <row r="455" spans="1:3" x14ac:dyDescent="0.3">
      <c r="A455" s="1">
        <v>39188</v>
      </c>
      <c r="B455" t="s">
        <v>38</v>
      </c>
      <c r="C455">
        <v>30</v>
      </c>
    </row>
    <row r="456" spans="1:3" x14ac:dyDescent="0.3">
      <c r="A456" s="1">
        <v>39191</v>
      </c>
      <c r="B456" t="s">
        <v>9</v>
      </c>
      <c r="C456">
        <v>67</v>
      </c>
    </row>
    <row r="457" spans="1:3" x14ac:dyDescent="0.3">
      <c r="A457" s="1">
        <v>39197</v>
      </c>
      <c r="B457" t="s">
        <v>17</v>
      </c>
      <c r="C457">
        <v>497</v>
      </c>
    </row>
    <row r="458" spans="1:3" x14ac:dyDescent="0.3">
      <c r="A458" s="1">
        <v>39200</v>
      </c>
      <c r="B458" t="s">
        <v>25</v>
      </c>
      <c r="C458">
        <v>102</v>
      </c>
    </row>
    <row r="459" spans="1:3" x14ac:dyDescent="0.3">
      <c r="A459" s="1">
        <v>39203</v>
      </c>
      <c r="B459" t="s">
        <v>10</v>
      </c>
      <c r="C459">
        <v>322</v>
      </c>
    </row>
    <row r="460" spans="1:3" x14ac:dyDescent="0.3">
      <c r="A460" s="1">
        <v>39204</v>
      </c>
      <c r="B460" t="s">
        <v>12</v>
      </c>
      <c r="C460">
        <v>297</v>
      </c>
    </row>
    <row r="461" spans="1:3" x14ac:dyDescent="0.3">
      <c r="A461" s="1">
        <v>39206</v>
      </c>
      <c r="B461" t="s">
        <v>15</v>
      </c>
      <c r="C461">
        <v>179</v>
      </c>
    </row>
    <row r="462" spans="1:3" x14ac:dyDescent="0.3">
      <c r="A462" s="1">
        <v>39208</v>
      </c>
      <c r="B462" t="s">
        <v>143</v>
      </c>
      <c r="C462">
        <v>15</v>
      </c>
    </row>
    <row r="463" spans="1:3" x14ac:dyDescent="0.3">
      <c r="A463" s="1">
        <v>39210</v>
      </c>
      <c r="B463" t="s">
        <v>64</v>
      </c>
      <c r="C463">
        <v>65</v>
      </c>
    </row>
    <row r="464" spans="1:3" x14ac:dyDescent="0.3">
      <c r="A464" s="1">
        <v>39212</v>
      </c>
      <c r="B464" t="s">
        <v>10</v>
      </c>
      <c r="C464">
        <v>297</v>
      </c>
    </row>
    <row r="465" spans="1:3" x14ac:dyDescent="0.3">
      <c r="A465" s="1">
        <v>39214</v>
      </c>
      <c r="B465" t="s">
        <v>11</v>
      </c>
      <c r="C465">
        <v>131</v>
      </c>
    </row>
    <row r="466" spans="1:3" x14ac:dyDescent="0.3">
      <c r="A466" s="1">
        <v>39215</v>
      </c>
      <c r="B466" t="s">
        <v>144</v>
      </c>
      <c r="C466">
        <v>12</v>
      </c>
    </row>
    <row r="467" spans="1:3" x14ac:dyDescent="0.3">
      <c r="A467" s="1">
        <v>39215</v>
      </c>
      <c r="B467" t="s">
        <v>21</v>
      </c>
      <c r="C467">
        <v>114</v>
      </c>
    </row>
    <row r="468" spans="1:3" x14ac:dyDescent="0.3">
      <c r="A468" s="1">
        <v>39218</v>
      </c>
      <c r="B468" t="s">
        <v>17</v>
      </c>
      <c r="C468">
        <v>293</v>
      </c>
    </row>
    <row r="469" spans="1:3" x14ac:dyDescent="0.3">
      <c r="A469" s="1">
        <v>39220</v>
      </c>
      <c r="B469" t="s">
        <v>145</v>
      </c>
      <c r="C469">
        <v>18</v>
      </c>
    </row>
    <row r="470" spans="1:3" x14ac:dyDescent="0.3">
      <c r="A470" s="1">
        <v>39220</v>
      </c>
      <c r="B470" t="s">
        <v>22</v>
      </c>
      <c r="C470">
        <v>186</v>
      </c>
    </row>
    <row r="471" spans="1:3" x14ac:dyDescent="0.3">
      <c r="A471" s="1">
        <v>39223</v>
      </c>
      <c r="B471" t="s">
        <v>31</v>
      </c>
      <c r="C471">
        <v>119</v>
      </c>
    </row>
    <row r="472" spans="1:3" x14ac:dyDescent="0.3">
      <c r="A472" s="1">
        <v>39227</v>
      </c>
      <c r="B472" t="s">
        <v>133</v>
      </c>
      <c r="C472">
        <v>4</v>
      </c>
    </row>
    <row r="473" spans="1:3" x14ac:dyDescent="0.3">
      <c r="A473" s="1">
        <v>39230</v>
      </c>
      <c r="B473" t="s">
        <v>17</v>
      </c>
      <c r="C473">
        <v>415</v>
      </c>
    </row>
    <row r="474" spans="1:3" x14ac:dyDescent="0.3">
      <c r="A474" s="1">
        <v>39230</v>
      </c>
      <c r="B474" t="s">
        <v>16</v>
      </c>
      <c r="C474">
        <v>10</v>
      </c>
    </row>
    <row r="475" spans="1:3" x14ac:dyDescent="0.3">
      <c r="A475" s="1">
        <v>39230</v>
      </c>
      <c r="B475" t="s">
        <v>21</v>
      </c>
      <c r="C475">
        <v>159</v>
      </c>
    </row>
    <row r="476" spans="1:3" x14ac:dyDescent="0.3">
      <c r="A476" s="1">
        <v>39231</v>
      </c>
      <c r="B476" t="s">
        <v>20</v>
      </c>
      <c r="C476">
        <v>140</v>
      </c>
    </row>
    <row r="477" spans="1:3" x14ac:dyDescent="0.3">
      <c r="A477" s="1">
        <v>39239</v>
      </c>
      <c r="B477" t="s">
        <v>22</v>
      </c>
      <c r="C477">
        <v>128</v>
      </c>
    </row>
    <row r="478" spans="1:3" x14ac:dyDescent="0.3">
      <c r="A478" s="1">
        <v>39247</v>
      </c>
      <c r="B478" t="s">
        <v>146</v>
      </c>
      <c r="C478">
        <v>9</v>
      </c>
    </row>
    <row r="479" spans="1:3" x14ac:dyDescent="0.3">
      <c r="A479" s="1">
        <v>39247</v>
      </c>
      <c r="B479" t="s">
        <v>20</v>
      </c>
      <c r="C479">
        <v>121</v>
      </c>
    </row>
    <row r="480" spans="1:3" x14ac:dyDescent="0.3">
      <c r="A480" s="1">
        <v>39248</v>
      </c>
      <c r="B480" t="s">
        <v>17</v>
      </c>
      <c r="C480">
        <v>169</v>
      </c>
    </row>
    <row r="481" spans="1:3" x14ac:dyDescent="0.3">
      <c r="A481" s="1">
        <v>39250</v>
      </c>
      <c r="B481" t="s">
        <v>58</v>
      </c>
      <c r="C481">
        <v>118</v>
      </c>
    </row>
    <row r="482" spans="1:3" x14ac:dyDescent="0.3">
      <c r="A482" s="1">
        <v>39250</v>
      </c>
      <c r="B482" t="s">
        <v>81</v>
      </c>
      <c r="C482">
        <v>37</v>
      </c>
    </row>
    <row r="483" spans="1:3" x14ac:dyDescent="0.3">
      <c r="A483" s="1">
        <v>39253</v>
      </c>
      <c r="B483" t="s">
        <v>38</v>
      </c>
      <c r="C483">
        <v>198</v>
      </c>
    </row>
    <row r="484" spans="1:3" x14ac:dyDescent="0.3">
      <c r="A484" s="1">
        <v>39254</v>
      </c>
      <c r="B484" t="s">
        <v>31</v>
      </c>
      <c r="C484">
        <v>74</v>
      </c>
    </row>
    <row r="485" spans="1:3" x14ac:dyDescent="0.3">
      <c r="A485" s="1">
        <v>39259</v>
      </c>
      <c r="B485" t="s">
        <v>147</v>
      </c>
      <c r="C485">
        <v>18</v>
      </c>
    </row>
    <row r="486" spans="1:3" x14ac:dyDescent="0.3">
      <c r="A486" s="1">
        <v>39263</v>
      </c>
      <c r="B486" t="s">
        <v>27</v>
      </c>
      <c r="C486">
        <v>291</v>
      </c>
    </row>
    <row r="487" spans="1:3" x14ac:dyDescent="0.3">
      <c r="A487" s="1">
        <v>39270</v>
      </c>
      <c r="B487" t="s">
        <v>12</v>
      </c>
      <c r="C487">
        <v>208</v>
      </c>
    </row>
    <row r="488" spans="1:3" x14ac:dyDescent="0.3">
      <c r="A488" s="1">
        <v>39270</v>
      </c>
      <c r="B488" t="s">
        <v>8</v>
      </c>
      <c r="C488">
        <v>354</v>
      </c>
    </row>
    <row r="489" spans="1:3" x14ac:dyDescent="0.3">
      <c r="A489" s="1">
        <v>39277</v>
      </c>
      <c r="B489" t="s">
        <v>28</v>
      </c>
      <c r="C489">
        <v>113</v>
      </c>
    </row>
    <row r="490" spans="1:3" x14ac:dyDescent="0.3">
      <c r="A490" s="1">
        <v>39278</v>
      </c>
      <c r="B490" t="s">
        <v>148</v>
      </c>
      <c r="C490">
        <v>3</v>
      </c>
    </row>
    <row r="491" spans="1:3" x14ac:dyDescent="0.3">
      <c r="A491" s="1">
        <v>39278</v>
      </c>
      <c r="B491" t="s">
        <v>48</v>
      </c>
      <c r="C491">
        <v>446</v>
      </c>
    </row>
    <row r="492" spans="1:3" x14ac:dyDescent="0.3">
      <c r="A492" s="1">
        <v>39278</v>
      </c>
      <c r="B492" t="s">
        <v>124</v>
      </c>
      <c r="C492">
        <v>9</v>
      </c>
    </row>
    <row r="493" spans="1:3" x14ac:dyDescent="0.3">
      <c r="A493" s="1">
        <v>39282</v>
      </c>
      <c r="B493" t="s">
        <v>53</v>
      </c>
      <c r="C493">
        <v>445</v>
      </c>
    </row>
    <row r="494" spans="1:3" x14ac:dyDescent="0.3">
      <c r="A494" s="1">
        <v>39283</v>
      </c>
      <c r="B494" t="s">
        <v>72</v>
      </c>
      <c r="C494">
        <v>47</v>
      </c>
    </row>
    <row r="495" spans="1:3" x14ac:dyDescent="0.3">
      <c r="A495" s="1">
        <v>39284</v>
      </c>
      <c r="B495" t="s">
        <v>149</v>
      </c>
      <c r="C495">
        <v>14</v>
      </c>
    </row>
    <row r="496" spans="1:3" x14ac:dyDescent="0.3">
      <c r="A496" s="1">
        <v>39289</v>
      </c>
      <c r="B496" t="s">
        <v>40</v>
      </c>
      <c r="C496">
        <v>187</v>
      </c>
    </row>
    <row r="497" spans="1:3" x14ac:dyDescent="0.3">
      <c r="A497" s="1">
        <v>39290</v>
      </c>
      <c r="B497" t="s">
        <v>48</v>
      </c>
      <c r="C497">
        <v>355</v>
      </c>
    </row>
    <row r="498" spans="1:3" x14ac:dyDescent="0.3">
      <c r="A498" s="1">
        <v>39291</v>
      </c>
      <c r="B498" t="s">
        <v>118</v>
      </c>
      <c r="C498">
        <v>6</v>
      </c>
    </row>
    <row r="499" spans="1:3" x14ac:dyDescent="0.3">
      <c r="A499" s="1">
        <v>39292</v>
      </c>
      <c r="B499" t="s">
        <v>71</v>
      </c>
      <c r="C499">
        <v>18</v>
      </c>
    </row>
    <row r="500" spans="1:3" x14ac:dyDescent="0.3">
      <c r="A500" s="1">
        <v>39294</v>
      </c>
      <c r="B500" t="s">
        <v>74</v>
      </c>
      <c r="C500">
        <v>111</v>
      </c>
    </row>
    <row r="501" spans="1:3" x14ac:dyDescent="0.3">
      <c r="A501" s="1">
        <v>39294</v>
      </c>
      <c r="B501" t="s">
        <v>11</v>
      </c>
      <c r="C501">
        <v>156</v>
      </c>
    </row>
    <row r="502" spans="1:3" x14ac:dyDescent="0.3">
      <c r="A502" s="1">
        <v>39295</v>
      </c>
      <c r="B502" t="s">
        <v>48</v>
      </c>
      <c r="C502">
        <v>396</v>
      </c>
    </row>
    <row r="503" spans="1:3" x14ac:dyDescent="0.3">
      <c r="A503" s="1">
        <v>39299</v>
      </c>
      <c r="B503" t="s">
        <v>63</v>
      </c>
      <c r="C503">
        <v>7</v>
      </c>
    </row>
    <row r="504" spans="1:3" x14ac:dyDescent="0.3">
      <c r="A504" s="1">
        <v>39301</v>
      </c>
      <c r="B504" t="s">
        <v>58</v>
      </c>
      <c r="C504">
        <v>98</v>
      </c>
    </row>
    <row r="505" spans="1:3" x14ac:dyDescent="0.3">
      <c r="A505" s="1">
        <v>39303</v>
      </c>
      <c r="B505" t="s">
        <v>48</v>
      </c>
      <c r="C505">
        <v>405</v>
      </c>
    </row>
    <row r="506" spans="1:3" x14ac:dyDescent="0.3">
      <c r="A506" s="1">
        <v>39305</v>
      </c>
      <c r="B506" t="s">
        <v>10</v>
      </c>
      <c r="C506">
        <v>220</v>
      </c>
    </row>
    <row r="507" spans="1:3" x14ac:dyDescent="0.3">
      <c r="A507" s="1">
        <v>39306</v>
      </c>
      <c r="B507" t="s">
        <v>33</v>
      </c>
      <c r="C507">
        <v>141</v>
      </c>
    </row>
    <row r="508" spans="1:3" x14ac:dyDescent="0.3">
      <c r="A508" s="1">
        <v>39307</v>
      </c>
      <c r="B508" t="s">
        <v>93</v>
      </c>
      <c r="C508">
        <v>17</v>
      </c>
    </row>
    <row r="509" spans="1:3" x14ac:dyDescent="0.3">
      <c r="A509" s="1">
        <v>39307</v>
      </c>
      <c r="B509" t="s">
        <v>12</v>
      </c>
      <c r="C509">
        <v>260</v>
      </c>
    </row>
    <row r="510" spans="1:3" x14ac:dyDescent="0.3">
      <c r="A510" s="1">
        <v>39308</v>
      </c>
      <c r="B510" t="s">
        <v>122</v>
      </c>
      <c r="C510">
        <v>11</v>
      </c>
    </row>
    <row r="511" spans="1:3" x14ac:dyDescent="0.3">
      <c r="A511" s="1">
        <v>39312</v>
      </c>
      <c r="B511" t="s">
        <v>55</v>
      </c>
      <c r="C511">
        <v>182</v>
      </c>
    </row>
    <row r="512" spans="1:3" x14ac:dyDescent="0.3">
      <c r="A512" s="1">
        <v>39314</v>
      </c>
      <c r="B512" t="s">
        <v>40</v>
      </c>
      <c r="C512">
        <v>59</v>
      </c>
    </row>
    <row r="513" spans="1:3" x14ac:dyDescent="0.3">
      <c r="A513" s="1">
        <v>39315</v>
      </c>
      <c r="B513" t="s">
        <v>69</v>
      </c>
      <c r="C513">
        <v>45</v>
      </c>
    </row>
    <row r="514" spans="1:3" x14ac:dyDescent="0.3">
      <c r="A514" s="1">
        <v>39315</v>
      </c>
      <c r="B514" t="s">
        <v>79</v>
      </c>
      <c r="C514">
        <v>3</v>
      </c>
    </row>
    <row r="515" spans="1:3" x14ac:dyDescent="0.3">
      <c r="A515" s="1">
        <v>39317</v>
      </c>
      <c r="B515" t="s">
        <v>64</v>
      </c>
      <c r="C515">
        <v>52</v>
      </c>
    </row>
    <row r="516" spans="1:3" x14ac:dyDescent="0.3">
      <c r="A516" s="1">
        <v>39317</v>
      </c>
      <c r="B516" t="s">
        <v>25</v>
      </c>
      <c r="C516">
        <v>373</v>
      </c>
    </row>
    <row r="517" spans="1:3" x14ac:dyDescent="0.3">
      <c r="A517" s="1">
        <v>39318</v>
      </c>
      <c r="B517" t="s">
        <v>37</v>
      </c>
      <c r="C517">
        <v>2</v>
      </c>
    </row>
    <row r="518" spans="1:3" x14ac:dyDescent="0.3">
      <c r="A518" s="1">
        <v>39318</v>
      </c>
      <c r="B518" t="s">
        <v>27</v>
      </c>
      <c r="C518">
        <v>445</v>
      </c>
    </row>
    <row r="519" spans="1:3" x14ac:dyDescent="0.3">
      <c r="A519" s="1">
        <v>39319</v>
      </c>
      <c r="B519" t="s">
        <v>55</v>
      </c>
      <c r="C519">
        <v>93</v>
      </c>
    </row>
    <row r="520" spans="1:3" x14ac:dyDescent="0.3">
      <c r="A520" s="1">
        <v>39324</v>
      </c>
      <c r="B520" t="s">
        <v>25</v>
      </c>
      <c r="C520">
        <v>329</v>
      </c>
    </row>
    <row r="521" spans="1:3" x14ac:dyDescent="0.3">
      <c r="A521" s="1">
        <v>39326</v>
      </c>
      <c r="B521" t="s">
        <v>25</v>
      </c>
      <c r="C521">
        <v>217</v>
      </c>
    </row>
    <row r="522" spans="1:3" x14ac:dyDescent="0.3">
      <c r="A522" s="1">
        <v>39326</v>
      </c>
      <c r="B522" t="s">
        <v>21</v>
      </c>
      <c r="C522">
        <v>165</v>
      </c>
    </row>
    <row r="523" spans="1:3" x14ac:dyDescent="0.3">
      <c r="A523" s="1">
        <v>39327</v>
      </c>
      <c r="B523" t="s">
        <v>44</v>
      </c>
      <c r="C523">
        <v>20</v>
      </c>
    </row>
    <row r="524" spans="1:3" x14ac:dyDescent="0.3">
      <c r="A524" s="1">
        <v>39328</v>
      </c>
      <c r="B524" t="s">
        <v>36</v>
      </c>
      <c r="C524">
        <v>11</v>
      </c>
    </row>
    <row r="525" spans="1:3" x14ac:dyDescent="0.3">
      <c r="A525" s="1">
        <v>39329</v>
      </c>
      <c r="B525" t="s">
        <v>17</v>
      </c>
      <c r="C525">
        <v>294</v>
      </c>
    </row>
    <row r="526" spans="1:3" x14ac:dyDescent="0.3">
      <c r="A526" s="1">
        <v>39331</v>
      </c>
      <c r="B526" t="s">
        <v>15</v>
      </c>
      <c r="C526">
        <v>82</v>
      </c>
    </row>
    <row r="527" spans="1:3" x14ac:dyDescent="0.3">
      <c r="A527" s="1">
        <v>39331</v>
      </c>
      <c r="B527" t="s">
        <v>26</v>
      </c>
      <c r="C527">
        <v>186</v>
      </c>
    </row>
    <row r="528" spans="1:3" x14ac:dyDescent="0.3">
      <c r="A528" s="1">
        <v>39333</v>
      </c>
      <c r="B528" t="s">
        <v>13</v>
      </c>
      <c r="C528">
        <v>163</v>
      </c>
    </row>
    <row r="529" spans="1:3" x14ac:dyDescent="0.3">
      <c r="A529" s="1">
        <v>39333</v>
      </c>
      <c r="B529" t="s">
        <v>33</v>
      </c>
      <c r="C529">
        <v>148</v>
      </c>
    </row>
    <row r="530" spans="1:3" x14ac:dyDescent="0.3">
      <c r="A530" s="1">
        <v>39334</v>
      </c>
      <c r="B530" t="s">
        <v>43</v>
      </c>
      <c r="C530">
        <v>2</v>
      </c>
    </row>
    <row r="531" spans="1:3" x14ac:dyDescent="0.3">
      <c r="A531" s="1">
        <v>39336</v>
      </c>
      <c r="B531" t="s">
        <v>25</v>
      </c>
      <c r="C531">
        <v>343</v>
      </c>
    </row>
    <row r="532" spans="1:3" x14ac:dyDescent="0.3">
      <c r="A532" s="1">
        <v>39336</v>
      </c>
      <c r="B532" t="s">
        <v>74</v>
      </c>
      <c r="C532">
        <v>51</v>
      </c>
    </row>
    <row r="533" spans="1:3" x14ac:dyDescent="0.3">
      <c r="A533" s="1">
        <v>39339</v>
      </c>
      <c r="B533" t="s">
        <v>13</v>
      </c>
      <c r="C533">
        <v>164</v>
      </c>
    </row>
    <row r="534" spans="1:3" x14ac:dyDescent="0.3">
      <c r="A534" s="1">
        <v>39339</v>
      </c>
      <c r="B534" t="s">
        <v>7</v>
      </c>
      <c r="C534">
        <v>5</v>
      </c>
    </row>
    <row r="535" spans="1:3" x14ac:dyDescent="0.3">
      <c r="A535" s="1">
        <v>39340</v>
      </c>
      <c r="B535" t="s">
        <v>10</v>
      </c>
      <c r="C535">
        <v>260</v>
      </c>
    </row>
    <row r="536" spans="1:3" x14ac:dyDescent="0.3">
      <c r="A536" s="1">
        <v>39340</v>
      </c>
      <c r="B536" t="s">
        <v>12</v>
      </c>
      <c r="C536">
        <v>415</v>
      </c>
    </row>
    <row r="537" spans="1:3" x14ac:dyDescent="0.3">
      <c r="A537" s="1">
        <v>39341</v>
      </c>
      <c r="B537" t="s">
        <v>12</v>
      </c>
      <c r="C537">
        <v>467</v>
      </c>
    </row>
    <row r="538" spans="1:3" x14ac:dyDescent="0.3">
      <c r="A538" s="1">
        <v>39341</v>
      </c>
      <c r="B538" t="s">
        <v>64</v>
      </c>
      <c r="C538">
        <v>43</v>
      </c>
    </row>
    <row r="539" spans="1:3" x14ac:dyDescent="0.3">
      <c r="A539" s="1">
        <v>39342</v>
      </c>
      <c r="B539" t="s">
        <v>11</v>
      </c>
      <c r="C539">
        <v>40</v>
      </c>
    </row>
    <row r="540" spans="1:3" x14ac:dyDescent="0.3">
      <c r="A540" s="1">
        <v>39344</v>
      </c>
      <c r="B540" t="s">
        <v>150</v>
      </c>
      <c r="C540">
        <v>10</v>
      </c>
    </row>
    <row r="541" spans="1:3" x14ac:dyDescent="0.3">
      <c r="A541" s="1">
        <v>39345</v>
      </c>
      <c r="B541" t="s">
        <v>12</v>
      </c>
      <c r="C541">
        <v>197</v>
      </c>
    </row>
    <row r="542" spans="1:3" x14ac:dyDescent="0.3">
      <c r="A542" s="1">
        <v>39348</v>
      </c>
      <c r="B542" t="s">
        <v>81</v>
      </c>
      <c r="C542">
        <v>145</v>
      </c>
    </row>
    <row r="543" spans="1:3" x14ac:dyDescent="0.3">
      <c r="A543" s="1">
        <v>39349</v>
      </c>
      <c r="B543" t="s">
        <v>58</v>
      </c>
      <c r="C543">
        <v>105</v>
      </c>
    </row>
    <row r="544" spans="1:3" x14ac:dyDescent="0.3">
      <c r="A544" s="1">
        <v>39350</v>
      </c>
      <c r="B544" t="s">
        <v>40</v>
      </c>
      <c r="C544">
        <v>33</v>
      </c>
    </row>
    <row r="545" spans="1:3" x14ac:dyDescent="0.3">
      <c r="A545" s="1">
        <v>39350</v>
      </c>
      <c r="B545" t="s">
        <v>123</v>
      </c>
      <c r="C545">
        <v>78</v>
      </c>
    </row>
    <row r="546" spans="1:3" x14ac:dyDescent="0.3">
      <c r="A546" s="1">
        <v>39351</v>
      </c>
      <c r="B546" t="s">
        <v>12</v>
      </c>
      <c r="C546">
        <v>466</v>
      </c>
    </row>
    <row r="547" spans="1:3" x14ac:dyDescent="0.3">
      <c r="A547" s="1">
        <v>39354</v>
      </c>
      <c r="B547" t="s">
        <v>48</v>
      </c>
      <c r="C547">
        <v>476</v>
      </c>
    </row>
    <row r="548" spans="1:3" x14ac:dyDescent="0.3">
      <c r="A548" s="1">
        <v>39357</v>
      </c>
      <c r="B548" t="s">
        <v>22</v>
      </c>
      <c r="C548">
        <v>151</v>
      </c>
    </row>
    <row r="549" spans="1:3" x14ac:dyDescent="0.3">
      <c r="A549" s="1">
        <v>39357</v>
      </c>
      <c r="B549" t="s">
        <v>151</v>
      </c>
      <c r="C549">
        <v>17</v>
      </c>
    </row>
    <row r="550" spans="1:3" x14ac:dyDescent="0.3">
      <c r="A550" s="1">
        <v>39361</v>
      </c>
      <c r="B550" t="s">
        <v>152</v>
      </c>
      <c r="C550">
        <v>4</v>
      </c>
    </row>
    <row r="551" spans="1:3" x14ac:dyDescent="0.3">
      <c r="A551" s="1">
        <v>39371</v>
      </c>
      <c r="B551" t="s">
        <v>8</v>
      </c>
      <c r="C551">
        <v>131</v>
      </c>
    </row>
    <row r="552" spans="1:3" x14ac:dyDescent="0.3">
      <c r="A552" s="1">
        <v>39371</v>
      </c>
      <c r="B552" t="s">
        <v>27</v>
      </c>
      <c r="C552">
        <v>369</v>
      </c>
    </row>
    <row r="553" spans="1:3" x14ac:dyDescent="0.3">
      <c r="A553" s="1">
        <v>39371</v>
      </c>
      <c r="B553" t="s">
        <v>134</v>
      </c>
      <c r="C553">
        <v>60</v>
      </c>
    </row>
    <row r="554" spans="1:3" x14ac:dyDescent="0.3">
      <c r="A554" s="1">
        <v>39375</v>
      </c>
      <c r="B554" t="s">
        <v>20</v>
      </c>
      <c r="C554">
        <v>405</v>
      </c>
    </row>
    <row r="555" spans="1:3" x14ac:dyDescent="0.3">
      <c r="A555" s="1">
        <v>39376</v>
      </c>
      <c r="B555" t="s">
        <v>24</v>
      </c>
      <c r="C555">
        <v>3</v>
      </c>
    </row>
    <row r="556" spans="1:3" x14ac:dyDescent="0.3">
      <c r="A556" s="1">
        <v>39380</v>
      </c>
      <c r="B556" t="s">
        <v>81</v>
      </c>
      <c r="C556">
        <v>35</v>
      </c>
    </row>
    <row r="557" spans="1:3" x14ac:dyDescent="0.3">
      <c r="A557" s="1">
        <v>39382</v>
      </c>
      <c r="B557" t="s">
        <v>53</v>
      </c>
      <c r="C557">
        <v>444</v>
      </c>
    </row>
    <row r="558" spans="1:3" x14ac:dyDescent="0.3">
      <c r="A558" s="1">
        <v>39382</v>
      </c>
      <c r="B558" t="s">
        <v>48</v>
      </c>
      <c r="C558">
        <v>424</v>
      </c>
    </row>
    <row r="559" spans="1:3" x14ac:dyDescent="0.3">
      <c r="A559" s="1">
        <v>39382</v>
      </c>
      <c r="B559" t="s">
        <v>153</v>
      </c>
      <c r="C559">
        <v>2</v>
      </c>
    </row>
    <row r="560" spans="1:3" x14ac:dyDescent="0.3">
      <c r="A560" s="1">
        <v>39385</v>
      </c>
      <c r="B560" t="s">
        <v>20</v>
      </c>
      <c r="C560">
        <v>480</v>
      </c>
    </row>
    <row r="561" spans="1:3" x14ac:dyDescent="0.3">
      <c r="A561" s="1">
        <v>39386</v>
      </c>
      <c r="B561" t="s">
        <v>40</v>
      </c>
      <c r="C561">
        <v>65</v>
      </c>
    </row>
    <row r="562" spans="1:3" x14ac:dyDescent="0.3">
      <c r="A562" s="1">
        <v>39388</v>
      </c>
      <c r="B562" t="s">
        <v>92</v>
      </c>
      <c r="C562">
        <v>8</v>
      </c>
    </row>
    <row r="563" spans="1:3" x14ac:dyDescent="0.3">
      <c r="A563" s="1">
        <v>39389</v>
      </c>
      <c r="B563" t="s">
        <v>55</v>
      </c>
      <c r="C563">
        <v>52</v>
      </c>
    </row>
    <row r="564" spans="1:3" x14ac:dyDescent="0.3">
      <c r="A564" s="1">
        <v>39392</v>
      </c>
      <c r="B564" t="s">
        <v>43</v>
      </c>
      <c r="C564">
        <v>8</v>
      </c>
    </row>
    <row r="565" spans="1:3" x14ac:dyDescent="0.3">
      <c r="A565" s="1">
        <v>39393</v>
      </c>
      <c r="B565" t="s">
        <v>10</v>
      </c>
      <c r="C565">
        <v>143</v>
      </c>
    </row>
    <row r="566" spans="1:3" x14ac:dyDescent="0.3">
      <c r="A566" s="1">
        <v>39394</v>
      </c>
      <c r="B566" t="s">
        <v>21</v>
      </c>
      <c r="C566">
        <v>20</v>
      </c>
    </row>
    <row r="567" spans="1:3" x14ac:dyDescent="0.3">
      <c r="A567" s="1">
        <v>39397</v>
      </c>
      <c r="B567" t="s">
        <v>17</v>
      </c>
      <c r="C567">
        <v>396</v>
      </c>
    </row>
    <row r="568" spans="1:3" x14ac:dyDescent="0.3">
      <c r="A568" s="1">
        <v>39398</v>
      </c>
      <c r="B568" t="s">
        <v>72</v>
      </c>
      <c r="C568">
        <v>168</v>
      </c>
    </row>
    <row r="569" spans="1:3" x14ac:dyDescent="0.3">
      <c r="A569" s="1">
        <v>39399</v>
      </c>
      <c r="B569" t="s">
        <v>72</v>
      </c>
      <c r="C569">
        <v>69</v>
      </c>
    </row>
    <row r="570" spans="1:3" x14ac:dyDescent="0.3">
      <c r="A570" s="1">
        <v>39407</v>
      </c>
      <c r="B570" t="s">
        <v>33</v>
      </c>
      <c r="C570">
        <v>99</v>
      </c>
    </row>
    <row r="571" spans="1:3" x14ac:dyDescent="0.3">
      <c r="A571" s="1">
        <v>39407</v>
      </c>
      <c r="B571" t="s">
        <v>126</v>
      </c>
      <c r="C571">
        <v>57</v>
      </c>
    </row>
    <row r="572" spans="1:3" x14ac:dyDescent="0.3">
      <c r="A572" s="1">
        <v>39408</v>
      </c>
      <c r="B572" t="s">
        <v>9</v>
      </c>
      <c r="C572">
        <v>103</v>
      </c>
    </row>
    <row r="573" spans="1:3" x14ac:dyDescent="0.3">
      <c r="A573" s="1">
        <v>39409</v>
      </c>
      <c r="B573" t="s">
        <v>127</v>
      </c>
      <c r="C573">
        <v>2</v>
      </c>
    </row>
    <row r="574" spans="1:3" x14ac:dyDescent="0.3">
      <c r="A574" s="1">
        <v>39412</v>
      </c>
      <c r="B574" t="s">
        <v>55</v>
      </c>
      <c r="C574">
        <v>88</v>
      </c>
    </row>
    <row r="575" spans="1:3" x14ac:dyDescent="0.3">
      <c r="A575" s="1">
        <v>39414</v>
      </c>
      <c r="B575" t="s">
        <v>40</v>
      </c>
      <c r="C575">
        <v>85</v>
      </c>
    </row>
    <row r="576" spans="1:3" x14ac:dyDescent="0.3">
      <c r="A576" s="1">
        <v>39414</v>
      </c>
      <c r="B576" t="s">
        <v>10</v>
      </c>
      <c r="C576">
        <v>216</v>
      </c>
    </row>
    <row r="577" spans="1:3" x14ac:dyDescent="0.3">
      <c r="A577" s="1">
        <v>39416</v>
      </c>
      <c r="B577" t="s">
        <v>10</v>
      </c>
      <c r="C577">
        <v>140</v>
      </c>
    </row>
    <row r="578" spans="1:3" x14ac:dyDescent="0.3">
      <c r="A578" s="1">
        <v>39421</v>
      </c>
      <c r="B578" t="s">
        <v>53</v>
      </c>
      <c r="C578">
        <v>377</v>
      </c>
    </row>
    <row r="579" spans="1:3" x14ac:dyDescent="0.3">
      <c r="A579" s="1">
        <v>39423</v>
      </c>
      <c r="B579" t="s">
        <v>38</v>
      </c>
      <c r="C579">
        <v>89</v>
      </c>
    </row>
    <row r="580" spans="1:3" x14ac:dyDescent="0.3">
      <c r="A580" s="1">
        <v>39425</v>
      </c>
      <c r="B580" t="s">
        <v>15</v>
      </c>
      <c r="C580">
        <v>181</v>
      </c>
    </row>
    <row r="581" spans="1:3" x14ac:dyDescent="0.3">
      <c r="A581" s="1">
        <v>39427</v>
      </c>
      <c r="B581" t="s">
        <v>72</v>
      </c>
      <c r="C581">
        <v>131</v>
      </c>
    </row>
    <row r="582" spans="1:3" x14ac:dyDescent="0.3">
      <c r="A582" s="1">
        <v>39427</v>
      </c>
      <c r="B582" t="s">
        <v>83</v>
      </c>
      <c r="C582">
        <v>43</v>
      </c>
    </row>
    <row r="583" spans="1:3" x14ac:dyDescent="0.3">
      <c r="A583" s="1">
        <v>39428</v>
      </c>
      <c r="B583" t="s">
        <v>33</v>
      </c>
      <c r="C583">
        <v>166</v>
      </c>
    </row>
    <row r="584" spans="1:3" x14ac:dyDescent="0.3">
      <c r="A584" s="1">
        <v>39428</v>
      </c>
      <c r="B584" t="s">
        <v>81</v>
      </c>
      <c r="C584">
        <v>192</v>
      </c>
    </row>
    <row r="585" spans="1:3" x14ac:dyDescent="0.3">
      <c r="A585" s="1">
        <v>39430</v>
      </c>
      <c r="B585" t="s">
        <v>19</v>
      </c>
      <c r="C585">
        <v>7</v>
      </c>
    </row>
    <row r="586" spans="1:3" x14ac:dyDescent="0.3">
      <c r="A586" s="1">
        <v>39432</v>
      </c>
      <c r="B586" t="s">
        <v>56</v>
      </c>
      <c r="C586">
        <v>11</v>
      </c>
    </row>
    <row r="587" spans="1:3" x14ac:dyDescent="0.3">
      <c r="A587" s="1">
        <v>39432</v>
      </c>
      <c r="B587" t="s">
        <v>22</v>
      </c>
      <c r="C587">
        <v>146</v>
      </c>
    </row>
    <row r="588" spans="1:3" x14ac:dyDescent="0.3">
      <c r="A588" s="1">
        <v>39433</v>
      </c>
      <c r="B588" t="s">
        <v>48</v>
      </c>
      <c r="C588">
        <v>138</v>
      </c>
    </row>
    <row r="589" spans="1:3" x14ac:dyDescent="0.3">
      <c r="A589" s="1">
        <v>39434</v>
      </c>
      <c r="B589" t="s">
        <v>26</v>
      </c>
      <c r="C589">
        <v>138</v>
      </c>
    </row>
    <row r="590" spans="1:3" x14ac:dyDescent="0.3">
      <c r="A590" s="1">
        <v>39434</v>
      </c>
      <c r="B590" t="s">
        <v>53</v>
      </c>
      <c r="C590">
        <v>482</v>
      </c>
    </row>
    <row r="591" spans="1:3" x14ac:dyDescent="0.3">
      <c r="A591" s="1">
        <v>39436</v>
      </c>
      <c r="B591" t="s">
        <v>53</v>
      </c>
      <c r="C591">
        <v>481</v>
      </c>
    </row>
    <row r="592" spans="1:3" x14ac:dyDescent="0.3">
      <c r="A592" s="1">
        <v>39438</v>
      </c>
      <c r="B592" t="s">
        <v>48</v>
      </c>
      <c r="C592">
        <v>258</v>
      </c>
    </row>
    <row r="593" spans="1:3" x14ac:dyDescent="0.3">
      <c r="A593" s="1">
        <v>39440</v>
      </c>
      <c r="B593" t="s">
        <v>22</v>
      </c>
      <c r="C593">
        <v>100</v>
      </c>
    </row>
    <row r="594" spans="1:3" x14ac:dyDescent="0.3">
      <c r="A594" s="1">
        <v>39440</v>
      </c>
      <c r="B594" t="s">
        <v>72</v>
      </c>
      <c r="C594">
        <v>86</v>
      </c>
    </row>
    <row r="595" spans="1:3" x14ac:dyDescent="0.3">
      <c r="A595" s="1">
        <v>39443</v>
      </c>
      <c r="B595" t="s">
        <v>31</v>
      </c>
      <c r="C595">
        <v>165</v>
      </c>
    </row>
    <row r="596" spans="1:3" x14ac:dyDescent="0.3">
      <c r="A596" s="1">
        <v>39444</v>
      </c>
      <c r="B596" t="s">
        <v>103</v>
      </c>
      <c r="C596">
        <v>4</v>
      </c>
    </row>
    <row r="597" spans="1:3" x14ac:dyDescent="0.3">
      <c r="A597" s="1">
        <v>39445</v>
      </c>
      <c r="B597" t="s">
        <v>26</v>
      </c>
      <c r="C597">
        <v>156</v>
      </c>
    </row>
    <row r="598" spans="1:3" x14ac:dyDescent="0.3">
      <c r="A598" s="1">
        <v>39446</v>
      </c>
      <c r="B598" t="s">
        <v>48</v>
      </c>
      <c r="C598">
        <v>320</v>
      </c>
    </row>
    <row r="599" spans="1:3" x14ac:dyDescent="0.3">
      <c r="A599" s="1">
        <v>39448</v>
      </c>
      <c r="B599" t="s">
        <v>18</v>
      </c>
      <c r="C599">
        <v>1</v>
      </c>
    </row>
    <row r="600" spans="1:3" x14ac:dyDescent="0.3">
      <c r="A600" s="1">
        <v>39448</v>
      </c>
      <c r="B600" t="s">
        <v>11</v>
      </c>
      <c r="C600">
        <v>81</v>
      </c>
    </row>
    <row r="601" spans="1:3" x14ac:dyDescent="0.3">
      <c r="A601" s="1">
        <v>39448</v>
      </c>
      <c r="B601" t="s">
        <v>53</v>
      </c>
      <c r="C601">
        <v>438</v>
      </c>
    </row>
    <row r="602" spans="1:3" x14ac:dyDescent="0.3">
      <c r="A602" s="1">
        <v>39449</v>
      </c>
      <c r="B602" t="s">
        <v>41</v>
      </c>
      <c r="C602">
        <v>1</v>
      </c>
    </row>
    <row r="603" spans="1:3" x14ac:dyDescent="0.3">
      <c r="A603" s="1">
        <v>39453</v>
      </c>
      <c r="B603" t="s">
        <v>81</v>
      </c>
      <c r="C603">
        <v>173</v>
      </c>
    </row>
    <row r="604" spans="1:3" x14ac:dyDescent="0.3">
      <c r="A604" s="1">
        <v>39456</v>
      </c>
      <c r="B604" t="s">
        <v>27</v>
      </c>
      <c r="C604">
        <v>412</v>
      </c>
    </row>
    <row r="605" spans="1:3" x14ac:dyDescent="0.3">
      <c r="A605" s="1">
        <v>39456</v>
      </c>
      <c r="B605" t="s">
        <v>154</v>
      </c>
      <c r="C605">
        <v>13</v>
      </c>
    </row>
    <row r="606" spans="1:3" x14ac:dyDescent="0.3">
      <c r="A606" s="1">
        <v>39457</v>
      </c>
      <c r="B606" t="s">
        <v>58</v>
      </c>
      <c r="C606">
        <v>130</v>
      </c>
    </row>
    <row r="607" spans="1:3" x14ac:dyDescent="0.3">
      <c r="A607" s="1">
        <v>39459</v>
      </c>
      <c r="B607" t="s">
        <v>155</v>
      </c>
      <c r="C607">
        <v>4</v>
      </c>
    </row>
    <row r="608" spans="1:3" x14ac:dyDescent="0.3">
      <c r="A608" s="1">
        <v>39462</v>
      </c>
      <c r="B608" t="s">
        <v>58</v>
      </c>
      <c r="C608">
        <v>176</v>
      </c>
    </row>
    <row r="609" spans="1:3" x14ac:dyDescent="0.3">
      <c r="A609" s="1">
        <v>39464</v>
      </c>
      <c r="B609" t="s">
        <v>92</v>
      </c>
      <c r="C609">
        <v>14</v>
      </c>
    </row>
    <row r="610" spans="1:3" x14ac:dyDescent="0.3">
      <c r="A610" s="1">
        <v>39465</v>
      </c>
      <c r="B610" t="s">
        <v>58</v>
      </c>
      <c r="C610">
        <v>97</v>
      </c>
    </row>
    <row r="611" spans="1:3" x14ac:dyDescent="0.3">
      <c r="A611" s="1">
        <v>39468</v>
      </c>
      <c r="B611" t="s">
        <v>64</v>
      </c>
      <c r="C611">
        <v>81</v>
      </c>
    </row>
    <row r="612" spans="1:3" x14ac:dyDescent="0.3">
      <c r="A612" s="1">
        <v>39469</v>
      </c>
      <c r="B612" t="s">
        <v>26</v>
      </c>
      <c r="C612">
        <v>179</v>
      </c>
    </row>
    <row r="613" spans="1:3" x14ac:dyDescent="0.3">
      <c r="A613" s="1">
        <v>39470</v>
      </c>
      <c r="B613" t="s">
        <v>40</v>
      </c>
      <c r="C613">
        <v>132</v>
      </c>
    </row>
    <row r="614" spans="1:3" x14ac:dyDescent="0.3">
      <c r="A614" s="1">
        <v>39470</v>
      </c>
      <c r="B614" t="s">
        <v>156</v>
      </c>
      <c r="C614">
        <v>5</v>
      </c>
    </row>
    <row r="615" spans="1:3" x14ac:dyDescent="0.3">
      <c r="A615" s="1">
        <v>39470</v>
      </c>
      <c r="B615" t="s">
        <v>21</v>
      </c>
      <c r="C615">
        <v>100</v>
      </c>
    </row>
    <row r="616" spans="1:3" x14ac:dyDescent="0.3">
      <c r="A616" s="1">
        <v>39474</v>
      </c>
      <c r="B616" t="s">
        <v>157</v>
      </c>
      <c r="C616">
        <v>6</v>
      </c>
    </row>
    <row r="617" spans="1:3" x14ac:dyDescent="0.3">
      <c r="A617" s="1">
        <v>39481</v>
      </c>
      <c r="B617" t="s">
        <v>27</v>
      </c>
      <c r="C617">
        <v>171</v>
      </c>
    </row>
    <row r="618" spans="1:3" x14ac:dyDescent="0.3">
      <c r="A618" s="1">
        <v>39483</v>
      </c>
      <c r="B618" t="s">
        <v>17</v>
      </c>
      <c r="C618">
        <v>333</v>
      </c>
    </row>
    <row r="619" spans="1:3" x14ac:dyDescent="0.3">
      <c r="A619" s="1">
        <v>39484</v>
      </c>
      <c r="B619" t="s">
        <v>27</v>
      </c>
      <c r="C619">
        <v>365</v>
      </c>
    </row>
    <row r="620" spans="1:3" x14ac:dyDescent="0.3">
      <c r="A620" s="1">
        <v>39484</v>
      </c>
      <c r="B620" t="s">
        <v>115</v>
      </c>
      <c r="C620">
        <v>16</v>
      </c>
    </row>
    <row r="621" spans="1:3" x14ac:dyDescent="0.3">
      <c r="A621" s="1">
        <v>39485</v>
      </c>
      <c r="B621" t="s">
        <v>8</v>
      </c>
      <c r="C621">
        <v>211</v>
      </c>
    </row>
    <row r="622" spans="1:3" x14ac:dyDescent="0.3">
      <c r="A622" s="1">
        <v>39489</v>
      </c>
      <c r="B622" t="s">
        <v>48</v>
      </c>
      <c r="C622">
        <v>196</v>
      </c>
    </row>
    <row r="623" spans="1:3" x14ac:dyDescent="0.3">
      <c r="A623" s="1">
        <v>39490</v>
      </c>
      <c r="B623" t="s">
        <v>158</v>
      </c>
      <c r="C623">
        <v>11</v>
      </c>
    </row>
    <row r="624" spans="1:3" x14ac:dyDescent="0.3">
      <c r="A624" s="1">
        <v>39491</v>
      </c>
      <c r="B624" t="s">
        <v>115</v>
      </c>
      <c r="C624">
        <v>17</v>
      </c>
    </row>
    <row r="625" spans="1:3" x14ac:dyDescent="0.3">
      <c r="A625" s="1">
        <v>39494</v>
      </c>
      <c r="B625" t="s">
        <v>69</v>
      </c>
      <c r="C625">
        <v>62</v>
      </c>
    </row>
    <row r="626" spans="1:3" x14ac:dyDescent="0.3">
      <c r="A626" s="1">
        <v>39494</v>
      </c>
      <c r="B626" t="s">
        <v>12</v>
      </c>
      <c r="C626">
        <v>103</v>
      </c>
    </row>
    <row r="627" spans="1:3" x14ac:dyDescent="0.3">
      <c r="A627" s="1">
        <v>39494</v>
      </c>
      <c r="B627" t="s">
        <v>35</v>
      </c>
      <c r="C627">
        <v>9</v>
      </c>
    </row>
    <row r="628" spans="1:3" x14ac:dyDescent="0.3">
      <c r="A628" s="1">
        <v>39495</v>
      </c>
      <c r="B628" t="s">
        <v>159</v>
      </c>
      <c r="C628">
        <v>5</v>
      </c>
    </row>
    <row r="629" spans="1:3" x14ac:dyDescent="0.3">
      <c r="A629" s="1">
        <v>39495</v>
      </c>
      <c r="B629" t="s">
        <v>48</v>
      </c>
      <c r="C629">
        <v>452</v>
      </c>
    </row>
    <row r="630" spans="1:3" x14ac:dyDescent="0.3">
      <c r="A630" s="1">
        <v>39496</v>
      </c>
      <c r="B630" t="s">
        <v>160</v>
      </c>
      <c r="C630">
        <v>2</v>
      </c>
    </row>
    <row r="631" spans="1:3" x14ac:dyDescent="0.3">
      <c r="A631" s="1">
        <v>39497</v>
      </c>
      <c r="B631" t="s">
        <v>53</v>
      </c>
      <c r="C631">
        <v>335</v>
      </c>
    </row>
    <row r="632" spans="1:3" x14ac:dyDescent="0.3">
      <c r="A632" s="1">
        <v>39498</v>
      </c>
      <c r="B632" t="s">
        <v>161</v>
      </c>
      <c r="C632">
        <v>12</v>
      </c>
    </row>
    <row r="633" spans="1:3" x14ac:dyDescent="0.3">
      <c r="A633" s="1">
        <v>39499</v>
      </c>
      <c r="B633" t="s">
        <v>82</v>
      </c>
      <c r="C633">
        <v>12</v>
      </c>
    </row>
    <row r="634" spans="1:3" x14ac:dyDescent="0.3">
      <c r="A634" s="1">
        <v>39500</v>
      </c>
      <c r="B634" t="s">
        <v>162</v>
      </c>
      <c r="C634">
        <v>5</v>
      </c>
    </row>
    <row r="635" spans="1:3" x14ac:dyDescent="0.3">
      <c r="A635" s="1">
        <v>39500</v>
      </c>
      <c r="B635" t="s">
        <v>163</v>
      </c>
      <c r="C635">
        <v>2</v>
      </c>
    </row>
    <row r="636" spans="1:3" x14ac:dyDescent="0.3">
      <c r="A636" s="1">
        <v>39501</v>
      </c>
      <c r="B636" t="s">
        <v>164</v>
      </c>
      <c r="C636">
        <v>10</v>
      </c>
    </row>
    <row r="637" spans="1:3" x14ac:dyDescent="0.3">
      <c r="A637" s="1">
        <v>39503</v>
      </c>
      <c r="B637" t="s">
        <v>48</v>
      </c>
      <c r="C637">
        <v>308</v>
      </c>
    </row>
    <row r="638" spans="1:3" x14ac:dyDescent="0.3">
      <c r="A638" s="1">
        <v>39505</v>
      </c>
      <c r="B638" t="s">
        <v>122</v>
      </c>
      <c r="C638">
        <v>5</v>
      </c>
    </row>
    <row r="639" spans="1:3" x14ac:dyDescent="0.3">
      <c r="A639" s="1">
        <v>39505</v>
      </c>
      <c r="B639" t="s">
        <v>17</v>
      </c>
      <c r="C639">
        <v>446</v>
      </c>
    </row>
    <row r="640" spans="1:3" x14ac:dyDescent="0.3">
      <c r="A640" s="1">
        <v>39506</v>
      </c>
      <c r="B640" t="s">
        <v>10</v>
      </c>
      <c r="C640">
        <v>281</v>
      </c>
    </row>
    <row r="641" spans="1:3" x14ac:dyDescent="0.3">
      <c r="A641" s="1">
        <v>39510</v>
      </c>
      <c r="B641" t="s">
        <v>14</v>
      </c>
      <c r="C641">
        <v>6</v>
      </c>
    </row>
    <row r="642" spans="1:3" x14ac:dyDescent="0.3">
      <c r="A642" s="1">
        <v>39511</v>
      </c>
      <c r="B642" t="s">
        <v>10</v>
      </c>
      <c r="C642">
        <v>409</v>
      </c>
    </row>
    <row r="643" spans="1:3" x14ac:dyDescent="0.3">
      <c r="A643" s="1">
        <v>39511</v>
      </c>
      <c r="B643" t="s">
        <v>69</v>
      </c>
      <c r="C643">
        <v>191</v>
      </c>
    </row>
    <row r="644" spans="1:3" x14ac:dyDescent="0.3">
      <c r="A644" s="1">
        <v>39512</v>
      </c>
      <c r="B644" t="s">
        <v>53</v>
      </c>
      <c r="C644">
        <v>404</v>
      </c>
    </row>
    <row r="645" spans="1:3" x14ac:dyDescent="0.3">
      <c r="A645" s="1">
        <v>39512</v>
      </c>
      <c r="B645" t="s">
        <v>31</v>
      </c>
      <c r="C645">
        <v>135</v>
      </c>
    </row>
    <row r="646" spans="1:3" x14ac:dyDescent="0.3">
      <c r="A646" s="1">
        <v>39512</v>
      </c>
      <c r="B646" t="s">
        <v>30</v>
      </c>
      <c r="C646">
        <v>20</v>
      </c>
    </row>
    <row r="647" spans="1:3" x14ac:dyDescent="0.3">
      <c r="A647" s="1">
        <v>39514</v>
      </c>
      <c r="B647" t="s">
        <v>61</v>
      </c>
      <c r="C647">
        <v>54</v>
      </c>
    </row>
    <row r="648" spans="1:3" x14ac:dyDescent="0.3">
      <c r="A648" s="1">
        <v>39514</v>
      </c>
      <c r="B648" t="s">
        <v>55</v>
      </c>
      <c r="C648">
        <v>129</v>
      </c>
    </row>
    <row r="649" spans="1:3" x14ac:dyDescent="0.3">
      <c r="A649" s="1">
        <v>39517</v>
      </c>
      <c r="B649" t="s">
        <v>165</v>
      </c>
      <c r="C649">
        <v>11</v>
      </c>
    </row>
    <row r="650" spans="1:3" x14ac:dyDescent="0.3">
      <c r="A650" s="1">
        <v>39518</v>
      </c>
      <c r="B650" t="s">
        <v>25</v>
      </c>
      <c r="C650">
        <v>383</v>
      </c>
    </row>
    <row r="651" spans="1:3" x14ac:dyDescent="0.3">
      <c r="A651" s="1">
        <v>39519</v>
      </c>
      <c r="B651" t="s">
        <v>13</v>
      </c>
      <c r="C651">
        <v>46</v>
      </c>
    </row>
    <row r="652" spans="1:3" x14ac:dyDescent="0.3">
      <c r="A652" s="1">
        <v>39520</v>
      </c>
      <c r="B652" t="s">
        <v>134</v>
      </c>
      <c r="C652">
        <v>61</v>
      </c>
    </row>
    <row r="653" spans="1:3" x14ac:dyDescent="0.3">
      <c r="A653" s="1">
        <v>39522</v>
      </c>
      <c r="B653" t="s">
        <v>31</v>
      </c>
      <c r="C653">
        <v>166</v>
      </c>
    </row>
    <row r="654" spans="1:3" x14ac:dyDescent="0.3">
      <c r="A654" s="1">
        <v>39523</v>
      </c>
      <c r="B654" t="s">
        <v>72</v>
      </c>
      <c r="C654">
        <v>91</v>
      </c>
    </row>
    <row r="655" spans="1:3" x14ac:dyDescent="0.3">
      <c r="A655" s="1">
        <v>39524</v>
      </c>
      <c r="B655" t="s">
        <v>166</v>
      </c>
      <c r="C655">
        <v>10</v>
      </c>
    </row>
    <row r="656" spans="1:3" x14ac:dyDescent="0.3">
      <c r="A656" s="1">
        <v>39526</v>
      </c>
      <c r="B656" t="s">
        <v>167</v>
      </c>
      <c r="C656">
        <v>19</v>
      </c>
    </row>
    <row r="657" spans="1:3" x14ac:dyDescent="0.3">
      <c r="A657" s="1">
        <v>39526</v>
      </c>
      <c r="B657" t="s">
        <v>168</v>
      </c>
      <c r="C657">
        <v>2</v>
      </c>
    </row>
    <row r="658" spans="1:3" x14ac:dyDescent="0.3">
      <c r="A658" s="1">
        <v>39527</v>
      </c>
      <c r="B658" t="s">
        <v>38</v>
      </c>
      <c r="C658">
        <v>125</v>
      </c>
    </row>
    <row r="659" spans="1:3" x14ac:dyDescent="0.3">
      <c r="A659" s="1">
        <v>39527</v>
      </c>
      <c r="B659" t="s">
        <v>25</v>
      </c>
      <c r="C659">
        <v>248</v>
      </c>
    </row>
    <row r="660" spans="1:3" x14ac:dyDescent="0.3">
      <c r="A660" s="1">
        <v>39527</v>
      </c>
      <c r="B660" t="s">
        <v>105</v>
      </c>
      <c r="C660">
        <v>298</v>
      </c>
    </row>
    <row r="661" spans="1:3" x14ac:dyDescent="0.3">
      <c r="A661" s="1">
        <v>39528</v>
      </c>
      <c r="B661" t="s">
        <v>25</v>
      </c>
      <c r="C661">
        <v>406</v>
      </c>
    </row>
    <row r="662" spans="1:3" x14ac:dyDescent="0.3">
      <c r="A662" s="1">
        <v>39529</v>
      </c>
      <c r="B662" t="s">
        <v>22</v>
      </c>
      <c r="C662">
        <v>46</v>
      </c>
    </row>
    <row r="663" spans="1:3" x14ac:dyDescent="0.3">
      <c r="A663" s="1">
        <v>39530</v>
      </c>
      <c r="B663" t="s">
        <v>72</v>
      </c>
      <c r="C663">
        <v>106</v>
      </c>
    </row>
    <row r="664" spans="1:3" x14ac:dyDescent="0.3">
      <c r="A664" s="1">
        <v>39532</v>
      </c>
      <c r="B664" t="s">
        <v>12</v>
      </c>
      <c r="C664">
        <v>121</v>
      </c>
    </row>
    <row r="665" spans="1:3" x14ac:dyDescent="0.3">
      <c r="A665" s="1">
        <v>39536</v>
      </c>
      <c r="B665" t="s">
        <v>48</v>
      </c>
      <c r="C665">
        <v>170</v>
      </c>
    </row>
    <row r="666" spans="1:3" x14ac:dyDescent="0.3">
      <c r="A666" s="1">
        <v>39536</v>
      </c>
      <c r="B666" t="s">
        <v>17</v>
      </c>
      <c r="C666">
        <v>431</v>
      </c>
    </row>
    <row r="667" spans="1:3" x14ac:dyDescent="0.3">
      <c r="A667" s="1">
        <v>39537</v>
      </c>
      <c r="B667" t="s">
        <v>53</v>
      </c>
      <c r="C667">
        <v>483</v>
      </c>
    </row>
    <row r="668" spans="1:3" x14ac:dyDescent="0.3">
      <c r="A668" s="1">
        <v>39539</v>
      </c>
      <c r="B668" t="s">
        <v>10</v>
      </c>
      <c r="C668">
        <v>354</v>
      </c>
    </row>
    <row r="669" spans="1:3" x14ac:dyDescent="0.3">
      <c r="A669" s="1">
        <v>39541</v>
      </c>
      <c r="B669" t="s">
        <v>72</v>
      </c>
      <c r="C669">
        <v>65</v>
      </c>
    </row>
    <row r="670" spans="1:3" x14ac:dyDescent="0.3">
      <c r="A670" s="1">
        <v>39544</v>
      </c>
      <c r="B670" t="s">
        <v>27</v>
      </c>
      <c r="C670">
        <v>176</v>
      </c>
    </row>
    <row r="671" spans="1:3" x14ac:dyDescent="0.3">
      <c r="A671" s="1">
        <v>39545</v>
      </c>
      <c r="B671" t="s">
        <v>54</v>
      </c>
      <c r="C671">
        <v>2</v>
      </c>
    </row>
    <row r="672" spans="1:3" x14ac:dyDescent="0.3">
      <c r="A672" s="1">
        <v>39546</v>
      </c>
      <c r="B672" t="s">
        <v>69</v>
      </c>
      <c r="C672">
        <v>46</v>
      </c>
    </row>
    <row r="673" spans="1:3" x14ac:dyDescent="0.3">
      <c r="A673" s="1">
        <v>39549</v>
      </c>
      <c r="B673" t="s">
        <v>105</v>
      </c>
      <c r="C673">
        <v>477</v>
      </c>
    </row>
    <row r="674" spans="1:3" x14ac:dyDescent="0.3">
      <c r="A674" s="1">
        <v>39550</v>
      </c>
      <c r="B674" t="s">
        <v>60</v>
      </c>
      <c r="C674">
        <v>6</v>
      </c>
    </row>
    <row r="675" spans="1:3" x14ac:dyDescent="0.3">
      <c r="A675" s="1">
        <v>39552</v>
      </c>
      <c r="B675" t="s">
        <v>51</v>
      </c>
      <c r="C675">
        <v>11</v>
      </c>
    </row>
    <row r="676" spans="1:3" x14ac:dyDescent="0.3">
      <c r="A676" s="1">
        <v>39552</v>
      </c>
      <c r="B676" t="s">
        <v>69</v>
      </c>
      <c r="C676">
        <v>126</v>
      </c>
    </row>
    <row r="677" spans="1:3" x14ac:dyDescent="0.3">
      <c r="A677" s="1">
        <v>39552</v>
      </c>
      <c r="B677" t="s">
        <v>21</v>
      </c>
      <c r="C677">
        <v>190</v>
      </c>
    </row>
    <row r="678" spans="1:3" x14ac:dyDescent="0.3">
      <c r="A678" s="1">
        <v>39553</v>
      </c>
      <c r="B678" t="s">
        <v>53</v>
      </c>
      <c r="C678">
        <v>358</v>
      </c>
    </row>
    <row r="679" spans="1:3" x14ac:dyDescent="0.3">
      <c r="A679" s="1">
        <v>39553</v>
      </c>
      <c r="B679" t="s">
        <v>42</v>
      </c>
      <c r="C679">
        <v>78</v>
      </c>
    </row>
    <row r="680" spans="1:3" x14ac:dyDescent="0.3">
      <c r="A680" s="1">
        <v>39553</v>
      </c>
      <c r="B680" t="s">
        <v>74</v>
      </c>
      <c r="C680">
        <v>129</v>
      </c>
    </row>
    <row r="681" spans="1:3" x14ac:dyDescent="0.3">
      <c r="A681" s="1">
        <v>39554</v>
      </c>
      <c r="B681" t="s">
        <v>17</v>
      </c>
      <c r="C681">
        <v>433</v>
      </c>
    </row>
    <row r="682" spans="1:3" x14ac:dyDescent="0.3">
      <c r="A682" s="1">
        <v>39555</v>
      </c>
      <c r="B682" t="s">
        <v>93</v>
      </c>
      <c r="C682">
        <v>18</v>
      </c>
    </row>
    <row r="683" spans="1:3" x14ac:dyDescent="0.3">
      <c r="A683" s="1">
        <v>39556</v>
      </c>
      <c r="B683" t="s">
        <v>83</v>
      </c>
      <c r="C683">
        <v>30</v>
      </c>
    </row>
    <row r="684" spans="1:3" x14ac:dyDescent="0.3">
      <c r="A684" s="1">
        <v>39557</v>
      </c>
      <c r="B684" t="s">
        <v>45</v>
      </c>
      <c r="C684">
        <v>18</v>
      </c>
    </row>
    <row r="685" spans="1:3" x14ac:dyDescent="0.3">
      <c r="A685" s="1">
        <v>39558</v>
      </c>
      <c r="B685" t="s">
        <v>69</v>
      </c>
      <c r="C685">
        <v>146</v>
      </c>
    </row>
    <row r="686" spans="1:3" x14ac:dyDescent="0.3">
      <c r="A686" s="1">
        <v>39558</v>
      </c>
      <c r="B686" t="s">
        <v>165</v>
      </c>
      <c r="C686">
        <v>19</v>
      </c>
    </row>
    <row r="687" spans="1:3" x14ac:dyDescent="0.3">
      <c r="A687" s="1">
        <v>39559</v>
      </c>
      <c r="B687" t="s">
        <v>26</v>
      </c>
      <c r="C687">
        <v>170</v>
      </c>
    </row>
    <row r="688" spans="1:3" x14ac:dyDescent="0.3">
      <c r="A688" s="1">
        <v>39561</v>
      </c>
      <c r="B688" t="s">
        <v>8</v>
      </c>
      <c r="C688">
        <v>428</v>
      </c>
    </row>
    <row r="689" spans="1:3" x14ac:dyDescent="0.3">
      <c r="A689" s="1">
        <v>39563</v>
      </c>
      <c r="B689" t="s">
        <v>53</v>
      </c>
      <c r="C689">
        <v>129</v>
      </c>
    </row>
    <row r="690" spans="1:3" x14ac:dyDescent="0.3">
      <c r="A690" s="1">
        <v>39564</v>
      </c>
      <c r="B690" t="s">
        <v>20</v>
      </c>
      <c r="C690">
        <v>304</v>
      </c>
    </row>
    <row r="691" spans="1:3" x14ac:dyDescent="0.3">
      <c r="A691" s="1">
        <v>39568</v>
      </c>
      <c r="B691" t="s">
        <v>154</v>
      </c>
      <c r="C691">
        <v>15</v>
      </c>
    </row>
    <row r="692" spans="1:3" x14ac:dyDescent="0.3">
      <c r="A692" s="1">
        <v>39569</v>
      </c>
      <c r="B692" t="s">
        <v>169</v>
      </c>
      <c r="C692">
        <v>14</v>
      </c>
    </row>
    <row r="693" spans="1:3" x14ac:dyDescent="0.3">
      <c r="A693" s="1">
        <v>39571</v>
      </c>
      <c r="B693" t="s">
        <v>17</v>
      </c>
      <c r="C693">
        <v>320</v>
      </c>
    </row>
    <row r="694" spans="1:3" x14ac:dyDescent="0.3">
      <c r="A694" s="1">
        <v>39572</v>
      </c>
      <c r="B694" t="s">
        <v>58</v>
      </c>
      <c r="C694">
        <v>44</v>
      </c>
    </row>
    <row r="695" spans="1:3" x14ac:dyDescent="0.3">
      <c r="A695" s="1">
        <v>39573</v>
      </c>
      <c r="B695" t="s">
        <v>13</v>
      </c>
      <c r="C695">
        <v>71</v>
      </c>
    </row>
    <row r="696" spans="1:3" x14ac:dyDescent="0.3">
      <c r="A696" s="1">
        <v>39573</v>
      </c>
      <c r="B696" t="s">
        <v>75</v>
      </c>
      <c r="C696">
        <v>8</v>
      </c>
    </row>
    <row r="697" spans="1:3" x14ac:dyDescent="0.3">
      <c r="A697" s="1">
        <v>39577</v>
      </c>
      <c r="B697" t="s">
        <v>12</v>
      </c>
      <c r="C697">
        <v>444</v>
      </c>
    </row>
    <row r="698" spans="1:3" x14ac:dyDescent="0.3">
      <c r="A698" s="1">
        <v>39577</v>
      </c>
      <c r="B698" t="s">
        <v>86</v>
      </c>
      <c r="C698">
        <v>1</v>
      </c>
    </row>
    <row r="699" spans="1:3" x14ac:dyDescent="0.3">
      <c r="A699" s="1">
        <v>39579</v>
      </c>
      <c r="B699" t="s">
        <v>69</v>
      </c>
      <c r="C699">
        <v>102</v>
      </c>
    </row>
    <row r="700" spans="1:3" x14ac:dyDescent="0.3">
      <c r="A700" s="1">
        <v>39579</v>
      </c>
      <c r="B700" t="s">
        <v>29</v>
      </c>
      <c r="C700">
        <v>181</v>
      </c>
    </row>
    <row r="701" spans="1:3" x14ac:dyDescent="0.3">
      <c r="A701" s="1">
        <v>39579</v>
      </c>
      <c r="B701" t="s">
        <v>55</v>
      </c>
      <c r="C701">
        <v>82</v>
      </c>
    </row>
    <row r="702" spans="1:3" x14ac:dyDescent="0.3">
      <c r="A702" s="1">
        <v>39582</v>
      </c>
      <c r="B702" t="s">
        <v>170</v>
      </c>
      <c r="C702">
        <v>19</v>
      </c>
    </row>
    <row r="703" spans="1:3" x14ac:dyDescent="0.3">
      <c r="A703" s="1">
        <v>39582</v>
      </c>
      <c r="B703" t="s">
        <v>20</v>
      </c>
      <c r="C703">
        <v>245</v>
      </c>
    </row>
    <row r="704" spans="1:3" x14ac:dyDescent="0.3">
      <c r="A704" s="1">
        <v>39584</v>
      </c>
      <c r="B704" t="s">
        <v>105</v>
      </c>
      <c r="C704">
        <v>431</v>
      </c>
    </row>
    <row r="705" spans="1:3" x14ac:dyDescent="0.3">
      <c r="A705" s="1">
        <v>39584</v>
      </c>
      <c r="B705" t="s">
        <v>10</v>
      </c>
      <c r="C705">
        <v>252</v>
      </c>
    </row>
    <row r="706" spans="1:3" x14ac:dyDescent="0.3">
      <c r="A706" s="1">
        <v>39585</v>
      </c>
      <c r="B706" t="s">
        <v>65</v>
      </c>
      <c r="C706">
        <v>2</v>
      </c>
    </row>
    <row r="707" spans="1:3" x14ac:dyDescent="0.3">
      <c r="A707" s="1">
        <v>39586</v>
      </c>
      <c r="B707" t="s">
        <v>9</v>
      </c>
      <c r="C707">
        <v>52</v>
      </c>
    </row>
    <row r="708" spans="1:3" x14ac:dyDescent="0.3">
      <c r="A708" s="1">
        <v>39587</v>
      </c>
      <c r="B708" t="s">
        <v>26</v>
      </c>
      <c r="C708">
        <v>54</v>
      </c>
    </row>
    <row r="709" spans="1:3" x14ac:dyDescent="0.3">
      <c r="A709" s="1">
        <v>39587</v>
      </c>
      <c r="B709" t="s">
        <v>62</v>
      </c>
      <c r="C709">
        <v>4</v>
      </c>
    </row>
    <row r="710" spans="1:3" x14ac:dyDescent="0.3">
      <c r="A710" s="1">
        <v>39587</v>
      </c>
      <c r="B710" t="s">
        <v>64</v>
      </c>
      <c r="C710">
        <v>88</v>
      </c>
    </row>
    <row r="711" spans="1:3" x14ac:dyDescent="0.3">
      <c r="A711" s="1">
        <v>39590</v>
      </c>
      <c r="B711" t="s">
        <v>21</v>
      </c>
      <c r="C711">
        <v>152</v>
      </c>
    </row>
    <row r="712" spans="1:3" x14ac:dyDescent="0.3">
      <c r="A712" s="1">
        <v>39591</v>
      </c>
      <c r="B712" t="s">
        <v>58</v>
      </c>
      <c r="C712">
        <v>121</v>
      </c>
    </row>
    <row r="713" spans="1:3" x14ac:dyDescent="0.3">
      <c r="A713" s="1">
        <v>39592</v>
      </c>
      <c r="B713" t="s">
        <v>21</v>
      </c>
      <c r="C713">
        <v>77</v>
      </c>
    </row>
    <row r="714" spans="1:3" x14ac:dyDescent="0.3">
      <c r="A714" s="1">
        <v>39595</v>
      </c>
      <c r="B714" t="s">
        <v>134</v>
      </c>
      <c r="C714">
        <v>21</v>
      </c>
    </row>
    <row r="715" spans="1:3" x14ac:dyDescent="0.3">
      <c r="A715" s="1">
        <v>39596</v>
      </c>
      <c r="B715" t="s">
        <v>64</v>
      </c>
      <c r="C715">
        <v>48</v>
      </c>
    </row>
    <row r="716" spans="1:3" x14ac:dyDescent="0.3">
      <c r="A716" s="1">
        <v>39597</v>
      </c>
      <c r="B716" t="s">
        <v>48</v>
      </c>
      <c r="C716">
        <v>420</v>
      </c>
    </row>
    <row r="717" spans="1:3" x14ac:dyDescent="0.3">
      <c r="A717" s="1">
        <v>39598</v>
      </c>
      <c r="B717" t="s">
        <v>10</v>
      </c>
      <c r="C717">
        <v>443</v>
      </c>
    </row>
    <row r="718" spans="1:3" x14ac:dyDescent="0.3">
      <c r="A718" s="1">
        <v>39602</v>
      </c>
      <c r="B718" t="s">
        <v>58</v>
      </c>
      <c r="C718">
        <v>46</v>
      </c>
    </row>
    <row r="719" spans="1:3" x14ac:dyDescent="0.3">
      <c r="A719" s="1">
        <v>39603</v>
      </c>
      <c r="B719" t="s">
        <v>137</v>
      </c>
      <c r="C719">
        <v>3</v>
      </c>
    </row>
    <row r="720" spans="1:3" x14ac:dyDescent="0.3">
      <c r="A720" s="1">
        <v>39605</v>
      </c>
      <c r="B720" t="s">
        <v>58</v>
      </c>
      <c r="C720">
        <v>98</v>
      </c>
    </row>
    <row r="721" spans="1:3" x14ac:dyDescent="0.3">
      <c r="A721" s="1">
        <v>39605</v>
      </c>
      <c r="B721" t="s">
        <v>171</v>
      </c>
      <c r="C721">
        <v>18</v>
      </c>
    </row>
    <row r="722" spans="1:3" x14ac:dyDescent="0.3">
      <c r="A722" s="1">
        <v>39605</v>
      </c>
      <c r="B722" t="s">
        <v>53</v>
      </c>
      <c r="C722">
        <v>237</v>
      </c>
    </row>
    <row r="723" spans="1:3" x14ac:dyDescent="0.3">
      <c r="A723" s="1">
        <v>39605</v>
      </c>
      <c r="B723" t="s">
        <v>34</v>
      </c>
      <c r="C723">
        <v>64</v>
      </c>
    </row>
    <row r="724" spans="1:3" x14ac:dyDescent="0.3">
      <c r="A724" s="1">
        <v>39609</v>
      </c>
      <c r="B724" t="s">
        <v>40</v>
      </c>
      <c r="C724">
        <v>32</v>
      </c>
    </row>
    <row r="725" spans="1:3" x14ac:dyDescent="0.3">
      <c r="A725" s="1">
        <v>39614</v>
      </c>
      <c r="B725" t="s">
        <v>13</v>
      </c>
      <c r="C725">
        <v>30</v>
      </c>
    </row>
    <row r="726" spans="1:3" x14ac:dyDescent="0.3">
      <c r="A726" s="1">
        <v>39614</v>
      </c>
      <c r="B726" t="s">
        <v>140</v>
      </c>
      <c r="C726">
        <v>12</v>
      </c>
    </row>
    <row r="727" spans="1:3" x14ac:dyDescent="0.3">
      <c r="A727" s="1">
        <v>39615</v>
      </c>
      <c r="B727" t="s">
        <v>74</v>
      </c>
      <c r="C727">
        <v>138</v>
      </c>
    </row>
    <row r="728" spans="1:3" x14ac:dyDescent="0.3">
      <c r="A728" s="1">
        <v>39619</v>
      </c>
      <c r="B728" t="s">
        <v>25</v>
      </c>
      <c r="C728">
        <v>411</v>
      </c>
    </row>
    <row r="729" spans="1:3" x14ac:dyDescent="0.3">
      <c r="A729" s="1">
        <v>39622</v>
      </c>
      <c r="B729" t="s">
        <v>26</v>
      </c>
      <c r="C729">
        <v>152</v>
      </c>
    </row>
    <row r="730" spans="1:3" x14ac:dyDescent="0.3">
      <c r="A730" s="1">
        <v>39623</v>
      </c>
      <c r="B730" t="s">
        <v>172</v>
      </c>
      <c r="C730">
        <v>10</v>
      </c>
    </row>
    <row r="731" spans="1:3" x14ac:dyDescent="0.3">
      <c r="A731" s="1">
        <v>39624</v>
      </c>
      <c r="B731" t="s">
        <v>21</v>
      </c>
      <c r="C731">
        <v>75</v>
      </c>
    </row>
    <row r="732" spans="1:3" x14ac:dyDescent="0.3">
      <c r="A732" s="1">
        <v>39624</v>
      </c>
      <c r="B732" t="s">
        <v>173</v>
      </c>
      <c r="C732">
        <v>4</v>
      </c>
    </row>
    <row r="733" spans="1:3" x14ac:dyDescent="0.3">
      <c r="A733" s="1">
        <v>39626</v>
      </c>
      <c r="B733" t="s">
        <v>174</v>
      </c>
      <c r="C733">
        <v>2</v>
      </c>
    </row>
    <row r="734" spans="1:3" x14ac:dyDescent="0.3">
      <c r="A734" s="1">
        <v>39627</v>
      </c>
      <c r="B734" t="s">
        <v>64</v>
      </c>
      <c r="C734">
        <v>110</v>
      </c>
    </row>
    <row r="735" spans="1:3" x14ac:dyDescent="0.3">
      <c r="A735" s="1">
        <v>39628</v>
      </c>
      <c r="B735" t="s">
        <v>38</v>
      </c>
      <c r="C735">
        <v>161</v>
      </c>
    </row>
    <row r="736" spans="1:3" x14ac:dyDescent="0.3">
      <c r="A736" s="1">
        <v>39629</v>
      </c>
      <c r="B736" t="s">
        <v>33</v>
      </c>
      <c r="C736">
        <v>68</v>
      </c>
    </row>
    <row r="737" spans="1:3" x14ac:dyDescent="0.3">
      <c r="A737" s="1">
        <v>39631</v>
      </c>
      <c r="B737" t="s">
        <v>58</v>
      </c>
      <c r="C737">
        <v>30</v>
      </c>
    </row>
    <row r="738" spans="1:3" x14ac:dyDescent="0.3">
      <c r="A738" s="1">
        <v>39632</v>
      </c>
      <c r="B738" t="s">
        <v>67</v>
      </c>
      <c r="C738">
        <v>3</v>
      </c>
    </row>
    <row r="739" spans="1:3" x14ac:dyDescent="0.3">
      <c r="A739" s="1">
        <v>39637</v>
      </c>
      <c r="B739" t="s">
        <v>53</v>
      </c>
      <c r="C739">
        <v>117</v>
      </c>
    </row>
    <row r="740" spans="1:3" x14ac:dyDescent="0.3">
      <c r="A740" s="1">
        <v>39639</v>
      </c>
      <c r="B740" t="s">
        <v>11</v>
      </c>
      <c r="C740">
        <v>105</v>
      </c>
    </row>
    <row r="741" spans="1:3" x14ac:dyDescent="0.3">
      <c r="A741" s="1">
        <v>39639</v>
      </c>
      <c r="B741" t="s">
        <v>49</v>
      </c>
      <c r="C741">
        <v>6</v>
      </c>
    </row>
    <row r="742" spans="1:3" x14ac:dyDescent="0.3">
      <c r="A742" s="1">
        <v>39640</v>
      </c>
      <c r="B742" t="s">
        <v>20</v>
      </c>
      <c r="C742">
        <v>378</v>
      </c>
    </row>
    <row r="743" spans="1:3" x14ac:dyDescent="0.3">
      <c r="A743" s="1">
        <v>39643</v>
      </c>
      <c r="B743" t="s">
        <v>72</v>
      </c>
      <c r="C743">
        <v>76</v>
      </c>
    </row>
    <row r="744" spans="1:3" x14ac:dyDescent="0.3">
      <c r="A744" s="1">
        <v>39644</v>
      </c>
      <c r="B744" t="s">
        <v>25</v>
      </c>
      <c r="C744">
        <v>386</v>
      </c>
    </row>
    <row r="745" spans="1:3" x14ac:dyDescent="0.3">
      <c r="A745" s="1">
        <v>39645</v>
      </c>
      <c r="B745" t="s">
        <v>53</v>
      </c>
      <c r="C745">
        <v>132</v>
      </c>
    </row>
    <row r="746" spans="1:3" x14ac:dyDescent="0.3">
      <c r="A746" s="1">
        <v>39645</v>
      </c>
      <c r="B746" t="s">
        <v>25</v>
      </c>
      <c r="C746">
        <v>104</v>
      </c>
    </row>
    <row r="747" spans="1:3" x14ac:dyDescent="0.3">
      <c r="A747" s="1">
        <v>39646</v>
      </c>
      <c r="B747" t="s">
        <v>48</v>
      </c>
      <c r="C747">
        <v>380</v>
      </c>
    </row>
    <row r="748" spans="1:3" x14ac:dyDescent="0.3">
      <c r="A748" s="1">
        <v>39647</v>
      </c>
      <c r="B748" t="s">
        <v>81</v>
      </c>
      <c r="C748">
        <v>76</v>
      </c>
    </row>
    <row r="749" spans="1:3" x14ac:dyDescent="0.3">
      <c r="A749" s="1">
        <v>39647</v>
      </c>
      <c r="B749" t="s">
        <v>28</v>
      </c>
      <c r="C749">
        <v>194</v>
      </c>
    </row>
    <row r="750" spans="1:3" x14ac:dyDescent="0.3">
      <c r="A750" s="1">
        <v>39653</v>
      </c>
      <c r="B750" t="s">
        <v>64</v>
      </c>
      <c r="C750">
        <v>147</v>
      </c>
    </row>
    <row r="751" spans="1:3" x14ac:dyDescent="0.3">
      <c r="A751" s="1">
        <v>39656</v>
      </c>
      <c r="B751" t="s">
        <v>25</v>
      </c>
      <c r="C751">
        <v>319</v>
      </c>
    </row>
    <row r="752" spans="1:3" x14ac:dyDescent="0.3">
      <c r="A752" s="1">
        <v>39657</v>
      </c>
      <c r="B752" t="s">
        <v>42</v>
      </c>
      <c r="C752">
        <v>38</v>
      </c>
    </row>
    <row r="753" spans="1:3" x14ac:dyDescent="0.3">
      <c r="A753" s="1">
        <v>39662</v>
      </c>
      <c r="B753" t="s">
        <v>31</v>
      </c>
      <c r="C753">
        <v>31</v>
      </c>
    </row>
    <row r="754" spans="1:3" x14ac:dyDescent="0.3">
      <c r="A754" s="1">
        <v>39664</v>
      </c>
      <c r="B754" t="s">
        <v>9</v>
      </c>
      <c r="C754">
        <v>28</v>
      </c>
    </row>
    <row r="755" spans="1:3" x14ac:dyDescent="0.3">
      <c r="A755" s="1">
        <v>39664</v>
      </c>
      <c r="B755" t="s">
        <v>108</v>
      </c>
      <c r="C755">
        <v>15</v>
      </c>
    </row>
    <row r="756" spans="1:3" x14ac:dyDescent="0.3">
      <c r="A756" s="1">
        <v>39667</v>
      </c>
      <c r="B756" t="s">
        <v>65</v>
      </c>
      <c r="C756">
        <v>2</v>
      </c>
    </row>
    <row r="757" spans="1:3" x14ac:dyDescent="0.3">
      <c r="A757" s="1">
        <v>39667</v>
      </c>
      <c r="B757" t="s">
        <v>104</v>
      </c>
      <c r="C757">
        <v>16</v>
      </c>
    </row>
    <row r="758" spans="1:3" x14ac:dyDescent="0.3">
      <c r="A758" s="1">
        <v>39669</v>
      </c>
      <c r="B758" t="s">
        <v>81</v>
      </c>
      <c r="C758">
        <v>83</v>
      </c>
    </row>
    <row r="759" spans="1:3" x14ac:dyDescent="0.3">
      <c r="A759" s="1">
        <v>39670</v>
      </c>
      <c r="B759" t="s">
        <v>175</v>
      </c>
      <c r="C759">
        <v>16</v>
      </c>
    </row>
    <row r="760" spans="1:3" x14ac:dyDescent="0.3">
      <c r="A760" s="1">
        <v>39671</v>
      </c>
      <c r="B760" t="s">
        <v>12</v>
      </c>
      <c r="C760">
        <v>397</v>
      </c>
    </row>
    <row r="761" spans="1:3" x14ac:dyDescent="0.3">
      <c r="A761" s="1">
        <v>39671</v>
      </c>
      <c r="B761" t="s">
        <v>81</v>
      </c>
      <c r="C761">
        <v>184</v>
      </c>
    </row>
    <row r="762" spans="1:3" x14ac:dyDescent="0.3">
      <c r="A762" s="1">
        <v>39673</v>
      </c>
      <c r="B762" t="s">
        <v>81</v>
      </c>
      <c r="C762">
        <v>55</v>
      </c>
    </row>
    <row r="763" spans="1:3" x14ac:dyDescent="0.3">
      <c r="A763" s="1">
        <v>39674</v>
      </c>
      <c r="B763" t="s">
        <v>72</v>
      </c>
      <c r="C763">
        <v>107</v>
      </c>
    </row>
    <row r="764" spans="1:3" x14ac:dyDescent="0.3">
      <c r="A764" s="1">
        <v>39676</v>
      </c>
      <c r="B764" t="s">
        <v>72</v>
      </c>
      <c r="C764">
        <v>127</v>
      </c>
    </row>
    <row r="765" spans="1:3" x14ac:dyDescent="0.3">
      <c r="A765" s="1">
        <v>39679</v>
      </c>
      <c r="B765" t="s">
        <v>176</v>
      </c>
      <c r="C765">
        <v>122</v>
      </c>
    </row>
    <row r="766" spans="1:3" x14ac:dyDescent="0.3">
      <c r="A766" s="1">
        <v>39679</v>
      </c>
      <c r="B766" t="s">
        <v>21</v>
      </c>
      <c r="C766">
        <v>107</v>
      </c>
    </row>
    <row r="767" spans="1:3" x14ac:dyDescent="0.3">
      <c r="A767" s="1">
        <v>39681</v>
      </c>
      <c r="B767" t="s">
        <v>25</v>
      </c>
      <c r="C767">
        <v>113</v>
      </c>
    </row>
    <row r="768" spans="1:3" x14ac:dyDescent="0.3">
      <c r="A768" s="1">
        <v>39681</v>
      </c>
      <c r="B768" t="s">
        <v>10</v>
      </c>
      <c r="C768">
        <v>297</v>
      </c>
    </row>
    <row r="769" spans="1:3" x14ac:dyDescent="0.3">
      <c r="A769" s="1">
        <v>39682</v>
      </c>
      <c r="B769" t="s">
        <v>47</v>
      </c>
      <c r="C769">
        <v>14</v>
      </c>
    </row>
    <row r="770" spans="1:3" x14ac:dyDescent="0.3">
      <c r="A770" s="1">
        <v>39684</v>
      </c>
      <c r="B770" t="s">
        <v>55</v>
      </c>
      <c r="C770">
        <v>188</v>
      </c>
    </row>
    <row r="771" spans="1:3" x14ac:dyDescent="0.3">
      <c r="A771" s="1">
        <v>39686</v>
      </c>
      <c r="B771" t="s">
        <v>154</v>
      </c>
      <c r="C771">
        <v>11</v>
      </c>
    </row>
    <row r="772" spans="1:3" x14ac:dyDescent="0.3">
      <c r="A772" s="1">
        <v>39689</v>
      </c>
      <c r="B772" t="s">
        <v>31</v>
      </c>
      <c r="C772">
        <v>105</v>
      </c>
    </row>
    <row r="773" spans="1:3" x14ac:dyDescent="0.3">
      <c r="A773" s="1">
        <v>39690</v>
      </c>
      <c r="B773" t="s">
        <v>163</v>
      </c>
      <c r="C773">
        <v>18</v>
      </c>
    </row>
    <row r="774" spans="1:3" x14ac:dyDescent="0.3">
      <c r="A774" s="1">
        <v>39690</v>
      </c>
      <c r="B774" t="s">
        <v>10</v>
      </c>
      <c r="C774">
        <v>418</v>
      </c>
    </row>
    <row r="775" spans="1:3" x14ac:dyDescent="0.3">
      <c r="A775" s="1">
        <v>39691</v>
      </c>
      <c r="B775" t="s">
        <v>177</v>
      </c>
      <c r="C775">
        <v>4</v>
      </c>
    </row>
    <row r="776" spans="1:3" x14ac:dyDescent="0.3">
      <c r="A776" s="1">
        <v>39691</v>
      </c>
      <c r="B776" t="s">
        <v>127</v>
      </c>
      <c r="C776">
        <v>5</v>
      </c>
    </row>
    <row r="777" spans="1:3" x14ac:dyDescent="0.3">
      <c r="A777" s="1">
        <v>39692</v>
      </c>
      <c r="B777" t="s">
        <v>105</v>
      </c>
      <c r="C777">
        <v>346</v>
      </c>
    </row>
    <row r="778" spans="1:3" x14ac:dyDescent="0.3">
      <c r="A778" s="1">
        <v>39694</v>
      </c>
      <c r="B778" t="s">
        <v>12</v>
      </c>
      <c r="C778">
        <v>417</v>
      </c>
    </row>
    <row r="779" spans="1:3" x14ac:dyDescent="0.3">
      <c r="A779" s="1">
        <v>39696</v>
      </c>
      <c r="B779" t="s">
        <v>126</v>
      </c>
      <c r="C779">
        <v>35</v>
      </c>
    </row>
    <row r="780" spans="1:3" x14ac:dyDescent="0.3">
      <c r="A780" s="1">
        <v>39696</v>
      </c>
      <c r="B780" t="s">
        <v>6</v>
      </c>
      <c r="C780">
        <v>6</v>
      </c>
    </row>
    <row r="781" spans="1:3" x14ac:dyDescent="0.3">
      <c r="A781" s="1">
        <v>39697</v>
      </c>
      <c r="B781" t="s">
        <v>53</v>
      </c>
      <c r="C781">
        <v>322</v>
      </c>
    </row>
    <row r="782" spans="1:3" x14ac:dyDescent="0.3">
      <c r="A782" s="1">
        <v>39697</v>
      </c>
      <c r="B782" t="s">
        <v>40</v>
      </c>
      <c r="C782">
        <v>150</v>
      </c>
    </row>
    <row r="783" spans="1:3" x14ac:dyDescent="0.3">
      <c r="A783" s="1">
        <v>39698</v>
      </c>
      <c r="B783" t="s">
        <v>17</v>
      </c>
      <c r="C783">
        <v>492</v>
      </c>
    </row>
    <row r="784" spans="1:3" x14ac:dyDescent="0.3">
      <c r="A784" s="1">
        <v>39702</v>
      </c>
      <c r="B784" t="s">
        <v>21</v>
      </c>
      <c r="C784">
        <v>93</v>
      </c>
    </row>
    <row r="785" spans="1:3" x14ac:dyDescent="0.3">
      <c r="A785" s="1">
        <v>39705</v>
      </c>
      <c r="B785" t="s">
        <v>64</v>
      </c>
      <c r="C785">
        <v>64</v>
      </c>
    </row>
    <row r="786" spans="1:3" x14ac:dyDescent="0.3">
      <c r="A786" s="1">
        <v>39705</v>
      </c>
      <c r="B786" t="s">
        <v>92</v>
      </c>
      <c r="C786">
        <v>7</v>
      </c>
    </row>
    <row r="787" spans="1:3" x14ac:dyDescent="0.3">
      <c r="A787" s="1">
        <v>39705</v>
      </c>
      <c r="B787" t="s">
        <v>21</v>
      </c>
      <c r="C787">
        <v>90</v>
      </c>
    </row>
    <row r="788" spans="1:3" x14ac:dyDescent="0.3">
      <c r="A788" s="1">
        <v>39712</v>
      </c>
      <c r="B788" t="s">
        <v>53</v>
      </c>
      <c r="C788">
        <v>136</v>
      </c>
    </row>
    <row r="789" spans="1:3" x14ac:dyDescent="0.3">
      <c r="A789" s="1">
        <v>39713</v>
      </c>
      <c r="B789" t="s">
        <v>22</v>
      </c>
      <c r="C789">
        <v>104</v>
      </c>
    </row>
    <row r="790" spans="1:3" x14ac:dyDescent="0.3">
      <c r="A790" s="1">
        <v>39713</v>
      </c>
      <c r="B790" t="s">
        <v>153</v>
      </c>
      <c r="C790">
        <v>1</v>
      </c>
    </row>
    <row r="791" spans="1:3" x14ac:dyDescent="0.3">
      <c r="A791" s="1">
        <v>39714</v>
      </c>
      <c r="B791" t="s">
        <v>34</v>
      </c>
      <c r="C791">
        <v>52</v>
      </c>
    </row>
    <row r="792" spans="1:3" x14ac:dyDescent="0.3">
      <c r="A792" s="1">
        <v>39714</v>
      </c>
      <c r="B792" t="s">
        <v>48</v>
      </c>
      <c r="C792">
        <v>203</v>
      </c>
    </row>
    <row r="793" spans="1:3" x14ac:dyDescent="0.3">
      <c r="A793" s="1">
        <v>39716</v>
      </c>
      <c r="B793" t="s">
        <v>33</v>
      </c>
      <c r="C793">
        <v>183</v>
      </c>
    </row>
    <row r="794" spans="1:3" x14ac:dyDescent="0.3">
      <c r="A794" s="1">
        <v>39717</v>
      </c>
      <c r="B794" t="s">
        <v>64</v>
      </c>
      <c r="C794">
        <v>182</v>
      </c>
    </row>
    <row r="795" spans="1:3" x14ac:dyDescent="0.3">
      <c r="A795" s="1">
        <v>39719</v>
      </c>
      <c r="B795" t="s">
        <v>48</v>
      </c>
      <c r="C795">
        <v>383</v>
      </c>
    </row>
    <row r="796" spans="1:3" x14ac:dyDescent="0.3">
      <c r="A796" s="1">
        <v>39722</v>
      </c>
      <c r="B796" t="s">
        <v>25</v>
      </c>
      <c r="C796">
        <v>113</v>
      </c>
    </row>
    <row r="797" spans="1:3" x14ac:dyDescent="0.3">
      <c r="A797" s="1">
        <v>39722</v>
      </c>
      <c r="B797" t="s">
        <v>66</v>
      </c>
      <c r="C797">
        <v>154</v>
      </c>
    </row>
    <row r="798" spans="1:3" x14ac:dyDescent="0.3">
      <c r="A798" s="1">
        <v>39722</v>
      </c>
      <c r="B798" t="s">
        <v>39</v>
      </c>
      <c r="C798">
        <v>8</v>
      </c>
    </row>
    <row r="799" spans="1:3" x14ac:dyDescent="0.3">
      <c r="A799" s="1">
        <v>39725</v>
      </c>
      <c r="B799" t="s">
        <v>119</v>
      </c>
      <c r="C799">
        <v>5</v>
      </c>
    </row>
    <row r="800" spans="1:3" x14ac:dyDescent="0.3">
      <c r="A800" s="1">
        <v>39725</v>
      </c>
      <c r="B800" t="s">
        <v>45</v>
      </c>
      <c r="C800">
        <v>14</v>
      </c>
    </row>
    <row r="801" spans="1:3" x14ac:dyDescent="0.3">
      <c r="A801" s="1">
        <v>39727</v>
      </c>
      <c r="B801" t="s">
        <v>74</v>
      </c>
      <c r="C801">
        <v>27</v>
      </c>
    </row>
    <row r="802" spans="1:3" x14ac:dyDescent="0.3">
      <c r="A802" s="1">
        <v>39727</v>
      </c>
      <c r="B802" t="s">
        <v>11</v>
      </c>
      <c r="C802">
        <v>141</v>
      </c>
    </row>
    <row r="803" spans="1:3" x14ac:dyDescent="0.3">
      <c r="A803" s="1">
        <v>39729</v>
      </c>
      <c r="B803" t="s">
        <v>178</v>
      </c>
      <c r="C803">
        <v>14</v>
      </c>
    </row>
    <row r="804" spans="1:3" x14ac:dyDescent="0.3">
      <c r="A804" s="1">
        <v>39729</v>
      </c>
      <c r="B804" t="s">
        <v>34</v>
      </c>
      <c r="C804">
        <v>136</v>
      </c>
    </row>
    <row r="805" spans="1:3" x14ac:dyDescent="0.3">
      <c r="A805" s="1">
        <v>39729</v>
      </c>
      <c r="B805" t="s">
        <v>8</v>
      </c>
      <c r="C805">
        <v>378</v>
      </c>
    </row>
    <row r="806" spans="1:3" x14ac:dyDescent="0.3">
      <c r="A806" s="1">
        <v>39729</v>
      </c>
      <c r="B806" t="s">
        <v>162</v>
      </c>
      <c r="C806">
        <v>12</v>
      </c>
    </row>
    <row r="807" spans="1:3" x14ac:dyDescent="0.3">
      <c r="A807" s="1">
        <v>39732</v>
      </c>
      <c r="B807" t="s">
        <v>48</v>
      </c>
      <c r="C807">
        <v>284</v>
      </c>
    </row>
    <row r="808" spans="1:3" x14ac:dyDescent="0.3">
      <c r="A808" s="1">
        <v>39733</v>
      </c>
      <c r="B808" t="s">
        <v>22</v>
      </c>
      <c r="C808">
        <v>54</v>
      </c>
    </row>
    <row r="809" spans="1:3" x14ac:dyDescent="0.3">
      <c r="A809" s="1">
        <v>39733</v>
      </c>
      <c r="B809" t="s">
        <v>34</v>
      </c>
      <c r="C809">
        <v>51</v>
      </c>
    </row>
    <row r="810" spans="1:3" x14ac:dyDescent="0.3">
      <c r="A810" s="1">
        <v>39733</v>
      </c>
      <c r="B810" t="s">
        <v>58</v>
      </c>
      <c r="C810">
        <v>159</v>
      </c>
    </row>
    <row r="811" spans="1:3" x14ac:dyDescent="0.3">
      <c r="A811" s="1">
        <v>39738</v>
      </c>
      <c r="B811" t="s">
        <v>12</v>
      </c>
      <c r="C811">
        <v>351</v>
      </c>
    </row>
    <row r="812" spans="1:3" x14ac:dyDescent="0.3">
      <c r="A812" s="1">
        <v>39738</v>
      </c>
      <c r="B812" t="s">
        <v>25</v>
      </c>
      <c r="C812">
        <v>390</v>
      </c>
    </row>
    <row r="813" spans="1:3" x14ac:dyDescent="0.3">
      <c r="A813" s="1">
        <v>39738</v>
      </c>
      <c r="B813" t="s">
        <v>36</v>
      </c>
      <c r="C813">
        <v>4</v>
      </c>
    </row>
    <row r="814" spans="1:3" x14ac:dyDescent="0.3">
      <c r="A814" s="1">
        <v>39739</v>
      </c>
      <c r="B814" t="s">
        <v>38</v>
      </c>
      <c r="C814">
        <v>140</v>
      </c>
    </row>
    <row r="815" spans="1:3" x14ac:dyDescent="0.3">
      <c r="A815" s="1">
        <v>39740</v>
      </c>
      <c r="B815" t="s">
        <v>53</v>
      </c>
      <c r="C815">
        <v>125</v>
      </c>
    </row>
    <row r="816" spans="1:3" x14ac:dyDescent="0.3">
      <c r="A816" s="1">
        <v>39740</v>
      </c>
      <c r="B816" t="s">
        <v>69</v>
      </c>
      <c r="C816">
        <v>97</v>
      </c>
    </row>
    <row r="817" spans="1:3" x14ac:dyDescent="0.3">
      <c r="A817" s="1">
        <v>39743</v>
      </c>
      <c r="B817" t="s">
        <v>69</v>
      </c>
      <c r="C817">
        <v>190</v>
      </c>
    </row>
    <row r="818" spans="1:3" x14ac:dyDescent="0.3">
      <c r="A818" s="1">
        <v>39745</v>
      </c>
      <c r="B818" t="s">
        <v>17</v>
      </c>
      <c r="C818">
        <v>415</v>
      </c>
    </row>
    <row r="819" spans="1:3" x14ac:dyDescent="0.3">
      <c r="A819" s="1">
        <v>39747</v>
      </c>
      <c r="B819" t="s">
        <v>12</v>
      </c>
      <c r="C819">
        <v>269</v>
      </c>
    </row>
    <row r="820" spans="1:3" x14ac:dyDescent="0.3">
      <c r="A820" s="1">
        <v>39747</v>
      </c>
      <c r="B820" t="s">
        <v>143</v>
      </c>
      <c r="C820">
        <v>11</v>
      </c>
    </row>
    <row r="821" spans="1:3" x14ac:dyDescent="0.3">
      <c r="A821" s="1">
        <v>39747</v>
      </c>
      <c r="B821" t="s">
        <v>48</v>
      </c>
      <c r="C821">
        <v>162</v>
      </c>
    </row>
    <row r="822" spans="1:3" x14ac:dyDescent="0.3">
      <c r="A822" s="1">
        <v>39757</v>
      </c>
      <c r="B822" t="s">
        <v>21</v>
      </c>
      <c r="C822">
        <v>75</v>
      </c>
    </row>
    <row r="823" spans="1:3" x14ac:dyDescent="0.3">
      <c r="A823" s="1">
        <v>39759</v>
      </c>
      <c r="B823" t="s">
        <v>25</v>
      </c>
      <c r="C823">
        <v>358</v>
      </c>
    </row>
    <row r="824" spans="1:3" x14ac:dyDescent="0.3">
      <c r="A824" s="1">
        <v>39760</v>
      </c>
      <c r="B824" t="s">
        <v>11</v>
      </c>
      <c r="C824">
        <v>198</v>
      </c>
    </row>
    <row r="825" spans="1:3" x14ac:dyDescent="0.3">
      <c r="A825" s="1">
        <v>39763</v>
      </c>
      <c r="B825" t="s">
        <v>25</v>
      </c>
      <c r="C825">
        <v>189</v>
      </c>
    </row>
    <row r="826" spans="1:3" x14ac:dyDescent="0.3">
      <c r="A826" s="1">
        <v>39764</v>
      </c>
      <c r="B826" t="s">
        <v>27</v>
      </c>
      <c r="C826">
        <v>226</v>
      </c>
    </row>
    <row r="827" spans="1:3" x14ac:dyDescent="0.3">
      <c r="A827" s="1">
        <v>39765</v>
      </c>
      <c r="B827" t="s">
        <v>58</v>
      </c>
      <c r="C827">
        <v>94</v>
      </c>
    </row>
    <row r="828" spans="1:3" x14ac:dyDescent="0.3">
      <c r="A828" s="1">
        <v>39770</v>
      </c>
      <c r="B828" t="s">
        <v>53</v>
      </c>
      <c r="C828">
        <v>401</v>
      </c>
    </row>
    <row r="829" spans="1:3" x14ac:dyDescent="0.3">
      <c r="A829" s="1">
        <v>39771</v>
      </c>
      <c r="B829" t="s">
        <v>72</v>
      </c>
      <c r="C829">
        <v>52</v>
      </c>
    </row>
    <row r="830" spans="1:3" x14ac:dyDescent="0.3">
      <c r="A830" s="1">
        <v>39772</v>
      </c>
      <c r="B830" t="s">
        <v>15</v>
      </c>
      <c r="C830">
        <v>189</v>
      </c>
    </row>
    <row r="831" spans="1:3" x14ac:dyDescent="0.3">
      <c r="A831" s="1">
        <v>39774</v>
      </c>
      <c r="B831" t="s">
        <v>20</v>
      </c>
      <c r="C831">
        <v>201</v>
      </c>
    </row>
    <row r="832" spans="1:3" x14ac:dyDescent="0.3">
      <c r="A832" s="1">
        <v>39775</v>
      </c>
      <c r="B832" t="s">
        <v>25</v>
      </c>
      <c r="C832">
        <v>235</v>
      </c>
    </row>
    <row r="833" spans="1:3" x14ac:dyDescent="0.3">
      <c r="A833" s="1">
        <v>39776</v>
      </c>
      <c r="B833" t="s">
        <v>58</v>
      </c>
      <c r="C833">
        <v>78</v>
      </c>
    </row>
    <row r="834" spans="1:3" x14ac:dyDescent="0.3">
      <c r="A834" s="1">
        <v>39776</v>
      </c>
      <c r="B834" t="s">
        <v>129</v>
      </c>
      <c r="C834">
        <v>13</v>
      </c>
    </row>
    <row r="835" spans="1:3" x14ac:dyDescent="0.3">
      <c r="A835" s="1">
        <v>39776</v>
      </c>
      <c r="B835" t="s">
        <v>23</v>
      </c>
      <c r="C835">
        <v>196</v>
      </c>
    </row>
    <row r="836" spans="1:3" x14ac:dyDescent="0.3">
      <c r="A836" s="1">
        <v>39780</v>
      </c>
      <c r="B836" t="s">
        <v>73</v>
      </c>
      <c r="C836">
        <v>11</v>
      </c>
    </row>
    <row r="837" spans="1:3" x14ac:dyDescent="0.3">
      <c r="A837" s="1">
        <v>39780</v>
      </c>
      <c r="B837" t="s">
        <v>179</v>
      </c>
      <c r="C837">
        <v>17</v>
      </c>
    </row>
    <row r="838" spans="1:3" x14ac:dyDescent="0.3">
      <c r="A838" s="1">
        <v>39781</v>
      </c>
      <c r="B838" t="s">
        <v>50</v>
      </c>
      <c r="C838">
        <v>4</v>
      </c>
    </row>
    <row r="839" spans="1:3" x14ac:dyDescent="0.3">
      <c r="A839" s="1">
        <v>39785</v>
      </c>
      <c r="B839" t="s">
        <v>57</v>
      </c>
      <c r="C839">
        <v>17</v>
      </c>
    </row>
    <row r="840" spans="1:3" x14ac:dyDescent="0.3">
      <c r="A840" s="1">
        <v>39785</v>
      </c>
      <c r="B840" t="s">
        <v>180</v>
      </c>
      <c r="C840">
        <v>1</v>
      </c>
    </row>
    <row r="841" spans="1:3" x14ac:dyDescent="0.3">
      <c r="A841" s="1">
        <v>39790</v>
      </c>
      <c r="B841" t="s">
        <v>16</v>
      </c>
      <c r="C841">
        <v>6</v>
      </c>
    </row>
    <row r="842" spans="1:3" x14ac:dyDescent="0.3">
      <c r="A842" s="1">
        <v>39790</v>
      </c>
      <c r="B842" t="s">
        <v>10</v>
      </c>
      <c r="C842">
        <v>496</v>
      </c>
    </row>
    <row r="843" spans="1:3" x14ac:dyDescent="0.3">
      <c r="A843" s="1">
        <v>39794</v>
      </c>
      <c r="B843" t="s">
        <v>8</v>
      </c>
      <c r="C843">
        <v>363</v>
      </c>
    </row>
    <row r="844" spans="1:3" x14ac:dyDescent="0.3">
      <c r="A844" s="1">
        <v>39797</v>
      </c>
      <c r="B844" t="s">
        <v>8</v>
      </c>
      <c r="C844">
        <v>491</v>
      </c>
    </row>
    <row r="845" spans="1:3" x14ac:dyDescent="0.3">
      <c r="A845" s="1">
        <v>39797</v>
      </c>
      <c r="B845" t="s">
        <v>20</v>
      </c>
      <c r="C845">
        <v>369</v>
      </c>
    </row>
    <row r="846" spans="1:3" x14ac:dyDescent="0.3">
      <c r="A846" s="1">
        <v>39799</v>
      </c>
      <c r="B846" t="s">
        <v>69</v>
      </c>
      <c r="C846">
        <v>60</v>
      </c>
    </row>
    <row r="847" spans="1:3" x14ac:dyDescent="0.3">
      <c r="A847" s="1">
        <v>39800</v>
      </c>
      <c r="B847" t="s">
        <v>23</v>
      </c>
      <c r="C847">
        <v>35</v>
      </c>
    </row>
    <row r="848" spans="1:3" x14ac:dyDescent="0.3">
      <c r="A848" s="1">
        <v>39803</v>
      </c>
      <c r="B848" t="s">
        <v>10</v>
      </c>
      <c r="C848">
        <v>121</v>
      </c>
    </row>
    <row r="849" spans="1:3" x14ac:dyDescent="0.3">
      <c r="A849" s="1">
        <v>39803</v>
      </c>
      <c r="B849" t="s">
        <v>53</v>
      </c>
      <c r="C849">
        <v>442</v>
      </c>
    </row>
    <row r="850" spans="1:3" x14ac:dyDescent="0.3">
      <c r="A850" s="1">
        <v>39804</v>
      </c>
      <c r="B850" t="s">
        <v>10</v>
      </c>
      <c r="C850">
        <v>338</v>
      </c>
    </row>
    <row r="851" spans="1:3" x14ac:dyDescent="0.3">
      <c r="A851" s="1">
        <v>39805</v>
      </c>
      <c r="B851" t="s">
        <v>34</v>
      </c>
      <c r="C851">
        <v>94</v>
      </c>
    </row>
    <row r="852" spans="1:3" x14ac:dyDescent="0.3">
      <c r="A852" s="1">
        <v>39808</v>
      </c>
      <c r="B852" t="s">
        <v>4</v>
      </c>
      <c r="C852">
        <v>14</v>
      </c>
    </row>
    <row r="853" spans="1:3" x14ac:dyDescent="0.3">
      <c r="A853" s="1">
        <v>39809</v>
      </c>
      <c r="B853" t="s">
        <v>97</v>
      </c>
      <c r="C853">
        <v>2</v>
      </c>
    </row>
    <row r="854" spans="1:3" x14ac:dyDescent="0.3">
      <c r="A854" s="1">
        <v>39811</v>
      </c>
      <c r="B854" t="s">
        <v>17</v>
      </c>
      <c r="C854">
        <v>110</v>
      </c>
    </row>
    <row r="855" spans="1:3" x14ac:dyDescent="0.3">
      <c r="A855" s="1">
        <v>39812</v>
      </c>
      <c r="B855" t="s">
        <v>90</v>
      </c>
      <c r="C855">
        <v>18</v>
      </c>
    </row>
    <row r="856" spans="1:3" x14ac:dyDescent="0.3">
      <c r="A856" s="1">
        <v>39812</v>
      </c>
      <c r="B856" t="s">
        <v>150</v>
      </c>
      <c r="C856">
        <v>7</v>
      </c>
    </row>
    <row r="857" spans="1:3" x14ac:dyDescent="0.3">
      <c r="A857" s="1">
        <v>39814</v>
      </c>
      <c r="B857" t="s">
        <v>181</v>
      </c>
      <c r="C857">
        <v>2</v>
      </c>
    </row>
    <row r="858" spans="1:3" x14ac:dyDescent="0.3">
      <c r="A858" s="1">
        <v>39815</v>
      </c>
      <c r="B858" t="s">
        <v>40</v>
      </c>
      <c r="C858">
        <v>188</v>
      </c>
    </row>
    <row r="859" spans="1:3" x14ac:dyDescent="0.3">
      <c r="A859" s="1">
        <v>39819</v>
      </c>
      <c r="B859" t="s">
        <v>95</v>
      </c>
      <c r="C859">
        <v>11</v>
      </c>
    </row>
    <row r="860" spans="1:3" x14ac:dyDescent="0.3">
      <c r="A860" s="1">
        <v>39819</v>
      </c>
      <c r="B860" t="s">
        <v>17</v>
      </c>
      <c r="C860">
        <v>129</v>
      </c>
    </row>
    <row r="861" spans="1:3" x14ac:dyDescent="0.3">
      <c r="A861" s="1">
        <v>39819</v>
      </c>
      <c r="B861" t="s">
        <v>64</v>
      </c>
      <c r="C861">
        <v>117</v>
      </c>
    </row>
    <row r="862" spans="1:3" x14ac:dyDescent="0.3">
      <c r="A862" s="1">
        <v>39821</v>
      </c>
      <c r="B862" t="s">
        <v>85</v>
      </c>
      <c r="C862">
        <v>11</v>
      </c>
    </row>
    <row r="863" spans="1:3" x14ac:dyDescent="0.3">
      <c r="A863" s="1">
        <v>39823</v>
      </c>
      <c r="B863" t="s">
        <v>64</v>
      </c>
      <c r="C863">
        <v>186</v>
      </c>
    </row>
    <row r="864" spans="1:3" x14ac:dyDescent="0.3">
      <c r="A864" s="1">
        <v>39824</v>
      </c>
      <c r="B864" t="s">
        <v>21</v>
      </c>
      <c r="C864">
        <v>40</v>
      </c>
    </row>
    <row r="865" spans="1:3" x14ac:dyDescent="0.3">
      <c r="A865" s="1">
        <v>39829</v>
      </c>
      <c r="B865" t="s">
        <v>50</v>
      </c>
      <c r="C865">
        <v>6</v>
      </c>
    </row>
    <row r="866" spans="1:3" x14ac:dyDescent="0.3">
      <c r="A866" s="1">
        <v>39831</v>
      </c>
      <c r="B866" t="s">
        <v>58</v>
      </c>
      <c r="C866">
        <v>153</v>
      </c>
    </row>
    <row r="867" spans="1:3" x14ac:dyDescent="0.3">
      <c r="A867" s="1">
        <v>39832</v>
      </c>
      <c r="B867" t="s">
        <v>48</v>
      </c>
      <c r="C867">
        <v>163</v>
      </c>
    </row>
    <row r="868" spans="1:3" x14ac:dyDescent="0.3">
      <c r="A868" s="1">
        <v>39834</v>
      </c>
      <c r="B868" t="s">
        <v>182</v>
      </c>
      <c r="C868">
        <v>16</v>
      </c>
    </row>
    <row r="869" spans="1:3" x14ac:dyDescent="0.3">
      <c r="A869" s="1">
        <v>39835</v>
      </c>
      <c r="B869" t="s">
        <v>28</v>
      </c>
      <c r="C869">
        <v>161</v>
      </c>
    </row>
    <row r="870" spans="1:3" x14ac:dyDescent="0.3">
      <c r="A870" s="1">
        <v>39836</v>
      </c>
      <c r="B870" t="s">
        <v>183</v>
      </c>
      <c r="C870">
        <v>5</v>
      </c>
    </row>
    <row r="871" spans="1:3" x14ac:dyDescent="0.3">
      <c r="A871" s="1">
        <v>39839</v>
      </c>
      <c r="B871" t="s">
        <v>33</v>
      </c>
      <c r="C871">
        <v>200</v>
      </c>
    </row>
    <row r="872" spans="1:3" x14ac:dyDescent="0.3">
      <c r="A872" s="1">
        <v>39843</v>
      </c>
      <c r="B872" t="s">
        <v>184</v>
      </c>
      <c r="C872">
        <v>11</v>
      </c>
    </row>
    <row r="873" spans="1:3" x14ac:dyDescent="0.3">
      <c r="A873" s="1">
        <v>39847</v>
      </c>
      <c r="B873" t="s">
        <v>99</v>
      </c>
      <c r="C873">
        <v>14</v>
      </c>
    </row>
    <row r="874" spans="1:3" x14ac:dyDescent="0.3">
      <c r="A874" s="1">
        <v>39849</v>
      </c>
      <c r="B874" t="s">
        <v>10</v>
      </c>
      <c r="C874">
        <v>469</v>
      </c>
    </row>
    <row r="875" spans="1:3" x14ac:dyDescent="0.3">
      <c r="A875" s="1">
        <v>39853</v>
      </c>
      <c r="B875" t="s">
        <v>169</v>
      </c>
      <c r="C875">
        <v>11</v>
      </c>
    </row>
    <row r="876" spans="1:3" x14ac:dyDescent="0.3">
      <c r="A876" s="1">
        <v>39853</v>
      </c>
      <c r="B876" t="s">
        <v>17</v>
      </c>
      <c r="C876">
        <v>423</v>
      </c>
    </row>
    <row r="877" spans="1:3" x14ac:dyDescent="0.3">
      <c r="A877" s="1">
        <v>39853</v>
      </c>
      <c r="B877" t="s">
        <v>175</v>
      </c>
      <c r="C877">
        <v>9</v>
      </c>
    </row>
    <row r="878" spans="1:3" x14ac:dyDescent="0.3">
      <c r="A878" s="1">
        <v>39853</v>
      </c>
      <c r="B878" t="s">
        <v>71</v>
      </c>
      <c r="C878">
        <v>3</v>
      </c>
    </row>
    <row r="879" spans="1:3" x14ac:dyDescent="0.3">
      <c r="A879" s="1">
        <v>39854</v>
      </c>
      <c r="B879" t="s">
        <v>25</v>
      </c>
      <c r="C879">
        <v>186</v>
      </c>
    </row>
    <row r="880" spans="1:3" x14ac:dyDescent="0.3">
      <c r="A880" s="1">
        <v>39854</v>
      </c>
      <c r="B880" t="s">
        <v>10</v>
      </c>
      <c r="C880">
        <v>390</v>
      </c>
    </row>
    <row r="881" spans="1:3" x14ac:dyDescent="0.3">
      <c r="A881" s="1">
        <v>39855</v>
      </c>
      <c r="B881" t="s">
        <v>8</v>
      </c>
      <c r="C881">
        <v>445</v>
      </c>
    </row>
    <row r="882" spans="1:3" x14ac:dyDescent="0.3">
      <c r="A882" s="1">
        <v>39856</v>
      </c>
      <c r="B882" t="s">
        <v>53</v>
      </c>
      <c r="C882">
        <v>241</v>
      </c>
    </row>
    <row r="883" spans="1:3" x14ac:dyDescent="0.3">
      <c r="A883" s="1">
        <v>39856</v>
      </c>
      <c r="B883" t="s">
        <v>32</v>
      </c>
      <c r="C883">
        <v>3</v>
      </c>
    </row>
    <row r="884" spans="1:3" x14ac:dyDescent="0.3">
      <c r="A884" s="1">
        <v>39858</v>
      </c>
      <c r="B884" t="s">
        <v>26</v>
      </c>
      <c r="C884">
        <v>50</v>
      </c>
    </row>
    <row r="885" spans="1:3" x14ac:dyDescent="0.3">
      <c r="A885" s="1">
        <v>39859</v>
      </c>
      <c r="B885" t="s">
        <v>27</v>
      </c>
      <c r="C885">
        <v>284</v>
      </c>
    </row>
    <row r="886" spans="1:3" x14ac:dyDescent="0.3">
      <c r="A886" s="1">
        <v>39860</v>
      </c>
      <c r="B886" t="s">
        <v>12</v>
      </c>
      <c r="C886">
        <v>395</v>
      </c>
    </row>
    <row r="887" spans="1:3" x14ac:dyDescent="0.3">
      <c r="A887" s="1">
        <v>39862</v>
      </c>
      <c r="B887" t="s">
        <v>8</v>
      </c>
      <c r="C887">
        <v>290</v>
      </c>
    </row>
    <row r="888" spans="1:3" x14ac:dyDescent="0.3">
      <c r="A888" s="1">
        <v>39863</v>
      </c>
      <c r="B888" t="s">
        <v>25</v>
      </c>
      <c r="C888">
        <v>361</v>
      </c>
    </row>
    <row r="889" spans="1:3" x14ac:dyDescent="0.3">
      <c r="A889" s="1">
        <v>39865</v>
      </c>
      <c r="B889" t="s">
        <v>20</v>
      </c>
      <c r="C889">
        <v>355</v>
      </c>
    </row>
    <row r="890" spans="1:3" x14ac:dyDescent="0.3">
      <c r="A890" s="1">
        <v>39866</v>
      </c>
      <c r="B890" t="s">
        <v>185</v>
      </c>
      <c r="C890">
        <v>19</v>
      </c>
    </row>
    <row r="891" spans="1:3" x14ac:dyDescent="0.3">
      <c r="A891" s="1">
        <v>39868</v>
      </c>
      <c r="B891" t="s">
        <v>55</v>
      </c>
      <c r="C891">
        <v>32</v>
      </c>
    </row>
    <row r="892" spans="1:3" x14ac:dyDescent="0.3">
      <c r="A892" s="1">
        <v>39871</v>
      </c>
      <c r="B892" t="s">
        <v>149</v>
      </c>
      <c r="C892">
        <v>13</v>
      </c>
    </row>
    <row r="893" spans="1:3" x14ac:dyDescent="0.3">
      <c r="A893" s="1">
        <v>39871</v>
      </c>
      <c r="B893" t="s">
        <v>48</v>
      </c>
      <c r="C893">
        <v>156</v>
      </c>
    </row>
    <row r="894" spans="1:3" x14ac:dyDescent="0.3">
      <c r="A894" s="1">
        <v>39873</v>
      </c>
      <c r="B894" t="s">
        <v>186</v>
      </c>
      <c r="C894">
        <v>20</v>
      </c>
    </row>
    <row r="895" spans="1:3" x14ac:dyDescent="0.3">
      <c r="A895" s="1">
        <v>39874</v>
      </c>
      <c r="B895" t="s">
        <v>15</v>
      </c>
      <c r="C895">
        <v>112</v>
      </c>
    </row>
    <row r="896" spans="1:3" x14ac:dyDescent="0.3">
      <c r="A896" s="1">
        <v>39877</v>
      </c>
      <c r="B896" t="s">
        <v>10</v>
      </c>
      <c r="C896">
        <v>110</v>
      </c>
    </row>
    <row r="897" spans="1:3" x14ac:dyDescent="0.3">
      <c r="A897" s="1">
        <v>39878</v>
      </c>
      <c r="B897" t="s">
        <v>187</v>
      </c>
      <c r="C897">
        <v>4</v>
      </c>
    </row>
    <row r="898" spans="1:3" x14ac:dyDescent="0.3">
      <c r="A898" s="1">
        <v>39885</v>
      </c>
      <c r="B898" t="s">
        <v>136</v>
      </c>
      <c r="C898">
        <v>18</v>
      </c>
    </row>
    <row r="899" spans="1:3" x14ac:dyDescent="0.3">
      <c r="A899" s="1">
        <v>39889</v>
      </c>
      <c r="B899" t="s">
        <v>23</v>
      </c>
      <c r="C899">
        <v>60</v>
      </c>
    </row>
    <row r="900" spans="1:3" x14ac:dyDescent="0.3">
      <c r="A900" s="1">
        <v>39889</v>
      </c>
      <c r="B900" t="s">
        <v>91</v>
      </c>
      <c r="C900">
        <v>14</v>
      </c>
    </row>
    <row r="901" spans="1:3" x14ac:dyDescent="0.3">
      <c r="A901" s="1">
        <v>39889</v>
      </c>
      <c r="B901" t="s">
        <v>31</v>
      </c>
      <c r="C901">
        <v>24</v>
      </c>
    </row>
    <row r="902" spans="1:3" x14ac:dyDescent="0.3">
      <c r="A902" s="1">
        <v>39891</v>
      </c>
      <c r="B902" t="s">
        <v>25</v>
      </c>
      <c r="C902">
        <v>145</v>
      </c>
    </row>
    <row r="903" spans="1:3" x14ac:dyDescent="0.3">
      <c r="A903" s="1">
        <v>39891</v>
      </c>
      <c r="B903" t="s">
        <v>53</v>
      </c>
      <c r="C903">
        <v>393</v>
      </c>
    </row>
    <row r="904" spans="1:3" x14ac:dyDescent="0.3">
      <c r="A904" s="1">
        <v>39893</v>
      </c>
      <c r="B904" t="s">
        <v>31</v>
      </c>
      <c r="C904">
        <v>73</v>
      </c>
    </row>
    <row r="905" spans="1:3" x14ac:dyDescent="0.3">
      <c r="A905" s="1">
        <v>39893</v>
      </c>
      <c r="B905" t="s">
        <v>11</v>
      </c>
      <c r="C905">
        <v>136</v>
      </c>
    </row>
    <row r="906" spans="1:3" x14ac:dyDescent="0.3">
      <c r="A906" s="1">
        <v>39894</v>
      </c>
      <c r="B906" t="s">
        <v>48</v>
      </c>
      <c r="C906">
        <v>422</v>
      </c>
    </row>
    <row r="907" spans="1:3" x14ac:dyDescent="0.3">
      <c r="A907" s="1">
        <v>39895</v>
      </c>
      <c r="B907" t="s">
        <v>12</v>
      </c>
      <c r="C907">
        <v>187</v>
      </c>
    </row>
    <row r="908" spans="1:3" x14ac:dyDescent="0.3">
      <c r="A908" s="1">
        <v>39897</v>
      </c>
      <c r="B908" t="s">
        <v>21</v>
      </c>
      <c r="C908">
        <v>58</v>
      </c>
    </row>
    <row r="909" spans="1:3" x14ac:dyDescent="0.3">
      <c r="A909" s="1">
        <v>39898</v>
      </c>
      <c r="B909" t="s">
        <v>48</v>
      </c>
      <c r="C909">
        <v>436</v>
      </c>
    </row>
    <row r="910" spans="1:3" x14ac:dyDescent="0.3">
      <c r="A910" s="1">
        <v>39902</v>
      </c>
      <c r="B910" t="s">
        <v>17</v>
      </c>
      <c r="C910">
        <v>406</v>
      </c>
    </row>
    <row r="911" spans="1:3" x14ac:dyDescent="0.3">
      <c r="A911" s="1">
        <v>39904</v>
      </c>
      <c r="B911" t="s">
        <v>17</v>
      </c>
      <c r="C911">
        <v>108</v>
      </c>
    </row>
    <row r="912" spans="1:3" x14ac:dyDescent="0.3">
      <c r="A912" s="1">
        <v>39905</v>
      </c>
      <c r="B912" t="s">
        <v>145</v>
      </c>
      <c r="C912">
        <v>10</v>
      </c>
    </row>
    <row r="913" spans="1:3" x14ac:dyDescent="0.3">
      <c r="A913" s="1">
        <v>39906</v>
      </c>
      <c r="B913" t="s">
        <v>40</v>
      </c>
      <c r="C913">
        <v>153</v>
      </c>
    </row>
    <row r="914" spans="1:3" x14ac:dyDescent="0.3">
      <c r="A914" s="1">
        <v>39908</v>
      </c>
      <c r="B914" t="s">
        <v>188</v>
      </c>
      <c r="C914">
        <v>3</v>
      </c>
    </row>
    <row r="915" spans="1:3" x14ac:dyDescent="0.3">
      <c r="A915" s="1">
        <v>39909</v>
      </c>
      <c r="B915" t="s">
        <v>34</v>
      </c>
      <c r="C915">
        <v>109</v>
      </c>
    </row>
    <row r="916" spans="1:3" x14ac:dyDescent="0.3">
      <c r="A916" s="1">
        <v>39911</v>
      </c>
      <c r="B916" t="s">
        <v>89</v>
      </c>
      <c r="C916">
        <v>9</v>
      </c>
    </row>
    <row r="917" spans="1:3" x14ac:dyDescent="0.3">
      <c r="A917" s="1">
        <v>39911</v>
      </c>
      <c r="B917" t="s">
        <v>55</v>
      </c>
      <c r="C917">
        <v>112</v>
      </c>
    </row>
    <row r="918" spans="1:3" x14ac:dyDescent="0.3">
      <c r="A918" s="1">
        <v>39916</v>
      </c>
      <c r="B918" t="s">
        <v>22</v>
      </c>
      <c r="C918">
        <v>29</v>
      </c>
    </row>
    <row r="919" spans="1:3" x14ac:dyDescent="0.3">
      <c r="A919" s="1">
        <v>39916</v>
      </c>
      <c r="B919" t="s">
        <v>53</v>
      </c>
      <c r="C919">
        <v>310</v>
      </c>
    </row>
    <row r="920" spans="1:3" x14ac:dyDescent="0.3">
      <c r="A920" s="1">
        <v>39918</v>
      </c>
      <c r="B920" t="s">
        <v>58</v>
      </c>
      <c r="C920">
        <v>107</v>
      </c>
    </row>
    <row r="921" spans="1:3" x14ac:dyDescent="0.3">
      <c r="A921" s="1">
        <v>39921</v>
      </c>
      <c r="B921" t="s">
        <v>11</v>
      </c>
      <c r="C921">
        <v>26</v>
      </c>
    </row>
    <row r="922" spans="1:3" x14ac:dyDescent="0.3">
      <c r="A922" s="1">
        <v>39923</v>
      </c>
      <c r="B922" t="s">
        <v>34</v>
      </c>
      <c r="C922">
        <v>114</v>
      </c>
    </row>
    <row r="923" spans="1:3" x14ac:dyDescent="0.3">
      <c r="A923" s="1">
        <v>39924</v>
      </c>
      <c r="B923" t="s">
        <v>172</v>
      </c>
      <c r="C923">
        <v>4</v>
      </c>
    </row>
    <row r="924" spans="1:3" x14ac:dyDescent="0.3">
      <c r="A924" s="1">
        <v>39925</v>
      </c>
      <c r="B924" t="s">
        <v>189</v>
      </c>
      <c r="C924">
        <v>15</v>
      </c>
    </row>
    <row r="925" spans="1:3" x14ac:dyDescent="0.3">
      <c r="A925" s="1">
        <v>39929</v>
      </c>
      <c r="B925" t="s">
        <v>69</v>
      </c>
      <c r="C925">
        <v>144</v>
      </c>
    </row>
    <row r="926" spans="1:3" x14ac:dyDescent="0.3">
      <c r="A926" s="1">
        <v>39933</v>
      </c>
      <c r="B926" t="s">
        <v>8</v>
      </c>
      <c r="C926">
        <v>110</v>
      </c>
    </row>
    <row r="927" spans="1:3" x14ac:dyDescent="0.3">
      <c r="A927" s="1">
        <v>39933</v>
      </c>
      <c r="B927" t="s">
        <v>40</v>
      </c>
      <c r="C927">
        <v>105</v>
      </c>
    </row>
    <row r="928" spans="1:3" x14ac:dyDescent="0.3">
      <c r="A928" s="1">
        <v>39935</v>
      </c>
      <c r="B928" t="s">
        <v>55</v>
      </c>
      <c r="C928">
        <v>51</v>
      </c>
    </row>
    <row r="929" spans="1:3" x14ac:dyDescent="0.3">
      <c r="A929" s="1">
        <v>39937</v>
      </c>
      <c r="B929" t="s">
        <v>148</v>
      </c>
      <c r="C929">
        <v>1</v>
      </c>
    </row>
    <row r="930" spans="1:3" x14ac:dyDescent="0.3">
      <c r="A930" s="1">
        <v>39937</v>
      </c>
      <c r="B930" t="s">
        <v>155</v>
      </c>
      <c r="C930">
        <v>8</v>
      </c>
    </row>
    <row r="931" spans="1:3" x14ac:dyDescent="0.3">
      <c r="A931" s="1">
        <v>39939</v>
      </c>
      <c r="B931" t="s">
        <v>12</v>
      </c>
      <c r="C931">
        <v>128</v>
      </c>
    </row>
    <row r="932" spans="1:3" x14ac:dyDescent="0.3">
      <c r="A932" s="1">
        <v>39942</v>
      </c>
      <c r="B932" t="s">
        <v>90</v>
      </c>
      <c r="C932">
        <v>9</v>
      </c>
    </row>
    <row r="933" spans="1:3" x14ac:dyDescent="0.3">
      <c r="A933" s="1">
        <v>39948</v>
      </c>
      <c r="B933" t="s">
        <v>12</v>
      </c>
      <c r="C933">
        <v>291</v>
      </c>
    </row>
    <row r="934" spans="1:3" x14ac:dyDescent="0.3">
      <c r="A934" s="1">
        <v>39949</v>
      </c>
      <c r="B934" t="s">
        <v>17</v>
      </c>
      <c r="C934">
        <v>261</v>
      </c>
    </row>
    <row r="935" spans="1:3" x14ac:dyDescent="0.3">
      <c r="A935" s="1">
        <v>39951</v>
      </c>
      <c r="B935" t="s">
        <v>55</v>
      </c>
      <c r="C935">
        <v>192</v>
      </c>
    </row>
    <row r="936" spans="1:3" x14ac:dyDescent="0.3">
      <c r="A936" s="1">
        <v>39951</v>
      </c>
      <c r="B936" t="s">
        <v>10</v>
      </c>
      <c r="C936">
        <v>319</v>
      </c>
    </row>
    <row r="937" spans="1:3" x14ac:dyDescent="0.3">
      <c r="A937" s="1">
        <v>39953</v>
      </c>
      <c r="B937" t="s">
        <v>48</v>
      </c>
      <c r="C937">
        <v>393</v>
      </c>
    </row>
    <row r="938" spans="1:3" x14ac:dyDescent="0.3">
      <c r="A938" s="1">
        <v>39957</v>
      </c>
      <c r="B938" t="s">
        <v>190</v>
      </c>
      <c r="C938">
        <v>13</v>
      </c>
    </row>
    <row r="939" spans="1:3" x14ac:dyDescent="0.3">
      <c r="A939" s="1">
        <v>39958</v>
      </c>
      <c r="B939" t="s">
        <v>53</v>
      </c>
      <c r="C939">
        <v>380</v>
      </c>
    </row>
    <row r="940" spans="1:3" x14ac:dyDescent="0.3">
      <c r="A940" s="1">
        <v>39959</v>
      </c>
      <c r="B940" t="s">
        <v>40</v>
      </c>
      <c r="C940">
        <v>36</v>
      </c>
    </row>
    <row r="941" spans="1:3" x14ac:dyDescent="0.3">
      <c r="A941" s="1">
        <v>39962</v>
      </c>
      <c r="B941" t="s">
        <v>176</v>
      </c>
      <c r="C941">
        <v>179</v>
      </c>
    </row>
    <row r="942" spans="1:3" x14ac:dyDescent="0.3">
      <c r="A942" s="1">
        <v>39964</v>
      </c>
      <c r="B942" t="s">
        <v>31</v>
      </c>
      <c r="C942">
        <v>111</v>
      </c>
    </row>
    <row r="943" spans="1:3" x14ac:dyDescent="0.3">
      <c r="A943" s="1">
        <v>39965</v>
      </c>
      <c r="B943" t="s">
        <v>11</v>
      </c>
      <c r="C943">
        <v>36</v>
      </c>
    </row>
    <row r="944" spans="1:3" x14ac:dyDescent="0.3">
      <c r="A944" s="1">
        <v>39965</v>
      </c>
      <c r="B944" t="s">
        <v>13</v>
      </c>
      <c r="C944">
        <v>120</v>
      </c>
    </row>
    <row r="945" spans="1:3" x14ac:dyDescent="0.3">
      <c r="A945" s="1">
        <v>39969</v>
      </c>
      <c r="B945" t="s">
        <v>191</v>
      </c>
      <c r="C945">
        <v>11</v>
      </c>
    </row>
    <row r="946" spans="1:3" x14ac:dyDescent="0.3">
      <c r="A946" s="1">
        <v>39971</v>
      </c>
      <c r="B946" t="s">
        <v>129</v>
      </c>
      <c r="C946">
        <v>15</v>
      </c>
    </row>
    <row r="947" spans="1:3" x14ac:dyDescent="0.3">
      <c r="A947" s="1">
        <v>39971</v>
      </c>
      <c r="B947" t="s">
        <v>46</v>
      </c>
      <c r="C947">
        <v>4</v>
      </c>
    </row>
    <row r="948" spans="1:3" x14ac:dyDescent="0.3">
      <c r="A948" s="1">
        <v>39974</v>
      </c>
      <c r="B948" t="s">
        <v>118</v>
      </c>
      <c r="C948">
        <v>11</v>
      </c>
    </row>
    <row r="949" spans="1:3" x14ac:dyDescent="0.3">
      <c r="A949" s="1">
        <v>39977</v>
      </c>
      <c r="B949" t="s">
        <v>192</v>
      </c>
      <c r="C949">
        <v>9</v>
      </c>
    </row>
    <row r="950" spans="1:3" x14ac:dyDescent="0.3">
      <c r="A950" s="1">
        <v>39978</v>
      </c>
      <c r="B950" t="s">
        <v>53</v>
      </c>
      <c r="C950">
        <v>498</v>
      </c>
    </row>
    <row r="951" spans="1:3" x14ac:dyDescent="0.3">
      <c r="A951" s="1">
        <v>39980</v>
      </c>
      <c r="B951" t="s">
        <v>48</v>
      </c>
      <c r="C951">
        <v>350</v>
      </c>
    </row>
    <row r="952" spans="1:3" x14ac:dyDescent="0.3">
      <c r="A952" s="1">
        <v>39980</v>
      </c>
      <c r="B952" t="s">
        <v>11</v>
      </c>
      <c r="C952">
        <v>191</v>
      </c>
    </row>
    <row r="953" spans="1:3" x14ac:dyDescent="0.3">
      <c r="A953" s="1">
        <v>39980</v>
      </c>
      <c r="B953" t="s">
        <v>12</v>
      </c>
      <c r="C953">
        <v>402</v>
      </c>
    </row>
    <row r="954" spans="1:3" x14ac:dyDescent="0.3">
      <c r="A954" s="1">
        <v>39984</v>
      </c>
      <c r="B954" t="s">
        <v>72</v>
      </c>
      <c r="C954">
        <v>140</v>
      </c>
    </row>
    <row r="955" spans="1:3" x14ac:dyDescent="0.3">
      <c r="A955" s="1">
        <v>39985</v>
      </c>
      <c r="B955" t="s">
        <v>193</v>
      </c>
      <c r="C955">
        <v>3</v>
      </c>
    </row>
    <row r="956" spans="1:3" x14ac:dyDescent="0.3">
      <c r="A956" s="1">
        <v>39987</v>
      </c>
      <c r="B956" t="s">
        <v>55</v>
      </c>
      <c r="C956">
        <v>25</v>
      </c>
    </row>
    <row r="957" spans="1:3" x14ac:dyDescent="0.3">
      <c r="A957" s="1">
        <v>39992</v>
      </c>
      <c r="B957" t="s">
        <v>194</v>
      </c>
      <c r="C957">
        <v>7</v>
      </c>
    </row>
    <row r="958" spans="1:3" x14ac:dyDescent="0.3">
      <c r="A958" s="1">
        <v>39994</v>
      </c>
      <c r="B958" t="s">
        <v>195</v>
      </c>
      <c r="C958">
        <v>17</v>
      </c>
    </row>
    <row r="959" spans="1:3" x14ac:dyDescent="0.3">
      <c r="A959" s="1">
        <v>39994</v>
      </c>
      <c r="B959" t="s">
        <v>12</v>
      </c>
      <c r="C959">
        <v>479</v>
      </c>
    </row>
    <row r="960" spans="1:3" x14ac:dyDescent="0.3">
      <c r="A960" s="1">
        <v>39994</v>
      </c>
      <c r="B960" t="s">
        <v>196</v>
      </c>
      <c r="C960">
        <v>6</v>
      </c>
    </row>
    <row r="961" spans="1:3" x14ac:dyDescent="0.3">
      <c r="A961" s="1">
        <v>39994</v>
      </c>
      <c r="B961" t="s">
        <v>19</v>
      </c>
      <c r="C961">
        <v>10</v>
      </c>
    </row>
    <row r="962" spans="1:3" x14ac:dyDescent="0.3">
      <c r="A962" s="1">
        <v>39995</v>
      </c>
      <c r="B962" t="s">
        <v>32</v>
      </c>
      <c r="C962">
        <v>2</v>
      </c>
    </row>
    <row r="963" spans="1:3" x14ac:dyDescent="0.3">
      <c r="A963" s="1">
        <v>39997</v>
      </c>
      <c r="B963" t="s">
        <v>197</v>
      </c>
      <c r="C963">
        <v>13</v>
      </c>
    </row>
    <row r="964" spans="1:3" x14ac:dyDescent="0.3">
      <c r="A964" s="1">
        <v>40000</v>
      </c>
      <c r="B964" t="s">
        <v>186</v>
      </c>
      <c r="C964">
        <v>12</v>
      </c>
    </row>
    <row r="965" spans="1:3" x14ac:dyDescent="0.3">
      <c r="A965" s="1">
        <v>40000</v>
      </c>
      <c r="B965" t="s">
        <v>8</v>
      </c>
      <c r="C965">
        <v>191</v>
      </c>
    </row>
    <row r="966" spans="1:3" x14ac:dyDescent="0.3">
      <c r="A966" s="1">
        <v>40000</v>
      </c>
      <c r="B966" t="s">
        <v>13</v>
      </c>
      <c r="C966">
        <v>123</v>
      </c>
    </row>
    <row r="967" spans="1:3" x14ac:dyDescent="0.3">
      <c r="A967" s="1">
        <v>40001</v>
      </c>
      <c r="B967" t="s">
        <v>21</v>
      </c>
      <c r="C967">
        <v>66</v>
      </c>
    </row>
    <row r="968" spans="1:3" x14ac:dyDescent="0.3">
      <c r="A968" s="1">
        <v>40002</v>
      </c>
      <c r="B968" t="s">
        <v>64</v>
      </c>
      <c r="C968">
        <v>132</v>
      </c>
    </row>
    <row r="969" spans="1:3" x14ac:dyDescent="0.3">
      <c r="A969" s="1">
        <v>40006</v>
      </c>
      <c r="B969" t="s">
        <v>198</v>
      </c>
      <c r="C969">
        <v>9</v>
      </c>
    </row>
    <row r="970" spans="1:3" x14ac:dyDescent="0.3">
      <c r="A970" s="1">
        <v>40006</v>
      </c>
      <c r="B970" t="s">
        <v>81</v>
      </c>
      <c r="C970">
        <v>111</v>
      </c>
    </row>
    <row r="971" spans="1:3" x14ac:dyDescent="0.3">
      <c r="A971" s="1">
        <v>40007</v>
      </c>
      <c r="B971" t="s">
        <v>22</v>
      </c>
      <c r="C971">
        <v>163</v>
      </c>
    </row>
    <row r="972" spans="1:3" x14ac:dyDescent="0.3">
      <c r="A972" s="1">
        <v>40007</v>
      </c>
      <c r="B972" t="s">
        <v>158</v>
      </c>
      <c r="C972">
        <v>4</v>
      </c>
    </row>
    <row r="973" spans="1:3" x14ac:dyDescent="0.3">
      <c r="A973" s="1">
        <v>40009</v>
      </c>
      <c r="B973" t="s">
        <v>148</v>
      </c>
      <c r="C973">
        <v>10</v>
      </c>
    </row>
    <row r="974" spans="1:3" x14ac:dyDescent="0.3">
      <c r="A974" s="1">
        <v>40010</v>
      </c>
      <c r="B974" t="s">
        <v>12</v>
      </c>
      <c r="C974">
        <v>457</v>
      </c>
    </row>
    <row r="975" spans="1:3" x14ac:dyDescent="0.3">
      <c r="A975" s="1">
        <v>40012</v>
      </c>
      <c r="B975" t="s">
        <v>53</v>
      </c>
      <c r="C975">
        <v>260</v>
      </c>
    </row>
    <row r="976" spans="1:3" x14ac:dyDescent="0.3">
      <c r="A976" s="1">
        <v>40013</v>
      </c>
      <c r="B976" t="s">
        <v>123</v>
      </c>
      <c r="C976">
        <v>181</v>
      </c>
    </row>
    <row r="977" spans="1:3" x14ac:dyDescent="0.3">
      <c r="A977" s="1">
        <v>40014</v>
      </c>
      <c r="B977" t="s">
        <v>53</v>
      </c>
      <c r="C977">
        <v>144</v>
      </c>
    </row>
    <row r="978" spans="1:3" x14ac:dyDescent="0.3">
      <c r="A978" s="1">
        <v>40015</v>
      </c>
      <c r="B978" t="s">
        <v>25</v>
      </c>
      <c r="C978">
        <v>246</v>
      </c>
    </row>
    <row r="979" spans="1:3" x14ac:dyDescent="0.3">
      <c r="A979" s="1">
        <v>40017</v>
      </c>
      <c r="B979" t="s">
        <v>199</v>
      </c>
      <c r="C979">
        <v>10</v>
      </c>
    </row>
    <row r="980" spans="1:3" x14ac:dyDescent="0.3">
      <c r="A980" s="1">
        <v>40019</v>
      </c>
      <c r="B980" t="s">
        <v>29</v>
      </c>
      <c r="C980">
        <v>148</v>
      </c>
    </row>
    <row r="981" spans="1:3" x14ac:dyDescent="0.3">
      <c r="A981" s="1">
        <v>40021</v>
      </c>
      <c r="B981" t="s">
        <v>38</v>
      </c>
      <c r="C981">
        <v>24</v>
      </c>
    </row>
    <row r="982" spans="1:3" x14ac:dyDescent="0.3">
      <c r="A982" s="1">
        <v>40024</v>
      </c>
      <c r="B982" t="s">
        <v>28</v>
      </c>
      <c r="C982">
        <v>66</v>
      </c>
    </row>
    <row r="983" spans="1:3" x14ac:dyDescent="0.3">
      <c r="A983" s="1">
        <v>40027</v>
      </c>
      <c r="B983" t="s">
        <v>48</v>
      </c>
      <c r="C983">
        <v>333</v>
      </c>
    </row>
    <row r="984" spans="1:3" x14ac:dyDescent="0.3">
      <c r="A984" s="1">
        <v>40027</v>
      </c>
      <c r="B984" t="s">
        <v>40</v>
      </c>
      <c r="C984">
        <v>194</v>
      </c>
    </row>
    <row r="985" spans="1:3" x14ac:dyDescent="0.3">
      <c r="A985" s="1">
        <v>40031</v>
      </c>
      <c r="B985" t="s">
        <v>21</v>
      </c>
      <c r="C985">
        <v>154</v>
      </c>
    </row>
    <row r="986" spans="1:3" x14ac:dyDescent="0.3">
      <c r="A986" s="1">
        <v>40031</v>
      </c>
      <c r="B986" t="s">
        <v>58</v>
      </c>
      <c r="C986">
        <v>100</v>
      </c>
    </row>
    <row r="987" spans="1:3" x14ac:dyDescent="0.3">
      <c r="A987" s="1">
        <v>40031</v>
      </c>
      <c r="B987" t="s">
        <v>4</v>
      </c>
      <c r="C987">
        <v>18</v>
      </c>
    </row>
    <row r="988" spans="1:3" x14ac:dyDescent="0.3">
      <c r="A988" s="1">
        <v>40031</v>
      </c>
      <c r="B988" t="s">
        <v>173</v>
      </c>
      <c r="C988">
        <v>20</v>
      </c>
    </row>
    <row r="989" spans="1:3" x14ac:dyDescent="0.3">
      <c r="A989" s="1">
        <v>40033</v>
      </c>
      <c r="B989" t="s">
        <v>58</v>
      </c>
      <c r="C989">
        <v>200</v>
      </c>
    </row>
    <row r="990" spans="1:3" x14ac:dyDescent="0.3">
      <c r="A990" s="1">
        <v>40034</v>
      </c>
      <c r="B990" t="s">
        <v>21</v>
      </c>
      <c r="C990">
        <v>48</v>
      </c>
    </row>
    <row r="991" spans="1:3" x14ac:dyDescent="0.3">
      <c r="A991" s="1">
        <v>40034</v>
      </c>
      <c r="B991" t="s">
        <v>64</v>
      </c>
      <c r="C991">
        <v>68</v>
      </c>
    </row>
    <row r="992" spans="1:3" x14ac:dyDescent="0.3">
      <c r="A992" s="1">
        <v>40035</v>
      </c>
      <c r="B992" t="s">
        <v>177</v>
      </c>
      <c r="C992">
        <v>9</v>
      </c>
    </row>
    <row r="993" spans="1:3" x14ac:dyDescent="0.3">
      <c r="A993" s="1">
        <v>40039</v>
      </c>
      <c r="B993" t="s">
        <v>53</v>
      </c>
      <c r="C993">
        <v>493</v>
      </c>
    </row>
    <row r="994" spans="1:3" x14ac:dyDescent="0.3">
      <c r="A994" s="1">
        <v>40039</v>
      </c>
      <c r="B994" t="s">
        <v>17</v>
      </c>
      <c r="C994">
        <v>340</v>
      </c>
    </row>
    <row r="995" spans="1:3" x14ac:dyDescent="0.3">
      <c r="A995" s="1">
        <v>40041</v>
      </c>
      <c r="B995" t="s">
        <v>177</v>
      </c>
      <c r="C995">
        <v>2</v>
      </c>
    </row>
    <row r="996" spans="1:3" x14ac:dyDescent="0.3">
      <c r="A996" s="1">
        <v>40044</v>
      </c>
      <c r="B996" t="s">
        <v>31</v>
      </c>
      <c r="C996">
        <v>62</v>
      </c>
    </row>
    <row r="997" spans="1:3" x14ac:dyDescent="0.3">
      <c r="A997" s="1">
        <v>40044</v>
      </c>
      <c r="B997" t="s">
        <v>25</v>
      </c>
      <c r="C997">
        <v>164</v>
      </c>
    </row>
    <row r="998" spans="1:3" x14ac:dyDescent="0.3">
      <c r="A998" s="1">
        <v>40045</v>
      </c>
      <c r="B998" t="s">
        <v>31</v>
      </c>
      <c r="C998">
        <v>170</v>
      </c>
    </row>
    <row r="999" spans="1:3" x14ac:dyDescent="0.3">
      <c r="A999" s="1">
        <v>40047</v>
      </c>
      <c r="B999" t="s">
        <v>74</v>
      </c>
      <c r="C999">
        <v>164</v>
      </c>
    </row>
    <row r="1000" spans="1:3" x14ac:dyDescent="0.3">
      <c r="A1000" s="1">
        <v>40049</v>
      </c>
      <c r="B1000" t="s">
        <v>9</v>
      </c>
      <c r="C1000">
        <v>70</v>
      </c>
    </row>
    <row r="1001" spans="1:3" x14ac:dyDescent="0.3">
      <c r="A1001" s="1">
        <v>40056</v>
      </c>
      <c r="B1001" t="s">
        <v>53</v>
      </c>
      <c r="C1001">
        <v>133</v>
      </c>
    </row>
    <row r="1002" spans="1:3" x14ac:dyDescent="0.3">
      <c r="A1002" s="1">
        <v>40057</v>
      </c>
      <c r="B1002" t="s">
        <v>200</v>
      </c>
      <c r="C1002">
        <v>20</v>
      </c>
    </row>
    <row r="1003" spans="1:3" x14ac:dyDescent="0.3">
      <c r="A1003" s="1">
        <v>40059</v>
      </c>
      <c r="B1003" t="s">
        <v>201</v>
      </c>
      <c r="C1003">
        <v>15</v>
      </c>
    </row>
    <row r="1004" spans="1:3" x14ac:dyDescent="0.3">
      <c r="A1004" s="1">
        <v>40060</v>
      </c>
      <c r="B1004" t="s">
        <v>202</v>
      </c>
      <c r="C1004">
        <v>15</v>
      </c>
    </row>
    <row r="1005" spans="1:3" x14ac:dyDescent="0.3">
      <c r="A1005" s="1">
        <v>40061</v>
      </c>
      <c r="B1005" t="s">
        <v>61</v>
      </c>
      <c r="C1005">
        <v>105</v>
      </c>
    </row>
    <row r="1006" spans="1:3" x14ac:dyDescent="0.3">
      <c r="A1006" s="1">
        <v>40065</v>
      </c>
      <c r="B1006" t="s">
        <v>34</v>
      </c>
      <c r="C1006">
        <v>192</v>
      </c>
    </row>
    <row r="1007" spans="1:3" x14ac:dyDescent="0.3">
      <c r="A1007" s="1">
        <v>40065</v>
      </c>
      <c r="B1007" t="s">
        <v>83</v>
      </c>
      <c r="C1007">
        <v>142</v>
      </c>
    </row>
    <row r="1008" spans="1:3" x14ac:dyDescent="0.3">
      <c r="A1008" s="1">
        <v>40066</v>
      </c>
      <c r="B1008" t="s">
        <v>109</v>
      </c>
      <c r="C1008">
        <v>3</v>
      </c>
    </row>
    <row r="1009" spans="1:3" x14ac:dyDescent="0.3">
      <c r="A1009" s="1">
        <v>40066</v>
      </c>
      <c r="B1009" t="s">
        <v>20</v>
      </c>
      <c r="C1009">
        <v>219</v>
      </c>
    </row>
    <row r="1010" spans="1:3" x14ac:dyDescent="0.3">
      <c r="A1010" s="1">
        <v>40070</v>
      </c>
      <c r="B1010" t="s">
        <v>33</v>
      </c>
      <c r="C1010">
        <v>137</v>
      </c>
    </row>
    <row r="1011" spans="1:3" x14ac:dyDescent="0.3">
      <c r="A1011" s="1">
        <v>40071</v>
      </c>
      <c r="B1011" t="s">
        <v>23</v>
      </c>
      <c r="C1011">
        <v>108</v>
      </c>
    </row>
    <row r="1012" spans="1:3" x14ac:dyDescent="0.3">
      <c r="A1012" s="1">
        <v>40072</v>
      </c>
      <c r="B1012" t="s">
        <v>105</v>
      </c>
      <c r="C1012">
        <v>395</v>
      </c>
    </row>
    <row r="1013" spans="1:3" x14ac:dyDescent="0.3">
      <c r="A1013" s="1">
        <v>40073</v>
      </c>
      <c r="B1013" t="s">
        <v>203</v>
      </c>
      <c r="C1013">
        <v>3</v>
      </c>
    </row>
    <row r="1014" spans="1:3" x14ac:dyDescent="0.3">
      <c r="A1014" s="1">
        <v>40075</v>
      </c>
      <c r="B1014" t="s">
        <v>9</v>
      </c>
      <c r="C1014">
        <v>73</v>
      </c>
    </row>
    <row r="1015" spans="1:3" x14ac:dyDescent="0.3">
      <c r="A1015" s="1">
        <v>40075</v>
      </c>
      <c r="B1015" t="s">
        <v>48</v>
      </c>
      <c r="C1015">
        <v>209</v>
      </c>
    </row>
    <row r="1016" spans="1:3" x14ac:dyDescent="0.3">
      <c r="A1016" s="1">
        <v>40077</v>
      </c>
      <c r="B1016" t="s">
        <v>40</v>
      </c>
      <c r="C1016">
        <v>41</v>
      </c>
    </row>
    <row r="1017" spans="1:3" x14ac:dyDescent="0.3">
      <c r="A1017" s="1">
        <v>40083</v>
      </c>
      <c r="B1017" t="s">
        <v>20</v>
      </c>
      <c r="C1017">
        <v>488</v>
      </c>
    </row>
    <row r="1018" spans="1:3" x14ac:dyDescent="0.3">
      <c r="A1018" s="1">
        <v>40084</v>
      </c>
      <c r="B1018" t="s">
        <v>100</v>
      </c>
      <c r="C1018">
        <v>5</v>
      </c>
    </row>
    <row r="1019" spans="1:3" x14ac:dyDescent="0.3">
      <c r="A1019" s="1">
        <v>40084</v>
      </c>
      <c r="B1019" t="s">
        <v>72</v>
      </c>
      <c r="C1019">
        <v>97</v>
      </c>
    </row>
    <row r="1020" spans="1:3" x14ac:dyDescent="0.3">
      <c r="A1020" s="1">
        <v>40085</v>
      </c>
      <c r="B1020" t="s">
        <v>11</v>
      </c>
      <c r="C1020">
        <v>58</v>
      </c>
    </row>
    <row r="1021" spans="1:3" x14ac:dyDescent="0.3">
      <c r="A1021" s="1">
        <v>40085</v>
      </c>
      <c r="B1021" t="s">
        <v>58</v>
      </c>
      <c r="C1021">
        <v>179</v>
      </c>
    </row>
    <row r="1022" spans="1:3" x14ac:dyDescent="0.3">
      <c r="A1022" s="1">
        <v>40087</v>
      </c>
      <c r="B1022" t="s">
        <v>41</v>
      </c>
      <c r="C1022">
        <v>18</v>
      </c>
    </row>
    <row r="1023" spans="1:3" x14ac:dyDescent="0.3">
      <c r="A1023" s="1">
        <v>40088</v>
      </c>
      <c r="B1023" t="s">
        <v>54</v>
      </c>
      <c r="C1023">
        <v>4</v>
      </c>
    </row>
    <row r="1024" spans="1:3" x14ac:dyDescent="0.3">
      <c r="A1024" s="1">
        <v>40088</v>
      </c>
      <c r="B1024" t="s">
        <v>36</v>
      </c>
      <c r="C1024">
        <v>1</v>
      </c>
    </row>
    <row r="1025" spans="1:3" x14ac:dyDescent="0.3">
      <c r="A1025" s="1">
        <v>40089</v>
      </c>
      <c r="B1025" t="s">
        <v>34</v>
      </c>
      <c r="C1025">
        <v>86</v>
      </c>
    </row>
    <row r="1026" spans="1:3" x14ac:dyDescent="0.3">
      <c r="A1026" s="1">
        <v>40090</v>
      </c>
      <c r="B1026" t="s">
        <v>17</v>
      </c>
      <c r="C1026">
        <v>290</v>
      </c>
    </row>
    <row r="1027" spans="1:3" x14ac:dyDescent="0.3">
      <c r="A1027" s="1">
        <v>40092</v>
      </c>
      <c r="B1027" t="s">
        <v>187</v>
      </c>
      <c r="C1027">
        <v>14</v>
      </c>
    </row>
    <row r="1028" spans="1:3" x14ac:dyDescent="0.3">
      <c r="A1028" s="1">
        <v>40094</v>
      </c>
      <c r="B1028" t="s">
        <v>42</v>
      </c>
      <c r="C1028">
        <v>120</v>
      </c>
    </row>
    <row r="1029" spans="1:3" x14ac:dyDescent="0.3">
      <c r="A1029" s="1">
        <v>40094</v>
      </c>
      <c r="B1029" t="s">
        <v>126</v>
      </c>
      <c r="C1029">
        <v>28</v>
      </c>
    </row>
    <row r="1030" spans="1:3" x14ac:dyDescent="0.3">
      <c r="A1030" s="1">
        <v>40095</v>
      </c>
      <c r="B1030" t="s">
        <v>12</v>
      </c>
      <c r="C1030">
        <v>213</v>
      </c>
    </row>
    <row r="1031" spans="1:3" x14ac:dyDescent="0.3">
      <c r="A1031" s="1">
        <v>40101</v>
      </c>
      <c r="B1031" t="s">
        <v>111</v>
      </c>
      <c r="C1031">
        <v>10</v>
      </c>
    </row>
    <row r="1032" spans="1:3" x14ac:dyDescent="0.3">
      <c r="A1032" s="1">
        <v>40102</v>
      </c>
      <c r="B1032" t="s">
        <v>72</v>
      </c>
      <c r="C1032">
        <v>53</v>
      </c>
    </row>
    <row r="1033" spans="1:3" x14ac:dyDescent="0.3">
      <c r="A1033" s="1">
        <v>40103</v>
      </c>
      <c r="B1033" t="s">
        <v>33</v>
      </c>
      <c r="C1033">
        <v>178</v>
      </c>
    </row>
    <row r="1034" spans="1:3" x14ac:dyDescent="0.3">
      <c r="A1034" s="1">
        <v>40103</v>
      </c>
      <c r="B1034" t="s">
        <v>77</v>
      </c>
      <c r="C1034">
        <v>6</v>
      </c>
    </row>
    <row r="1035" spans="1:3" x14ac:dyDescent="0.3">
      <c r="A1035" s="1">
        <v>40107</v>
      </c>
      <c r="B1035" t="s">
        <v>12</v>
      </c>
      <c r="C1035">
        <v>118</v>
      </c>
    </row>
    <row r="1036" spans="1:3" x14ac:dyDescent="0.3">
      <c r="A1036" s="1">
        <v>40107</v>
      </c>
      <c r="B1036" t="s">
        <v>73</v>
      </c>
      <c r="C1036">
        <v>5</v>
      </c>
    </row>
    <row r="1037" spans="1:3" x14ac:dyDescent="0.3">
      <c r="A1037" s="1">
        <v>40108</v>
      </c>
      <c r="B1037" t="s">
        <v>21</v>
      </c>
      <c r="C1037">
        <v>89</v>
      </c>
    </row>
    <row r="1038" spans="1:3" x14ac:dyDescent="0.3">
      <c r="A1038" s="1">
        <v>40113</v>
      </c>
      <c r="B1038" t="s">
        <v>38</v>
      </c>
      <c r="C1038">
        <v>22</v>
      </c>
    </row>
    <row r="1039" spans="1:3" x14ac:dyDescent="0.3">
      <c r="A1039" s="1">
        <v>40114</v>
      </c>
      <c r="B1039" t="s">
        <v>21</v>
      </c>
      <c r="C1039">
        <v>199</v>
      </c>
    </row>
    <row r="1040" spans="1:3" x14ac:dyDescent="0.3">
      <c r="A1040" s="1">
        <v>40120</v>
      </c>
      <c r="B1040" t="s">
        <v>112</v>
      </c>
      <c r="C1040">
        <v>8</v>
      </c>
    </row>
    <row r="1041" spans="1:3" x14ac:dyDescent="0.3">
      <c r="A1041" s="1">
        <v>40120</v>
      </c>
      <c r="B1041" t="s">
        <v>21</v>
      </c>
      <c r="C1041">
        <v>198</v>
      </c>
    </row>
    <row r="1042" spans="1:3" x14ac:dyDescent="0.3">
      <c r="A1042" s="1">
        <v>40121</v>
      </c>
      <c r="B1042" t="s">
        <v>98</v>
      </c>
      <c r="C1042">
        <v>6</v>
      </c>
    </row>
    <row r="1043" spans="1:3" x14ac:dyDescent="0.3">
      <c r="A1043" s="1">
        <v>40121</v>
      </c>
      <c r="B1043" t="s">
        <v>26</v>
      </c>
      <c r="C1043">
        <v>68</v>
      </c>
    </row>
    <row r="1044" spans="1:3" x14ac:dyDescent="0.3">
      <c r="A1044" s="1">
        <v>40121</v>
      </c>
      <c r="B1044" t="s">
        <v>105</v>
      </c>
      <c r="C1044">
        <v>200</v>
      </c>
    </row>
    <row r="1045" spans="1:3" x14ac:dyDescent="0.3">
      <c r="A1045" s="1">
        <v>40122</v>
      </c>
      <c r="B1045" t="s">
        <v>8</v>
      </c>
      <c r="C1045">
        <v>426</v>
      </c>
    </row>
    <row r="1046" spans="1:3" x14ac:dyDescent="0.3">
      <c r="A1046" s="1">
        <v>40122</v>
      </c>
      <c r="B1046" t="s">
        <v>81</v>
      </c>
      <c r="C1046">
        <v>142</v>
      </c>
    </row>
    <row r="1047" spans="1:3" x14ac:dyDescent="0.3">
      <c r="A1047" s="1">
        <v>40122</v>
      </c>
      <c r="B1047" t="s">
        <v>10</v>
      </c>
      <c r="C1047">
        <v>298</v>
      </c>
    </row>
    <row r="1048" spans="1:3" x14ac:dyDescent="0.3">
      <c r="A1048" s="1">
        <v>40124</v>
      </c>
      <c r="B1048" t="s">
        <v>20</v>
      </c>
      <c r="C1048">
        <v>224</v>
      </c>
    </row>
    <row r="1049" spans="1:3" x14ac:dyDescent="0.3">
      <c r="A1049" s="1">
        <v>40126</v>
      </c>
      <c r="B1049" t="s">
        <v>8</v>
      </c>
      <c r="C1049">
        <v>133</v>
      </c>
    </row>
    <row r="1050" spans="1:3" x14ac:dyDescent="0.3">
      <c r="A1050" s="1">
        <v>40128</v>
      </c>
      <c r="B1050" t="s">
        <v>48</v>
      </c>
      <c r="C1050">
        <v>326</v>
      </c>
    </row>
    <row r="1051" spans="1:3" x14ac:dyDescent="0.3">
      <c r="A1051" s="1">
        <v>40128</v>
      </c>
      <c r="B1051" t="s">
        <v>123</v>
      </c>
      <c r="C1051">
        <v>102</v>
      </c>
    </row>
    <row r="1052" spans="1:3" x14ac:dyDescent="0.3">
      <c r="A1052" s="1">
        <v>40129</v>
      </c>
      <c r="B1052" t="s">
        <v>10</v>
      </c>
      <c r="C1052">
        <v>332</v>
      </c>
    </row>
    <row r="1053" spans="1:3" x14ac:dyDescent="0.3">
      <c r="A1053" s="1">
        <v>40130</v>
      </c>
      <c r="B1053" t="s">
        <v>22</v>
      </c>
      <c r="C1053">
        <v>95</v>
      </c>
    </row>
    <row r="1054" spans="1:3" x14ac:dyDescent="0.3">
      <c r="A1054" s="1">
        <v>40134</v>
      </c>
      <c r="B1054" t="s">
        <v>139</v>
      </c>
      <c r="C1054">
        <v>7</v>
      </c>
    </row>
    <row r="1055" spans="1:3" x14ac:dyDescent="0.3">
      <c r="A1055" s="1">
        <v>40134</v>
      </c>
      <c r="B1055" t="s">
        <v>17</v>
      </c>
      <c r="C1055">
        <v>276</v>
      </c>
    </row>
    <row r="1056" spans="1:3" x14ac:dyDescent="0.3">
      <c r="A1056" s="1">
        <v>40134</v>
      </c>
      <c r="B1056" t="s">
        <v>142</v>
      </c>
      <c r="C1056">
        <v>6</v>
      </c>
    </row>
    <row r="1057" spans="1:3" x14ac:dyDescent="0.3">
      <c r="A1057" s="1">
        <v>40136</v>
      </c>
      <c r="B1057" t="s">
        <v>48</v>
      </c>
      <c r="C1057">
        <v>232</v>
      </c>
    </row>
    <row r="1058" spans="1:3" x14ac:dyDescent="0.3">
      <c r="A1058" s="1">
        <v>40136</v>
      </c>
      <c r="B1058" t="s">
        <v>69</v>
      </c>
      <c r="C1058">
        <v>162</v>
      </c>
    </row>
    <row r="1059" spans="1:3" x14ac:dyDescent="0.3">
      <c r="A1059" s="1">
        <v>40139</v>
      </c>
      <c r="B1059" t="s">
        <v>13</v>
      </c>
      <c r="C1059">
        <v>66</v>
      </c>
    </row>
    <row r="1060" spans="1:3" x14ac:dyDescent="0.3">
      <c r="A1060" s="1">
        <v>40139</v>
      </c>
      <c r="B1060" t="s">
        <v>160</v>
      </c>
      <c r="C1060">
        <v>2</v>
      </c>
    </row>
    <row r="1061" spans="1:3" x14ac:dyDescent="0.3">
      <c r="A1061" s="1">
        <v>40139</v>
      </c>
      <c r="B1061" t="s">
        <v>15</v>
      </c>
      <c r="C1061">
        <v>152</v>
      </c>
    </row>
    <row r="1062" spans="1:3" x14ac:dyDescent="0.3">
      <c r="A1062" s="1">
        <v>40139</v>
      </c>
      <c r="B1062" t="s">
        <v>204</v>
      </c>
      <c r="C1062">
        <v>2</v>
      </c>
    </row>
    <row r="1063" spans="1:3" x14ac:dyDescent="0.3">
      <c r="A1063" s="1">
        <v>40142</v>
      </c>
      <c r="B1063" t="s">
        <v>23</v>
      </c>
      <c r="C1063">
        <v>115</v>
      </c>
    </row>
    <row r="1064" spans="1:3" x14ac:dyDescent="0.3">
      <c r="A1064" s="1">
        <v>40142</v>
      </c>
      <c r="B1064" t="s">
        <v>40</v>
      </c>
      <c r="C1064">
        <v>29</v>
      </c>
    </row>
    <row r="1065" spans="1:3" x14ac:dyDescent="0.3">
      <c r="A1065" s="1">
        <v>40142</v>
      </c>
      <c r="B1065" t="s">
        <v>38</v>
      </c>
      <c r="C1065">
        <v>91</v>
      </c>
    </row>
    <row r="1066" spans="1:3" x14ac:dyDescent="0.3">
      <c r="A1066" s="1">
        <v>40144</v>
      </c>
      <c r="B1066" t="s">
        <v>22</v>
      </c>
      <c r="C1066">
        <v>125</v>
      </c>
    </row>
    <row r="1067" spans="1:3" x14ac:dyDescent="0.3">
      <c r="A1067" s="1">
        <v>40146</v>
      </c>
      <c r="B1067" t="s">
        <v>64</v>
      </c>
      <c r="C1067">
        <v>40</v>
      </c>
    </row>
    <row r="1068" spans="1:3" x14ac:dyDescent="0.3">
      <c r="A1068" s="1">
        <v>40146</v>
      </c>
      <c r="B1068" t="s">
        <v>12</v>
      </c>
      <c r="C1068">
        <v>279</v>
      </c>
    </row>
    <row r="1069" spans="1:3" x14ac:dyDescent="0.3">
      <c r="A1069" s="1">
        <v>40147</v>
      </c>
      <c r="B1069" t="s">
        <v>14</v>
      </c>
      <c r="C1069">
        <v>8</v>
      </c>
    </row>
    <row r="1070" spans="1:3" x14ac:dyDescent="0.3">
      <c r="A1070" s="1">
        <v>40151</v>
      </c>
      <c r="B1070" t="s">
        <v>74</v>
      </c>
      <c r="C1070">
        <v>194</v>
      </c>
    </row>
    <row r="1071" spans="1:3" x14ac:dyDescent="0.3">
      <c r="A1071" s="1">
        <v>40152</v>
      </c>
      <c r="B1071" t="s">
        <v>9</v>
      </c>
      <c r="C1071">
        <v>168</v>
      </c>
    </row>
    <row r="1072" spans="1:3" x14ac:dyDescent="0.3">
      <c r="A1072" s="1">
        <v>40153</v>
      </c>
      <c r="B1072" t="s">
        <v>17</v>
      </c>
      <c r="C1072">
        <v>211</v>
      </c>
    </row>
    <row r="1073" spans="1:3" x14ac:dyDescent="0.3">
      <c r="A1073" s="1">
        <v>40153</v>
      </c>
      <c r="B1073" t="s">
        <v>158</v>
      </c>
      <c r="C1073">
        <v>19</v>
      </c>
    </row>
    <row r="1074" spans="1:3" x14ac:dyDescent="0.3">
      <c r="A1074" s="1">
        <v>40155</v>
      </c>
      <c r="B1074" t="s">
        <v>156</v>
      </c>
      <c r="C1074">
        <v>16</v>
      </c>
    </row>
    <row r="1075" spans="1:3" x14ac:dyDescent="0.3">
      <c r="A1075" s="1">
        <v>40158</v>
      </c>
      <c r="B1075" t="s">
        <v>30</v>
      </c>
      <c r="C1075">
        <v>18</v>
      </c>
    </row>
    <row r="1076" spans="1:3" x14ac:dyDescent="0.3">
      <c r="A1076" s="1">
        <v>40158</v>
      </c>
      <c r="B1076" t="s">
        <v>10</v>
      </c>
      <c r="C1076">
        <v>399</v>
      </c>
    </row>
    <row r="1077" spans="1:3" x14ac:dyDescent="0.3">
      <c r="A1077" s="1">
        <v>40160</v>
      </c>
      <c r="B1077" t="s">
        <v>205</v>
      </c>
      <c r="C1077">
        <v>11</v>
      </c>
    </row>
    <row r="1078" spans="1:3" x14ac:dyDescent="0.3">
      <c r="A1078" s="1">
        <v>40164</v>
      </c>
      <c r="B1078" t="s">
        <v>26</v>
      </c>
      <c r="C1078">
        <v>131</v>
      </c>
    </row>
    <row r="1079" spans="1:3" x14ac:dyDescent="0.3">
      <c r="A1079" s="1">
        <v>40165</v>
      </c>
      <c r="B1079" t="s">
        <v>42</v>
      </c>
      <c r="C1079">
        <v>67</v>
      </c>
    </row>
    <row r="1080" spans="1:3" x14ac:dyDescent="0.3">
      <c r="A1080" s="1">
        <v>40166</v>
      </c>
      <c r="B1080" t="s">
        <v>13</v>
      </c>
      <c r="C1080">
        <v>151</v>
      </c>
    </row>
    <row r="1081" spans="1:3" x14ac:dyDescent="0.3">
      <c r="A1081" s="1">
        <v>40171</v>
      </c>
      <c r="B1081" t="s">
        <v>26</v>
      </c>
      <c r="C1081">
        <v>105</v>
      </c>
    </row>
    <row r="1082" spans="1:3" x14ac:dyDescent="0.3">
      <c r="A1082" s="1">
        <v>40172</v>
      </c>
      <c r="B1082" t="s">
        <v>74</v>
      </c>
      <c r="C1082">
        <v>132</v>
      </c>
    </row>
    <row r="1083" spans="1:3" x14ac:dyDescent="0.3">
      <c r="A1083" s="1">
        <v>40172</v>
      </c>
      <c r="B1083" t="s">
        <v>20</v>
      </c>
      <c r="C1083">
        <v>142</v>
      </c>
    </row>
    <row r="1084" spans="1:3" x14ac:dyDescent="0.3">
      <c r="A1084" s="1">
        <v>40172</v>
      </c>
      <c r="B1084" t="s">
        <v>206</v>
      </c>
      <c r="C1084">
        <v>17</v>
      </c>
    </row>
    <row r="1085" spans="1:3" x14ac:dyDescent="0.3">
      <c r="A1085" s="1">
        <v>40173</v>
      </c>
      <c r="B1085" t="s">
        <v>10</v>
      </c>
      <c r="C1085">
        <v>444</v>
      </c>
    </row>
    <row r="1086" spans="1:3" x14ac:dyDescent="0.3">
      <c r="A1086" s="1">
        <v>40173</v>
      </c>
      <c r="B1086" t="s">
        <v>53</v>
      </c>
      <c r="C1086">
        <v>294</v>
      </c>
    </row>
    <row r="1087" spans="1:3" x14ac:dyDescent="0.3">
      <c r="A1087" s="1">
        <v>40174</v>
      </c>
      <c r="B1087" t="s">
        <v>10</v>
      </c>
      <c r="C1087">
        <v>274</v>
      </c>
    </row>
    <row r="1088" spans="1:3" x14ac:dyDescent="0.3">
      <c r="A1088" s="1">
        <v>40176</v>
      </c>
      <c r="B1088" t="s">
        <v>38</v>
      </c>
      <c r="C1088">
        <v>168</v>
      </c>
    </row>
    <row r="1089" spans="1:3" x14ac:dyDescent="0.3">
      <c r="A1089" s="1">
        <v>40177</v>
      </c>
      <c r="B1089" t="s">
        <v>11</v>
      </c>
      <c r="C1089">
        <v>115</v>
      </c>
    </row>
    <row r="1090" spans="1:3" x14ac:dyDescent="0.3">
      <c r="A1090" s="1">
        <v>40177</v>
      </c>
      <c r="B1090" t="s">
        <v>33</v>
      </c>
      <c r="C1090">
        <v>126</v>
      </c>
    </row>
    <row r="1091" spans="1:3" x14ac:dyDescent="0.3">
      <c r="A1091" s="1">
        <v>40180</v>
      </c>
      <c r="B1091" t="s">
        <v>31</v>
      </c>
      <c r="C1091">
        <v>73</v>
      </c>
    </row>
    <row r="1092" spans="1:3" x14ac:dyDescent="0.3">
      <c r="A1092" s="1">
        <v>40180</v>
      </c>
      <c r="B1092" t="s">
        <v>25</v>
      </c>
      <c r="C1092">
        <v>413</v>
      </c>
    </row>
    <row r="1093" spans="1:3" x14ac:dyDescent="0.3">
      <c r="A1093" s="1">
        <v>40181</v>
      </c>
      <c r="B1093" t="s">
        <v>10</v>
      </c>
      <c r="C1093">
        <v>393</v>
      </c>
    </row>
    <row r="1094" spans="1:3" x14ac:dyDescent="0.3">
      <c r="A1094" s="1">
        <v>40184</v>
      </c>
      <c r="B1094" t="s">
        <v>146</v>
      </c>
      <c r="C1094">
        <v>13</v>
      </c>
    </row>
    <row r="1095" spans="1:3" x14ac:dyDescent="0.3">
      <c r="A1095" s="1">
        <v>40185</v>
      </c>
      <c r="B1095" t="s">
        <v>25</v>
      </c>
      <c r="C1095">
        <v>211</v>
      </c>
    </row>
    <row r="1096" spans="1:3" x14ac:dyDescent="0.3">
      <c r="A1096" s="1">
        <v>40189</v>
      </c>
      <c r="B1096" t="s">
        <v>64</v>
      </c>
      <c r="C1096">
        <v>116</v>
      </c>
    </row>
    <row r="1097" spans="1:3" x14ac:dyDescent="0.3">
      <c r="A1097" s="1">
        <v>40189</v>
      </c>
      <c r="B1097" t="s">
        <v>3</v>
      </c>
      <c r="C1097">
        <v>9</v>
      </c>
    </row>
    <row r="1098" spans="1:3" x14ac:dyDescent="0.3">
      <c r="A1098" s="1">
        <v>40193</v>
      </c>
      <c r="B1098" t="s">
        <v>48</v>
      </c>
      <c r="C1098">
        <v>117</v>
      </c>
    </row>
    <row r="1099" spans="1:3" x14ac:dyDescent="0.3">
      <c r="A1099" s="1">
        <v>40194</v>
      </c>
      <c r="B1099" t="s">
        <v>53</v>
      </c>
      <c r="C1099">
        <v>221</v>
      </c>
    </row>
    <row r="1100" spans="1:3" x14ac:dyDescent="0.3">
      <c r="A1100" s="1">
        <v>40198</v>
      </c>
      <c r="B1100" t="s">
        <v>155</v>
      </c>
      <c r="C1100">
        <v>9</v>
      </c>
    </row>
    <row r="1101" spans="1:3" x14ac:dyDescent="0.3">
      <c r="A1101" s="1">
        <v>40199</v>
      </c>
      <c r="B1101" t="s">
        <v>20</v>
      </c>
      <c r="C1101">
        <v>214</v>
      </c>
    </row>
    <row r="1102" spans="1:3" x14ac:dyDescent="0.3">
      <c r="A1102" s="1">
        <v>40200</v>
      </c>
      <c r="B1102" t="s">
        <v>40</v>
      </c>
      <c r="C1102">
        <v>138</v>
      </c>
    </row>
    <row r="1103" spans="1:3" x14ac:dyDescent="0.3">
      <c r="A1103" s="1">
        <v>40201</v>
      </c>
      <c r="B1103" t="s">
        <v>84</v>
      </c>
      <c r="C1103">
        <v>11</v>
      </c>
    </row>
    <row r="1104" spans="1:3" x14ac:dyDescent="0.3">
      <c r="A1104" s="1">
        <v>40201</v>
      </c>
      <c r="B1104" t="s">
        <v>55</v>
      </c>
      <c r="C1104">
        <v>128</v>
      </c>
    </row>
    <row r="1105" spans="1:3" x14ac:dyDescent="0.3">
      <c r="A1105" s="1">
        <v>40202</v>
      </c>
      <c r="B1105" t="s">
        <v>20</v>
      </c>
      <c r="C1105">
        <v>376</v>
      </c>
    </row>
    <row r="1106" spans="1:3" x14ac:dyDescent="0.3">
      <c r="A1106" s="1">
        <v>40203</v>
      </c>
      <c r="B1106" t="s">
        <v>20</v>
      </c>
      <c r="C1106">
        <v>121</v>
      </c>
    </row>
    <row r="1107" spans="1:3" x14ac:dyDescent="0.3">
      <c r="A1107" s="1">
        <v>40203</v>
      </c>
      <c r="B1107" t="s">
        <v>17</v>
      </c>
      <c r="C1107">
        <v>200</v>
      </c>
    </row>
    <row r="1108" spans="1:3" x14ac:dyDescent="0.3">
      <c r="A1108" s="1">
        <v>40204</v>
      </c>
      <c r="B1108" t="s">
        <v>20</v>
      </c>
      <c r="C1108">
        <v>500</v>
      </c>
    </row>
    <row r="1109" spans="1:3" x14ac:dyDescent="0.3">
      <c r="A1109" s="1">
        <v>40206</v>
      </c>
      <c r="B1109" t="s">
        <v>74</v>
      </c>
      <c r="C1109">
        <v>108</v>
      </c>
    </row>
    <row r="1110" spans="1:3" x14ac:dyDescent="0.3">
      <c r="A1110" s="1">
        <v>40207</v>
      </c>
      <c r="B1110" t="s">
        <v>28</v>
      </c>
      <c r="C1110">
        <v>59</v>
      </c>
    </row>
    <row r="1111" spans="1:3" x14ac:dyDescent="0.3">
      <c r="A1111" s="1">
        <v>40208</v>
      </c>
      <c r="B1111" t="s">
        <v>13</v>
      </c>
      <c r="C1111">
        <v>191</v>
      </c>
    </row>
    <row r="1112" spans="1:3" x14ac:dyDescent="0.3">
      <c r="A1112" s="1">
        <v>40209</v>
      </c>
      <c r="B1112" t="s">
        <v>22</v>
      </c>
      <c r="C1112">
        <v>189</v>
      </c>
    </row>
    <row r="1113" spans="1:3" x14ac:dyDescent="0.3">
      <c r="A1113" s="1">
        <v>40211</v>
      </c>
      <c r="B1113" t="s">
        <v>48</v>
      </c>
      <c r="C1113">
        <v>247</v>
      </c>
    </row>
    <row r="1114" spans="1:3" x14ac:dyDescent="0.3">
      <c r="A1114" s="1">
        <v>40211</v>
      </c>
      <c r="B1114" t="s">
        <v>38</v>
      </c>
      <c r="C1114">
        <v>195</v>
      </c>
    </row>
    <row r="1115" spans="1:3" x14ac:dyDescent="0.3">
      <c r="A1115" s="1">
        <v>40212</v>
      </c>
      <c r="B1115" t="s">
        <v>207</v>
      </c>
      <c r="C1115">
        <v>6</v>
      </c>
    </row>
    <row r="1116" spans="1:3" x14ac:dyDescent="0.3">
      <c r="A1116" s="1">
        <v>40213</v>
      </c>
      <c r="B1116" t="s">
        <v>208</v>
      </c>
      <c r="C1116">
        <v>1</v>
      </c>
    </row>
    <row r="1117" spans="1:3" x14ac:dyDescent="0.3">
      <c r="A1117" s="1">
        <v>40214</v>
      </c>
      <c r="B1117" t="s">
        <v>53</v>
      </c>
      <c r="C1117">
        <v>347</v>
      </c>
    </row>
    <row r="1118" spans="1:3" x14ac:dyDescent="0.3">
      <c r="A1118" s="1">
        <v>40217</v>
      </c>
      <c r="B1118" t="s">
        <v>17</v>
      </c>
      <c r="C1118">
        <v>317</v>
      </c>
    </row>
    <row r="1119" spans="1:3" x14ac:dyDescent="0.3">
      <c r="A1119" s="1">
        <v>40218</v>
      </c>
      <c r="B1119" t="s">
        <v>48</v>
      </c>
      <c r="C1119">
        <v>271</v>
      </c>
    </row>
    <row r="1120" spans="1:3" x14ac:dyDescent="0.3">
      <c r="A1120" s="1">
        <v>40218</v>
      </c>
      <c r="B1120" t="s">
        <v>88</v>
      </c>
      <c r="C1120">
        <v>4</v>
      </c>
    </row>
    <row r="1121" spans="1:3" x14ac:dyDescent="0.3">
      <c r="A1121" s="1">
        <v>40220</v>
      </c>
      <c r="B1121" t="s">
        <v>31</v>
      </c>
      <c r="C1121">
        <v>121</v>
      </c>
    </row>
    <row r="1122" spans="1:3" x14ac:dyDescent="0.3">
      <c r="A1122" s="1">
        <v>40221</v>
      </c>
      <c r="B1122" t="s">
        <v>9</v>
      </c>
      <c r="C1122">
        <v>81</v>
      </c>
    </row>
    <row r="1123" spans="1:3" x14ac:dyDescent="0.3">
      <c r="A1123" s="1">
        <v>40221</v>
      </c>
      <c r="B1123" t="s">
        <v>87</v>
      </c>
      <c r="C1123">
        <v>1</v>
      </c>
    </row>
    <row r="1124" spans="1:3" x14ac:dyDescent="0.3">
      <c r="A1124" s="1">
        <v>40223</v>
      </c>
      <c r="B1124" t="s">
        <v>33</v>
      </c>
      <c r="C1124">
        <v>142</v>
      </c>
    </row>
    <row r="1125" spans="1:3" x14ac:dyDescent="0.3">
      <c r="A1125" s="1">
        <v>40224</v>
      </c>
      <c r="B1125" t="s">
        <v>25</v>
      </c>
      <c r="C1125">
        <v>265</v>
      </c>
    </row>
    <row r="1126" spans="1:3" x14ac:dyDescent="0.3">
      <c r="A1126" s="1">
        <v>40225</v>
      </c>
      <c r="B1126" t="s">
        <v>9</v>
      </c>
      <c r="C1126">
        <v>194</v>
      </c>
    </row>
    <row r="1127" spans="1:3" x14ac:dyDescent="0.3">
      <c r="A1127" s="1">
        <v>40225</v>
      </c>
      <c r="B1127" t="s">
        <v>164</v>
      </c>
      <c r="C1127">
        <v>15</v>
      </c>
    </row>
    <row r="1128" spans="1:3" x14ac:dyDescent="0.3">
      <c r="A1128" s="1">
        <v>40227</v>
      </c>
      <c r="B1128" t="s">
        <v>13</v>
      </c>
      <c r="C1128">
        <v>23</v>
      </c>
    </row>
    <row r="1129" spans="1:3" x14ac:dyDescent="0.3">
      <c r="A1129" s="1">
        <v>40227</v>
      </c>
      <c r="B1129" t="s">
        <v>25</v>
      </c>
      <c r="C1129">
        <v>279</v>
      </c>
    </row>
    <row r="1130" spans="1:3" x14ac:dyDescent="0.3">
      <c r="A1130" s="1">
        <v>40229</v>
      </c>
      <c r="B1130" t="s">
        <v>209</v>
      </c>
      <c r="C1130">
        <v>1</v>
      </c>
    </row>
    <row r="1131" spans="1:3" x14ac:dyDescent="0.3">
      <c r="A1131" s="1">
        <v>40234</v>
      </c>
      <c r="B1131" t="s">
        <v>25</v>
      </c>
      <c r="C1131">
        <v>487</v>
      </c>
    </row>
    <row r="1132" spans="1:3" x14ac:dyDescent="0.3">
      <c r="A1132" s="1">
        <v>40234</v>
      </c>
      <c r="B1132" t="s">
        <v>10</v>
      </c>
      <c r="C1132">
        <v>395</v>
      </c>
    </row>
    <row r="1133" spans="1:3" x14ac:dyDescent="0.3">
      <c r="A1133" s="1">
        <v>40236</v>
      </c>
      <c r="B1133" t="s">
        <v>74</v>
      </c>
      <c r="C1133">
        <v>91</v>
      </c>
    </row>
    <row r="1134" spans="1:3" x14ac:dyDescent="0.3">
      <c r="A1134" s="1">
        <v>40236</v>
      </c>
      <c r="B1134" t="s">
        <v>28</v>
      </c>
      <c r="C1134">
        <v>39</v>
      </c>
    </row>
    <row r="1135" spans="1:3" x14ac:dyDescent="0.3">
      <c r="A1135" s="1">
        <v>40236</v>
      </c>
      <c r="B1135" t="s">
        <v>25</v>
      </c>
      <c r="C1135">
        <v>312</v>
      </c>
    </row>
    <row r="1136" spans="1:3" x14ac:dyDescent="0.3">
      <c r="A1136" s="1">
        <v>40237</v>
      </c>
      <c r="B1136" t="s">
        <v>210</v>
      </c>
      <c r="C1136">
        <v>20</v>
      </c>
    </row>
    <row r="1137" spans="1:3" x14ac:dyDescent="0.3">
      <c r="A1137" s="1">
        <v>40240</v>
      </c>
      <c r="B1137" t="s">
        <v>31</v>
      </c>
      <c r="C1137">
        <v>35</v>
      </c>
    </row>
    <row r="1138" spans="1:3" x14ac:dyDescent="0.3">
      <c r="A1138" s="1">
        <v>40242</v>
      </c>
      <c r="B1138" t="s">
        <v>206</v>
      </c>
      <c r="C1138">
        <v>20</v>
      </c>
    </row>
    <row r="1139" spans="1:3" x14ac:dyDescent="0.3">
      <c r="A1139" s="1">
        <v>40245</v>
      </c>
      <c r="B1139" t="s">
        <v>33</v>
      </c>
      <c r="C1139">
        <v>125</v>
      </c>
    </row>
    <row r="1140" spans="1:3" x14ac:dyDescent="0.3">
      <c r="A1140" s="1">
        <v>40245</v>
      </c>
      <c r="B1140" t="s">
        <v>48</v>
      </c>
      <c r="C1140">
        <v>396</v>
      </c>
    </row>
    <row r="1141" spans="1:3" x14ac:dyDescent="0.3">
      <c r="A1141" s="1">
        <v>40246</v>
      </c>
      <c r="B1141" t="s">
        <v>211</v>
      </c>
      <c r="C1141">
        <v>7</v>
      </c>
    </row>
    <row r="1142" spans="1:3" x14ac:dyDescent="0.3">
      <c r="A1142" s="1">
        <v>40247</v>
      </c>
      <c r="B1142" t="s">
        <v>81</v>
      </c>
      <c r="C1142">
        <v>59</v>
      </c>
    </row>
    <row r="1143" spans="1:3" x14ac:dyDescent="0.3">
      <c r="A1143" s="1">
        <v>40250</v>
      </c>
      <c r="B1143" t="s">
        <v>17</v>
      </c>
      <c r="C1143">
        <v>417</v>
      </c>
    </row>
    <row r="1144" spans="1:3" x14ac:dyDescent="0.3">
      <c r="A1144" s="1">
        <v>40250</v>
      </c>
      <c r="B1144" t="s">
        <v>48</v>
      </c>
      <c r="C1144">
        <v>115</v>
      </c>
    </row>
    <row r="1145" spans="1:3" x14ac:dyDescent="0.3">
      <c r="A1145" s="1">
        <v>40253</v>
      </c>
      <c r="B1145" t="s">
        <v>57</v>
      </c>
      <c r="C1145">
        <v>6</v>
      </c>
    </row>
    <row r="1146" spans="1:3" x14ac:dyDescent="0.3">
      <c r="A1146" s="1">
        <v>40254</v>
      </c>
      <c r="B1146" t="s">
        <v>22</v>
      </c>
      <c r="C1146">
        <v>69</v>
      </c>
    </row>
    <row r="1147" spans="1:3" x14ac:dyDescent="0.3">
      <c r="A1147" s="1">
        <v>40256</v>
      </c>
      <c r="B1147" t="s">
        <v>15</v>
      </c>
      <c r="C1147">
        <v>58</v>
      </c>
    </row>
    <row r="1148" spans="1:3" x14ac:dyDescent="0.3">
      <c r="A1148" s="1">
        <v>40256</v>
      </c>
      <c r="B1148" t="s">
        <v>28</v>
      </c>
      <c r="C1148">
        <v>159</v>
      </c>
    </row>
    <row r="1149" spans="1:3" x14ac:dyDescent="0.3">
      <c r="A1149" s="1">
        <v>40258</v>
      </c>
      <c r="B1149" t="s">
        <v>212</v>
      </c>
      <c r="C1149">
        <v>6</v>
      </c>
    </row>
    <row r="1150" spans="1:3" x14ac:dyDescent="0.3">
      <c r="A1150" s="1">
        <v>40259</v>
      </c>
      <c r="B1150" t="s">
        <v>15</v>
      </c>
      <c r="C1150">
        <v>103</v>
      </c>
    </row>
    <row r="1151" spans="1:3" x14ac:dyDescent="0.3">
      <c r="A1151" s="1">
        <v>40263</v>
      </c>
      <c r="B1151" t="s">
        <v>10</v>
      </c>
      <c r="C1151">
        <v>155</v>
      </c>
    </row>
    <row r="1152" spans="1:3" x14ac:dyDescent="0.3">
      <c r="A1152" s="1">
        <v>40263</v>
      </c>
      <c r="B1152" t="s">
        <v>84</v>
      </c>
      <c r="C1152">
        <v>10</v>
      </c>
    </row>
    <row r="1153" spans="1:3" x14ac:dyDescent="0.3">
      <c r="A1153" s="1">
        <v>40265</v>
      </c>
      <c r="B1153" t="s">
        <v>31</v>
      </c>
      <c r="C1153">
        <v>158</v>
      </c>
    </row>
    <row r="1154" spans="1:3" x14ac:dyDescent="0.3">
      <c r="A1154" s="1">
        <v>40267</v>
      </c>
      <c r="B1154" t="s">
        <v>58</v>
      </c>
      <c r="C1154">
        <v>146</v>
      </c>
    </row>
    <row r="1155" spans="1:3" x14ac:dyDescent="0.3">
      <c r="A1155" s="1">
        <v>40268</v>
      </c>
      <c r="B1155" t="s">
        <v>25</v>
      </c>
      <c r="C1155">
        <v>230</v>
      </c>
    </row>
    <row r="1156" spans="1:3" x14ac:dyDescent="0.3">
      <c r="A1156" s="1">
        <v>40270</v>
      </c>
      <c r="B1156" t="s">
        <v>42</v>
      </c>
      <c r="C1156">
        <v>143</v>
      </c>
    </row>
    <row r="1157" spans="1:3" x14ac:dyDescent="0.3">
      <c r="A1157" s="1">
        <v>40270</v>
      </c>
      <c r="B1157" t="s">
        <v>64</v>
      </c>
      <c r="C1157">
        <v>167</v>
      </c>
    </row>
    <row r="1158" spans="1:3" x14ac:dyDescent="0.3">
      <c r="A1158" s="1">
        <v>40270</v>
      </c>
      <c r="B1158" t="s">
        <v>55</v>
      </c>
      <c r="C1158">
        <v>119</v>
      </c>
    </row>
    <row r="1159" spans="1:3" x14ac:dyDescent="0.3">
      <c r="A1159" s="1">
        <v>40272</v>
      </c>
      <c r="B1159" t="s">
        <v>17</v>
      </c>
      <c r="C1159">
        <v>400</v>
      </c>
    </row>
    <row r="1160" spans="1:3" x14ac:dyDescent="0.3">
      <c r="A1160" s="1">
        <v>40274</v>
      </c>
      <c r="B1160" t="s">
        <v>40</v>
      </c>
      <c r="C1160">
        <v>172</v>
      </c>
    </row>
    <row r="1161" spans="1:3" x14ac:dyDescent="0.3">
      <c r="A1161" s="1">
        <v>40275</v>
      </c>
      <c r="B1161" t="s">
        <v>101</v>
      </c>
      <c r="C1161">
        <v>19</v>
      </c>
    </row>
    <row r="1162" spans="1:3" x14ac:dyDescent="0.3">
      <c r="A1162" s="1">
        <v>40277</v>
      </c>
      <c r="B1162" t="s">
        <v>10</v>
      </c>
      <c r="C1162">
        <v>116</v>
      </c>
    </row>
    <row r="1163" spans="1:3" x14ac:dyDescent="0.3">
      <c r="A1163" s="1">
        <v>40279</v>
      </c>
      <c r="B1163" t="s">
        <v>25</v>
      </c>
      <c r="C1163">
        <v>143</v>
      </c>
    </row>
    <row r="1164" spans="1:3" x14ac:dyDescent="0.3">
      <c r="A1164" s="1">
        <v>40280</v>
      </c>
      <c r="B1164" t="s">
        <v>12</v>
      </c>
      <c r="C1164">
        <v>222</v>
      </c>
    </row>
    <row r="1165" spans="1:3" x14ac:dyDescent="0.3">
      <c r="A1165" s="1">
        <v>40282</v>
      </c>
      <c r="B1165" t="s">
        <v>12</v>
      </c>
      <c r="C1165">
        <v>352</v>
      </c>
    </row>
    <row r="1166" spans="1:3" x14ac:dyDescent="0.3">
      <c r="A1166" s="1">
        <v>40282</v>
      </c>
      <c r="B1166" t="s">
        <v>55</v>
      </c>
      <c r="C1166">
        <v>69</v>
      </c>
    </row>
    <row r="1167" spans="1:3" x14ac:dyDescent="0.3">
      <c r="A1167" s="1">
        <v>40283</v>
      </c>
      <c r="B1167" t="s">
        <v>48</v>
      </c>
      <c r="C1167">
        <v>182</v>
      </c>
    </row>
    <row r="1168" spans="1:3" x14ac:dyDescent="0.3">
      <c r="A1168" s="1">
        <v>40285</v>
      </c>
      <c r="B1168" t="s">
        <v>12</v>
      </c>
      <c r="C1168">
        <v>182</v>
      </c>
    </row>
    <row r="1169" spans="1:3" x14ac:dyDescent="0.3">
      <c r="A1169" s="1">
        <v>40285</v>
      </c>
      <c r="B1169" t="s">
        <v>55</v>
      </c>
      <c r="C1169">
        <v>165</v>
      </c>
    </row>
    <row r="1170" spans="1:3" x14ac:dyDescent="0.3">
      <c r="A1170" s="1">
        <v>40286</v>
      </c>
      <c r="B1170" t="s">
        <v>43</v>
      </c>
      <c r="C1170">
        <v>18</v>
      </c>
    </row>
    <row r="1171" spans="1:3" x14ac:dyDescent="0.3">
      <c r="A1171" s="1">
        <v>40286</v>
      </c>
      <c r="B1171" t="s">
        <v>213</v>
      </c>
      <c r="C1171">
        <v>2</v>
      </c>
    </row>
    <row r="1172" spans="1:3" x14ac:dyDescent="0.3">
      <c r="A1172" s="1">
        <v>40287</v>
      </c>
      <c r="B1172" t="s">
        <v>187</v>
      </c>
      <c r="C1172">
        <v>15</v>
      </c>
    </row>
    <row r="1173" spans="1:3" x14ac:dyDescent="0.3">
      <c r="A1173" s="1">
        <v>40288</v>
      </c>
      <c r="B1173" t="s">
        <v>214</v>
      </c>
      <c r="C1173">
        <v>19</v>
      </c>
    </row>
    <row r="1174" spans="1:3" x14ac:dyDescent="0.3">
      <c r="A1174" s="1">
        <v>40289</v>
      </c>
      <c r="B1174" t="s">
        <v>40</v>
      </c>
      <c r="C1174">
        <v>66</v>
      </c>
    </row>
    <row r="1175" spans="1:3" x14ac:dyDescent="0.3">
      <c r="A1175" s="1">
        <v>40289</v>
      </c>
      <c r="B1175" t="s">
        <v>173</v>
      </c>
      <c r="C1175">
        <v>12</v>
      </c>
    </row>
    <row r="1176" spans="1:3" x14ac:dyDescent="0.3">
      <c r="A1176" s="1">
        <v>40290</v>
      </c>
      <c r="B1176" t="s">
        <v>121</v>
      </c>
      <c r="C1176">
        <v>19</v>
      </c>
    </row>
    <row r="1177" spans="1:3" x14ac:dyDescent="0.3">
      <c r="A1177" s="1">
        <v>40290</v>
      </c>
      <c r="B1177" t="s">
        <v>26</v>
      </c>
      <c r="C1177">
        <v>96</v>
      </c>
    </row>
    <row r="1178" spans="1:3" x14ac:dyDescent="0.3">
      <c r="A1178" s="1">
        <v>40293</v>
      </c>
      <c r="B1178" t="s">
        <v>12</v>
      </c>
      <c r="C1178">
        <v>240</v>
      </c>
    </row>
    <row r="1179" spans="1:3" x14ac:dyDescent="0.3">
      <c r="A1179" s="1">
        <v>40295</v>
      </c>
      <c r="B1179" t="s">
        <v>31</v>
      </c>
      <c r="C1179">
        <v>57</v>
      </c>
    </row>
    <row r="1180" spans="1:3" x14ac:dyDescent="0.3">
      <c r="A1180" s="1">
        <v>40299</v>
      </c>
      <c r="B1180" t="s">
        <v>17</v>
      </c>
      <c r="C1180">
        <v>475</v>
      </c>
    </row>
    <row r="1181" spans="1:3" x14ac:dyDescent="0.3">
      <c r="A1181" s="1">
        <v>40300</v>
      </c>
      <c r="B1181" t="s">
        <v>10</v>
      </c>
      <c r="C1181">
        <v>162</v>
      </c>
    </row>
    <row r="1182" spans="1:3" x14ac:dyDescent="0.3">
      <c r="A1182" s="1">
        <v>40302</v>
      </c>
      <c r="B1182" t="s">
        <v>10</v>
      </c>
      <c r="C1182">
        <v>150</v>
      </c>
    </row>
    <row r="1183" spans="1:3" x14ac:dyDescent="0.3">
      <c r="A1183" s="1">
        <v>40303</v>
      </c>
      <c r="B1183" t="s">
        <v>53</v>
      </c>
      <c r="C1183">
        <v>139</v>
      </c>
    </row>
    <row r="1184" spans="1:3" x14ac:dyDescent="0.3">
      <c r="A1184" s="1">
        <v>40305</v>
      </c>
      <c r="B1184" t="s">
        <v>22</v>
      </c>
      <c r="C1184">
        <v>183</v>
      </c>
    </row>
    <row r="1185" spans="1:3" x14ac:dyDescent="0.3">
      <c r="A1185" s="1">
        <v>40315</v>
      </c>
      <c r="B1185" t="s">
        <v>10</v>
      </c>
      <c r="C1185">
        <v>214</v>
      </c>
    </row>
    <row r="1186" spans="1:3" x14ac:dyDescent="0.3">
      <c r="A1186" s="1">
        <v>40318</v>
      </c>
      <c r="B1186" t="s">
        <v>178</v>
      </c>
      <c r="C1186">
        <v>14</v>
      </c>
    </row>
    <row r="1187" spans="1:3" x14ac:dyDescent="0.3">
      <c r="A1187" s="1">
        <v>40319</v>
      </c>
      <c r="B1187" t="s">
        <v>198</v>
      </c>
      <c r="C1187">
        <v>2</v>
      </c>
    </row>
    <row r="1188" spans="1:3" x14ac:dyDescent="0.3">
      <c r="A1188" s="1">
        <v>40320</v>
      </c>
      <c r="B1188" t="s">
        <v>25</v>
      </c>
      <c r="C1188">
        <v>383</v>
      </c>
    </row>
    <row r="1189" spans="1:3" x14ac:dyDescent="0.3">
      <c r="A1189" s="1">
        <v>40321</v>
      </c>
      <c r="B1189" t="s">
        <v>3</v>
      </c>
      <c r="C1189">
        <v>14</v>
      </c>
    </row>
    <row r="1190" spans="1:3" x14ac:dyDescent="0.3">
      <c r="A1190" s="1">
        <v>40321</v>
      </c>
      <c r="B1190" t="s">
        <v>55</v>
      </c>
      <c r="C1190">
        <v>127</v>
      </c>
    </row>
    <row r="1191" spans="1:3" x14ac:dyDescent="0.3">
      <c r="A1191" s="1">
        <v>40322</v>
      </c>
      <c r="B1191" t="s">
        <v>33</v>
      </c>
      <c r="C1191">
        <v>179</v>
      </c>
    </row>
    <row r="1192" spans="1:3" x14ac:dyDescent="0.3">
      <c r="A1192" s="1">
        <v>40323</v>
      </c>
      <c r="B1192" t="s">
        <v>26</v>
      </c>
      <c r="C1192">
        <v>74</v>
      </c>
    </row>
    <row r="1193" spans="1:3" x14ac:dyDescent="0.3">
      <c r="A1193" s="1">
        <v>40323</v>
      </c>
      <c r="B1193" t="s">
        <v>53</v>
      </c>
      <c r="C1193">
        <v>311</v>
      </c>
    </row>
    <row r="1194" spans="1:3" x14ac:dyDescent="0.3">
      <c r="A1194" s="1">
        <v>40327</v>
      </c>
      <c r="B1194" t="s">
        <v>69</v>
      </c>
      <c r="C1194">
        <v>190</v>
      </c>
    </row>
    <row r="1195" spans="1:3" x14ac:dyDescent="0.3">
      <c r="A1195" s="1">
        <v>40329</v>
      </c>
      <c r="B1195" t="s">
        <v>34</v>
      </c>
      <c r="C1195">
        <v>67</v>
      </c>
    </row>
    <row r="1196" spans="1:3" x14ac:dyDescent="0.3">
      <c r="A1196" s="1">
        <v>40331</v>
      </c>
      <c r="B1196" t="s">
        <v>10</v>
      </c>
      <c r="C1196">
        <v>331</v>
      </c>
    </row>
    <row r="1197" spans="1:3" x14ac:dyDescent="0.3">
      <c r="A1197" s="1">
        <v>40331</v>
      </c>
      <c r="B1197" t="s">
        <v>42</v>
      </c>
      <c r="C1197">
        <v>114</v>
      </c>
    </row>
    <row r="1198" spans="1:3" x14ac:dyDescent="0.3">
      <c r="A1198" s="1">
        <v>40332</v>
      </c>
      <c r="B1198" t="s">
        <v>55</v>
      </c>
      <c r="C1198">
        <v>79</v>
      </c>
    </row>
    <row r="1199" spans="1:3" x14ac:dyDescent="0.3">
      <c r="A1199" s="1">
        <v>40333</v>
      </c>
      <c r="B1199" t="s">
        <v>74</v>
      </c>
      <c r="C1199">
        <v>22</v>
      </c>
    </row>
    <row r="1200" spans="1:3" x14ac:dyDescent="0.3">
      <c r="A1200" s="1">
        <v>40333</v>
      </c>
      <c r="B1200" t="s">
        <v>95</v>
      </c>
      <c r="C1200">
        <v>5</v>
      </c>
    </row>
    <row r="1201" spans="1:3" x14ac:dyDescent="0.3">
      <c r="A1201" s="1">
        <v>40336</v>
      </c>
      <c r="B1201" t="s">
        <v>75</v>
      </c>
      <c r="C1201">
        <v>17</v>
      </c>
    </row>
    <row r="1202" spans="1:3" x14ac:dyDescent="0.3">
      <c r="A1202" s="1">
        <v>40337</v>
      </c>
      <c r="B1202" t="s">
        <v>48</v>
      </c>
      <c r="C1202">
        <v>344</v>
      </c>
    </row>
    <row r="1203" spans="1:3" x14ac:dyDescent="0.3">
      <c r="A1203" s="1">
        <v>40337</v>
      </c>
      <c r="B1203" t="s">
        <v>17</v>
      </c>
      <c r="C1203">
        <v>329</v>
      </c>
    </row>
    <row r="1204" spans="1:3" x14ac:dyDescent="0.3">
      <c r="A1204" s="1">
        <v>40337</v>
      </c>
      <c r="B1204" t="s">
        <v>115</v>
      </c>
      <c r="C1204">
        <v>10</v>
      </c>
    </row>
    <row r="1205" spans="1:3" x14ac:dyDescent="0.3">
      <c r="A1205" s="1">
        <v>40341</v>
      </c>
      <c r="B1205" t="s">
        <v>33</v>
      </c>
      <c r="C1205">
        <v>105</v>
      </c>
    </row>
    <row r="1206" spans="1:3" x14ac:dyDescent="0.3">
      <c r="A1206" s="1">
        <v>40342</v>
      </c>
      <c r="B1206" t="s">
        <v>72</v>
      </c>
      <c r="C1206">
        <v>26</v>
      </c>
    </row>
    <row r="1207" spans="1:3" x14ac:dyDescent="0.3">
      <c r="A1207" s="1">
        <v>40343</v>
      </c>
      <c r="B1207" t="s">
        <v>42</v>
      </c>
      <c r="C1207">
        <v>121</v>
      </c>
    </row>
    <row r="1208" spans="1:3" x14ac:dyDescent="0.3">
      <c r="A1208" s="1">
        <v>40345</v>
      </c>
      <c r="B1208" t="s">
        <v>11</v>
      </c>
      <c r="C1208">
        <v>174</v>
      </c>
    </row>
    <row r="1209" spans="1:3" x14ac:dyDescent="0.3">
      <c r="A1209" s="1">
        <v>40346</v>
      </c>
      <c r="B1209" t="s">
        <v>17</v>
      </c>
      <c r="C1209">
        <v>233</v>
      </c>
    </row>
    <row r="1210" spans="1:3" x14ac:dyDescent="0.3">
      <c r="A1210" s="1">
        <v>40347</v>
      </c>
      <c r="B1210" t="s">
        <v>13</v>
      </c>
      <c r="C1210">
        <v>117</v>
      </c>
    </row>
    <row r="1211" spans="1:3" x14ac:dyDescent="0.3">
      <c r="A1211" s="1">
        <v>40348</v>
      </c>
      <c r="B1211" t="s">
        <v>75</v>
      </c>
      <c r="C1211">
        <v>11</v>
      </c>
    </row>
    <row r="1212" spans="1:3" x14ac:dyDescent="0.3">
      <c r="A1212" s="1">
        <v>40348</v>
      </c>
      <c r="B1212" t="s">
        <v>215</v>
      </c>
      <c r="C1212">
        <v>18</v>
      </c>
    </row>
    <row r="1213" spans="1:3" x14ac:dyDescent="0.3">
      <c r="A1213" s="1">
        <v>40348</v>
      </c>
      <c r="B1213" t="s">
        <v>48</v>
      </c>
      <c r="C1213">
        <v>332</v>
      </c>
    </row>
    <row r="1214" spans="1:3" x14ac:dyDescent="0.3">
      <c r="A1214" s="1">
        <v>40349</v>
      </c>
      <c r="B1214" t="s">
        <v>159</v>
      </c>
      <c r="C1214">
        <v>6</v>
      </c>
    </row>
    <row r="1215" spans="1:3" x14ac:dyDescent="0.3">
      <c r="A1215" s="1">
        <v>40350</v>
      </c>
      <c r="B1215" t="s">
        <v>105</v>
      </c>
      <c r="C1215">
        <v>260</v>
      </c>
    </row>
    <row r="1216" spans="1:3" x14ac:dyDescent="0.3">
      <c r="A1216" s="1">
        <v>40350</v>
      </c>
      <c r="B1216" t="s">
        <v>83</v>
      </c>
      <c r="C1216">
        <v>22</v>
      </c>
    </row>
    <row r="1217" spans="1:3" x14ac:dyDescent="0.3">
      <c r="A1217" s="1">
        <v>40352</v>
      </c>
      <c r="B1217" t="s">
        <v>132</v>
      </c>
      <c r="C1217">
        <v>9</v>
      </c>
    </row>
    <row r="1218" spans="1:3" x14ac:dyDescent="0.3">
      <c r="A1218" s="1">
        <v>40353</v>
      </c>
      <c r="B1218" t="s">
        <v>69</v>
      </c>
      <c r="C1218">
        <v>79</v>
      </c>
    </row>
    <row r="1219" spans="1:3" x14ac:dyDescent="0.3">
      <c r="A1219" s="1">
        <v>40355</v>
      </c>
      <c r="B1219" t="s">
        <v>48</v>
      </c>
      <c r="C1219">
        <v>480</v>
      </c>
    </row>
    <row r="1220" spans="1:3" x14ac:dyDescent="0.3">
      <c r="A1220" s="1">
        <v>40360</v>
      </c>
      <c r="B1220" t="s">
        <v>12</v>
      </c>
      <c r="C1220">
        <v>154</v>
      </c>
    </row>
    <row r="1221" spans="1:3" x14ac:dyDescent="0.3">
      <c r="A1221" s="1">
        <v>40360</v>
      </c>
      <c r="B1221" t="s">
        <v>38</v>
      </c>
      <c r="C1221">
        <v>170</v>
      </c>
    </row>
    <row r="1222" spans="1:3" x14ac:dyDescent="0.3">
      <c r="A1222" s="1">
        <v>40361</v>
      </c>
      <c r="B1222" t="s">
        <v>216</v>
      </c>
      <c r="C1222">
        <v>13</v>
      </c>
    </row>
    <row r="1223" spans="1:3" x14ac:dyDescent="0.3">
      <c r="A1223" s="1">
        <v>40364</v>
      </c>
      <c r="B1223" t="s">
        <v>21</v>
      </c>
      <c r="C1223">
        <v>29</v>
      </c>
    </row>
    <row r="1224" spans="1:3" x14ac:dyDescent="0.3">
      <c r="A1224" s="1">
        <v>40366</v>
      </c>
      <c r="B1224" t="s">
        <v>22</v>
      </c>
      <c r="C1224">
        <v>80</v>
      </c>
    </row>
    <row r="1225" spans="1:3" x14ac:dyDescent="0.3">
      <c r="A1225" s="1">
        <v>40370</v>
      </c>
      <c r="B1225" t="s">
        <v>179</v>
      </c>
      <c r="C1225">
        <v>20</v>
      </c>
    </row>
    <row r="1226" spans="1:3" x14ac:dyDescent="0.3">
      <c r="A1226" s="1">
        <v>40370</v>
      </c>
      <c r="B1226" t="s">
        <v>12</v>
      </c>
      <c r="C1226">
        <v>401</v>
      </c>
    </row>
    <row r="1227" spans="1:3" x14ac:dyDescent="0.3">
      <c r="A1227" s="1">
        <v>40372</v>
      </c>
      <c r="B1227" t="s">
        <v>42</v>
      </c>
      <c r="C1227">
        <v>134</v>
      </c>
    </row>
    <row r="1228" spans="1:3" x14ac:dyDescent="0.3">
      <c r="A1228" s="1">
        <v>40374</v>
      </c>
      <c r="B1228" t="s">
        <v>40</v>
      </c>
      <c r="C1228">
        <v>107</v>
      </c>
    </row>
    <row r="1229" spans="1:3" x14ac:dyDescent="0.3">
      <c r="A1229" s="1">
        <v>40379</v>
      </c>
      <c r="B1229" t="s">
        <v>13</v>
      </c>
      <c r="C1229">
        <v>30</v>
      </c>
    </row>
    <row r="1230" spans="1:3" x14ac:dyDescent="0.3">
      <c r="A1230" s="1">
        <v>40381</v>
      </c>
      <c r="B1230" t="s">
        <v>27</v>
      </c>
      <c r="C1230">
        <v>138</v>
      </c>
    </row>
    <row r="1231" spans="1:3" x14ac:dyDescent="0.3">
      <c r="A1231" s="1">
        <v>40382</v>
      </c>
      <c r="B1231" t="s">
        <v>25</v>
      </c>
      <c r="C1231">
        <v>404</v>
      </c>
    </row>
    <row r="1232" spans="1:3" x14ac:dyDescent="0.3">
      <c r="A1232" s="1">
        <v>40386</v>
      </c>
      <c r="B1232" t="s">
        <v>40</v>
      </c>
      <c r="C1232">
        <v>117</v>
      </c>
    </row>
    <row r="1233" spans="1:3" x14ac:dyDescent="0.3">
      <c r="A1233" s="1">
        <v>40389</v>
      </c>
      <c r="B1233" t="s">
        <v>12</v>
      </c>
      <c r="C1233">
        <v>124</v>
      </c>
    </row>
    <row r="1234" spans="1:3" x14ac:dyDescent="0.3">
      <c r="A1234" s="1">
        <v>40390</v>
      </c>
      <c r="B1234" t="s">
        <v>55</v>
      </c>
      <c r="C1234">
        <v>155</v>
      </c>
    </row>
    <row r="1235" spans="1:3" x14ac:dyDescent="0.3">
      <c r="A1235" s="1">
        <v>40391</v>
      </c>
      <c r="B1235" t="s">
        <v>31</v>
      </c>
      <c r="C1235">
        <v>161</v>
      </c>
    </row>
    <row r="1236" spans="1:3" x14ac:dyDescent="0.3">
      <c r="A1236" s="1">
        <v>40395</v>
      </c>
      <c r="B1236" t="s">
        <v>15</v>
      </c>
      <c r="C1236">
        <v>80</v>
      </c>
    </row>
    <row r="1237" spans="1:3" x14ac:dyDescent="0.3">
      <c r="A1237" s="1">
        <v>40395</v>
      </c>
      <c r="B1237" t="s">
        <v>175</v>
      </c>
      <c r="C1237">
        <v>9</v>
      </c>
    </row>
    <row r="1238" spans="1:3" x14ac:dyDescent="0.3">
      <c r="A1238" s="1">
        <v>40396</v>
      </c>
      <c r="B1238" t="s">
        <v>15</v>
      </c>
      <c r="C1238">
        <v>160</v>
      </c>
    </row>
    <row r="1239" spans="1:3" x14ac:dyDescent="0.3">
      <c r="A1239" s="1">
        <v>40399</v>
      </c>
      <c r="B1239" t="s">
        <v>116</v>
      </c>
      <c r="C1239">
        <v>18</v>
      </c>
    </row>
    <row r="1240" spans="1:3" x14ac:dyDescent="0.3">
      <c r="A1240" s="1">
        <v>40401</v>
      </c>
      <c r="B1240" t="s">
        <v>13</v>
      </c>
      <c r="C1240">
        <v>150</v>
      </c>
    </row>
    <row r="1241" spans="1:3" x14ac:dyDescent="0.3">
      <c r="A1241" s="1">
        <v>40405</v>
      </c>
      <c r="B1241" t="s">
        <v>217</v>
      </c>
      <c r="C1241">
        <v>16</v>
      </c>
    </row>
    <row r="1242" spans="1:3" x14ac:dyDescent="0.3">
      <c r="A1242" s="1">
        <v>40412</v>
      </c>
      <c r="B1242" t="s">
        <v>72</v>
      </c>
      <c r="C1242">
        <v>158</v>
      </c>
    </row>
    <row r="1243" spans="1:3" x14ac:dyDescent="0.3">
      <c r="A1243" s="1">
        <v>40414</v>
      </c>
      <c r="B1243" t="s">
        <v>64</v>
      </c>
      <c r="C1243">
        <v>29</v>
      </c>
    </row>
    <row r="1244" spans="1:3" x14ac:dyDescent="0.3">
      <c r="A1244" s="1">
        <v>40423</v>
      </c>
      <c r="B1244" t="s">
        <v>109</v>
      </c>
      <c r="C1244">
        <v>6</v>
      </c>
    </row>
    <row r="1245" spans="1:3" x14ac:dyDescent="0.3">
      <c r="A1245" s="1">
        <v>40423</v>
      </c>
      <c r="B1245" t="s">
        <v>12</v>
      </c>
      <c r="C1245">
        <v>489</v>
      </c>
    </row>
    <row r="1246" spans="1:3" x14ac:dyDescent="0.3">
      <c r="A1246" s="1">
        <v>40425</v>
      </c>
      <c r="B1246" t="s">
        <v>38</v>
      </c>
      <c r="C1246">
        <v>200</v>
      </c>
    </row>
    <row r="1247" spans="1:3" x14ac:dyDescent="0.3">
      <c r="A1247" s="1">
        <v>40427</v>
      </c>
      <c r="B1247" t="s">
        <v>13</v>
      </c>
      <c r="C1247">
        <v>28</v>
      </c>
    </row>
    <row r="1248" spans="1:3" x14ac:dyDescent="0.3">
      <c r="A1248" s="1">
        <v>40431</v>
      </c>
      <c r="B1248" t="s">
        <v>13</v>
      </c>
      <c r="C1248">
        <v>28</v>
      </c>
    </row>
    <row r="1249" spans="1:3" x14ac:dyDescent="0.3">
      <c r="A1249" s="1">
        <v>40432</v>
      </c>
      <c r="B1249" t="s">
        <v>12</v>
      </c>
      <c r="C1249">
        <v>297</v>
      </c>
    </row>
    <row r="1250" spans="1:3" x14ac:dyDescent="0.3">
      <c r="A1250" s="1">
        <v>40434</v>
      </c>
      <c r="B1250" t="s">
        <v>20</v>
      </c>
      <c r="C1250">
        <v>227</v>
      </c>
    </row>
    <row r="1251" spans="1:3" x14ac:dyDescent="0.3">
      <c r="A1251" s="1">
        <v>40434</v>
      </c>
      <c r="B1251" t="s">
        <v>143</v>
      </c>
      <c r="C1251">
        <v>14</v>
      </c>
    </row>
    <row r="1252" spans="1:3" x14ac:dyDescent="0.3">
      <c r="A1252" s="1">
        <v>40437</v>
      </c>
      <c r="B1252" t="s">
        <v>101</v>
      </c>
      <c r="C1252">
        <v>20</v>
      </c>
    </row>
    <row r="1253" spans="1:3" x14ac:dyDescent="0.3">
      <c r="A1253" s="1">
        <v>40439</v>
      </c>
      <c r="B1253" t="s">
        <v>66</v>
      </c>
      <c r="C1253">
        <v>194</v>
      </c>
    </row>
    <row r="1254" spans="1:3" x14ac:dyDescent="0.3">
      <c r="A1254" s="1">
        <v>40439</v>
      </c>
      <c r="B1254" t="s">
        <v>38</v>
      </c>
      <c r="C1254">
        <v>58</v>
      </c>
    </row>
    <row r="1255" spans="1:3" x14ac:dyDescent="0.3">
      <c r="A1255" s="1">
        <v>40440</v>
      </c>
      <c r="B1255" t="s">
        <v>69</v>
      </c>
      <c r="C1255">
        <v>30</v>
      </c>
    </row>
    <row r="1256" spans="1:3" x14ac:dyDescent="0.3">
      <c r="A1256" s="1">
        <v>40440</v>
      </c>
      <c r="B1256" t="s">
        <v>20</v>
      </c>
      <c r="C1256">
        <v>159</v>
      </c>
    </row>
    <row r="1257" spans="1:3" x14ac:dyDescent="0.3">
      <c r="A1257" s="1">
        <v>40443</v>
      </c>
      <c r="B1257" t="s">
        <v>25</v>
      </c>
      <c r="C1257">
        <v>279</v>
      </c>
    </row>
    <row r="1258" spans="1:3" x14ac:dyDescent="0.3">
      <c r="A1258" s="1">
        <v>40444</v>
      </c>
      <c r="B1258" t="s">
        <v>29</v>
      </c>
      <c r="C1258">
        <v>38</v>
      </c>
    </row>
    <row r="1259" spans="1:3" x14ac:dyDescent="0.3">
      <c r="A1259" s="1">
        <v>40446</v>
      </c>
      <c r="B1259" t="s">
        <v>39</v>
      </c>
      <c r="C1259">
        <v>7</v>
      </c>
    </row>
    <row r="1260" spans="1:3" x14ac:dyDescent="0.3">
      <c r="A1260" s="1">
        <v>40447</v>
      </c>
      <c r="B1260" t="s">
        <v>25</v>
      </c>
      <c r="C1260">
        <v>154</v>
      </c>
    </row>
    <row r="1261" spans="1:3" x14ac:dyDescent="0.3">
      <c r="A1261" s="1">
        <v>40447</v>
      </c>
      <c r="B1261" t="s">
        <v>53</v>
      </c>
      <c r="C1261">
        <v>274</v>
      </c>
    </row>
    <row r="1262" spans="1:3" x14ac:dyDescent="0.3">
      <c r="A1262" s="1">
        <v>40448</v>
      </c>
      <c r="B1262" t="s">
        <v>17</v>
      </c>
      <c r="C1262">
        <v>219</v>
      </c>
    </row>
    <row r="1263" spans="1:3" x14ac:dyDescent="0.3">
      <c r="A1263" s="1">
        <v>40449</v>
      </c>
      <c r="B1263" t="s">
        <v>33</v>
      </c>
      <c r="C1263">
        <v>57</v>
      </c>
    </row>
    <row r="1264" spans="1:3" x14ac:dyDescent="0.3">
      <c r="A1264" s="1">
        <v>40449</v>
      </c>
      <c r="B1264" t="s">
        <v>15</v>
      </c>
      <c r="C1264">
        <v>152</v>
      </c>
    </row>
    <row r="1265" spans="1:3" x14ac:dyDescent="0.3">
      <c r="A1265" s="1">
        <v>40454</v>
      </c>
      <c r="B1265" t="s">
        <v>48</v>
      </c>
      <c r="C1265">
        <v>263</v>
      </c>
    </row>
    <row r="1266" spans="1:3" x14ac:dyDescent="0.3">
      <c r="A1266" s="1">
        <v>40456</v>
      </c>
      <c r="B1266" t="s">
        <v>31</v>
      </c>
      <c r="C1266">
        <v>61</v>
      </c>
    </row>
    <row r="1267" spans="1:3" x14ac:dyDescent="0.3">
      <c r="A1267" s="1">
        <v>40456</v>
      </c>
      <c r="B1267" t="s">
        <v>53</v>
      </c>
      <c r="C1267">
        <v>217</v>
      </c>
    </row>
    <row r="1268" spans="1:3" x14ac:dyDescent="0.3">
      <c r="A1268" s="1">
        <v>40457</v>
      </c>
      <c r="B1268" t="s">
        <v>64</v>
      </c>
      <c r="C1268">
        <v>28</v>
      </c>
    </row>
    <row r="1269" spans="1:3" x14ac:dyDescent="0.3">
      <c r="A1269" s="1">
        <v>40457</v>
      </c>
      <c r="B1269" t="s">
        <v>48</v>
      </c>
      <c r="C1269">
        <v>299</v>
      </c>
    </row>
    <row r="1270" spans="1:3" x14ac:dyDescent="0.3">
      <c r="A1270" s="1">
        <v>40460</v>
      </c>
      <c r="B1270" t="s">
        <v>17</v>
      </c>
      <c r="C1270">
        <v>429</v>
      </c>
    </row>
    <row r="1271" spans="1:3" x14ac:dyDescent="0.3">
      <c r="A1271" s="1">
        <v>40463</v>
      </c>
      <c r="B1271" t="s">
        <v>17</v>
      </c>
      <c r="C1271">
        <v>427</v>
      </c>
    </row>
    <row r="1272" spans="1:3" x14ac:dyDescent="0.3">
      <c r="A1272" s="1">
        <v>40463</v>
      </c>
      <c r="B1272" t="s">
        <v>15</v>
      </c>
      <c r="C1272">
        <v>87</v>
      </c>
    </row>
    <row r="1273" spans="1:3" x14ac:dyDescent="0.3">
      <c r="A1273" s="1">
        <v>40463</v>
      </c>
      <c r="B1273" t="s">
        <v>144</v>
      </c>
      <c r="C1273">
        <v>17</v>
      </c>
    </row>
    <row r="1274" spans="1:3" x14ac:dyDescent="0.3">
      <c r="A1274" s="1">
        <v>40465</v>
      </c>
      <c r="B1274" t="s">
        <v>38</v>
      </c>
      <c r="C1274">
        <v>124</v>
      </c>
    </row>
    <row r="1275" spans="1:3" x14ac:dyDescent="0.3">
      <c r="A1275" s="1">
        <v>40467</v>
      </c>
      <c r="B1275" t="s">
        <v>10</v>
      </c>
      <c r="C1275">
        <v>406</v>
      </c>
    </row>
    <row r="1276" spans="1:3" x14ac:dyDescent="0.3">
      <c r="A1276" s="1">
        <v>40467</v>
      </c>
      <c r="B1276" t="s">
        <v>55</v>
      </c>
      <c r="C1276">
        <v>136</v>
      </c>
    </row>
    <row r="1277" spans="1:3" x14ac:dyDescent="0.3">
      <c r="A1277" s="1">
        <v>40468</v>
      </c>
      <c r="B1277" t="s">
        <v>28</v>
      </c>
      <c r="C1277">
        <v>44</v>
      </c>
    </row>
    <row r="1278" spans="1:3" x14ac:dyDescent="0.3">
      <c r="A1278" s="1">
        <v>40470</v>
      </c>
      <c r="B1278" t="s">
        <v>42</v>
      </c>
      <c r="C1278">
        <v>76</v>
      </c>
    </row>
    <row r="1279" spans="1:3" x14ac:dyDescent="0.3">
      <c r="A1279" s="1">
        <v>40473</v>
      </c>
      <c r="B1279" t="s">
        <v>22</v>
      </c>
      <c r="C1279">
        <v>104</v>
      </c>
    </row>
    <row r="1280" spans="1:3" x14ac:dyDescent="0.3">
      <c r="A1280" s="1">
        <v>40474</v>
      </c>
      <c r="B1280" t="s">
        <v>15</v>
      </c>
      <c r="C1280">
        <v>107</v>
      </c>
    </row>
    <row r="1281" spans="1:3" x14ac:dyDescent="0.3">
      <c r="A1281" s="1">
        <v>40477</v>
      </c>
      <c r="B1281" t="s">
        <v>25</v>
      </c>
      <c r="C1281">
        <v>339</v>
      </c>
    </row>
    <row r="1282" spans="1:3" x14ac:dyDescent="0.3">
      <c r="A1282" s="1">
        <v>40480</v>
      </c>
      <c r="B1282" t="s">
        <v>48</v>
      </c>
      <c r="C1282">
        <v>313</v>
      </c>
    </row>
    <row r="1283" spans="1:3" x14ac:dyDescent="0.3">
      <c r="A1283" s="1">
        <v>40481</v>
      </c>
      <c r="B1283" t="s">
        <v>48</v>
      </c>
      <c r="C1283">
        <v>251</v>
      </c>
    </row>
    <row r="1284" spans="1:3" x14ac:dyDescent="0.3">
      <c r="A1284" s="1">
        <v>40481</v>
      </c>
      <c r="B1284" t="s">
        <v>17</v>
      </c>
      <c r="C1284">
        <v>126</v>
      </c>
    </row>
    <row r="1285" spans="1:3" x14ac:dyDescent="0.3">
      <c r="A1285" s="1">
        <v>40483</v>
      </c>
      <c r="B1285" t="s">
        <v>28</v>
      </c>
      <c r="C1285">
        <v>20</v>
      </c>
    </row>
    <row r="1286" spans="1:3" x14ac:dyDescent="0.3">
      <c r="A1286" s="1">
        <v>40484</v>
      </c>
      <c r="B1286" t="s">
        <v>72</v>
      </c>
      <c r="C1286">
        <v>80</v>
      </c>
    </row>
    <row r="1287" spans="1:3" x14ac:dyDescent="0.3">
      <c r="A1287" s="1">
        <v>40485</v>
      </c>
      <c r="B1287" t="s">
        <v>139</v>
      </c>
      <c r="C1287">
        <v>9</v>
      </c>
    </row>
    <row r="1288" spans="1:3" x14ac:dyDescent="0.3">
      <c r="A1288" s="1">
        <v>40487</v>
      </c>
      <c r="B1288" t="s">
        <v>22</v>
      </c>
      <c r="C1288">
        <v>50</v>
      </c>
    </row>
    <row r="1289" spans="1:3" x14ac:dyDescent="0.3">
      <c r="A1289" s="1">
        <v>40488</v>
      </c>
      <c r="B1289" t="s">
        <v>26</v>
      </c>
      <c r="C1289">
        <v>100</v>
      </c>
    </row>
    <row r="1290" spans="1:3" x14ac:dyDescent="0.3">
      <c r="A1290" s="1">
        <v>40489</v>
      </c>
      <c r="B1290" t="s">
        <v>145</v>
      </c>
      <c r="C1290">
        <v>2</v>
      </c>
    </row>
    <row r="1291" spans="1:3" x14ac:dyDescent="0.3">
      <c r="A1291" s="1">
        <v>40490</v>
      </c>
      <c r="B1291" t="s">
        <v>20</v>
      </c>
      <c r="C1291">
        <v>214</v>
      </c>
    </row>
    <row r="1292" spans="1:3" x14ac:dyDescent="0.3">
      <c r="A1292" s="1">
        <v>40491</v>
      </c>
      <c r="B1292" t="s">
        <v>73</v>
      </c>
      <c r="C1292">
        <v>17</v>
      </c>
    </row>
    <row r="1293" spans="1:3" x14ac:dyDescent="0.3">
      <c r="A1293" s="1">
        <v>40492</v>
      </c>
      <c r="B1293" t="s">
        <v>48</v>
      </c>
      <c r="C1293">
        <v>269</v>
      </c>
    </row>
    <row r="1294" spans="1:3" x14ac:dyDescent="0.3">
      <c r="A1294" s="1">
        <v>40496</v>
      </c>
      <c r="B1294" t="s">
        <v>175</v>
      </c>
      <c r="C1294">
        <v>2</v>
      </c>
    </row>
    <row r="1295" spans="1:3" x14ac:dyDescent="0.3">
      <c r="A1295" s="1">
        <v>40503</v>
      </c>
      <c r="B1295" t="s">
        <v>15</v>
      </c>
      <c r="C1295">
        <v>159</v>
      </c>
    </row>
    <row r="1296" spans="1:3" x14ac:dyDescent="0.3">
      <c r="A1296" s="1">
        <v>40504</v>
      </c>
      <c r="B1296" t="s">
        <v>31</v>
      </c>
      <c r="C1296">
        <v>167</v>
      </c>
    </row>
    <row r="1297" spans="1:3" x14ac:dyDescent="0.3">
      <c r="A1297" s="1">
        <v>40505</v>
      </c>
      <c r="B1297" t="s">
        <v>40</v>
      </c>
      <c r="C1297">
        <v>123</v>
      </c>
    </row>
    <row r="1298" spans="1:3" x14ac:dyDescent="0.3">
      <c r="A1298" s="1">
        <v>40505</v>
      </c>
      <c r="B1298" t="s">
        <v>31</v>
      </c>
      <c r="C1298">
        <v>32</v>
      </c>
    </row>
    <row r="1299" spans="1:3" x14ac:dyDescent="0.3">
      <c r="A1299" s="1">
        <v>40505</v>
      </c>
      <c r="B1299" t="s">
        <v>10</v>
      </c>
      <c r="C1299">
        <v>276</v>
      </c>
    </row>
    <row r="1300" spans="1:3" x14ac:dyDescent="0.3">
      <c r="A1300" s="1">
        <v>40508</v>
      </c>
      <c r="B1300" t="s">
        <v>17</v>
      </c>
      <c r="C1300">
        <v>191</v>
      </c>
    </row>
    <row r="1301" spans="1:3" x14ac:dyDescent="0.3">
      <c r="A1301" s="1">
        <v>40510</v>
      </c>
      <c r="B1301" t="s">
        <v>218</v>
      </c>
      <c r="C1301">
        <v>9</v>
      </c>
    </row>
    <row r="1302" spans="1:3" x14ac:dyDescent="0.3">
      <c r="A1302" s="1">
        <v>40511</v>
      </c>
      <c r="B1302" t="s">
        <v>33</v>
      </c>
      <c r="C1302">
        <v>174</v>
      </c>
    </row>
    <row r="1303" spans="1:3" x14ac:dyDescent="0.3">
      <c r="A1303" s="1">
        <v>40512</v>
      </c>
      <c r="B1303" t="s">
        <v>72</v>
      </c>
      <c r="C1303">
        <v>39</v>
      </c>
    </row>
    <row r="1304" spans="1:3" x14ac:dyDescent="0.3">
      <c r="A1304" s="1">
        <v>40513</v>
      </c>
      <c r="B1304" t="s">
        <v>10</v>
      </c>
      <c r="C1304">
        <v>330</v>
      </c>
    </row>
    <row r="1305" spans="1:3" x14ac:dyDescent="0.3">
      <c r="A1305" s="1">
        <v>40513</v>
      </c>
      <c r="B1305" t="s">
        <v>149</v>
      </c>
      <c r="C1305">
        <v>5</v>
      </c>
    </row>
    <row r="1306" spans="1:3" x14ac:dyDescent="0.3">
      <c r="A1306" s="1">
        <v>40516</v>
      </c>
      <c r="B1306" t="s">
        <v>17</v>
      </c>
      <c r="C1306">
        <v>175</v>
      </c>
    </row>
    <row r="1307" spans="1:3" x14ac:dyDescent="0.3">
      <c r="A1307" s="1">
        <v>40520</v>
      </c>
      <c r="B1307" t="s">
        <v>134</v>
      </c>
      <c r="C1307">
        <v>183</v>
      </c>
    </row>
    <row r="1308" spans="1:3" x14ac:dyDescent="0.3">
      <c r="A1308" s="1">
        <v>40520</v>
      </c>
      <c r="B1308" t="s">
        <v>48</v>
      </c>
      <c r="C1308">
        <v>423</v>
      </c>
    </row>
    <row r="1309" spans="1:3" x14ac:dyDescent="0.3">
      <c r="A1309" s="1">
        <v>40520</v>
      </c>
      <c r="B1309" t="s">
        <v>55</v>
      </c>
      <c r="C1309">
        <v>88</v>
      </c>
    </row>
    <row r="1310" spans="1:3" x14ac:dyDescent="0.3">
      <c r="A1310" s="1">
        <v>40521</v>
      </c>
      <c r="B1310" t="s">
        <v>20</v>
      </c>
      <c r="C1310">
        <v>241</v>
      </c>
    </row>
    <row r="1311" spans="1:3" x14ac:dyDescent="0.3">
      <c r="A1311" s="1">
        <v>40522</v>
      </c>
      <c r="B1311" t="s">
        <v>15</v>
      </c>
      <c r="C1311">
        <v>37</v>
      </c>
    </row>
    <row r="1312" spans="1:3" x14ac:dyDescent="0.3">
      <c r="A1312" s="1">
        <v>40528</v>
      </c>
      <c r="B1312" t="s">
        <v>81</v>
      </c>
      <c r="C1312">
        <v>164</v>
      </c>
    </row>
    <row r="1313" spans="1:3" x14ac:dyDescent="0.3">
      <c r="A1313" s="1">
        <v>40529</v>
      </c>
      <c r="B1313" t="s">
        <v>97</v>
      </c>
      <c r="C1313">
        <v>20</v>
      </c>
    </row>
    <row r="1314" spans="1:3" x14ac:dyDescent="0.3">
      <c r="A1314" s="1">
        <v>40533</v>
      </c>
      <c r="B1314" t="s">
        <v>185</v>
      </c>
      <c r="C1314">
        <v>8</v>
      </c>
    </row>
    <row r="1315" spans="1:3" x14ac:dyDescent="0.3">
      <c r="A1315" s="1">
        <v>40533</v>
      </c>
      <c r="B1315" t="s">
        <v>159</v>
      </c>
      <c r="C1315">
        <v>4</v>
      </c>
    </row>
    <row r="1316" spans="1:3" x14ac:dyDescent="0.3">
      <c r="A1316" s="1">
        <v>40538</v>
      </c>
      <c r="B1316" t="s">
        <v>25</v>
      </c>
      <c r="C1316">
        <v>408</v>
      </c>
    </row>
    <row r="1317" spans="1:3" x14ac:dyDescent="0.3">
      <c r="A1317" s="1">
        <v>40544</v>
      </c>
      <c r="B1317" t="s">
        <v>145</v>
      </c>
      <c r="C1317">
        <v>20</v>
      </c>
    </row>
    <row r="1318" spans="1:3" x14ac:dyDescent="0.3">
      <c r="A1318" s="1">
        <v>40545</v>
      </c>
      <c r="B1318" t="s">
        <v>34</v>
      </c>
      <c r="C1318">
        <v>102</v>
      </c>
    </row>
    <row r="1319" spans="1:3" x14ac:dyDescent="0.3">
      <c r="A1319" s="1">
        <v>40546</v>
      </c>
      <c r="B1319" t="s">
        <v>12</v>
      </c>
      <c r="C1319">
        <v>240</v>
      </c>
    </row>
    <row r="1320" spans="1:3" x14ac:dyDescent="0.3">
      <c r="A1320" s="1">
        <v>40548</v>
      </c>
      <c r="B1320" t="s">
        <v>13</v>
      </c>
      <c r="C1320">
        <v>124</v>
      </c>
    </row>
    <row r="1321" spans="1:3" x14ac:dyDescent="0.3">
      <c r="A1321" s="1">
        <v>40550</v>
      </c>
      <c r="B1321" t="s">
        <v>48</v>
      </c>
      <c r="C1321">
        <v>330</v>
      </c>
    </row>
    <row r="1322" spans="1:3" x14ac:dyDescent="0.3">
      <c r="A1322" s="1">
        <v>40554</v>
      </c>
      <c r="B1322" t="s">
        <v>29</v>
      </c>
      <c r="C1322">
        <v>187</v>
      </c>
    </row>
    <row r="1323" spans="1:3" x14ac:dyDescent="0.3">
      <c r="A1323" s="1">
        <v>40561</v>
      </c>
      <c r="B1323" t="s">
        <v>55</v>
      </c>
      <c r="C1323">
        <v>165</v>
      </c>
    </row>
    <row r="1324" spans="1:3" x14ac:dyDescent="0.3">
      <c r="A1324" s="1">
        <v>40562</v>
      </c>
      <c r="B1324" t="s">
        <v>8</v>
      </c>
      <c r="C1324">
        <v>371</v>
      </c>
    </row>
    <row r="1325" spans="1:3" x14ac:dyDescent="0.3">
      <c r="A1325" s="1">
        <v>40564</v>
      </c>
      <c r="B1325" t="s">
        <v>42</v>
      </c>
      <c r="C1325">
        <v>185</v>
      </c>
    </row>
    <row r="1326" spans="1:3" x14ac:dyDescent="0.3">
      <c r="A1326" s="1">
        <v>40566</v>
      </c>
      <c r="B1326" t="s">
        <v>12</v>
      </c>
      <c r="C1326">
        <v>401</v>
      </c>
    </row>
    <row r="1327" spans="1:3" x14ac:dyDescent="0.3">
      <c r="A1327" s="1">
        <v>40568</v>
      </c>
      <c r="B1327" t="s">
        <v>58</v>
      </c>
      <c r="C1327">
        <v>25</v>
      </c>
    </row>
    <row r="1328" spans="1:3" x14ac:dyDescent="0.3">
      <c r="A1328" s="1">
        <v>40568</v>
      </c>
      <c r="B1328" t="s">
        <v>96</v>
      </c>
      <c r="C1328">
        <v>3</v>
      </c>
    </row>
    <row r="1329" spans="1:3" x14ac:dyDescent="0.3">
      <c r="A1329" s="1">
        <v>40568</v>
      </c>
      <c r="B1329" t="s">
        <v>173</v>
      </c>
      <c r="C1329">
        <v>11</v>
      </c>
    </row>
    <row r="1330" spans="1:3" x14ac:dyDescent="0.3">
      <c r="A1330" s="1">
        <v>40573</v>
      </c>
      <c r="B1330" t="s">
        <v>219</v>
      </c>
      <c r="C1330">
        <v>18</v>
      </c>
    </row>
    <row r="1331" spans="1:3" x14ac:dyDescent="0.3">
      <c r="A1331" s="1">
        <v>40573</v>
      </c>
      <c r="B1331" t="s">
        <v>48</v>
      </c>
      <c r="C1331">
        <v>154</v>
      </c>
    </row>
    <row r="1332" spans="1:3" x14ac:dyDescent="0.3">
      <c r="A1332" s="1">
        <v>40574</v>
      </c>
      <c r="B1332" t="s">
        <v>53</v>
      </c>
      <c r="C1332">
        <v>423</v>
      </c>
    </row>
    <row r="1333" spans="1:3" x14ac:dyDescent="0.3">
      <c r="A1333" s="1">
        <v>40576</v>
      </c>
      <c r="B1333" t="s">
        <v>130</v>
      </c>
      <c r="C1333">
        <v>6</v>
      </c>
    </row>
    <row r="1334" spans="1:3" x14ac:dyDescent="0.3">
      <c r="A1334" s="1">
        <v>40580</v>
      </c>
      <c r="B1334" t="s">
        <v>31</v>
      </c>
      <c r="C1334">
        <v>62</v>
      </c>
    </row>
    <row r="1335" spans="1:3" x14ac:dyDescent="0.3">
      <c r="A1335" s="1">
        <v>40581</v>
      </c>
      <c r="B1335" t="s">
        <v>139</v>
      </c>
      <c r="C1335">
        <v>15</v>
      </c>
    </row>
    <row r="1336" spans="1:3" x14ac:dyDescent="0.3">
      <c r="A1336" s="1">
        <v>40583</v>
      </c>
      <c r="B1336" t="s">
        <v>12</v>
      </c>
      <c r="C1336">
        <v>311</v>
      </c>
    </row>
    <row r="1337" spans="1:3" x14ac:dyDescent="0.3">
      <c r="A1337" s="1">
        <v>40584</v>
      </c>
      <c r="B1337" t="s">
        <v>22</v>
      </c>
      <c r="C1337">
        <v>127</v>
      </c>
    </row>
    <row r="1338" spans="1:3" x14ac:dyDescent="0.3">
      <c r="A1338" s="1">
        <v>40585</v>
      </c>
      <c r="B1338" t="s">
        <v>25</v>
      </c>
      <c r="C1338">
        <v>483</v>
      </c>
    </row>
    <row r="1339" spans="1:3" x14ac:dyDescent="0.3">
      <c r="A1339" s="1">
        <v>40588</v>
      </c>
      <c r="B1339" t="s">
        <v>220</v>
      </c>
      <c r="C1339">
        <v>9</v>
      </c>
    </row>
    <row r="1340" spans="1:3" x14ac:dyDescent="0.3">
      <c r="A1340" s="1">
        <v>40593</v>
      </c>
      <c r="B1340" t="s">
        <v>23</v>
      </c>
      <c r="C1340">
        <v>75</v>
      </c>
    </row>
    <row r="1341" spans="1:3" x14ac:dyDescent="0.3">
      <c r="A1341" s="1">
        <v>40598</v>
      </c>
      <c r="B1341" t="s">
        <v>221</v>
      </c>
      <c r="C1341">
        <v>7</v>
      </c>
    </row>
    <row r="1342" spans="1:3" x14ac:dyDescent="0.3">
      <c r="A1342" s="1">
        <v>40602</v>
      </c>
      <c r="B1342" t="s">
        <v>38</v>
      </c>
      <c r="C1342">
        <v>114</v>
      </c>
    </row>
    <row r="1343" spans="1:3" x14ac:dyDescent="0.3">
      <c r="A1343" s="1">
        <v>40605</v>
      </c>
      <c r="B1343" t="s">
        <v>126</v>
      </c>
      <c r="C1343">
        <v>151</v>
      </c>
    </row>
    <row r="1344" spans="1:3" x14ac:dyDescent="0.3">
      <c r="A1344" s="1">
        <v>40608</v>
      </c>
      <c r="B1344" t="s">
        <v>13</v>
      </c>
      <c r="C1344">
        <v>116</v>
      </c>
    </row>
    <row r="1345" spans="1:3" x14ac:dyDescent="0.3">
      <c r="A1345" s="1">
        <v>40609</v>
      </c>
      <c r="B1345" t="s">
        <v>15</v>
      </c>
      <c r="C1345">
        <v>76</v>
      </c>
    </row>
    <row r="1346" spans="1:3" x14ac:dyDescent="0.3">
      <c r="A1346" s="1">
        <v>40610</v>
      </c>
      <c r="B1346" t="s">
        <v>9</v>
      </c>
      <c r="C1346">
        <v>25</v>
      </c>
    </row>
    <row r="1347" spans="1:3" x14ac:dyDescent="0.3">
      <c r="A1347" s="1">
        <v>40614</v>
      </c>
      <c r="B1347" t="s">
        <v>34</v>
      </c>
      <c r="C1347">
        <v>37</v>
      </c>
    </row>
    <row r="1348" spans="1:3" x14ac:dyDescent="0.3">
      <c r="A1348" s="1">
        <v>40616</v>
      </c>
      <c r="B1348" t="s">
        <v>83</v>
      </c>
      <c r="C1348">
        <v>108</v>
      </c>
    </row>
    <row r="1349" spans="1:3" x14ac:dyDescent="0.3">
      <c r="A1349" s="1">
        <v>40617</v>
      </c>
      <c r="B1349" t="s">
        <v>10</v>
      </c>
      <c r="C1349">
        <v>199</v>
      </c>
    </row>
    <row r="1350" spans="1:3" x14ac:dyDescent="0.3">
      <c r="A1350" s="1">
        <v>40617</v>
      </c>
      <c r="B1350" t="s">
        <v>48</v>
      </c>
      <c r="C1350">
        <v>128</v>
      </c>
    </row>
    <row r="1351" spans="1:3" x14ac:dyDescent="0.3">
      <c r="A1351" s="1">
        <v>40618</v>
      </c>
      <c r="B1351" t="s">
        <v>61</v>
      </c>
      <c r="C1351">
        <v>32</v>
      </c>
    </row>
    <row r="1352" spans="1:3" x14ac:dyDescent="0.3">
      <c r="A1352" s="1">
        <v>40625</v>
      </c>
      <c r="B1352" t="s">
        <v>33</v>
      </c>
      <c r="C1352">
        <v>151</v>
      </c>
    </row>
    <row r="1353" spans="1:3" x14ac:dyDescent="0.3">
      <c r="A1353" s="1">
        <v>40626</v>
      </c>
      <c r="B1353" t="s">
        <v>156</v>
      </c>
      <c r="C1353">
        <v>8</v>
      </c>
    </row>
    <row r="1354" spans="1:3" x14ac:dyDescent="0.3">
      <c r="A1354" s="1">
        <v>40627</v>
      </c>
      <c r="B1354" t="s">
        <v>17</v>
      </c>
      <c r="C1354">
        <v>411</v>
      </c>
    </row>
    <row r="1355" spans="1:3" x14ac:dyDescent="0.3">
      <c r="A1355" s="1">
        <v>40628</v>
      </c>
      <c r="B1355" t="s">
        <v>55</v>
      </c>
      <c r="C1355">
        <v>119</v>
      </c>
    </row>
    <row r="1356" spans="1:3" x14ac:dyDescent="0.3">
      <c r="A1356" s="1">
        <v>40630</v>
      </c>
      <c r="B1356" t="s">
        <v>20</v>
      </c>
      <c r="C1356">
        <v>366</v>
      </c>
    </row>
    <row r="1357" spans="1:3" x14ac:dyDescent="0.3">
      <c r="A1357" s="1">
        <v>40633</v>
      </c>
      <c r="B1357" t="s">
        <v>72</v>
      </c>
      <c r="C1357">
        <v>20</v>
      </c>
    </row>
    <row r="1358" spans="1:3" x14ac:dyDescent="0.3">
      <c r="A1358" s="1">
        <v>40635</v>
      </c>
      <c r="B1358" t="s">
        <v>126</v>
      </c>
      <c r="C1358">
        <v>124</v>
      </c>
    </row>
    <row r="1359" spans="1:3" x14ac:dyDescent="0.3">
      <c r="A1359" s="1">
        <v>40635</v>
      </c>
      <c r="B1359" t="s">
        <v>13</v>
      </c>
      <c r="C1359">
        <v>30</v>
      </c>
    </row>
    <row r="1360" spans="1:3" x14ac:dyDescent="0.3">
      <c r="A1360" s="1">
        <v>40636</v>
      </c>
      <c r="B1360" t="s">
        <v>17</v>
      </c>
      <c r="C1360">
        <v>237</v>
      </c>
    </row>
    <row r="1361" spans="1:3" x14ac:dyDescent="0.3">
      <c r="A1361" s="1">
        <v>40638</v>
      </c>
      <c r="B1361" t="s">
        <v>25</v>
      </c>
      <c r="C1361">
        <v>355</v>
      </c>
    </row>
    <row r="1362" spans="1:3" x14ac:dyDescent="0.3">
      <c r="A1362" s="1">
        <v>40642</v>
      </c>
      <c r="B1362" t="s">
        <v>48</v>
      </c>
      <c r="C1362">
        <v>162</v>
      </c>
    </row>
    <row r="1363" spans="1:3" x14ac:dyDescent="0.3">
      <c r="A1363" s="1">
        <v>40647</v>
      </c>
      <c r="B1363" t="s">
        <v>38</v>
      </c>
      <c r="C1363">
        <v>46</v>
      </c>
    </row>
    <row r="1364" spans="1:3" x14ac:dyDescent="0.3">
      <c r="A1364" s="1">
        <v>40647</v>
      </c>
      <c r="B1364" t="s">
        <v>222</v>
      </c>
      <c r="C1364">
        <v>13</v>
      </c>
    </row>
    <row r="1365" spans="1:3" x14ac:dyDescent="0.3">
      <c r="A1365" s="1">
        <v>40647</v>
      </c>
      <c r="B1365" t="s">
        <v>121</v>
      </c>
      <c r="C1365">
        <v>14</v>
      </c>
    </row>
    <row r="1366" spans="1:3" x14ac:dyDescent="0.3">
      <c r="A1366" s="1">
        <v>40647</v>
      </c>
      <c r="B1366" t="s">
        <v>223</v>
      </c>
      <c r="C1366">
        <v>4</v>
      </c>
    </row>
    <row r="1367" spans="1:3" x14ac:dyDescent="0.3">
      <c r="A1367" s="1">
        <v>40651</v>
      </c>
      <c r="B1367" t="s">
        <v>12</v>
      </c>
      <c r="C1367">
        <v>470</v>
      </c>
    </row>
    <row r="1368" spans="1:3" x14ac:dyDescent="0.3">
      <c r="A1368" s="1">
        <v>40651</v>
      </c>
      <c r="B1368" t="s">
        <v>224</v>
      </c>
      <c r="C1368">
        <v>9</v>
      </c>
    </row>
    <row r="1369" spans="1:3" x14ac:dyDescent="0.3">
      <c r="A1369" s="1">
        <v>40651</v>
      </c>
      <c r="B1369" t="s">
        <v>61</v>
      </c>
      <c r="C1369">
        <v>37</v>
      </c>
    </row>
    <row r="1370" spans="1:3" x14ac:dyDescent="0.3">
      <c r="A1370" s="1">
        <v>40652</v>
      </c>
      <c r="B1370" t="s">
        <v>31</v>
      </c>
      <c r="C1370">
        <v>55</v>
      </c>
    </row>
    <row r="1371" spans="1:3" x14ac:dyDescent="0.3">
      <c r="A1371" s="1">
        <v>40654</v>
      </c>
      <c r="B1371" t="s">
        <v>58</v>
      </c>
      <c r="C1371">
        <v>140</v>
      </c>
    </row>
    <row r="1372" spans="1:3" x14ac:dyDescent="0.3">
      <c r="A1372" s="1">
        <v>40656</v>
      </c>
      <c r="B1372" t="s">
        <v>225</v>
      </c>
      <c r="C1372">
        <v>12</v>
      </c>
    </row>
    <row r="1373" spans="1:3" x14ac:dyDescent="0.3">
      <c r="A1373" s="1">
        <v>40658</v>
      </c>
      <c r="B1373" t="s">
        <v>15</v>
      </c>
      <c r="C1373">
        <v>20</v>
      </c>
    </row>
    <row r="1374" spans="1:3" x14ac:dyDescent="0.3">
      <c r="A1374" s="1">
        <v>40662</v>
      </c>
      <c r="B1374" t="s">
        <v>53</v>
      </c>
      <c r="C1374">
        <v>478</v>
      </c>
    </row>
    <row r="1375" spans="1:3" x14ac:dyDescent="0.3">
      <c r="A1375" s="1">
        <v>40664</v>
      </c>
      <c r="B1375" t="s">
        <v>25</v>
      </c>
      <c r="C1375">
        <v>289</v>
      </c>
    </row>
    <row r="1376" spans="1:3" x14ac:dyDescent="0.3">
      <c r="A1376" s="1">
        <v>40665</v>
      </c>
      <c r="B1376" t="s">
        <v>60</v>
      </c>
      <c r="C1376">
        <v>1</v>
      </c>
    </row>
    <row r="1377" spans="1:3" x14ac:dyDescent="0.3">
      <c r="A1377" s="1">
        <v>40665</v>
      </c>
      <c r="B1377" t="s">
        <v>152</v>
      </c>
      <c r="C1377">
        <v>15</v>
      </c>
    </row>
    <row r="1378" spans="1:3" x14ac:dyDescent="0.3">
      <c r="A1378" s="1">
        <v>40668</v>
      </c>
      <c r="B1378" t="s">
        <v>10</v>
      </c>
      <c r="C1378">
        <v>400</v>
      </c>
    </row>
    <row r="1379" spans="1:3" x14ac:dyDescent="0.3">
      <c r="A1379" s="1">
        <v>40669</v>
      </c>
      <c r="B1379" t="s">
        <v>111</v>
      </c>
      <c r="C1379">
        <v>1</v>
      </c>
    </row>
    <row r="1380" spans="1:3" x14ac:dyDescent="0.3">
      <c r="A1380" s="1">
        <v>40670</v>
      </c>
      <c r="B1380" t="s">
        <v>11</v>
      </c>
      <c r="C1380">
        <v>184</v>
      </c>
    </row>
    <row r="1381" spans="1:3" x14ac:dyDescent="0.3">
      <c r="A1381" s="1">
        <v>40670</v>
      </c>
      <c r="B1381" t="s">
        <v>9</v>
      </c>
      <c r="C1381">
        <v>99</v>
      </c>
    </row>
    <row r="1382" spans="1:3" x14ac:dyDescent="0.3">
      <c r="A1382" s="1">
        <v>40671</v>
      </c>
      <c r="B1382" t="s">
        <v>13</v>
      </c>
      <c r="C1382">
        <v>143</v>
      </c>
    </row>
    <row r="1383" spans="1:3" x14ac:dyDescent="0.3">
      <c r="A1383" s="1">
        <v>40672</v>
      </c>
      <c r="B1383" t="s">
        <v>33</v>
      </c>
      <c r="C1383">
        <v>184</v>
      </c>
    </row>
    <row r="1384" spans="1:3" x14ac:dyDescent="0.3">
      <c r="A1384" s="1">
        <v>40676</v>
      </c>
      <c r="B1384" t="s">
        <v>166</v>
      </c>
      <c r="C1384">
        <v>3</v>
      </c>
    </row>
    <row r="1385" spans="1:3" x14ac:dyDescent="0.3">
      <c r="A1385" s="1">
        <v>40676</v>
      </c>
      <c r="B1385" t="s">
        <v>21</v>
      </c>
      <c r="C1385">
        <v>197</v>
      </c>
    </row>
    <row r="1386" spans="1:3" x14ac:dyDescent="0.3">
      <c r="A1386" s="1">
        <v>40680</v>
      </c>
      <c r="B1386" t="s">
        <v>7</v>
      </c>
      <c r="C1386">
        <v>18</v>
      </c>
    </row>
    <row r="1387" spans="1:3" x14ac:dyDescent="0.3">
      <c r="A1387" s="1">
        <v>40685</v>
      </c>
      <c r="B1387" t="s">
        <v>3</v>
      </c>
      <c r="C1387">
        <v>7</v>
      </c>
    </row>
    <row r="1388" spans="1:3" x14ac:dyDescent="0.3">
      <c r="A1388" s="1">
        <v>40686</v>
      </c>
      <c r="B1388" t="s">
        <v>12</v>
      </c>
      <c r="C1388">
        <v>381</v>
      </c>
    </row>
    <row r="1389" spans="1:3" x14ac:dyDescent="0.3">
      <c r="A1389" s="1">
        <v>40689</v>
      </c>
      <c r="B1389" t="s">
        <v>64</v>
      </c>
      <c r="C1389">
        <v>45</v>
      </c>
    </row>
    <row r="1390" spans="1:3" x14ac:dyDescent="0.3">
      <c r="A1390" s="1">
        <v>40691</v>
      </c>
      <c r="B1390" t="s">
        <v>20</v>
      </c>
      <c r="C1390">
        <v>499</v>
      </c>
    </row>
    <row r="1391" spans="1:3" x14ac:dyDescent="0.3">
      <c r="A1391" s="1">
        <v>40695</v>
      </c>
      <c r="B1391" t="s">
        <v>20</v>
      </c>
      <c r="C1391">
        <v>134</v>
      </c>
    </row>
    <row r="1392" spans="1:3" x14ac:dyDescent="0.3">
      <c r="A1392" s="1">
        <v>40695</v>
      </c>
      <c r="B1392" t="s">
        <v>55</v>
      </c>
      <c r="C1392">
        <v>132</v>
      </c>
    </row>
    <row r="1393" spans="1:3" x14ac:dyDescent="0.3">
      <c r="A1393" s="1">
        <v>40696</v>
      </c>
      <c r="B1393" t="s">
        <v>22</v>
      </c>
      <c r="C1393">
        <v>180</v>
      </c>
    </row>
    <row r="1394" spans="1:3" x14ac:dyDescent="0.3">
      <c r="A1394" s="1">
        <v>40699</v>
      </c>
      <c r="B1394" t="s">
        <v>224</v>
      </c>
      <c r="C1394">
        <v>5</v>
      </c>
    </row>
    <row r="1395" spans="1:3" x14ac:dyDescent="0.3">
      <c r="A1395" s="1">
        <v>40701</v>
      </c>
      <c r="B1395" t="s">
        <v>27</v>
      </c>
      <c r="C1395">
        <v>110</v>
      </c>
    </row>
    <row r="1396" spans="1:3" x14ac:dyDescent="0.3">
      <c r="A1396" s="1">
        <v>40702</v>
      </c>
      <c r="B1396" t="s">
        <v>55</v>
      </c>
      <c r="C1396">
        <v>54</v>
      </c>
    </row>
    <row r="1397" spans="1:3" x14ac:dyDescent="0.3">
      <c r="A1397" s="1">
        <v>40703</v>
      </c>
      <c r="B1397" t="s">
        <v>212</v>
      </c>
      <c r="C1397">
        <v>6</v>
      </c>
    </row>
    <row r="1398" spans="1:3" x14ac:dyDescent="0.3">
      <c r="A1398" s="1">
        <v>40704</v>
      </c>
      <c r="B1398" t="s">
        <v>53</v>
      </c>
      <c r="C1398">
        <v>476</v>
      </c>
    </row>
    <row r="1399" spans="1:3" x14ac:dyDescent="0.3">
      <c r="A1399" s="1">
        <v>40704</v>
      </c>
      <c r="B1399" t="s">
        <v>22</v>
      </c>
      <c r="C1399">
        <v>104</v>
      </c>
    </row>
    <row r="1400" spans="1:3" x14ac:dyDescent="0.3">
      <c r="A1400" s="1">
        <v>40704</v>
      </c>
      <c r="B1400" t="s">
        <v>34</v>
      </c>
      <c r="C1400">
        <v>104</v>
      </c>
    </row>
    <row r="1401" spans="1:3" x14ac:dyDescent="0.3">
      <c r="A1401" s="1">
        <v>40706</v>
      </c>
      <c r="B1401" t="s">
        <v>21</v>
      </c>
      <c r="C1401">
        <v>47</v>
      </c>
    </row>
    <row r="1402" spans="1:3" x14ac:dyDescent="0.3">
      <c r="A1402" s="1">
        <v>40706</v>
      </c>
      <c r="B1402" t="s">
        <v>38</v>
      </c>
      <c r="C1402">
        <v>127</v>
      </c>
    </row>
    <row r="1403" spans="1:3" x14ac:dyDescent="0.3">
      <c r="A1403" s="1">
        <v>40708</v>
      </c>
      <c r="B1403" t="s">
        <v>28</v>
      </c>
      <c r="C1403">
        <v>143</v>
      </c>
    </row>
    <row r="1404" spans="1:3" x14ac:dyDescent="0.3">
      <c r="A1404" s="1">
        <v>40711</v>
      </c>
      <c r="B1404" t="s">
        <v>61</v>
      </c>
      <c r="C1404">
        <v>181</v>
      </c>
    </row>
    <row r="1405" spans="1:3" x14ac:dyDescent="0.3">
      <c r="A1405" s="1">
        <v>40714</v>
      </c>
      <c r="B1405" t="s">
        <v>22</v>
      </c>
      <c r="C1405">
        <v>139</v>
      </c>
    </row>
    <row r="1406" spans="1:3" x14ac:dyDescent="0.3">
      <c r="A1406" s="1">
        <v>40717</v>
      </c>
      <c r="B1406" t="s">
        <v>55</v>
      </c>
      <c r="C1406">
        <v>187</v>
      </c>
    </row>
    <row r="1407" spans="1:3" x14ac:dyDescent="0.3">
      <c r="A1407" s="1">
        <v>40717</v>
      </c>
      <c r="B1407" t="s">
        <v>204</v>
      </c>
      <c r="C1407">
        <v>11</v>
      </c>
    </row>
    <row r="1408" spans="1:3" x14ac:dyDescent="0.3">
      <c r="A1408" s="1">
        <v>40718</v>
      </c>
      <c r="B1408" t="s">
        <v>58</v>
      </c>
      <c r="C1408">
        <v>170</v>
      </c>
    </row>
    <row r="1409" spans="1:3" x14ac:dyDescent="0.3">
      <c r="A1409" s="1">
        <v>40723</v>
      </c>
      <c r="B1409" t="s">
        <v>119</v>
      </c>
      <c r="C1409">
        <v>7</v>
      </c>
    </row>
    <row r="1410" spans="1:3" x14ac:dyDescent="0.3">
      <c r="A1410" s="1">
        <v>40727</v>
      </c>
      <c r="B1410" t="s">
        <v>15</v>
      </c>
      <c r="C1410">
        <v>168</v>
      </c>
    </row>
    <row r="1411" spans="1:3" x14ac:dyDescent="0.3">
      <c r="A1411" s="1">
        <v>40727</v>
      </c>
      <c r="B1411" t="s">
        <v>208</v>
      </c>
      <c r="C1411">
        <v>4</v>
      </c>
    </row>
    <row r="1412" spans="1:3" x14ac:dyDescent="0.3">
      <c r="A1412" s="1">
        <v>40727</v>
      </c>
      <c r="B1412" t="s">
        <v>12</v>
      </c>
      <c r="C1412">
        <v>145</v>
      </c>
    </row>
    <row r="1413" spans="1:3" x14ac:dyDescent="0.3">
      <c r="A1413" s="1">
        <v>40730</v>
      </c>
      <c r="B1413" t="s">
        <v>22</v>
      </c>
      <c r="C1413">
        <v>103</v>
      </c>
    </row>
    <row r="1414" spans="1:3" x14ac:dyDescent="0.3">
      <c r="A1414" s="1">
        <v>40732</v>
      </c>
      <c r="B1414" t="s">
        <v>20</v>
      </c>
      <c r="C1414">
        <v>101</v>
      </c>
    </row>
    <row r="1415" spans="1:3" x14ac:dyDescent="0.3">
      <c r="A1415" s="1">
        <v>40733</v>
      </c>
      <c r="B1415" t="s">
        <v>38</v>
      </c>
      <c r="C1415">
        <v>141</v>
      </c>
    </row>
    <row r="1416" spans="1:3" x14ac:dyDescent="0.3">
      <c r="A1416" s="1">
        <v>40733</v>
      </c>
      <c r="B1416" t="s">
        <v>197</v>
      </c>
      <c r="C1416">
        <v>6</v>
      </c>
    </row>
    <row r="1417" spans="1:3" x14ac:dyDescent="0.3">
      <c r="A1417" s="1">
        <v>40733</v>
      </c>
      <c r="B1417" t="s">
        <v>181</v>
      </c>
      <c r="C1417">
        <v>16</v>
      </c>
    </row>
    <row r="1418" spans="1:3" x14ac:dyDescent="0.3">
      <c r="A1418" s="1">
        <v>40735</v>
      </c>
      <c r="B1418" t="s">
        <v>20</v>
      </c>
      <c r="C1418">
        <v>276</v>
      </c>
    </row>
    <row r="1419" spans="1:3" x14ac:dyDescent="0.3">
      <c r="A1419" s="1">
        <v>40736</v>
      </c>
      <c r="B1419" t="s">
        <v>105</v>
      </c>
      <c r="C1419">
        <v>329</v>
      </c>
    </row>
    <row r="1420" spans="1:3" x14ac:dyDescent="0.3">
      <c r="A1420" s="1">
        <v>40737</v>
      </c>
      <c r="B1420" t="s">
        <v>55</v>
      </c>
      <c r="C1420">
        <v>200</v>
      </c>
    </row>
    <row r="1421" spans="1:3" x14ac:dyDescent="0.3">
      <c r="A1421" s="1">
        <v>40740</v>
      </c>
      <c r="B1421" t="s">
        <v>13</v>
      </c>
      <c r="C1421">
        <v>82</v>
      </c>
    </row>
    <row r="1422" spans="1:3" x14ac:dyDescent="0.3">
      <c r="A1422" s="1">
        <v>40740</v>
      </c>
      <c r="B1422" t="s">
        <v>40</v>
      </c>
      <c r="C1422">
        <v>66</v>
      </c>
    </row>
    <row r="1423" spans="1:3" x14ac:dyDescent="0.3">
      <c r="A1423" s="1">
        <v>40745</v>
      </c>
      <c r="B1423" t="s">
        <v>25</v>
      </c>
      <c r="C1423">
        <v>150</v>
      </c>
    </row>
    <row r="1424" spans="1:3" x14ac:dyDescent="0.3">
      <c r="A1424" s="1">
        <v>40745</v>
      </c>
      <c r="B1424" t="s">
        <v>72</v>
      </c>
      <c r="C1424">
        <v>63</v>
      </c>
    </row>
    <row r="1425" spans="1:3" x14ac:dyDescent="0.3">
      <c r="A1425" s="1">
        <v>40746</v>
      </c>
      <c r="B1425" t="s">
        <v>69</v>
      </c>
      <c r="C1425">
        <v>120</v>
      </c>
    </row>
    <row r="1426" spans="1:3" x14ac:dyDescent="0.3">
      <c r="A1426" s="1">
        <v>40747</v>
      </c>
      <c r="B1426" t="s">
        <v>10</v>
      </c>
      <c r="C1426">
        <v>155</v>
      </c>
    </row>
    <row r="1427" spans="1:3" x14ac:dyDescent="0.3">
      <c r="A1427" s="1">
        <v>40748</v>
      </c>
      <c r="B1427" t="s">
        <v>22</v>
      </c>
      <c r="C1427">
        <v>30</v>
      </c>
    </row>
    <row r="1428" spans="1:3" x14ac:dyDescent="0.3">
      <c r="A1428" s="1">
        <v>40748</v>
      </c>
      <c r="B1428" t="s">
        <v>74</v>
      </c>
      <c r="C1428">
        <v>34</v>
      </c>
    </row>
    <row r="1429" spans="1:3" x14ac:dyDescent="0.3">
      <c r="A1429" s="1">
        <v>40753</v>
      </c>
      <c r="B1429" t="s">
        <v>15</v>
      </c>
      <c r="C1429">
        <v>30</v>
      </c>
    </row>
    <row r="1430" spans="1:3" x14ac:dyDescent="0.3">
      <c r="A1430" s="1">
        <v>40753</v>
      </c>
      <c r="B1430" t="s">
        <v>9</v>
      </c>
      <c r="C1430">
        <v>162</v>
      </c>
    </row>
    <row r="1431" spans="1:3" x14ac:dyDescent="0.3">
      <c r="A1431" s="1">
        <v>40754</v>
      </c>
      <c r="B1431" t="s">
        <v>66</v>
      </c>
      <c r="C1431">
        <v>71</v>
      </c>
    </row>
    <row r="1432" spans="1:3" x14ac:dyDescent="0.3">
      <c r="A1432" s="1">
        <v>40755</v>
      </c>
      <c r="B1432" t="s">
        <v>158</v>
      </c>
      <c r="C1432">
        <v>16</v>
      </c>
    </row>
    <row r="1433" spans="1:3" x14ac:dyDescent="0.3">
      <c r="A1433" s="1">
        <v>40759</v>
      </c>
      <c r="B1433" t="s">
        <v>38</v>
      </c>
      <c r="C1433">
        <v>165</v>
      </c>
    </row>
    <row r="1434" spans="1:3" x14ac:dyDescent="0.3">
      <c r="A1434" s="1">
        <v>40760</v>
      </c>
      <c r="B1434" t="s">
        <v>38</v>
      </c>
      <c r="C1434">
        <v>180</v>
      </c>
    </row>
    <row r="1435" spans="1:3" x14ac:dyDescent="0.3">
      <c r="A1435" s="1">
        <v>40761</v>
      </c>
      <c r="B1435" t="s">
        <v>87</v>
      </c>
      <c r="C1435">
        <v>2</v>
      </c>
    </row>
    <row r="1436" spans="1:3" x14ac:dyDescent="0.3">
      <c r="A1436" s="1">
        <v>40766</v>
      </c>
      <c r="B1436" t="s">
        <v>40</v>
      </c>
      <c r="C1436">
        <v>111</v>
      </c>
    </row>
    <row r="1437" spans="1:3" x14ac:dyDescent="0.3">
      <c r="A1437" s="1">
        <v>40767</v>
      </c>
      <c r="B1437" t="s">
        <v>38</v>
      </c>
      <c r="C1437">
        <v>128</v>
      </c>
    </row>
    <row r="1438" spans="1:3" x14ac:dyDescent="0.3">
      <c r="A1438" s="1">
        <v>40768</v>
      </c>
      <c r="B1438" t="s">
        <v>113</v>
      </c>
      <c r="C1438">
        <v>7</v>
      </c>
    </row>
    <row r="1439" spans="1:3" x14ac:dyDescent="0.3">
      <c r="A1439" s="1">
        <v>40768</v>
      </c>
      <c r="B1439" t="s">
        <v>12</v>
      </c>
      <c r="C1439">
        <v>211</v>
      </c>
    </row>
    <row r="1440" spans="1:3" x14ac:dyDescent="0.3">
      <c r="A1440" s="1">
        <v>40768</v>
      </c>
      <c r="B1440" t="s">
        <v>9</v>
      </c>
      <c r="C1440">
        <v>184</v>
      </c>
    </row>
    <row r="1441" spans="1:3" x14ac:dyDescent="0.3">
      <c r="A1441" s="1">
        <v>40771</v>
      </c>
      <c r="B1441" t="s">
        <v>17</v>
      </c>
      <c r="C1441">
        <v>450</v>
      </c>
    </row>
    <row r="1442" spans="1:3" x14ac:dyDescent="0.3">
      <c r="A1442" s="1">
        <v>40771</v>
      </c>
      <c r="B1442" t="s">
        <v>123</v>
      </c>
      <c r="C1442">
        <v>140</v>
      </c>
    </row>
    <row r="1443" spans="1:3" x14ac:dyDescent="0.3">
      <c r="A1443" s="1">
        <v>40775</v>
      </c>
      <c r="B1443" t="s">
        <v>11</v>
      </c>
      <c r="C1443">
        <v>52</v>
      </c>
    </row>
    <row r="1444" spans="1:3" x14ac:dyDescent="0.3">
      <c r="A1444" s="1">
        <v>40777</v>
      </c>
      <c r="B1444" t="s">
        <v>184</v>
      </c>
      <c r="C1444">
        <v>2</v>
      </c>
    </row>
    <row r="1445" spans="1:3" x14ac:dyDescent="0.3">
      <c r="A1445" s="1">
        <v>40777</v>
      </c>
      <c r="B1445" t="s">
        <v>99</v>
      </c>
      <c r="C1445">
        <v>13</v>
      </c>
    </row>
    <row r="1446" spans="1:3" x14ac:dyDescent="0.3">
      <c r="A1446" s="1">
        <v>40777</v>
      </c>
      <c r="B1446" t="s">
        <v>40</v>
      </c>
      <c r="C1446">
        <v>73</v>
      </c>
    </row>
    <row r="1447" spans="1:3" x14ac:dyDescent="0.3">
      <c r="A1447" s="1">
        <v>40781</v>
      </c>
      <c r="B1447" t="s">
        <v>21</v>
      </c>
      <c r="C1447">
        <v>123</v>
      </c>
    </row>
    <row r="1448" spans="1:3" x14ac:dyDescent="0.3">
      <c r="A1448" s="1">
        <v>40783</v>
      </c>
      <c r="B1448" t="s">
        <v>71</v>
      </c>
      <c r="C1448">
        <v>3</v>
      </c>
    </row>
    <row r="1449" spans="1:3" x14ac:dyDescent="0.3">
      <c r="A1449" s="1">
        <v>40784</v>
      </c>
      <c r="B1449" t="s">
        <v>15</v>
      </c>
      <c r="C1449">
        <v>93</v>
      </c>
    </row>
    <row r="1450" spans="1:3" x14ac:dyDescent="0.3">
      <c r="A1450" s="1">
        <v>40789</v>
      </c>
      <c r="B1450" t="s">
        <v>27</v>
      </c>
      <c r="C1450">
        <v>310</v>
      </c>
    </row>
    <row r="1451" spans="1:3" x14ac:dyDescent="0.3">
      <c r="A1451" s="1">
        <v>40789</v>
      </c>
      <c r="B1451" t="s">
        <v>9</v>
      </c>
      <c r="C1451">
        <v>77</v>
      </c>
    </row>
    <row r="1452" spans="1:3" x14ac:dyDescent="0.3">
      <c r="A1452" s="1">
        <v>40793</v>
      </c>
      <c r="B1452" t="s">
        <v>13</v>
      </c>
      <c r="C1452">
        <v>21</v>
      </c>
    </row>
    <row r="1453" spans="1:3" x14ac:dyDescent="0.3">
      <c r="A1453" s="1">
        <v>40797</v>
      </c>
      <c r="B1453" t="s">
        <v>24</v>
      </c>
      <c r="C1453">
        <v>3</v>
      </c>
    </row>
    <row r="1454" spans="1:3" x14ac:dyDescent="0.3">
      <c r="A1454" s="1">
        <v>40799</v>
      </c>
      <c r="B1454" t="s">
        <v>31</v>
      </c>
      <c r="C1454">
        <v>176</v>
      </c>
    </row>
    <row r="1455" spans="1:3" x14ac:dyDescent="0.3">
      <c r="A1455" s="1">
        <v>40799</v>
      </c>
      <c r="B1455" t="s">
        <v>16</v>
      </c>
      <c r="C1455">
        <v>20</v>
      </c>
    </row>
    <row r="1456" spans="1:3" x14ac:dyDescent="0.3">
      <c r="A1456" s="1">
        <v>40800</v>
      </c>
      <c r="B1456" t="s">
        <v>27</v>
      </c>
      <c r="C1456">
        <v>230</v>
      </c>
    </row>
    <row r="1457" spans="1:3" x14ac:dyDescent="0.3">
      <c r="A1457" s="1">
        <v>40800</v>
      </c>
      <c r="B1457" t="s">
        <v>158</v>
      </c>
      <c r="C1457">
        <v>10</v>
      </c>
    </row>
    <row r="1458" spans="1:3" x14ac:dyDescent="0.3">
      <c r="A1458" s="1">
        <v>40802</v>
      </c>
      <c r="B1458" t="s">
        <v>166</v>
      </c>
      <c r="C1458">
        <v>12</v>
      </c>
    </row>
    <row r="1459" spans="1:3" x14ac:dyDescent="0.3">
      <c r="A1459" s="1">
        <v>40802</v>
      </c>
      <c r="B1459" t="s">
        <v>155</v>
      </c>
      <c r="C1459">
        <v>11</v>
      </c>
    </row>
    <row r="1460" spans="1:3" x14ac:dyDescent="0.3">
      <c r="A1460" s="1">
        <v>40803</v>
      </c>
      <c r="B1460" t="s">
        <v>12</v>
      </c>
      <c r="C1460">
        <v>383</v>
      </c>
    </row>
    <row r="1461" spans="1:3" x14ac:dyDescent="0.3">
      <c r="A1461" s="1">
        <v>40807</v>
      </c>
      <c r="B1461" t="s">
        <v>105</v>
      </c>
      <c r="C1461">
        <v>249</v>
      </c>
    </row>
    <row r="1462" spans="1:3" x14ac:dyDescent="0.3">
      <c r="A1462" s="1">
        <v>40810</v>
      </c>
      <c r="B1462" t="s">
        <v>167</v>
      </c>
      <c r="C1462">
        <v>8</v>
      </c>
    </row>
    <row r="1463" spans="1:3" x14ac:dyDescent="0.3">
      <c r="A1463" s="1">
        <v>40812</v>
      </c>
      <c r="B1463" t="s">
        <v>33</v>
      </c>
      <c r="C1463">
        <v>42</v>
      </c>
    </row>
    <row r="1464" spans="1:3" x14ac:dyDescent="0.3">
      <c r="A1464" s="1">
        <v>40815</v>
      </c>
      <c r="B1464" t="s">
        <v>226</v>
      </c>
      <c r="C1464">
        <v>1</v>
      </c>
    </row>
    <row r="1465" spans="1:3" x14ac:dyDescent="0.3">
      <c r="A1465" s="1">
        <v>40815</v>
      </c>
      <c r="B1465" t="s">
        <v>25</v>
      </c>
      <c r="C1465">
        <v>340</v>
      </c>
    </row>
    <row r="1466" spans="1:3" x14ac:dyDescent="0.3">
      <c r="A1466" s="1">
        <v>40817</v>
      </c>
      <c r="B1466" t="s">
        <v>20</v>
      </c>
      <c r="C1466">
        <v>394</v>
      </c>
    </row>
    <row r="1467" spans="1:3" x14ac:dyDescent="0.3">
      <c r="A1467" s="1">
        <v>40817</v>
      </c>
      <c r="B1467" t="s">
        <v>8</v>
      </c>
      <c r="C1467">
        <v>176</v>
      </c>
    </row>
    <row r="1468" spans="1:3" x14ac:dyDescent="0.3">
      <c r="A1468" s="1">
        <v>40818</v>
      </c>
      <c r="B1468" t="s">
        <v>31</v>
      </c>
      <c r="C1468">
        <v>181</v>
      </c>
    </row>
    <row r="1469" spans="1:3" x14ac:dyDescent="0.3">
      <c r="A1469" s="1">
        <v>40822</v>
      </c>
      <c r="B1469" t="s">
        <v>58</v>
      </c>
      <c r="C1469">
        <v>26</v>
      </c>
    </row>
    <row r="1470" spans="1:3" x14ac:dyDescent="0.3">
      <c r="A1470" s="1">
        <v>40826</v>
      </c>
      <c r="B1470" t="s">
        <v>28</v>
      </c>
      <c r="C1470">
        <v>73</v>
      </c>
    </row>
    <row r="1471" spans="1:3" x14ac:dyDescent="0.3">
      <c r="A1471" s="1">
        <v>40830</v>
      </c>
      <c r="B1471" t="s">
        <v>53</v>
      </c>
      <c r="C1471">
        <v>274</v>
      </c>
    </row>
    <row r="1472" spans="1:3" x14ac:dyDescent="0.3">
      <c r="A1472" s="1">
        <v>40833</v>
      </c>
      <c r="B1472" t="s">
        <v>215</v>
      </c>
      <c r="C1472">
        <v>8</v>
      </c>
    </row>
    <row r="1473" spans="1:3" x14ac:dyDescent="0.3">
      <c r="A1473" s="1">
        <v>40833</v>
      </c>
      <c r="B1473" t="s">
        <v>24</v>
      </c>
      <c r="C1473">
        <v>12</v>
      </c>
    </row>
    <row r="1474" spans="1:3" x14ac:dyDescent="0.3">
      <c r="A1474" s="1">
        <v>40837</v>
      </c>
      <c r="B1474" t="s">
        <v>53</v>
      </c>
      <c r="C1474">
        <v>496</v>
      </c>
    </row>
    <row r="1475" spans="1:3" x14ac:dyDescent="0.3">
      <c r="A1475" s="1">
        <v>40838</v>
      </c>
      <c r="B1475" t="s">
        <v>187</v>
      </c>
      <c r="C1475">
        <v>5</v>
      </c>
    </row>
    <row r="1476" spans="1:3" x14ac:dyDescent="0.3">
      <c r="A1476" s="1">
        <v>40839</v>
      </c>
      <c r="B1476" t="s">
        <v>78</v>
      </c>
      <c r="C1476">
        <v>2</v>
      </c>
    </row>
    <row r="1477" spans="1:3" x14ac:dyDescent="0.3">
      <c r="A1477" s="1">
        <v>40839</v>
      </c>
      <c r="B1477" t="s">
        <v>69</v>
      </c>
      <c r="C1477">
        <v>77</v>
      </c>
    </row>
    <row r="1478" spans="1:3" x14ac:dyDescent="0.3">
      <c r="A1478" s="1">
        <v>40847</v>
      </c>
      <c r="B1478" t="s">
        <v>28</v>
      </c>
      <c r="C1478">
        <v>134</v>
      </c>
    </row>
    <row r="1479" spans="1:3" x14ac:dyDescent="0.3">
      <c r="A1479" s="1">
        <v>40848</v>
      </c>
      <c r="B1479" t="s">
        <v>200</v>
      </c>
      <c r="C1479">
        <v>4</v>
      </c>
    </row>
    <row r="1480" spans="1:3" x14ac:dyDescent="0.3">
      <c r="A1480" s="1">
        <v>40850</v>
      </c>
      <c r="B1480" t="s">
        <v>58</v>
      </c>
      <c r="C1480">
        <v>46</v>
      </c>
    </row>
    <row r="1481" spans="1:3" x14ac:dyDescent="0.3">
      <c r="A1481" s="1">
        <v>40852</v>
      </c>
      <c r="B1481" t="s">
        <v>126</v>
      </c>
      <c r="C1481">
        <v>43</v>
      </c>
    </row>
    <row r="1482" spans="1:3" x14ac:dyDescent="0.3">
      <c r="A1482" s="1">
        <v>40855</v>
      </c>
      <c r="B1482" t="s">
        <v>24</v>
      </c>
      <c r="C1482">
        <v>2</v>
      </c>
    </row>
    <row r="1483" spans="1:3" x14ac:dyDescent="0.3">
      <c r="A1483" s="1">
        <v>40857</v>
      </c>
      <c r="B1483" t="s">
        <v>22</v>
      </c>
      <c r="C1483">
        <v>100</v>
      </c>
    </row>
    <row r="1484" spans="1:3" x14ac:dyDescent="0.3">
      <c r="A1484" s="1">
        <v>40857</v>
      </c>
      <c r="B1484" t="s">
        <v>25</v>
      </c>
      <c r="C1484">
        <v>438</v>
      </c>
    </row>
    <row r="1485" spans="1:3" x14ac:dyDescent="0.3">
      <c r="A1485" s="1">
        <v>40859</v>
      </c>
      <c r="B1485" t="s">
        <v>29</v>
      </c>
      <c r="C1485">
        <v>69</v>
      </c>
    </row>
    <row r="1486" spans="1:3" x14ac:dyDescent="0.3">
      <c r="A1486" s="1">
        <v>40864</v>
      </c>
      <c r="B1486" t="s">
        <v>11</v>
      </c>
      <c r="C1486">
        <v>22</v>
      </c>
    </row>
    <row r="1487" spans="1:3" x14ac:dyDescent="0.3">
      <c r="A1487" s="1">
        <v>40865</v>
      </c>
      <c r="B1487" t="s">
        <v>58</v>
      </c>
      <c r="C1487">
        <v>130</v>
      </c>
    </row>
    <row r="1488" spans="1:3" x14ac:dyDescent="0.3">
      <c r="A1488" s="1">
        <v>40869</v>
      </c>
      <c r="B1488" t="s">
        <v>180</v>
      </c>
      <c r="C1488">
        <v>5</v>
      </c>
    </row>
    <row r="1489" spans="1:3" x14ac:dyDescent="0.3">
      <c r="A1489" s="1">
        <v>40872</v>
      </c>
      <c r="B1489" t="s">
        <v>61</v>
      </c>
      <c r="C1489">
        <v>62</v>
      </c>
    </row>
    <row r="1490" spans="1:3" x14ac:dyDescent="0.3">
      <c r="A1490" s="1">
        <v>40874</v>
      </c>
      <c r="B1490" t="s">
        <v>223</v>
      </c>
      <c r="C1490">
        <v>8</v>
      </c>
    </row>
    <row r="1491" spans="1:3" x14ac:dyDescent="0.3">
      <c r="A1491" s="1">
        <v>40876</v>
      </c>
      <c r="B1491" t="s">
        <v>59</v>
      </c>
      <c r="C1491">
        <v>18</v>
      </c>
    </row>
    <row r="1492" spans="1:3" x14ac:dyDescent="0.3">
      <c r="A1492" s="1">
        <v>40881</v>
      </c>
      <c r="B1492" t="s">
        <v>28</v>
      </c>
      <c r="C1492">
        <v>146</v>
      </c>
    </row>
    <row r="1493" spans="1:3" x14ac:dyDescent="0.3">
      <c r="A1493" s="1">
        <v>40881</v>
      </c>
      <c r="B1493" t="s">
        <v>121</v>
      </c>
      <c r="C1493">
        <v>5</v>
      </c>
    </row>
    <row r="1494" spans="1:3" x14ac:dyDescent="0.3">
      <c r="A1494" s="1">
        <v>40889</v>
      </c>
      <c r="B1494" t="s">
        <v>22</v>
      </c>
      <c r="C1494">
        <v>20</v>
      </c>
    </row>
    <row r="1495" spans="1:3" x14ac:dyDescent="0.3">
      <c r="A1495" s="1">
        <v>40889</v>
      </c>
      <c r="B1495" t="s">
        <v>25</v>
      </c>
      <c r="C1495">
        <v>153</v>
      </c>
    </row>
    <row r="1496" spans="1:3" x14ac:dyDescent="0.3">
      <c r="A1496" s="1">
        <v>40890</v>
      </c>
      <c r="B1496" t="s">
        <v>48</v>
      </c>
      <c r="C1496">
        <v>227</v>
      </c>
    </row>
    <row r="1497" spans="1:3" x14ac:dyDescent="0.3">
      <c r="A1497" s="1">
        <v>40891</v>
      </c>
      <c r="B1497" t="s">
        <v>15</v>
      </c>
      <c r="C1497">
        <v>52</v>
      </c>
    </row>
    <row r="1498" spans="1:3" x14ac:dyDescent="0.3">
      <c r="A1498" s="1">
        <v>40892</v>
      </c>
      <c r="B1498" t="s">
        <v>9</v>
      </c>
      <c r="C1498">
        <v>108</v>
      </c>
    </row>
    <row r="1499" spans="1:3" x14ac:dyDescent="0.3">
      <c r="A1499" s="1">
        <v>40895</v>
      </c>
      <c r="B1499" t="s">
        <v>27</v>
      </c>
      <c r="C1499">
        <v>236</v>
      </c>
    </row>
    <row r="1500" spans="1:3" x14ac:dyDescent="0.3">
      <c r="A1500" s="1">
        <v>40897</v>
      </c>
      <c r="B1500" t="s">
        <v>33</v>
      </c>
      <c r="C1500">
        <v>125</v>
      </c>
    </row>
    <row r="1501" spans="1:3" x14ac:dyDescent="0.3">
      <c r="A1501" s="1">
        <v>40898</v>
      </c>
      <c r="B1501" t="s">
        <v>13</v>
      </c>
      <c r="C1501">
        <v>183</v>
      </c>
    </row>
    <row r="1502" spans="1:3" x14ac:dyDescent="0.3">
      <c r="A1502" s="1">
        <v>40899</v>
      </c>
      <c r="B1502" t="s">
        <v>11</v>
      </c>
      <c r="C1502">
        <v>130</v>
      </c>
    </row>
    <row r="1503" spans="1:3" x14ac:dyDescent="0.3">
      <c r="A1503" s="1">
        <v>40899</v>
      </c>
      <c r="B1503" t="s">
        <v>227</v>
      </c>
      <c r="C1503">
        <v>4</v>
      </c>
    </row>
    <row r="1504" spans="1:3" x14ac:dyDescent="0.3">
      <c r="A1504" s="1">
        <v>40900</v>
      </c>
      <c r="B1504" t="s">
        <v>228</v>
      </c>
      <c r="C1504">
        <v>3</v>
      </c>
    </row>
    <row r="1505" spans="1:3" x14ac:dyDescent="0.3">
      <c r="A1505" s="1">
        <v>40901</v>
      </c>
      <c r="B1505" t="s">
        <v>229</v>
      </c>
      <c r="C1505">
        <v>16</v>
      </c>
    </row>
    <row r="1506" spans="1:3" x14ac:dyDescent="0.3">
      <c r="A1506" s="1">
        <v>40903</v>
      </c>
      <c r="B1506" t="s">
        <v>9</v>
      </c>
      <c r="C1506">
        <v>197</v>
      </c>
    </row>
    <row r="1507" spans="1:3" x14ac:dyDescent="0.3">
      <c r="A1507" s="1">
        <v>40903</v>
      </c>
      <c r="B1507" t="s">
        <v>155</v>
      </c>
      <c r="C1507">
        <v>4</v>
      </c>
    </row>
    <row r="1508" spans="1:3" x14ac:dyDescent="0.3">
      <c r="A1508" s="1">
        <v>40904</v>
      </c>
      <c r="B1508" t="s">
        <v>55</v>
      </c>
      <c r="C1508">
        <v>57</v>
      </c>
    </row>
    <row r="1509" spans="1:3" x14ac:dyDescent="0.3">
      <c r="A1509" s="1">
        <v>40906</v>
      </c>
      <c r="B1509" t="s">
        <v>95</v>
      </c>
      <c r="C1509">
        <v>16</v>
      </c>
    </row>
    <row r="1510" spans="1:3" x14ac:dyDescent="0.3">
      <c r="A1510" s="1">
        <v>40907</v>
      </c>
      <c r="B1510" t="s">
        <v>66</v>
      </c>
      <c r="C1510">
        <v>89</v>
      </c>
    </row>
    <row r="1511" spans="1:3" x14ac:dyDescent="0.3">
      <c r="A1511" s="1">
        <v>40912</v>
      </c>
      <c r="B1511" t="s">
        <v>69</v>
      </c>
      <c r="C1511">
        <v>74</v>
      </c>
    </row>
    <row r="1512" spans="1:3" x14ac:dyDescent="0.3">
      <c r="A1512" s="1">
        <v>40913</v>
      </c>
      <c r="B1512" t="s">
        <v>12</v>
      </c>
      <c r="C1512">
        <v>243</v>
      </c>
    </row>
    <row r="1513" spans="1:3" x14ac:dyDescent="0.3">
      <c r="A1513" s="1">
        <v>40915</v>
      </c>
      <c r="B1513" t="s">
        <v>25</v>
      </c>
      <c r="C1513">
        <v>460</v>
      </c>
    </row>
    <row r="1514" spans="1:3" x14ac:dyDescent="0.3">
      <c r="A1514" s="1">
        <v>40915</v>
      </c>
      <c r="B1514" t="s">
        <v>230</v>
      </c>
      <c r="C1514">
        <v>20</v>
      </c>
    </row>
    <row r="1515" spans="1:3" x14ac:dyDescent="0.3">
      <c r="A1515" s="1">
        <v>40917</v>
      </c>
      <c r="B1515" t="s">
        <v>25</v>
      </c>
      <c r="C1515">
        <v>250</v>
      </c>
    </row>
    <row r="1516" spans="1:3" x14ac:dyDescent="0.3">
      <c r="A1516" s="1">
        <v>40923</v>
      </c>
      <c r="B1516" t="s">
        <v>13</v>
      </c>
      <c r="C1516">
        <v>78</v>
      </c>
    </row>
    <row r="1517" spans="1:3" x14ac:dyDescent="0.3">
      <c r="A1517" s="1">
        <v>40925</v>
      </c>
      <c r="B1517" t="s">
        <v>11</v>
      </c>
      <c r="C1517">
        <v>170</v>
      </c>
    </row>
    <row r="1518" spans="1:3" x14ac:dyDescent="0.3">
      <c r="A1518" s="1">
        <v>40927</v>
      </c>
      <c r="B1518" t="s">
        <v>55</v>
      </c>
      <c r="C1518">
        <v>128</v>
      </c>
    </row>
    <row r="1519" spans="1:3" x14ac:dyDescent="0.3">
      <c r="A1519" s="1">
        <v>40927</v>
      </c>
      <c r="B1519" t="s">
        <v>64</v>
      </c>
      <c r="C1519">
        <v>53</v>
      </c>
    </row>
    <row r="1520" spans="1:3" x14ac:dyDescent="0.3">
      <c r="A1520" s="1">
        <v>40928</v>
      </c>
      <c r="B1520" t="s">
        <v>17</v>
      </c>
      <c r="C1520">
        <v>223</v>
      </c>
    </row>
    <row r="1521" spans="1:3" x14ac:dyDescent="0.3">
      <c r="A1521" s="1">
        <v>40933</v>
      </c>
      <c r="B1521" t="s">
        <v>55</v>
      </c>
      <c r="C1521">
        <v>47</v>
      </c>
    </row>
    <row r="1522" spans="1:3" x14ac:dyDescent="0.3">
      <c r="A1522" s="1">
        <v>40933</v>
      </c>
      <c r="B1522" t="s">
        <v>40</v>
      </c>
      <c r="C1522">
        <v>112</v>
      </c>
    </row>
    <row r="1523" spans="1:3" x14ac:dyDescent="0.3">
      <c r="A1523" s="1">
        <v>40935</v>
      </c>
      <c r="B1523" t="s">
        <v>53</v>
      </c>
      <c r="C1523">
        <v>201</v>
      </c>
    </row>
    <row r="1524" spans="1:3" x14ac:dyDescent="0.3">
      <c r="A1524" s="1">
        <v>40936</v>
      </c>
      <c r="B1524" t="s">
        <v>28</v>
      </c>
      <c r="C1524">
        <v>121</v>
      </c>
    </row>
    <row r="1525" spans="1:3" x14ac:dyDescent="0.3">
      <c r="A1525" s="1">
        <v>40939</v>
      </c>
      <c r="B1525" t="s">
        <v>10</v>
      </c>
      <c r="C1525">
        <v>462</v>
      </c>
    </row>
    <row r="1526" spans="1:3" x14ac:dyDescent="0.3">
      <c r="A1526" s="1">
        <v>40941</v>
      </c>
      <c r="B1526" t="s">
        <v>25</v>
      </c>
      <c r="C1526">
        <v>333</v>
      </c>
    </row>
    <row r="1527" spans="1:3" x14ac:dyDescent="0.3">
      <c r="A1527" s="1">
        <v>40943</v>
      </c>
      <c r="B1527" t="s">
        <v>111</v>
      </c>
      <c r="C1527">
        <v>9</v>
      </c>
    </row>
    <row r="1528" spans="1:3" x14ac:dyDescent="0.3">
      <c r="A1528" s="1">
        <v>40945</v>
      </c>
      <c r="B1528" t="s">
        <v>28</v>
      </c>
      <c r="C1528">
        <v>104</v>
      </c>
    </row>
    <row r="1529" spans="1:3" x14ac:dyDescent="0.3">
      <c r="A1529" s="1">
        <v>40945</v>
      </c>
      <c r="B1529" t="s">
        <v>176</v>
      </c>
      <c r="C1529">
        <v>104</v>
      </c>
    </row>
    <row r="1530" spans="1:3" x14ac:dyDescent="0.3">
      <c r="A1530" s="1">
        <v>40947</v>
      </c>
      <c r="B1530" t="s">
        <v>21</v>
      </c>
      <c r="C1530">
        <v>78</v>
      </c>
    </row>
    <row r="1531" spans="1:3" x14ac:dyDescent="0.3">
      <c r="A1531" s="1">
        <v>40950</v>
      </c>
      <c r="B1531" t="s">
        <v>33</v>
      </c>
      <c r="C1531">
        <v>53</v>
      </c>
    </row>
    <row r="1532" spans="1:3" x14ac:dyDescent="0.3">
      <c r="A1532" s="1">
        <v>40951</v>
      </c>
      <c r="B1532" t="s">
        <v>48</v>
      </c>
      <c r="C1532">
        <v>305</v>
      </c>
    </row>
    <row r="1533" spans="1:3" x14ac:dyDescent="0.3">
      <c r="A1533" s="1">
        <v>40953</v>
      </c>
      <c r="B1533" t="s">
        <v>12</v>
      </c>
      <c r="C1533">
        <v>363</v>
      </c>
    </row>
    <row r="1534" spans="1:3" x14ac:dyDescent="0.3">
      <c r="A1534" s="1">
        <v>40955</v>
      </c>
      <c r="B1534" t="s">
        <v>231</v>
      </c>
      <c r="C1534">
        <v>19</v>
      </c>
    </row>
    <row r="1535" spans="1:3" x14ac:dyDescent="0.3">
      <c r="A1535" s="1">
        <v>40955</v>
      </c>
      <c r="B1535" t="s">
        <v>105</v>
      </c>
      <c r="C1535">
        <v>248</v>
      </c>
    </row>
    <row r="1536" spans="1:3" x14ac:dyDescent="0.3">
      <c r="A1536" s="1">
        <v>40955</v>
      </c>
      <c r="B1536" t="s">
        <v>22</v>
      </c>
      <c r="C1536">
        <v>64</v>
      </c>
    </row>
    <row r="1537" spans="1:3" x14ac:dyDescent="0.3">
      <c r="A1537" s="1">
        <v>40956</v>
      </c>
      <c r="B1537" t="s">
        <v>53</v>
      </c>
      <c r="C1537">
        <v>288</v>
      </c>
    </row>
    <row r="1538" spans="1:3" x14ac:dyDescent="0.3">
      <c r="A1538" s="1">
        <v>40957</v>
      </c>
      <c r="B1538" t="s">
        <v>147</v>
      </c>
      <c r="C1538">
        <v>18</v>
      </c>
    </row>
    <row r="1539" spans="1:3" x14ac:dyDescent="0.3">
      <c r="A1539" s="1">
        <v>40959</v>
      </c>
      <c r="B1539" t="s">
        <v>34</v>
      </c>
      <c r="C1539">
        <v>54</v>
      </c>
    </row>
    <row r="1540" spans="1:3" x14ac:dyDescent="0.3">
      <c r="A1540" s="1">
        <v>40959</v>
      </c>
      <c r="B1540" t="s">
        <v>204</v>
      </c>
      <c r="C1540">
        <v>3</v>
      </c>
    </row>
    <row r="1541" spans="1:3" x14ac:dyDescent="0.3">
      <c r="A1541" s="1">
        <v>40960</v>
      </c>
      <c r="B1541" t="s">
        <v>68</v>
      </c>
      <c r="C1541">
        <v>9</v>
      </c>
    </row>
    <row r="1542" spans="1:3" x14ac:dyDescent="0.3">
      <c r="A1542" s="1">
        <v>40961</v>
      </c>
      <c r="B1542" t="s">
        <v>152</v>
      </c>
      <c r="C1542">
        <v>19</v>
      </c>
    </row>
    <row r="1543" spans="1:3" x14ac:dyDescent="0.3">
      <c r="A1543" s="1">
        <v>40961</v>
      </c>
      <c r="B1543" t="s">
        <v>29</v>
      </c>
      <c r="C1543">
        <v>198</v>
      </c>
    </row>
    <row r="1544" spans="1:3" x14ac:dyDescent="0.3">
      <c r="A1544" s="1">
        <v>40966</v>
      </c>
      <c r="B1544" t="s">
        <v>8</v>
      </c>
      <c r="C1544">
        <v>417</v>
      </c>
    </row>
    <row r="1545" spans="1:3" x14ac:dyDescent="0.3">
      <c r="A1545" s="1">
        <v>40971</v>
      </c>
      <c r="B1545" t="s">
        <v>105</v>
      </c>
      <c r="C1545">
        <v>221</v>
      </c>
    </row>
    <row r="1546" spans="1:3" x14ac:dyDescent="0.3">
      <c r="A1546" s="1">
        <v>40971</v>
      </c>
      <c r="B1546" t="s">
        <v>21</v>
      </c>
      <c r="C1546">
        <v>53</v>
      </c>
    </row>
    <row r="1547" spans="1:3" x14ac:dyDescent="0.3">
      <c r="A1547" s="1">
        <v>40973</v>
      </c>
      <c r="B1547" t="s">
        <v>72</v>
      </c>
      <c r="C1547">
        <v>127</v>
      </c>
    </row>
    <row r="1548" spans="1:3" x14ac:dyDescent="0.3">
      <c r="A1548" s="1">
        <v>40974</v>
      </c>
      <c r="B1548" t="s">
        <v>17</v>
      </c>
      <c r="C1548">
        <v>340</v>
      </c>
    </row>
    <row r="1549" spans="1:3" x14ac:dyDescent="0.3">
      <c r="A1549" s="1">
        <v>40977</v>
      </c>
      <c r="B1549" t="s">
        <v>10</v>
      </c>
      <c r="C1549">
        <v>310</v>
      </c>
    </row>
    <row r="1550" spans="1:3" x14ac:dyDescent="0.3">
      <c r="A1550" s="1">
        <v>40979</v>
      </c>
      <c r="B1550" t="s">
        <v>225</v>
      </c>
      <c r="C1550">
        <v>8</v>
      </c>
    </row>
    <row r="1551" spans="1:3" x14ac:dyDescent="0.3">
      <c r="A1551" s="1">
        <v>40980</v>
      </c>
      <c r="B1551" t="s">
        <v>64</v>
      </c>
      <c r="C1551">
        <v>132</v>
      </c>
    </row>
    <row r="1552" spans="1:3" x14ac:dyDescent="0.3">
      <c r="A1552" s="1">
        <v>40980</v>
      </c>
      <c r="B1552" t="s">
        <v>29</v>
      </c>
      <c r="C1552">
        <v>168</v>
      </c>
    </row>
    <row r="1553" spans="1:3" x14ac:dyDescent="0.3">
      <c r="A1553" s="1">
        <v>40982</v>
      </c>
      <c r="B1553" t="s">
        <v>29</v>
      </c>
      <c r="C1553">
        <v>49</v>
      </c>
    </row>
    <row r="1554" spans="1:3" x14ac:dyDescent="0.3">
      <c r="A1554" s="1">
        <v>40984</v>
      </c>
      <c r="B1554" t="s">
        <v>40</v>
      </c>
      <c r="C1554">
        <v>140</v>
      </c>
    </row>
    <row r="1555" spans="1:3" x14ac:dyDescent="0.3">
      <c r="A1555" s="1">
        <v>40986</v>
      </c>
      <c r="B1555" t="s">
        <v>38</v>
      </c>
      <c r="C1555">
        <v>140</v>
      </c>
    </row>
    <row r="1556" spans="1:3" x14ac:dyDescent="0.3">
      <c r="A1556" s="1">
        <v>40986</v>
      </c>
      <c r="B1556" t="s">
        <v>26</v>
      </c>
      <c r="C1556">
        <v>194</v>
      </c>
    </row>
    <row r="1557" spans="1:3" x14ac:dyDescent="0.3">
      <c r="A1557" s="1">
        <v>40992</v>
      </c>
      <c r="B1557" t="s">
        <v>26</v>
      </c>
      <c r="C1557">
        <v>123</v>
      </c>
    </row>
    <row r="1558" spans="1:3" x14ac:dyDescent="0.3">
      <c r="A1558" s="1">
        <v>40992</v>
      </c>
      <c r="B1558" t="s">
        <v>77</v>
      </c>
      <c r="C1558">
        <v>11</v>
      </c>
    </row>
    <row r="1559" spans="1:3" x14ac:dyDescent="0.3">
      <c r="A1559" s="1">
        <v>40994</v>
      </c>
      <c r="B1559" t="s">
        <v>153</v>
      </c>
      <c r="C1559">
        <v>1</v>
      </c>
    </row>
    <row r="1560" spans="1:3" x14ac:dyDescent="0.3">
      <c r="A1560" s="1">
        <v>40995</v>
      </c>
      <c r="B1560" t="s">
        <v>12</v>
      </c>
      <c r="C1560">
        <v>267</v>
      </c>
    </row>
    <row r="1561" spans="1:3" x14ac:dyDescent="0.3">
      <c r="A1561" s="1">
        <v>40998</v>
      </c>
      <c r="B1561" t="s">
        <v>152</v>
      </c>
      <c r="C1561">
        <v>14</v>
      </c>
    </row>
    <row r="1562" spans="1:3" x14ac:dyDescent="0.3">
      <c r="A1562" s="1">
        <v>40999</v>
      </c>
      <c r="B1562" t="s">
        <v>23</v>
      </c>
      <c r="C1562">
        <v>160</v>
      </c>
    </row>
    <row r="1563" spans="1:3" x14ac:dyDescent="0.3">
      <c r="A1563" s="1">
        <v>40999</v>
      </c>
      <c r="B1563" t="s">
        <v>12</v>
      </c>
      <c r="C1563">
        <v>437</v>
      </c>
    </row>
    <row r="1564" spans="1:3" x14ac:dyDescent="0.3">
      <c r="A1564" s="1">
        <v>41003</v>
      </c>
      <c r="B1564" t="s">
        <v>126</v>
      </c>
      <c r="C1564">
        <v>71</v>
      </c>
    </row>
    <row r="1565" spans="1:3" x14ac:dyDescent="0.3">
      <c r="A1565" s="1">
        <v>41004</v>
      </c>
      <c r="B1565" t="s">
        <v>69</v>
      </c>
      <c r="C1565">
        <v>35</v>
      </c>
    </row>
    <row r="1566" spans="1:3" x14ac:dyDescent="0.3">
      <c r="A1566" s="1">
        <v>41005</v>
      </c>
      <c r="B1566" t="s">
        <v>25</v>
      </c>
      <c r="C1566">
        <v>116</v>
      </c>
    </row>
    <row r="1567" spans="1:3" x14ac:dyDescent="0.3">
      <c r="A1567" s="1">
        <v>41006</v>
      </c>
      <c r="B1567" t="s">
        <v>9</v>
      </c>
      <c r="C1567">
        <v>152</v>
      </c>
    </row>
    <row r="1568" spans="1:3" x14ac:dyDescent="0.3">
      <c r="A1568" s="1">
        <v>41011</v>
      </c>
      <c r="B1568" t="s">
        <v>10</v>
      </c>
      <c r="C1568">
        <v>309</v>
      </c>
    </row>
    <row r="1569" spans="1:3" x14ac:dyDescent="0.3">
      <c r="A1569" s="1">
        <v>41011</v>
      </c>
      <c r="B1569" t="s">
        <v>84</v>
      </c>
      <c r="C1569">
        <v>7</v>
      </c>
    </row>
    <row r="1570" spans="1:3" x14ac:dyDescent="0.3">
      <c r="A1570" s="1">
        <v>41011</v>
      </c>
      <c r="B1570" t="s">
        <v>105</v>
      </c>
      <c r="C1570">
        <v>353</v>
      </c>
    </row>
    <row r="1571" spans="1:3" x14ac:dyDescent="0.3">
      <c r="A1571" s="1">
        <v>41012</v>
      </c>
      <c r="B1571" t="s">
        <v>190</v>
      </c>
      <c r="C1571">
        <v>3</v>
      </c>
    </row>
    <row r="1572" spans="1:3" x14ac:dyDescent="0.3">
      <c r="A1572" s="1">
        <v>41013</v>
      </c>
      <c r="B1572" t="s">
        <v>17</v>
      </c>
      <c r="C1572">
        <v>166</v>
      </c>
    </row>
    <row r="1573" spans="1:3" x14ac:dyDescent="0.3">
      <c r="A1573" s="1">
        <v>41014</v>
      </c>
      <c r="B1573" t="s">
        <v>227</v>
      </c>
      <c r="C1573">
        <v>14</v>
      </c>
    </row>
    <row r="1574" spans="1:3" x14ac:dyDescent="0.3">
      <c r="A1574" s="1">
        <v>41014</v>
      </c>
      <c r="B1574" t="s">
        <v>9</v>
      </c>
      <c r="C1574">
        <v>141</v>
      </c>
    </row>
    <row r="1575" spans="1:3" x14ac:dyDescent="0.3">
      <c r="A1575" s="1">
        <v>41014</v>
      </c>
      <c r="B1575" t="s">
        <v>232</v>
      </c>
      <c r="C1575">
        <v>15</v>
      </c>
    </row>
    <row r="1576" spans="1:3" x14ac:dyDescent="0.3">
      <c r="A1576" s="1">
        <v>41020</v>
      </c>
      <c r="B1576" t="s">
        <v>25</v>
      </c>
      <c r="C1576">
        <v>157</v>
      </c>
    </row>
    <row r="1577" spans="1:3" x14ac:dyDescent="0.3">
      <c r="A1577" s="1">
        <v>41025</v>
      </c>
      <c r="B1577" t="s">
        <v>12</v>
      </c>
      <c r="C1577">
        <v>191</v>
      </c>
    </row>
    <row r="1578" spans="1:3" x14ac:dyDescent="0.3">
      <c r="A1578" s="1">
        <v>41026</v>
      </c>
      <c r="B1578" t="s">
        <v>39</v>
      </c>
      <c r="C1578">
        <v>7</v>
      </c>
    </row>
    <row r="1579" spans="1:3" x14ac:dyDescent="0.3">
      <c r="A1579" s="1">
        <v>41027</v>
      </c>
      <c r="B1579" t="s">
        <v>29</v>
      </c>
      <c r="C1579">
        <v>200</v>
      </c>
    </row>
    <row r="1580" spans="1:3" x14ac:dyDescent="0.3">
      <c r="A1580" s="1">
        <v>41033</v>
      </c>
      <c r="B1580" t="s">
        <v>152</v>
      </c>
      <c r="C1580">
        <v>15</v>
      </c>
    </row>
    <row r="1581" spans="1:3" x14ac:dyDescent="0.3">
      <c r="A1581" s="1">
        <v>41033</v>
      </c>
      <c r="B1581" t="s">
        <v>174</v>
      </c>
      <c r="C1581">
        <v>7</v>
      </c>
    </row>
    <row r="1582" spans="1:3" x14ac:dyDescent="0.3">
      <c r="A1582" s="1">
        <v>41033</v>
      </c>
      <c r="B1582" t="s">
        <v>17</v>
      </c>
      <c r="C1582">
        <v>235</v>
      </c>
    </row>
    <row r="1583" spans="1:3" x14ac:dyDescent="0.3">
      <c r="A1583" s="1">
        <v>41034</v>
      </c>
      <c r="B1583" t="s">
        <v>53</v>
      </c>
      <c r="C1583">
        <v>301</v>
      </c>
    </row>
    <row r="1584" spans="1:3" x14ac:dyDescent="0.3">
      <c r="A1584" s="1">
        <v>41036</v>
      </c>
      <c r="B1584" t="s">
        <v>8</v>
      </c>
      <c r="C1584">
        <v>136</v>
      </c>
    </row>
    <row r="1585" spans="1:3" x14ac:dyDescent="0.3">
      <c r="A1585" s="1">
        <v>41036</v>
      </c>
      <c r="B1585" t="s">
        <v>129</v>
      </c>
      <c r="C1585">
        <v>5</v>
      </c>
    </row>
    <row r="1586" spans="1:3" x14ac:dyDescent="0.3">
      <c r="A1586" s="1">
        <v>41037</v>
      </c>
      <c r="B1586" t="s">
        <v>10</v>
      </c>
      <c r="C1586">
        <v>280</v>
      </c>
    </row>
    <row r="1587" spans="1:3" x14ac:dyDescent="0.3">
      <c r="A1587" s="1">
        <v>41037</v>
      </c>
      <c r="B1587" t="s">
        <v>68</v>
      </c>
      <c r="C1587">
        <v>3</v>
      </c>
    </row>
    <row r="1588" spans="1:3" x14ac:dyDescent="0.3">
      <c r="A1588" s="1">
        <v>41040</v>
      </c>
      <c r="B1588" t="s">
        <v>209</v>
      </c>
      <c r="C1588">
        <v>14</v>
      </c>
    </row>
    <row r="1589" spans="1:3" x14ac:dyDescent="0.3">
      <c r="A1589" s="1">
        <v>41041</v>
      </c>
      <c r="B1589" t="s">
        <v>13</v>
      </c>
      <c r="C1589">
        <v>79</v>
      </c>
    </row>
    <row r="1590" spans="1:3" x14ac:dyDescent="0.3">
      <c r="A1590" s="1">
        <v>41042</v>
      </c>
      <c r="B1590" t="s">
        <v>176</v>
      </c>
      <c r="C1590">
        <v>86</v>
      </c>
    </row>
    <row r="1591" spans="1:3" x14ac:dyDescent="0.3">
      <c r="A1591" s="1">
        <v>41042</v>
      </c>
      <c r="B1591" t="s">
        <v>26</v>
      </c>
      <c r="C1591">
        <v>70</v>
      </c>
    </row>
    <row r="1592" spans="1:3" x14ac:dyDescent="0.3">
      <c r="A1592" s="1">
        <v>41043</v>
      </c>
      <c r="B1592" t="s">
        <v>23</v>
      </c>
      <c r="C1592">
        <v>189</v>
      </c>
    </row>
    <row r="1593" spans="1:3" x14ac:dyDescent="0.3">
      <c r="A1593" s="1">
        <v>41043</v>
      </c>
      <c r="B1593" t="s">
        <v>58</v>
      </c>
      <c r="C1593">
        <v>111</v>
      </c>
    </row>
    <row r="1594" spans="1:3" x14ac:dyDescent="0.3">
      <c r="A1594" s="1">
        <v>41046</v>
      </c>
      <c r="B1594" t="s">
        <v>22</v>
      </c>
      <c r="C1594">
        <v>158</v>
      </c>
    </row>
    <row r="1595" spans="1:3" x14ac:dyDescent="0.3">
      <c r="A1595" s="1">
        <v>41051</v>
      </c>
      <c r="B1595" t="s">
        <v>69</v>
      </c>
      <c r="C1595">
        <v>172</v>
      </c>
    </row>
    <row r="1596" spans="1:3" x14ac:dyDescent="0.3">
      <c r="A1596" s="1">
        <v>41052</v>
      </c>
      <c r="B1596" t="s">
        <v>53</v>
      </c>
      <c r="C1596">
        <v>179</v>
      </c>
    </row>
    <row r="1597" spans="1:3" x14ac:dyDescent="0.3">
      <c r="A1597" s="1">
        <v>41053</v>
      </c>
      <c r="B1597" t="s">
        <v>107</v>
      </c>
      <c r="C1597">
        <v>19</v>
      </c>
    </row>
    <row r="1598" spans="1:3" x14ac:dyDescent="0.3">
      <c r="A1598" s="1">
        <v>41053</v>
      </c>
      <c r="B1598" t="s">
        <v>31</v>
      </c>
      <c r="C1598">
        <v>57</v>
      </c>
    </row>
    <row r="1599" spans="1:3" x14ac:dyDescent="0.3">
      <c r="A1599" s="1">
        <v>41054</v>
      </c>
      <c r="B1599" t="s">
        <v>53</v>
      </c>
      <c r="C1599">
        <v>335</v>
      </c>
    </row>
    <row r="1600" spans="1:3" x14ac:dyDescent="0.3">
      <c r="A1600" s="1">
        <v>41060</v>
      </c>
      <c r="B1600" t="s">
        <v>167</v>
      </c>
      <c r="C1600">
        <v>12</v>
      </c>
    </row>
    <row r="1601" spans="1:3" x14ac:dyDescent="0.3">
      <c r="A1601" s="1">
        <v>41061</v>
      </c>
      <c r="B1601" t="s">
        <v>128</v>
      </c>
      <c r="C1601">
        <v>2</v>
      </c>
    </row>
    <row r="1602" spans="1:3" x14ac:dyDescent="0.3">
      <c r="A1602" s="1">
        <v>41061</v>
      </c>
      <c r="B1602" t="s">
        <v>53</v>
      </c>
      <c r="C1602">
        <v>237</v>
      </c>
    </row>
    <row r="1603" spans="1:3" x14ac:dyDescent="0.3">
      <c r="A1603" s="1">
        <v>41064</v>
      </c>
      <c r="B1603" t="s">
        <v>10</v>
      </c>
      <c r="C1603">
        <v>482</v>
      </c>
    </row>
    <row r="1604" spans="1:3" x14ac:dyDescent="0.3">
      <c r="A1604" s="1">
        <v>41064</v>
      </c>
      <c r="B1604" t="s">
        <v>128</v>
      </c>
      <c r="C1604">
        <v>8</v>
      </c>
    </row>
    <row r="1605" spans="1:3" x14ac:dyDescent="0.3">
      <c r="A1605" s="1">
        <v>41067</v>
      </c>
      <c r="B1605" t="s">
        <v>38</v>
      </c>
      <c r="C1605">
        <v>147</v>
      </c>
    </row>
    <row r="1606" spans="1:3" x14ac:dyDescent="0.3">
      <c r="A1606" s="1">
        <v>41069</v>
      </c>
      <c r="B1606" t="s">
        <v>25</v>
      </c>
      <c r="C1606">
        <v>224</v>
      </c>
    </row>
    <row r="1607" spans="1:3" x14ac:dyDescent="0.3">
      <c r="A1607" s="1">
        <v>41070</v>
      </c>
      <c r="B1607" t="s">
        <v>180</v>
      </c>
      <c r="C1607">
        <v>11</v>
      </c>
    </row>
    <row r="1608" spans="1:3" x14ac:dyDescent="0.3">
      <c r="A1608" s="1">
        <v>41074</v>
      </c>
      <c r="B1608" t="s">
        <v>40</v>
      </c>
      <c r="C1608">
        <v>184</v>
      </c>
    </row>
    <row r="1609" spans="1:3" x14ac:dyDescent="0.3">
      <c r="A1609" s="1">
        <v>41076</v>
      </c>
      <c r="B1609" t="s">
        <v>171</v>
      </c>
      <c r="C1609">
        <v>20</v>
      </c>
    </row>
    <row r="1610" spans="1:3" x14ac:dyDescent="0.3">
      <c r="A1610" s="1">
        <v>41076</v>
      </c>
      <c r="B1610" t="s">
        <v>53</v>
      </c>
      <c r="C1610">
        <v>221</v>
      </c>
    </row>
    <row r="1611" spans="1:3" x14ac:dyDescent="0.3">
      <c r="A1611" s="1">
        <v>41079</v>
      </c>
      <c r="B1611" t="s">
        <v>40</v>
      </c>
      <c r="C1611">
        <v>162</v>
      </c>
    </row>
    <row r="1612" spans="1:3" x14ac:dyDescent="0.3">
      <c r="A1612" s="1">
        <v>41083</v>
      </c>
      <c r="B1612" t="s">
        <v>94</v>
      </c>
      <c r="C1612">
        <v>19</v>
      </c>
    </row>
    <row r="1613" spans="1:3" x14ac:dyDescent="0.3">
      <c r="A1613" s="1">
        <v>41088</v>
      </c>
      <c r="B1613" t="s">
        <v>181</v>
      </c>
      <c r="C1613">
        <v>1</v>
      </c>
    </row>
    <row r="1614" spans="1:3" x14ac:dyDescent="0.3">
      <c r="A1614" s="1">
        <v>41090</v>
      </c>
      <c r="B1614" t="s">
        <v>15</v>
      </c>
      <c r="C1614">
        <v>122</v>
      </c>
    </row>
    <row r="1615" spans="1:3" x14ac:dyDescent="0.3">
      <c r="A1615" s="1">
        <v>41090</v>
      </c>
      <c r="B1615" t="s">
        <v>20</v>
      </c>
      <c r="C1615">
        <v>163</v>
      </c>
    </row>
    <row r="1616" spans="1:3" x14ac:dyDescent="0.3">
      <c r="A1616" s="1">
        <v>41091</v>
      </c>
      <c r="B1616" t="s">
        <v>69</v>
      </c>
      <c r="C1616">
        <v>29</v>
      </c>
    </row>
    <row r="1617" spans="1:3" x14ac:dyDescent="0.3">
      <c r="A1617" s="1">
        <v>41095</v>
      </c>
      <c r="B1617" t="s">
        <v>58</v>
      </c>
      <c r="C1617">
        <v>106</v>
      </c>
    </row>
    <row r="1618" spans="1:3" x14ac:dyDescent="0.3">
      <c r="A1618" s="1">
        <v>41096</v>
      </c>
      <c r="B1618" t="s">
        <v>17</v>
      </c>
      <c r="C1618">
        <v>112</v>
      </c>
    </row>
    <row r="1619" spans="1:3" x14ac:dyDescent="0.3">
      <c r="A1619" s="1">
        <v>41097</v>
      </c>
      <c r="B1619" t="s">
        <v>31</v>
      </c>
      <c r="C1619">
        <v>90</v>
      </c>
    </row>
    <row r="1620" spans="1:3" x14ac:dyDescent="0.3">
      <c r="A1620" s="1">
        <v>41099</v>
      </c>
      <c r="B1620" t="s">
        <v>19</v>
      </c>
      <c r="C1620">
        <v>7</v>
      </c>
    </row>
    <row r="1621" spans="1:3" x14ac:dyDescent="0.3">
      <c r="A1621" s="1">
        <v>41099</v>
      </c>
      <c r="B1621" t="s">
        <v>26</v>
      </c>
      <c r="C1621">
        <v>27</v>
      </c>
    </row>
    <row r="1622" spans="1:3" x14ac:dyDescent="0.3">
      <c r="A1622" s="1">
        <v>41099</v>
      </c>
      <c r="B1622" t="s">
        <v>64</v>
      </c>
      <c r="C1622">
        <v>185</v>
      </c>
    </row>
    <row r="1623" spans="1:3" x14ac:dyDescent="0.3">
      <c r="A1623" s="1">
        <v>41100</v>
      </c>
      <c r="B1623" t="s">
        <v>25</v>
      </c>
      <c r="C1623">
        <v>153</v>
      </c>
    </row>
    <row r="1624" spans="1:3" x14ac:dyDescent="0.3">
      <c r="A1624" s="1">
        <v>41102</v>
      </c>
      <c r="B1624" t="s">
        <v>64</v>
      </c>
      <c r="C1624">
        <v>109</v>
      </c>
    </row>
    <row r="1625" spans="1:3" x14ac:dyDescent="0.3">
      <c r="A1625" s="1">
        <v>41104</v>
      </c>
      <c r="B1625" t="s">
        <v>214</v>
      </c>
      <c r="C1625">
        <v>10</v>
      </c>
    </row>
    <row r="1626" spans="1:3" x14ac:dyDescent="0.3">
      <c r="A1626" s="1">
        <v>41104</v>
      </c>
      <c r="B1626" t="s">
        <v>82</v>
      </c>
      <c r="C1626">
        <v>10</v>
      </c>
    </row>
    <row r="1627" spans="1:3" x14ac:dyDescent="0.3">
      <c r="A1627" s="1">
        <v>41106</v>
      </c>
      <c r="B1627" t="s">
        <v>134</v>
      </c>
      <c r="C1627">
        <v>90</v>
      </c>
    </row>
    <row r="1628" spans="1:3" x14ac:dyDescent="0.3">
      <c r="A1628" s="1">
        <v>41106</v>
      </c>
      <c r="B1628" t="s">
        <v>61</v>
      </c>
      <c r="C1628">
        <v>34</v>
      </c>
    </row>
    <row r="1629" spans="1:3" x14ac:dyDescent="0.3">
      <c r="A1629" s="1">
        <v>41108</v>
      </c>
      <c r="B1629" t="s">
        <v>12</v>
      </c>
      <c r="C1629">
        <v>106</v>
      </c>
    </row>
    <row r="1630" spans="1:3" x14ac:dyDescent="0.3">
      <c r="A1630" s="1">
        <v>41109</v>
      </c>
      <c r="B1630" t="s">
        <v>12</v>
      </c>
      <c r="C1630">
        <v>229</v>
      </c>
    </row>
    <row r="1631" spans="1:3" x14ac:dyDescent="0.3">
      <c r="A1631" s="1">
        <v>41115</v>
      </c>
      <c r="B1631" t="s">
        <v>20</v>
      </c>
      <c r="C1631">
        <v>229</v>
      </c>
    </row>
    <row r="1632" spans="1:3" x14ac:dyDescent="0.3">
      <c r="A1632" s="1">
        <v>41115</v>
      </c>
      <c r="B1632" t="s">
        <v>50</v>
      </c>
      <c r="C1632">
        <v>20</v>
      </c>
    </row>
    <row r="1633" spans="1:3" x14ac:dyDescent="0.3">
      <c r="A1633" s="1">
        <v>41115</v>
      </c>
      <c r="B1633" t="s">
        <v>48</v>
      </c>
      <c r="C1633">
        <v>261</v>
      </c>
    </row>
    <row r="1634" spans="1:3" x14ac:dyDescent="0.3">
      <c r="A1634" s="1">
        <v>41118</v>
      </c>
      <c r="B1634" t="s">
        <v>150</v>
      </c>
      <c r="C1634">
        <v>10</v>
      </c>
    </row>
    <row r="1635" spans="1:3" x14ac:dyDescent="0.3">
      <c r="A1635" s="1">
        <v>41118</v>
      </c>
      <c r="B1635" t="s">
        <v>10</v>
      </c>
      <c r="C1635">
        <v>400</v>
      </c>
    </row>
    <row r="1636" spans="1:3" x14ac:dyDescent="0.3">
      <c r="A1636" s="1">
        <v>41122</v>
      </c>
      <c r="B1636" t="s">
        <v>17</v>
      </c>
      <c r="C1636">
        <v>401</v>
      </c>
    </row>
    <row r="1637" spans="1:3" x14ac:dyDescent="0.3">
      <c r="A1637" s="1">
        <v>41124</v>
      </c>
      <c r="B1637" t="s">
        <v>58</v>
      </c>
      <c r="C1637">
        <v>170</v>
      </c>
    </row>
    <row r="1638" spans="1:3" x14ac:dyDescent="0.3">
      <c r="A1638" s="1">
        <v>41125</v>
      </c>
      <c r="B1638" t="s">
        <v>25</v>
      </c>
      <c r="C1638">
        <v>124</v>
      </c>
    </row>
    <row r="1639" spans="1:3" x14ac:dyDescent="0.3">
      <c r="A1639" s="1">
        <v>41127</v>
      </c>
      <c r="B1639" t="s">
        <v>204</v>
      </c>
      <c r="C1639">
        <v>13</v>
      </c>
    </row>
    <row r="1640" spans="1:3" x14ac:dyDescent="0.3">
      <c r="A1640" s="1">
        <v>41130</v>
      </c>
      <c r="B1640" t="s">
        <v>22</v>
      </c>
      <c r="C1640">
        <v>87</v>
      </c>
    </row>
    <row r="1641" spans="1:3" x14ac:dyDescent="0.3">
      <c r="A1641" s="1">
        <v>41130</v>
      </c>
      <c r="B1641" t="s">
        <v>27</v>
      </c>
      <c r="C1641">
        <v>190</v>
      </c>
    </row>
    <row r="1642" spans="1:3" x14ac:dyDescent="0.3">
      <c r="A1642" s="1">
        <v>41130</v>
      </c>
      <c r="B1642" t="s">
        <v>53</v>
      </c>
      <c r="C1642">
        <v>349</v>
      </c>
    </row>
    <row r="1643" spans="1:3" x14ac:dyDescent="0.3">
      <c r="A1643" s="1">
        <v>41132</v>
      </c>
      <c r="B1643" t="s">
        <v>184</v>
      </c>
      <c r="C1643">
        <v>16</v>
      </c>
    </row>
    <row r="1644" spans="1:3" x14ac:dyDescent="0.3">
      <c r="A1644" s="1">
        <v>41133</v>
      </c>
      <c r="B1644" t="s">
        <v>74</v>
      </c>
      <c r="C1644">
        <v>42</v>
      </c>
    </row>
    <row r="1645" spans="1:3" x14ac:dyDescent="0.3">
      <c r="A1645" s="1">
        <v>41134</v>
      </c>
      <c r="B1645" t="s">
        <v>26</v>
      </c>
      <c r="C1645">
        <v>70</v>
      </c>
    </row>
    <row r="1646" spans="1:3" x14ac:dyDescent="0.3">
      <c r="A1646" s="1">
        <v>41136</v>
      </c>
      <c r="B1646" t="s">
        <v>55</v>
      </c>
      <c r="C1646">
        <v>189</v>
      </c>
    </row>
    <row r="1647" spans="1:3" x14ac:dyDescent="0.3">
      <c r="A1647" s="1">
        <v>41137</v>
      </c>
      <c r="B1647" t="s">
        <v>58</v>
      </c>
      <c r="C1647">
        <v>64</v>
      </c>
    </row>
    <row r="1648" spans="1:3" x14ac:dyDescent="0.3">
      <c r="A1648" s="1">
        <v>41141</v>
      </c>
      <c r="B1648" t="s">
        <v>38</v>
      </c>
      <c r="C1648">
        <v>76</v>
      </c>
    </row>
    <row r="1649" spans="1:3" x14ac:dyDescent="0.3">
      <c r="A1649" s="1">
        <v>41142</v>
      </c>
      <c r="B1649" t="s">
        <v>52</v>
      </c>
      <c r="C1649">
        <v>11</v>
      </c>
    </row>
    <row r="1650" spans="1:3" x14ac:dyDescent="0.3">
      <c r="A1650" s="1">
        <v>41142</v>
      </c>
      <c r="B1650" t="s">
        <v>69</v>
      </c>
      <c r="C1650">
        <v>96</v>
      </c>
    </row>
    <row r="1651" spans="1:3" x14ac:dyDescent="0.3">
      <c r="A1651" s="1">
        <v>41143</v>
      </c>
      <c r="B1651" t="s">
        <v>114</v>
      </c>
      <c r="C1651">
        <v>17</v>
      </c>
    </row>
    <row r="1652" spans="1:3" x14ac:dyDescent="0.3">
      <c r="A1652" s="1">
        <v>41143</v>
      </c>
      <c r="B1652" t="s">
        <v>21</v>
      </c>
      <c r="C1652">
        <v>92</v>
      </c>
    </row>
    <row r="1653" spans="1:3" x14ac:dyDescent="0.3">
      <c r="A1653" s="1">
        <v>41144</v>
      </c>
      <c r="B1653" t="s">
        <v>11</v>
      </c>
      <c r="C1653">
        <v>76</v>
      </c>
    </row>
    <row r="1654" spans="1:3" x14ac:dyDescent="0.3">
      <c r="A1654" s="1">
        <v>41146</v>
      </c>
      <c r="B1654" t="s">
        <v>13</v>
      </c>
      <c r="C1654">
        <v>77</v>
      </c>
    </row>
    <row r="1655" spans="1:3" x14ac:dyDescent="0.3">
      <c r="A1655" s="1">
        <v>41147</v>
      </c>
      <c r="B1655" t="s">
        <v>105</v>
      </c>
      <c r="C1655">
        <v>344</v>
      </c>
    </row>
    <row r="1656" spans="1:3" x14ac:dyDescent="0.3">
      <c r="A1656" s="1">
        <v>41147</v>
      </c>
      <c r="B1656" t="s">
        <v>10</v>
      </c>
      <c r="C1656">
        <v>218</v>
      </c>
    </row>
    <row r="1657" spans="1:3" x14ac:dyDescent="0.3">
      <c r="A1657" s="1">
        <v>41148</v>
      </c>
      <c r="B1657" t="s">
        <v>53</v>
      </c>
      <c r="C1657">
        <v>115</v>
      </c>
    </row>
    <row r="1658" spans="1:3" x14ac:dyDescent="0.3">
      <c r="A1658" s="1">
        <v>41149</v>
      </c>
      <c r="B1658" t="s">
        <v>83</v>
      </c>
      <c r="C1658">
        <v>143</v>
      </c>
    </row>
    <row r="1659" spans="1:3" x14ac:dyDescent="0.3">
      <c r="A1659" s="1">
        <v>41149</v>
      </c>
      <c r="B1659" t="s">
        <v>140</v>
      </c>
      <c r="C1659">
        <v>1</v>
      </c>
    </row>
    <row r="1660" spans="1:3" x14ac:dyDescent="0.3">
      <c r="A1660" s="1">
        <v>41154</v>
      </c>
      <c r="B1660" t="s">
        <v>72</v>
      </c>
      <c r="C1660">
        <v>133</v>
      </c>
    </row>
    <row r="1661" spans="1:3" x14ac:dyDescent="0.3">
      <c r="A1661" s="1">
        <v>41154</v>
      </c>
      <c r="B1661" t="s">
        <v>20</v>
      </c>
      <c r="C1661">
        <v>496</v>
      </c>
    </row>
    <row r="1662" spans="1:3" x14ac:dyDescent="0.3">
      <c r="A1662" s="1">
        <v>41154</v>
      </c>
      <c r="B1662" t="s">
        <v>111</v>
      </c>
      <c r="C1662">
        <v>5</v>
      </c>
    </row>
    <row r="1663" spans="1:3" x14ac:dyDescent="0.3">
      <c r="A1663" s="1">
        <v>41156</v>
      </c>
      <c r="B1663" t="s">
        <v>175</v>
      </c>
      <c r="C1663">
        <v>8</v>
      </c>
    </row>
    <row r="1664" spans="1:3" x14ac:dyDescent="0.3">
      <c r="A1664" s="1">
        <v>41157</v>
      </c>
      <c r="B1664" t="s">
        <v>55</v>
      </c>
      <c r="C1664">
        <v>59</v>
      </c>
    </row>
    <row r="1665" spans="1:3" x14ac:dyDescent="0.3">
      <c r="A1665" s="1">
        <v>41157</v>
      </c>
      <c r="B1665" t="s">
        <v>20</v>
      </c>
      <c r="C1665">
        <v>273</v>
      </c>
    </row>
    <row r="1666" spans="1:3" x14ac:dyDescent="0.3">
      <c r="A1666" s="1">
        <v>41158</v>
      </c>
      <c r="B1666" t="s">
        <v>12</v>
      </c>
      <c r="C1666">
        <v>165</v>
      </c>
    </row>
    <row r="1667" spans="1:3" x14ac:dyDescent="0.3">
      <c r="A1667" s="1">
        <v>41162</v>
      </c>
      <c r="B1667" t="s">
        <v>51</v>
      </c>
      <c r="C1667">
        <v>13</v>
      </c>
    </row>
    <row r="1668" spans="1:3" x14ac:dyDescent="0.3">
      <c r="A1668" s="1">
        <v>41163</v>
      </c>
      <c r="B1668" t="s">
        <v>72</v>
      </c>
      <c r="C1668">
        <v>143</v>
      </c>
    </row>
    <row r="1669" spans="1:3" x14ac:dyDescent="0.3">
      <c r="A1669" s="1">
        <v>41167</v>
      </c>
      <c r="B1669" t="s">
        <v>233</v>
      </c>
      <c r="C1669">
        <v>20</v>
      </c>
    </row>
    <row r="1670" spans="1:3" x14ac:dyDescent="0.3">
      <c r="A1670" s="1">
        <v>41171</v>
      </c>
      <c r="B1670" t="s">
        <v>57</v>
      </c>
      <c r="C1670">
        <v>4</v>
      </c>
    </row>
    <row r="1671" spans="1:3" x14ac:dyDescent="0.3">
      <c r="A1671" s="1">
        <v>41175</v>
      </c>
      <c r="B1671" t="s">
        <v>134</v>
      </c>
      <c r="C1671">
        <v>102</v>
      </c>
    </row>
    <row r="1672" spans="1:3" x14ac:dyDescent="0.3">
      <c r="A1672" s="1">
        <v>41177</v>
      </c>
      <c r="B1672" t="s">
        <v>9</v>
      </c>
      <c r="C1672">
        <v>155</v>
      </c>
    </row>
    <row r="1673" spans="1:3" x14ac:dyDescent="0.3">
      <c r="A1673" s="1">
        <v>41179</v>
      </c>
      <c r="B1673" t="s">
        <v>10</v>
      </c>
      <c r="C1673">
        <v>226</v>
      </c>
    </row>
    <row r="1674" spans="1:3" x14ac:dyDescent="0.3">
      <c r="A1674" s="1">
        <v>41179</v>
      </c>
      <c r="B1674" t="s">
        <v>17</v>
      </c>
      <c r="C1674">
        <v>346</v>
      </c>
    </row>
    <row r="1675" spans="1:3" x14ac:dyDescent="0.3">
      <c r="A1675" s="1">
        <v>41180</v>
      </c>
      <c r="B1675" t="s">
        <v>55</v>
      </c>
      <c r="C1675">
        <v>45</v>
      </c>
    </row>
    <row r="1676" spans="1:3" x14ac:dyDescent="0.3">
      <c r="A1676" s="1">
        <v>41182</v>
      </c>
      <c r="B1676" t="s">
        <v>154</v>
      </c>
      <c r="C1676">
        <v>11</v>
      </c>
    </row>
    <row r="1677" spans="1:3" x14ac:dyDescent="0.3">
      <c r="A1677" s="1">
        <v>41185</v>
      </c>
      <c r="B1677" t="s">
        <v>133</v>
      </c>
      <c r="C1677">
        <v>14</v>
      </c>
    </row>
    <row r="1678" spans="1:3" x14ac:dyDescent="0.3">
      <c r="A1678" s="1">
        <v>41190</v>
      </c>
      <c r="B1678" t="s">
        <v>54</v>
      </c>
      <c r="C1678">
        <v>12</v>
      </c>
    </row>
    <row r="1679" spans="1:3" x14ac:dyDescent="0.3">
      <c r="A1679" s="1">
        <v>41195</v>
      </c>
      <c r="B1679" t="s">
        <v>157</v>
      </c>
      <c r="C1679">
        <v>11</v>
      </c>
    </row>
    <row r="1680" spans="1:3" x14ac:dyDescent="0.3">
      <c r="A1680" s="1">
        <v>41195</v>
      </c>
      <c r="B1680" t="s">
        <v>29</v>
      </c>
      <c r="C1680">
        <v>142</v>
      </c>
    </row>
    <row r="1681" spans="1:3" x14ac:dyDescent="0.3">
      <c r="A1681" s="1">
        <v>41201</v>
      </c>
      <c r="B1681" t="s">
        <v>74</v>
      </c>
      <c r="C1681">
        <v>184</v>
      </c>
    </row>
    <row r="1682" spans="1:3" x14ac:dyDescent="0.3">
      <c r="A1682" s="1">
        <v>41202</v>
      </c>
      <c r="B1682" t="s">
        <v>48</v>
      </c>
      <c r="C1682">
        <v>390</v>
      </c>
    </row>
    <row r="1683" spans="1:3" x14ac:dyDescent="0.3">
      <c r="A1683" s="1">
        <v>41206</v>
      </c>
      <c r="B1683" t="s">
        <v>40</v>
      </c>
      <c r="C1683">
        <v>110</v>
      </c>
    </row>
    <row r="1684" spans="1:3" x14ac:dyDescent="0.3">
      <c r="A1684" s="1">
        <v>41207</v>
      </c>
      <c r="B1684" t="s">
        <v>22</v>
      </c>
      <c r="C1684">
        <v>92</v>
      </c>
    </row>
    <row r="1685" spans="1:3" x14ac:dyDescent="0.3">
      <c r="A1685" s="1">
        <v>41208</v>
      </c>
      <c r="B1685" t="s">
        <v>71</v>
      </c>
      <c r="C1685">
        <v>5</v>
      </c>
    </row>
    <row r="1686" spans="1:3" x14ac:dyDescent="0.3">
      <c r="A1686" s="1">
        <v>41208</v>
      </c>
      <c r="B1686" t="s">
        <v>232</v>
      </c>
      <c r="C1686">
        <v>2</v>
      </c>
    </row>
    <row r="1687" spans="1:3" x14ac:dyDescent="0.3">
      <c r="A1687" s="1">
        <v>41210</v>
      </c>
      <c r="B1687" t="s">
        <v>178</v>
      </c>
      <c r="C1687">
        <v>14</v>
      </c>
    </row>
    <row r="1688" spans="1:3" x14ac:dyDescent="0.3">
      <c r="A1688" s="1">
        <v>41213</v>
      </c>
      <c r="B1688" t="s">
        <v>87</v>
      </c>
      <c r="C1688">
        <v>6</v>
      </c>
    </row>
    <row r="1689" spans="1:3" x14ac:dyDescent="0.3">
      <c r="A1689" s="1">
        <v>41214</v>
      </c>
      <c r="B1689" t="s">
        <v>21</v>
      </c>
      <c r="C1689">
        <v>65</v>
      </c>
    </row>
    <row r="1690" spans="1:3" x14ac:dyDescent="0.3">
      <c r="A1690" s="1">
        <v>41214</v>
      </c>
      <c r="B1690" t="s">
        <v>72</v>
      </c>
      <c r="C1690">
        <v>45</v>
      </c>
    </row>
    <row r="1691" spans="1:3" x14ac:dyDescent="0.3">
      <c r="A1691" s="1">
        <v>41214</v>
      </c>
      <c r="B1691" t="s">
        <v>10</v>
      </c>
      <c r="C1691">
        <v>108</v>
      </c>
    </row>
    <row r="1692" spans="1:3" x14ac:dyDescent="0.3">
      <c r="A1692" s="1">
        <v>41215</v>
      </c>
      <c r="B1692" t="s">
        <v>40</v>
      </c>
      <c r="C1692">
        <v>159</v>
      </c>
    </row>
    <row r="1693" spans="1:3" x14ac:dyDescent="0.3">
      <c r="A1693" s="1">
        <v>41219</v>
      </c>
      <c r="B1693" t="s">
        <v>22</v>
      </c>
      <c r="C1693">
        <v>141</v>
      </c>
    </row>
    <row r="1694" spans="1:3" x14ac:dyDescent="0.3">
      <c r="A1694" s="1">
        <v>41219</v>
      </c>
      <c r="B1694" t="s">
        <v>41</v>
      </c>
      <c r="C1694">
        <v>14</v>
      </c>
    </row>
    <row r="1695" spans="1:3" x14ac:dyDescent="0.3">
      <c r="A1695" s="1">
        <v>41222</v>
      </c>
      <c r="B1695" t="s">
        <v>13</v>
      </c>
      <c r="C1695">
        <v>142</v>
      </c>
    </row>
    <row r="1696" spans="1:3" x14ac:dyDescent="0.3">
      <c r="A1696" s="1">
        <v>41223</v>
      </c>
      <c r="B1696" t="s">
        <v>12</v>
      </c>
      <c r="C1696">
        <v>167</v>
      </c>
    </row>
    <row r="1697" spans="1:3" x14ac:dyDescent="0.3">
      <c r="A1697" s="1">
        <v>41224</v>
      </c>
      <c r="B1697" t="s">
        <v>178</v>
      </c>
      <c r="C1697">
        <v>12</v>
      </c>
    </row>
    <row r="1698" spans="1:3" x14ac:dyDescent="0.3">
      <c r="A1698" s="1">
        <v>41229</v>
      </c>
      <c r="B1698" t="s">
        <v>31</v>
      </c>
      <c r="C1698">
        <v>187</v>
      </c>
    </row>
    <row r="1699" spans="1:3" x14ac:dyDescent="0.3">
      <c r="A1699" s="1">
        <v>41232</v>
      </c>
      <c r="B1699" t="s">
        <v>44</v>
      </c>
      <c r="C1699">
        <v>14</v>
      </c>
    </row>
    <row r="1700" spans="1:3" x14ac:dyDescent="0.3">
      <c r="A1700" s="1">
        <v>41235</v>
      </c>
      <c r="B1700" t="s">
        <v>168</v>
      </c>
      <c r="C1700">
        <v>10</v>
      </c>
    </row>
    <row r="1701" spans="1:3" x14ac:dyDescent="0.3">
      <c r="A1701" s="1">
        <v>41236</v>
      </c>
      <c r="B1701" t="s">
        <v>25</v>
      </c>
      <c r="C1701">
        <v>269</v>
      </c>
    </row>
    <row r="1702" spans="1:3" x14ac:dyDescent="0.3">
      <c r="A1702" s="1">
        <v>41236</v>
      </c>
      <c r="B1702" t="s">
        <v>8</v>
      </c>
      <c r="C1702">
        <v>328</v>
      </c>
    </row>
    <row r="1703" spans="1:3" x14ac:dyDescent="0.3">
      <c r="A1703" s="1">
        <v>41237</v>
      </c>
      <c r="B1703" t="s">
        <v>12</v>
      </c>
      <c r="C1703">
        <v>228</v>
      </c>
    </row>
    <row r="1704" spans="1:3" x14ac:dyDescent="0.3">
      <c r="A1704" s="1">
        <v>41239</v>
      </c>
      <c r="B1704" t="s">
        <v>5</v>
      </c>
      <c r="C1704">
        <v>12</v>
      </c>
    </row>
    <row r="1705" spans="1:3" x14ac:dyDescent="0.3">
      <c r="A1705" s="1">
        <v>41244</v>
      </c>
      <c r="B1705" t="s">
        <v>96</v>
      </c>
      <c r="C1705">
        <v>16</v>
      </c>
    </row>
    <row r="1706" spans="1:3" x14ac:dyDescent="0.3">
      <c r="A1706" s="1">
        <v>41247</v>
      </c>
      <c r="B1706" t="s">
        <v>20</v>
      </c>
      <c r="C1706">
        <v>233</v>
      </c>
    </row>
    <row r="1707" spans="1:3" x14ac:dyDescent="0.3">
      <c r="A1707" s="1">
        <v>41248</v>
      </c>
      <c r="B1707" t="s">
        <v>135</v>
      </c>
      <c r="C1707">
        <v>10</v>
      </c>
    </row>
    <row r="1708" spans="1:3" x14ac:dyDescent="0.3">
      <c r="A1708" s="1">
        <v>41251</v>
      </c>
      <c r="B1708" t="s">
        <v>13</v>
      </c>
      <c r="C1708">
        <v>168</v>
      </c>
    </row>
    <row r="1709" spans="1:3" x14ac:dyDescent="0.3">
      <c r="A1709" s="1">
        <v>41251</v>
      </c>
      <c r="B1709" t="s">
        <v>8</v>
      </c>
      <c r="C1709">
        <v>388</v>
      </c>
    </row>
    <row r="1710" spans="1:3" x14ac:dyDescent="0.3">
      <c r="A1710" s="1">
        <v>41252</v>
      </c>
      <c r="B1710" t="s">
        <v>53</v>
      </c>
      <c r="C1710">
        <v>319</v>
      </c>
    </row>
    <row r="1711" spans="1:3" x14ac:dyDescent="0.3">
      <c r="A1711" s="1">
        <v>41254</v>
      </c>
      <c r="B1711" t="s">
        <v>70</v>
      </c>
      <c r="C1711">
        <v>12</v>
      </c>
    </row>
    <row r="1712" spans="1:3" x14ac:dyDescent="0.3">
      <c r="A1712" s="1">
        <v>41256</v>
      </c>
      <c r="B1712" t="s">
        <v>176</v>
      </c>
      <c r="C1712">
        <v>150</v>
      </c>
    </row>
    <row r="1713" spans="1:3" x14ac:dyDescent="0.3">
      <c r="A1713" s="1">
        <v>41258</v>
      </c>
      <c r="B1713" t="s">
        <v>12</v>
      </c>
      <c r="C1713">
        <v>347</v>
      </c>
    </row>
    <row r="1714" spans="1:3" x14ac:dyDescent="0.3">
      <c r="A1714" s="1">
        <v>41259</v>
      </c>
      <c r="B1714" t="s">
        <v>26</v>
      </c>
      <c r="C1714">
        <v>177</v>
      </c>
    </row>
    <row r="1715" spans="1:3" x14ac:dyDescent="0.3">
      <c r="A1715" s="1">
        <v>41262</v>
      </c>
      <c r="B1715" t="s">
        <v>48</v>
      </c>
      <c r="C1715">
        <v>222</v>
      </c>
    </row>
    <row r="1716" spans="1:3" x14ac:dyDescent="0.3">
      <c r="A1716" s="1">
        <v>41273</v>
      </c>
      <c r="B1716" t="s">
        <v>52</v>
      </c>
      <c r="C1716">
        <v>9</v>
      </c>
    </row>
    <row r="1717" spans="1:3" x14ac:dyDescent="0.3">
      <c r="A1717" s="1">
        <v>41273</v>
      </c>
      <c r="B1717" t="s">
        <v>234</v>
      </c>
      <c r="C1717">
        <v>14</v>
      </c>
    </row>
    <row r="1718" spans="1:3" x14ac:dyDescent="0.3">
      <c r="A1718" s="1">
        <v>41275</v>
      </c>
      <c r="B1718" t="s">
        <v>6</v>
      </c>
      <c r="C1718">
        <v>7</v>
      </c>
    </row>
    <row r="1719" spans="1:3" x14ac:dyDescent="0.3">
      <c r="A1719" s="1">
        <v>41279</v>
      </c>
      <c r="B1719" t="s">
        <v>69</v>
      </c>
      <c r="C1719">
        <v>171</v>
      </c>
    </row>
    <row r="1720" spans="1:3" x14ac:dyDescent="0.3">
      <c r="A1720" s="1">
        <v>41283</v>
      </c>
      <c r="B1720" t="s">
        <v>211</v>
      </c>
      <c r="C1720">
        <v>16</v>
      </c>
    </row>
    <row r="1721" spans="1:3" x14ac:dyDescent="0.3">
      <c r="A1721" s="1">
        <v>41284</v>
      </c>
      <c r="B1721" t="s">
        <v>21</v>
      </c>
      <c r="C1721">
        <v>176</v>
      </c>
    </row>
    <row r="1722" spans="1:3" x14ac:dyDescent="0.3">
      <c r="A1722" s="1">
        <v>41287</v>
      </c>
      <c r="B1722" t="s">
        <v>58</v>
      </c>
      <c r="C1722">
        <v>37</v>
      </c>
    </row>
    <row r="1723" spans="1:3" x14ac:dyDescent="0.3">
      <c r="A1723" s="1">
        <v>41290</v>
      </c>
      <c r="B1723" t="s">
        <v>21</v>
      </c>
      <c r="C1723">
        <v>186</v>
      </c>
    </row>
    <row r="1724" spans="1:3" x14ac:dyDescent="0.3">
      <c r="A1724" s="1">
        <v>41290</v>
      </c>
      <c r="B1724" t="s">
        <v>64</v>
      </c>
      <c r="C1724">
        <v>45</v>
      </c>
    </row>
    <row r="1725" spans="1:3" x14ac:dyDescent="0.3">
      <c r="A1725" s="1">
        <v>41294</v>
      </c>
      <c r="B1725" t="s">
        <v>55</v>
      </c>
      <c r="C1725">
        <v>186</v>
      </c>
    </row>
    <row r="1726" spans="1:3" x14ac:dyDescent="0.3">
      <c r="A1726" s="1">
        <v>41294</v>
      </c>
      <c r="B1726" t="s">
        <v>17</v>
      </c>
      <c r="C1726">
        <v>211</v>
      </c>
    </row>
    <row r="1727" spans="1:3" x14ac:dyDescent="0.3">
      <c r="A1727" s="1">
        <v>41300</v>
      </c>
      <c r="B1727" t="s">
        <v>12</v>
      </c>
      <c r="C1727">
        <v>330</v>
      </c>
    </row>
    <row r="1728" spans="1:3" x14ac:dyDescent="0.3">
      <c r="A1728" s="1">
        <v>41301</v>
      </c>
      <c r="B1728" t="s">
        <v>17</v>
      </c>
      <c r="C1728">
        <v>134</v>
      </c>
    </row>
    <row r="1729" spans="1:3" x14ac:dyDescent="0.3">
      <c r="A1729" s="1">
        <v>41301</v>
      </c>
      <c r="B1729" t="s">
        <v>12</v>
      </c>
      <c r="C1729">
        <v>459</v>
      </c>
    </row>
    <row r="1730" spans="1:3" x14ac:dyDescent="0.3">
      <c r="A1730" s="1">
        <v>41302</v>
      </c>
      <c r="B1730" t="s">
        <v>29</v>
      </c>
      <c r="C1730">
        <v>185</v>
      </c>
    </row>
    <row r="1731" spans="1:3" x14ac:dyDescent="0.3">
      <c r="A1731" s="1">
        <v>41303</v>
      </c>
      <c r="B1731" t="s">
        <v>70</v>
      </c>
      <c r="C1731">
        <v>3</v>
      </c>
    </row>
    <row r="1732" spans="1:3" x14ac:dyDescent="0.3">
      <c r="A1732" s="1">
        <v>41305</v>
      </c>
      <c r="B1732" t="s">
        <v>33</v>
      </c>
      <c r="C1732">
        <v>181</v>
      </c>
    </row>
    <row r="1733" spans="1:3" x14ac:dyDescent="0.3">
      <c r="A1733" s="1">
        <v>41309</v>
      </c>
      <c r="B1733" t="s">
        <v>20</v>
      </c>
      <c r="C1733">
        <v>441</v>
      </c>
    </row>
    <row r="1734" spans="1:3" x14ac:dyDescent="0.3">
      <c r="A1734" s="1">
        <v>41310</v>
      </c>
      <c r="B1734" t="s">
        <v>48</v>
      </c>
      <c r="C1734">
        <v>487</v>
      </c>
    </row>
    <row r="1735" spans="1:3" x14ac:dyDescent="0.3">
      <c r="A1735" s="1">
        <v>41310</v>
      </c>
      <c r="B1735" t="s">
        <v>55</v>
      </c>
      <c r="C1735">
        <v>56</v>
      </c>
    </row>
    <row r="1736" spans="1:3" x14ac:dyDescent="0.3">
      <c r="A1736" s="1">
        <v>41314</v>
      </c>
      <c r="B1736" t="s">
        <v>15</v>
      </c>
      <c r="C1736">
        <v>23</v>
      </c>
    </row>
    <row r="1737" spans="1:3" x14ac:dyDescent="0.3">
      <c r="A1737" s="1">
        <v>41314</v>
      </c>
      <c r="B1737" t="s">
        <v>134</v>
      </c>
      <c r="C1737">
        <v>113</v>
      </c>
    </row>
    <row r="1738" spans="1:3" x14ac:dyDescent="0.3">
      <c r="A1738" s="1">
        <v>41315</v>
      </c>
      <c r="B1738" t="s">
        <v>203</v>
      </c>
      <c r="C1738">
        <v>19</v>
      </c>
    </row>
    <row r="1739" spans="1:3" x14ac:dyDescent="0.3">
      <c r="A1739" s="1">
        <v>41316</v>
      </c>
      <c r="B1739" t="s">
        <v>81</v>
      </c>
      <c r="C1739">
        <v>188</v>
      </c>
    </row>
    <row r="1740" spans="1:3" x14ac:dyDescent="0.3">
      <c r="A1740" s="1">
        <v>41316</v>
      </c>
      <c r="B1740" t="s">
        <v>10</v>
      </c>
      <c r="C1740">
        <v>338</v>
      </c>
    </row>
    <row r="1741" spans="1:3" x14ac:dyDescent="0.3">
      <c r="A1741" s="1">
        <v>41317</v>
      </c>
      <c r="B1741" t="s">
        <v>34</v>
      </c>
      <c r="C1741">
        <v>80</v>
      </c>
    </row>
    <row r="1742" spans="1:3" x14ac:dyDescent="0.3">
      <c r="A1742" s="1">
        <v>41318</v>
      </c>
      <c r="B1742" t="s">
        <v>174</v>
      </c>
      <c r="C1742">
        <v>20</v>
      </c>
    </row>
    <row r="1743" spans="1:3" x14ac:dyDescent="0.3">
      <c r="A1743" s="1">
        <v>41321</v>
      </c>
      <c r="B1743" t="s">
        <v>162</v>
      </c>
      <c r="C1743">
        <v>1</v>
      </c>
    </row>
    <row r="1744" spans="1:3" x14ac:dyDescent="0.3">
      <c r="A1744" s="1">
        <v>41322</v>
      </c>
      <c r="B1744" t="s">
        <v>55</v>
      </c>
      <c r="C1744">
        <v>200</v>
      </c>
    </row>
    <row r="1745" spans="1:3" x14ac:dyDescent="0.3">
      <c r="A1745" s="1">
        <v>41323</v>
      </c>
      <c r="B1745" t="s">
        <v>8</v>
      </c>
      <c r="C1745">
        <v>429</v>
      </c>
    </row>
    <row r="1746" spans="1:3" x14ac:dyDescent="0.3">
      <c r="A1746" s="1">
        <v>41324</v>
      </c>
      <c r="B1746" t="s">
        <v>15</v>
      </c>
      <c r="C1746">
        <v>183</v>
      </c>
    </row>
    <row r="1747" spans="1:3" x14ac:dyDescent="0.3">
      <c r="A1747" s="1">
        <v>41325</v>
      </c>
      <c r="B1747" t="s">
        <v>13</v>
      </c>
      <c r="C1747">
        <v>26</v>
      </c>
    </row>
    <row r="1748" spans="1:3" x14ac:dyDescent="0.3">
      <c r="A1748" s="1">
        <v>41326</v>
      </c>
      <c r="B1748" t="s">
        <v>183</v>
      </c>
      <c r="C1748">
        <v>2</v>
      </c>
    </row>
    <row r="1749" spans="1:3" x14ac:dyDescent="0.3">
      <c r="A1749" s="1">
        <v>41328</v>
      </c>
      <c r="B1749" t="s">
        <v>10</v>
      </c>
      <c r="C1749">
        <v>174</v>
      </c>
    </row>
    <row r="1750" spans="1:3" x14ac:dyDescent="0.3">
      <c r="A1750" s="1">
        <v>41329</v>
      </c>
      <c r="B1750" t="s">
        <v>55</v>
      </c>
      <c r="C1750">
        <v>98</v>
      </c>
    </row>
    <row r="1751" spans="1:3" x14ac:dyDescent="0.3">
      <c r="A1751" s="1">
        <v>41329</v>
      </c>
      <c r="B1751" t="s">
        <v>188</v>
      </c>
      <c r="C1751">
        <v>11</v>
      </c>
    </row>
    <row r="1752" spans="1:3" x14ac:dyDescent="0.3">
      <c r="A1752" s="1">
        <v>41332</v>
      </c>
      <c r="B1752" t="s">
        <v>31</v>
      </c>
      <c r="C1752">
        <v>58</v>
      </c>
    </row>
    <row r="1753" spans="1:3" x14ac:dyDescent="0.3">
      <c r="A1753" s="1">
        <v>41336</v>
      </c>
      <c r="B1753" t="s">
        <v>18</v>
      </c>
      <c r="C1753">
        <v>17</v>
      </c>
    </row>
    <row r="1754" spans="1:3" x14ac:dyDescent="0.3">
      <c r="A1754" s="1">
        <v>41337</v>
      </c>
      <c r="B1754" t="s">
        <v>20</v>
      </c>
      <c r="C1754">
        <v>143</v>
      </c>
    </row>
    <row r="1755" spans="1:3" x14ac:dyDescent="0.3">
      <c r="A1755" s="1">
        <v>41339</v>
      </c>
      <c r="B1755" t="s">
        <v>55</v>
      </c>
      <c r="C1755">
        <v>108</v>
      </c>
    </row>
    <row r="1756" spans="1:3" x14ac:dyDescent="0.3">
      <c r="A1756" s="1">
        <v>41346</v>
      </c>
      <c r="B1756" t="s">
        <v>105</v>
      </c>
      <c r="C1756">
        <v>424</v>
      </c>
    </row>
    <row r="1757" spans="1:3" x14ac:dyDescent="0.3">
      <c r="A1757" s="1">
        <v>41351</v>
      </c>
      <c r="B1757" t="s">
        <v>224</v>
      </c>
      <c r="C1757">
        <v>9</v>
      </c>
    </row>
    <row r="1758" spans="1:3" x14ac:dyDescent="0.3">
      <c r="A1758" s="1">
        <v>41352</v>
      </c>
      <c r="B1758" t="s">
        <v>31</v>
      </c>
      <c r="C1758">
        <v>135</v>
      </c>
    </row>
    <row r="1759" spans="1:3" x14ac:dyDescent="0.3">
      <c r="A1759" s="1">
        <v>41356</v>
      </c>
      <c r="B1759" t="s">
        <v>17</v>
      </c>
      <c r="C1759">
        <v>202</v>
      </c>
    </row>
    <row r="1760" spans="1:3" x14ac:dyDescent="0.3">
      <c r="A1760" s="1">
        <v>41357</v>
      </c>
      <c r="B1760" t="s">
        <v>48</v>
      </c>
      <c r="C1760">
        <v>459</v>
      </c>
    </row>
    <row r="1761" spans="1:3" x14ac:dyDescent="0.3">
      <c r="A1761" s="1">
        <v>41361</v>
      </c>
      <c r="B1761" t="s">
        <v>61</v>
      </c>
      <c r="C1761">
        <v>107</v>
      </c>
    </row>
    <row r="1762" spans="1:3" x14ac:dyDescent="0.3">
      <c r="A1762" s="1">
        <v>41362</v>
      </c>
      <c r="B1762" t="s">
        <v>38</v>
      </c>
      <c r="C1762">
        <v>37</v>
      </c>
    </row>
    <row r="1763" spans="1:3" x14ac:dyDescent="0.3">
      <c r="A1763" s="1">
        <v>41363</v>
      </c>
      <c r="B1763" t="s">
        <v>64</v>
      </c>
      <c r="C1763">
        <v>43</v>
      </c>
    </row>
    <row r="1764" spans="1:3" x14ac:dyDescent="0.3">
      <c r="A1764" s="1">
        <v>41365</v>
      </c>
      <c r="B1764" t="s">
        <v>12</v>
      </c>
      <c r="C1764">
        <v>352</v>
      </c>
    </row>
    <row r="1765" spans="1:3" x14ac:dyDescent="0.3">
      <c r="A1765" s="1">
        <v>41368</v>
      </c>
      <c r="B1765" t="s">
        <v>21</v>
      </c>
      <c r="C1765">
        <v>94</v>
      </c>
    </row>
    <row r="1766" spans="1:3" x14ac:dyDescent="0.3">
      <c r="A1766" s="1">
        <v>41368</v>
      </c>
      <c r="B1766" t="s">
        <v>69</v>
      </c>
      <c r="C1766">
        <v>112</v>
      </c>
    </row>
    <row r="1767" spans="1:3" x14ac:dyDescent="0.3">
      <c r="A1767" s="1">
        <v>41369</v>
      </c>
      <c r="B1767" t="s">
        <v>64</v>
      </c>
      <c r="C1767">
        <v>136</v>
      </c>
    </row>
    <row r="1768" spans="1:3" x14ac:dyDescent="0.3">
      <c r="A1768" s="1">
        <v>41370</v>
      </c>
      <c r="B1768" t="s">
        <v>81</v>
      </c>
      <c r="C1768">
        <v>56</v>
      </c>
    </row>
    <row r="1769" spans="1:3" x14ac:dyDescent="0.3">
      <c r="A1769" s="1">
        <v>41372</v>
      </c>
      <c r="B1769" t="s">
        <v>17</v>
      </c>
      <c r="C1769">
        <v>286</v>
      </c>
    </row>
    <row r="1770" spans="1:3" x14ac:dyDescent="0.3">
      <c r="A1770" s="1">
        <v>41373</v>
      </c>
      <c r="B1770" t="s">
        <v>10</v>
      </c>
      <c r="C1770">
        <v>296</v>
      </c>
    </row>
    <row r="1771" spans="1:3" x14ac:dyDescent="0.3">
      <c r="A1771" s="1">
        <v>41373</v>
      </c>
      <c r="B1771" t="s">
        <v>28</v>
      </c>
      <c r="C1771">
        <v>81</v>
      </c>
    </row>
    <row r="1772" spans="1:3" x14ac:dyDescent="0.3">
      <c r="A1772" s="1">
        <v>41374</v>
      </c>
      <c r="B1772" t="s">
        <v>17</v>
      </c>
      <c r="C1772">
        <v>231</v>
      </c>
    </row>
    <row r="1773" spans="1:3" x14ac:dyDescent="0.3">
      <c r="A1773" s="1">
        <v>41375</v>
      </c>
      <c r="B1773" t="s">
        <v>20</v>
      </c>
      <c r="C1773">
        <v>149</v>
      </c>
    </row>
    <row r="1774" spans="1:3" x14ac:dyDescent="0.3">
      <c r="A1774" s="1">
        <v>41375</v>
      </c>
      <c r="B1774" t="s">
        <v>135</v>
      </c>
      <c r="C1774">
        <v>3</v>
      </c>
    </row>
    <row r="1775" spans="1:3" x14ac:dyDescent="0.3">
      <c r="A1775" s="1">
        <v>41376</v>
      </c>
      <c r="B1775" t="s">
        <v>17</v>
      </c>
      <c r="C1775">
        <v>311</v>
      </c>
    </row>
    <row r="1776" spans="1:3" x14ac:dyDescent="0.3">
      <c r="A1776" s="1">
        <v>41379</v>
      </c>
      <c r="B1776" t="s">
        <v>69</v>
      </c>
      <c r="C1776">
        <v>121</v>
      </c>
    </row>
    <row r="1777" spans="1:3" x14ac:dyDescent="0.3">
      <c r="A1777" s="1">
        <v>41380</v>
      </c>
      <c r="B1777" t="s">
        <v>156</v>
      </c>
      <c r="C1777">
        <v>15</v>
      </c>
    </row>
    <row r="1778" spans="1:3" x14ac:dyDescent="0.3">
      <c r="A1778" s="1">
        <v>41381</v>
      </c>
      <c r="B1778" t="s">
        <v>139</v>
      </c>
      <c r="C1778">
        <v>14</v>
      </c>
    </row>
    <row r="1779" spans="1:3" x14ac:dyDescent="0.3">
      <c r="A1779" s="1">
        <v>41381</v>
      </c>
      <c r="B1779" t="s">
        <v>10</v>
      </c>
      <c r="C1779">
        <v>240</v>
      </c>
    </row>
    <row r="1780" spans="1:3" x14ac:dyDescent="0.3">
      <c r="A1780" s="1">
        <v>41383</v>
      </c>
      <c r="B1780" t="s">
        <v>59</v>
      </c>
      <c r="C1780">
        <v>12</v>
      </c>
    </row>
    <row r="1781" spans="1:3" x14ac:dyDescent="0.3">
      <c r="A1781" s="1">
        <v>41385</v>
      </c>
      <c r="B1781" t="s">
        <v>202</v>
      </c>
      <c r="C1781">
        <v>1</v>
      </c>
    </row>
    <row r="1782" spans="1:3" x14ac:dyDescent="0.3">
      <c r="A1782" s="1">
        <v>41388</v>
      </c>
      <c r="B1782" t="s">
        <v>235</v>
      </c>
      <c r="C1782">
        <v>12</v>
      </c>
    </row>
    <row r="1783" spans="1:3" x14ac:dyDescent="0.3">
      <c r="A1783" s="1">
        <v>41391</v>
      </c>
      <c r="B1783" t="s">
        <v>21</v>
      </c>
      <c r="C1783">
        <v>190</v>
      </c>
    </row>
    <row r="1784" spans="1:3" x14ac:dyDescent="0.3">
      <c r="A1784" s="1">
        <v>41392</v>
      </c>
      <c r="B1784" t="s">
        <v>66</v>
      </c>
      <c r="C1784">
        <v>179</v>
      </c>
    </row>
    <row r="1785" spans="1:3" x14ac:dyDescent="0.3">
      <c r="A1785" s="1">
        <v>41394</v>
      </c>
      <c r="B1785" t="s">
        <v>25</v>
      </c>
      <c r="C1785">
        <v>106</v>
      </c>
    </row>
    <row r="1786" spans="1:3" x14ac:dyDescent="0.3">
      <c r="A1786" s="1">
        <v>41396</v>
      </c>
      <c r="B1786" t="s">
        <v>10</v>
      </c>
      <c r="C1786">
        <v>267</v>
      </c>
    </row>
    <row r="1787" spans="1:3" x14ac:dyDescent="0.3">
      <c r="A1787" s="1">
        <v>41396</v>
      </c>
      <c r="B1787" t="s">
        <v>126</v>
      </c>
      <c r="C1787">
        <v>66</v>
      </c>
    </row>
    <row r="1788" spans="1:3" x14ac:dyDescent="0.3">
      <c r="A1788" s="1">
        <v>41398</v>
      </c>
      <c r="B1788" t="s">
        <v>17</v>
      </c>
      <c r="C1788">
        <v>471</v>
      </c>
    </row>
    <row r="1789" spans="1:3" x14ac:dyDescent="0.3">
      <c r="A1789" s="1">
        <v>41399</v>
      </c>
      <c r="B1789" t="s">
        <v>63</v>
      </c>
      <c r="C1789">
        <v>5</v>
      </c>
    </row>
    <row r="1790" spans="1:3" x14ac:dyDescent="0.3">
      <c r="A1790" s="1">
        <v>41401</v>
      </c>
      <c r="B1790" t="s">
        <v>224</v>
      </c>
      <c r="C1790">
        <v>11</v>
      </c>
    </row>
    <row r="1791" spans="1:3" x14ac:dyDescent="0.3">
      <c r="A1791" s="1">
        <v>41403</v>
      </c>
      <c r="B1791" t="s">
        <v>74</v>
      </c>
      <c r="C1791">
        <v>103</v>
      </c>
    </row>
    <row r="1792" spans="1:3" x14ac:dyDescent="0.3">
      <c r="A1792" s="1">
        <v>41403</v>
      </c>
      <c r="B1792" t="s">
        <v>22</v>
      </c>
      <c r="C1792">
        <v>92</v>
      </c>
    </row>
    <row r="1793" spans="1:3" x14ac:dyDescent="0.3">
      <c r="A1793" s="1">
        <v>41405</v>
      </c>
      <c r="B1793" t="s">
        <v>13</v>
      </c>
      <c r="C1793">
        <v>115</v>
      </c>
    </row>
    <row r="1794" spans="1:3" x14ac:dyDescent="0.3">
      <c r="A1794" s="1">
        <v>41406</v>
      </c>
      <c r="B1794" t="s">
        <v>55</v>
      </c>
      <c r="C1794">
        <v>62</v>
      </c>
    </row>
    <row r="1795" spans="1:3" x14ac:dyDescent="0.3">
      <c r="A1795" s="1">
        <v>41406</v>
      </c>
      <c r="B1795" t="s">
        <v>8</v>
      </c>
      <c r="C1795">
        <v>420</v>
      </c>
    </row>
    <row r="1796" spans="1:3" x14ac:dyDescent="0.3">
      <c r="A1796" s="1">
        <v>41406</v>
      </c>
      <c r="B1796" t="s">
        <v>33</v>
      </c>
      <c r="C1796">
        <v>81</v>
      </c>
    </row>
    <row r="1797" spans="1:3" x14ac:dyDescent="0.3">
      <c r="A1797" s="1">
        <v>41407</v>
      </c>
      <c r="B1797" t="s">
        <v>12</v>
      </c>
      <c r="C1797">
        <v>412</v>
      </c>
    </row>
    <row r="1798" spans="1:3" x14ac:dyDescent="0.3">
      <c r="A1798" s="1">
        <v>41409</v>
      </c>
      <c r="B1798" t="s">
        <v>48</v>
      </c>
      <c r="C1798">
        <v>377</v>
      </c>
    </row>
    <row r="1799" spans="1:3" x14ac:dyDescent="0.3">
      <c r="A1799" s="1">
        <v>41414</v>
      </c>
      <c r="B1799" t="s">
        <v>48</v>
      </c>
      <c r="C1799">
        <v>461</v>
      </c>
    </row>
    <row r="1800" spans="1:3" x14ac:dyDescent="0.3">
      <c r="A1800" s="1">
        <v>41414</v>
      </c>
      <c r="B1800" t="s">
        <v>74</v>
      </c>
      <c r="C1800">
        <v>138</v>
      </c>
    </row>
    <row r="1801" spans="1:3" x14ac:dyDescent="0.3">
      <c r="A1801" s="1">
        <v>41418</v>
      </c>
      <c r="B1801" t="s">
        <v>50</v>
      </c>
      <c r="C1801">
        <v>17</v>
      </c>
    </row>
    <row r="1802" spans="1:3" x14ac:dyDescent="0.3">
      <c r="A1802" s="1">
        <v>41422</v>
      </c>
      <c r="B1802" t="s">
        <v>200</v>
      </c>
      <c r="C1802">
        <v>8</v>
      </c>
    </row>
    <row r="1803" spans="1:3" x14ac:dyDescent="0.3">
      <c r="A1803" s="1">
        <v>41424</v>
      </c>
      <c r="B1803" t="s">
        <v>12</v>
      </c>
      <c r="C1803">
        <v>448</v>
      </c>
    </row>
    <row r="1804" spans="1:3" x14ac:dyDescent="0.3">
      <c r="A1804" s="1">
        <v>41426</v>
      </c>
      <c r="B1804" t="s">
        <v>12</v>
      </c>
      <c r="C1804">
        <v>240</v>
      </c>
    </row>
    <row r="1805" spans="1:3" x14ac:dyDescent="0.3">
      <c r="A1805" s="1">
        <v>41427</v>
      </c>
      <c r="B1805" t="s">
        <v>25</v>
      </c>
      <c r="C1805">
        <v>388</v>
      </c>
    </row>
    <row r="1806" spans="1:3" x14ac:dyDescent="0.3">
      <c r="A1806" s="1">
        <v>41429</v>
      </c>
      <c r="B1806" t="s">
        <v>10</v>
      </c>
      <c r="C1806">
        <v>455</v>
      </c>
    </row>
    <row r="1807" spans="1:3" x14ac:dyDescent="0.3">
      <c r="A1807" s="1">
        <v>41429</v>
      </c>
      <c r="B1807" t="s">
        <v>20</v>
      </c>
      <c r="C1807">
        <v>269</v>
      </c>
    </row>
    <row r="1808" spans="1:3" x14ac:dyDescent="0.3">
      <c r="A1808" s="1">
        <v>41432</v>
      </c>
      <c r="B1808" t="s">
        <v>9</v>
      </c>
      <c r="C1808">
        <v>81</v>
      </c>
    </row>
    <row r="1809" spans="1:3" x14ac:dyDescent="0.3">
      <c r="A1809" s="1">
        <v>41432</v>
      </c>
      <c r="B1809" t="s">
        <v>13</v>
      </c>
      <c r="C1809">
        <v>99</v>
      </c>
    </row>
    <row r="1810" spans="1:3" x14ac:dyDescent="0.3">
      <c r="A1810" s="1">
        <v>41437</v>
      </c>
      <c r="B1810" t="s">
        <v>173</v>
      </c>
      <c r="C1810">
        <v>12</v>
      </c>
    </row>
    <row r="1811" spans="1:3" x14ac:dyDescent="0.3">
      <c r="A1811" s="1">
        <v>41439</v>
      </c>
      <c r="B1811" t="s">
        <v>236</v>
      </c>
      <c r="C1811">
        <v>4</v>
      </c>
    </row>
    <row r="1812" spans="1:3" x14ac:dyDescent="0.3">
      <c r="A1812" s="1">
        <v>41440</v>
      </c>
      <c r="B1812" t="s">
        <v>33</v>
      </c>
      <c r="C1812">
        <v>132</v>
      </c>
    </row>
    <row r="1813" spans="1:3" x14ac:dyDescent="0.3">
      <c r="A1813" s="1">
        <v>41441</v>
      </c>
      <c r="B1813" t="s">
        <v>134</v>
      </c>
      <c r="C1813">
        <v>83</v>
      </c>
    </row>
    <row r="1814" spans="1:3" x14ac:dyDescent="0.3">
      <c r="A1814" s="1">
        <v>41446</v>
      </c>
      <c r="B1814" t="s">
        <v>208</v>
      </c>
      <c r="C1814">
        <v>7</v>
      </c>
    </row>
    <row r="1815" spans="1:3" x14ac:dyDescent="0.3">
      <c r="A1815" s="1">
        <v>41447</v>
      </c>
      <c r="B1815" t="s">
        <v>157</v>
      </c>
      <c r="C1815">
        <v>9</v>
      </c>
    </row>
    <row r="1816" spans="1:3" x14ac:dyDescent="0.3">
      <c r="A1816" s="1">
        <v>41448</v>
      </c>
      <c r="B1816" t="s">
        <v>162</v>
      </c>
      <c r="C1816">
        <v>20</v>
      </c>
    </row>
    <row r="1817" spans="1:3" x14ac:dyDescent="0.3">
      <c r="A1817" s="1">
        <v>41449</v>
      </c>
      <c r="B1817" t="s">
        <v>13</v>
      </c>
      <c r="C1817">
        <v>98</v>
      </c>
    </row>
    <row r="1818" spans="1:3" x14ac:dyDescent="0.3">
      <c r="A1818" s="1">
        <v>41451</v>
      </c>
      <c r="B1818" t="s">
        <v>140</v>
      </c>
      <c r="C1818">
        <v>9</v>
      </c>
    </row>
    <row r="1819" spans="1:3" x14ac:dyDescent="0.3">
      <c r="A1819" s="1">
        <v>41453</v>
      </c>
      <c r="B1819" t="s">
        <v>67</v>
      </c>
      <c r="C1819">
        <v>13</v>
      </c>
    </row>
    <row r="1820" spans="1:3" x14ac:dyDescent="0.3">
      <c r="A1820" s="1">
        <v>41456</v>
      </c>
      <c r="B1820" t="s">
        <v>53</v>
      </c>
      <c r="C1820">
        <v>424</v>
      </c>
    </row>
    <row r="1821" spans="1:3" x14ac:dyDescent="0.3">
      <c r="A1821" s="1">
        <v>41461</v>
      </c>
      <c r="B1821" t="s">
        <v>42</v>
      </c>
      <c r="C1821">
        <v>31</v>
      </c>
    </row>
    <row r="1822" spans="1:3" x14ac:dyDescent="0.3">
      <c r="A1822" s="1">
        <v>41462</v>
      </c>
      <c r="B1822" t="s">
        <v>60</v>
      </c>
      <c r="C1822">
        <v>18</v>
      </c>
    </row>
    <row r="1823" spans="1:3" x14ac:dyDescent="0.3">
      <c r="A1823" s="1">
        <v>41464</v>
      </c>
      <c r="B1823" t="s">
        <v>9</v>
      </c>
      <c r="C1823">
        <v>172</v>
      </c>
    </row>
    <row r="1824" spans="1:3" x14ac:dyDescent="0.3">
      <c r="A1824" s="1">
        <v>41464</v>
      </c>
      <c r="B1824" t="s">
        <v>48</v>
      </c>
      <c r="C1824">
        <v>373</v>
      </c>
    </row>
    <row r="1825" spans="1:3" x14ac:dyDescent="0.3">
      <c r="A1825" s="1">
        <v>41465</v>
      </c>
      <c r="B1825" t="s">
        <v>20</v>
      </c>
      <c r="C1825">
        <v>299</v>
      </c>
    </row>
    <row r="1826" spans="1:3" x14ac:dyDescent="0.3">
      <c r="A1826" s="1">
        <v>41471</v>
      </c>
      <c r="B1826" t="s">
        <v>40</v>
      </c>
      <c r="C1826">
        <v>20</v>
      </c>
    </row>
    <row r="1827" spans="1:3" x14ac:dyDescent="0.3">
      <c r="A1827" s="1">
        <v>41472</v>
      </c>
      <c r="B1827" t="s">
        <v>72</v>
      </c>
      <c r="C1827">
        <v>89</v>
      </c>
    </row>
    <row r="1828" spans="1:3" x14ac:dyDescent="0.3">
      <c r="A1828" s="1">
        <v>41472</v>
      </c>
      <c r="B1828" t="s">
        <v>38</v>
      </c>
      <c r="C1828">
        <v>60</v>
      </c>
    </row>
    <row r="1829" spans="1:3" x14ac:dyDescent="0.3">
      <c r="A1829" s="1">
        <v>41475</v>
      </c>
      <c r="B1829" t="s">
        <v>6</v>
      </c>
      <c r="C1829">
        <v>5</v>
      </c>
    </row>
    <row r="1830" spans="1:3" x14ac:dyDescent="0.3">
      <c r="A1830" s="1">
        <v>41476</v>
      </c>
      <c r="B1830" t="s">
        <v>105</v>
      </c>
      <c r="C1830">
        <v>125</v>
      </c>
    </row>
    <row r="1831" spans="1:3" x14ac:dyDescent="0.3">
      <c r="A1831" s="1">
        <v>41476</v>
      </c>
      <c r="B1831" t="s">
        <v>15</v>
      </c>
      <c r="C1831">
        <v>177</v>
      </c>
    </row>
    <row r="1832" spans="1:3" x14ac:dyDescent="0.3">
      <c r="A1832" s="1">
        <v>41477</v>
      </c>
      <c r="B1832" t="s">
        <v>23</v>
      </c>
      <c r="C1832">
        <v>58</v>
      </c>
    </row>
    <row r="1833" spans="1:3" x14ac:dyDescent="0.3">
      <c r="A1833" s="1">
        <v>41478</v>
      </c>
      <c r="B1833" t="s">
        <v>22</v>
      </c>
      <c r="C1833">
        <v>174</v>
      </c>
    </row>
    <row r="1834" spans="1:3" x14ac:dyDescent="0.3">
      <c r="A1834" s="1">
        <v>41479</v>
      </c>
      <c r="B1834" t="s">
        <v>10</v>
      </c>
      <c r="C1834">
        <v>485</v>
      </c>
    </row>
    <row r="1835" spans="1:3" x14ac:dyDescent="0.3">
      <c r="A1835" s="1">
        <v>41481</v>
      </c>
      <c r="B1835" t="s">
        <v>235</v>
      </c>
      <c r="C1835">
        <v>7</v>
      </c>
    </row>
    <row r="1836" spans="1:3" x14ac:dyDescent="0.3">
      <c r="A1836" s="1">
        <v>41482</v>
      </c>
      <c r="B1836" t="s">
        <v>12</v>
      </c>
      <c r="C1836">
        <v>109</v>
      </c>
    </row>
    <row r="1837" spans="1:3" x14ac:dyDescent="0.3">
      <c r="A1837" s="1">
        <v>41485</v>
      </c>
      <c r="B1837" t="s">
        <v>9</v>
      </c>
      <c r="C1837">
        <v>116</v>
      </c>
    </row>
    <row r="1838" spans="1:3" x14ac:dyDescent="0.3">
      <c r="A1838" s="1">
        <v>41486</v>
      </c>
      <c r="B1838" t="s">
        <v>42</v>
      </c>
      <c r="C1838">
        <v>125</v>
      </c>
    </row>
    <row r="1839" spans="1:3" x14ac:dyDescent="0.3">
      <c r="A1839" s="1">
        <v>41486</v>
      </c>
      <c r="B1839" t="s">
        <v>225</v>
      </c>
      <c r="C1839">
        <v>15</v>
      </c>
    </row>
    <row r="1840" spans="1:3" x14ac:dyDescent="0.3">
      <c r="A1840" s="1">
        <v>41488</v>
      </c>
      <c r="B1840" t="s">
        <v>180</v>
      </c>
      <c r="C1840">
        <v>4</v>
      </c>
    </row>
    <row r="1841" spans="1:3" x14ac:dyDescent="0.3">
      <c r="A1841" s="1">
        <v>41489</v>
      </c>
      <c r="B1841" t="s">
        <v>147</v>
      </c>
      <c r="C1841">
        <v>13</v>
      </c>
    </row>
    <row r="1842" spans="1:3" x14ac:dyDescent="0.3">
      <c r="A1842" s="1">
        <v>41491</v>
      </c>
      <c r="B1842" t="s">
        <v>105</v>
      </c>
      <c r="C1842">
        <v>338</v>
      </c>
    </row>
    <row r="1843" spans="1:3" x14ac:dyDescent="0.3">
      <c r="A1843" s="1">
        <v>41492</v>
      </c>
      <c r="B1843" t="s">
        <v>170</v>
      </c>
      <c r="C1843">
        <v>2</v>
      </c>
    </row>
    <row r="1844" spans="1:3" x14ac:dyDescent="0.3">
      <c r="A1844" s="1">
        <v>41493</v>
      </c>
      <c r="B1844" t="s">
        <v>40</v>
      </c>
      <c r="C1844">
        <v>108</v>
      </c>
    </row>
    <row r="1845" spans="1:3" x14ac:dyDescent="0.3">
      <c r="A1845" s="1">
        <v>41494</v>
      </c>
      <c r="B1845" t="s">
        <v>64</v>
      </c>
      <c r="C1845">
        <v>119</v>
      </c>
    </row>
    <row r="1846" spans="1:3" x14ac:dyDescent="0.3">
      <c r="A1846" s="1">
        <v>41495</v>
      </c>
      <c r="B1846" t="s">
        <v>10</v>
      </c>
      <c r="C1846">
        <v>385</v>
      </c>
    </row>
    <row r="1847" spans="1:3" x14ac:dyDescent="0.3">
      <c r="A1847" s="1">
        <v>41495</v>
      </c>
      <c r="B1847" t="s">
        <v>48</v>
      </c>
      <c r="C1847">
        <v>239</v>
      </c>
    </row>
    <row r="1848" spans="1:3" x14ac:dyDescent="0.3">
      <c r="A1848" s="1">
        <v>41498</v>
      </c>
      <c r="B1848" t="s">
        <v>232</v>
      </c>
      <c r="C1848">
        <v>8</v>
      </c>
    </row>
    <row r="1849" spans="1:3" x14ac:dyDescent="0.3">
      <c r="A1849" s="1">
        <v>41499</v>
      </c>
      <c r="B1849" t="s">
        <v>20</v>
      </c>
      <c r="C1849">
        <v>219</v>
      </c>
    </row>
    <row r="1850" spans="1:3" x14ac:dyDescent="0.3">
      <c r="A1850" s="1">
        <v>41503</v>
      </c>
      <c r="B1850" t="s">
        <v>28</v>
      </c>
      <c r="C1850">
        <v>40</v>
      </c>
    </row>
    <row r="1851" spans="1:3" x14ac:dyDescent="0.3">
      <c r="A1851" s="1">
        <v>41503</v>
      </c>
      <c r="B1851" t="s">
        <v>105</v>
      </c>
      <c r="C1851">
        <v>166</v>
      </c>
    </row>
    <row r="1852" spans="1:3" x14ac:dyDescent="0.3">
      <c r="A1852" s="1">
        <v>41504</v>
      </c>
      <c r="B1852" t="s">
        <v>69</v>
      </c>
      <c r="C1852">
        <v>168</v>
      </c>
    </row>
    <row r="1853" spans="1:3" x14ac:dyDescent="0.3">
      <c r="A1853" s="1">
        <v>41505</v>
      </c>
      <c r="B1853" t="s">
        <v>134</v>
      </c>
      <c r="C1853">
        <v>96</v>
      </c>
    </row>
    <row r="1854" spans="1:3" x14ac:dyDescent="0.3">
      <c r="A1854" s="1">
        <v>41506</v>
      </c>
      <c r="B1854" t="s">
        <v>13</v>
      </c>
      <c r="C1854">
        <v>23</v>
      </c>
    </row>
    <row r="1855" spans="1:3" x14ac:dyDescent="0.3">
      <c r="A1855" s="1">
        <v>41509</v>
      </c>
      <c r="B1855" t="s">
        <v>180</v>
      </c>
      <c r="C1855">
        <v>8</v>
      </c>
    </row>
    <row r="1856" spans="1:3" x14ac:dyDescent="0.3">
      <c r="A1856" s="1">
        <v>41509</v>
      </c>
      <c r="B1856" t="s">
        <v>109</v>
      </c>
      <c r="C1856">
        <v>1</v>
      </c>
    </row>
    <row r="1857" spans="1:3" x14ac:dyDescent="0.3">
      <c r="A1857" s="1">
        <v>41509</v>
      </c>
      <c r="B1857" t="s">
        <v>18</v>
      </c>
      <c r="C1857">
        <v>4</v>
      </c>
    </row>
    <row r="1858" spans="1:3" x14ac:dyDescent="0.3">
      <c r="A1858" s="1">
        <v>41512</v>
      </c>
      <c r="B1858" t="s">
        <v>123</v>
      </c>
      <c r="C1858">
        <v>170</v>
      </c>
    </row>
    <row r="1859" spans="1:3" x14ac:dyDescent="0.3">
      <c r="A1859" s="1">
        <v>41514</v>
      </c>
      <c r="B1859" t="s">
        <v>48</v>
      </c>
      <c r="C1859">
        <v>193</v>
      </c>
    </row>
    <row r="1860" spans="1:3" x14ac:dyDescent="0.3">
      <c r="A1860" s="1">
        <v>41517</v>
      </c>
      <c r="B1860" t="s">
        <v>237</v>
      </c>
      <c r="C1860">
        <v>5</v>
      </c>
    </row>
    <row r="1861" spans="1:3" x14ac:dyDescent="0.3">
      <c r="A1861" s="1">
        <v>41520</v>
      </c>
      <c r="B1861" t="s">
        <v>65</v>
      </c>
      <c r="C1861">
        <v>5</v>
      </c>
    </row>
    <row r="1862" spans="1:3" x14ac:dyDescent="0.3">
      <c r="A1862" s="1">
        <v>41520</v>
      </c>
      <c r="B1862" t="s">
        <v>67</v>
      </c>
      <c r="C1862">
        <v>15</v>
      </c>
    </row>
    <row r="1863" spans="1:3" x14ac:dyDescent="0.3">
      <c r="A1863" s="1">
        <v>41525</v>
      </c>
      <c r="B1863" t="s">
        <v>112</v>
      </c>
      <c r="C1863">
        <v>14</v>
      </c>
    </row>
    <row r="1864" spans="1:3" x14ac:dyDescent="0.3">
      <c r="A1864" s="1">
        <v>41525</v>
      </c>
      <c r="B1864" t="s">
        <v>40</v>
      </c>
      <c r="C1864">
        <v>96</v>
      </c>
    </row>
    <row r="1865" spans="1:3" x14ac:dyDescent="0.3">
      <c r="A1865" s="1">
        <v>41529</v>
      </c>
      <c r="B1865" t="s">
        <v>165</v>
      </c>
      <c r="C1865">
        <v>1</v>
      </c>
    </row>
    <row r="1866" spans="1:3" x14ac:dyDescent="0.3">
      <c r="A1866" s="1">
        <v>41533</v>
      </c>
      <c r="B1866" t="s">
        <v>72</v>
      </c>
      <c r="C1866">
        <v>164</v>
      </c>
    </row>
    <row r="1867" spans="1:3" x14ac:dyDescent="0.3">
      <c r="A1867" s="1">
        <v>41534</v>
      </c>
      <c r="B1867" t="s">
        <v>25</v>
      </c>
      <c r="C1867">
        <v>105</v>
      </c>
    </row>
    <row r="1868" spans="1:3" x14ac:dyDescent="0.3">
      <c r="A1868" s="1">
        <v>41536</v>
      </c>
      <c r="B1868" t="s">
        <v>213</v>
      </c>
      <c r="C1868">
        <v>17</v>
      </c>
    </row>
    <row r="1869" spans="1:3" x14ac:dyDescent="0.3">
      <c r="A1869" s="1">
        <v>41538</v>
      </c>
      <c r="B1869" t="s">
        <v>203</v>
      </c>
      <c r="C1869">
        <v>5</v>
      </c>
    </row>
    <row r="1870" spans="1:3" x14ac:dyDescent="0.3">
      <c r="A1870" s="1">
        <v>41543</v>
      </c>
      <c r="B1870" t="s">
        <v>48</v>
      </c>
      <c r="C1870">
        <v>212</v>
      </c>
    </row>
    <row r="1871" spans="1:3" x14ac:dyDescent="0.3">
      <c r="A1871" s="1">
        <v>41543</v>
      </c>
      <c r="B1871" t="s">
        <v>12</v>
      </c>
      <c r="C1871">
        <v>128</v>
      </c>
    </row>
    <row r="1872" spans="1:3" x14ac:dyDescent="0.3">
      <c r="A1872" s="1">
        <v>41543</v>
      </c>
      <c r="B1872" t="s">
        <v>31</v>
      </c>
      <c r="C1872">
        <v>147</v>
      </c>
    </row>
    <row r="1873" spans="1:3" x14ac:dyDescent="0.3">
      <c r="A1873" s="1">
        <v>41544</v>
      </c>
      <c r="B1873" t="s">
        <v>17</v>
      </c>
      <c r="C1873">
        <v>436</v>
      </c>
    </row>
    <row r="1874" spans="1:3" x14ac:dyDescent="0.3">
      <c r="A1874" s="1">
        <v>41545</v>
      </c>
      <c r="B1874" t="s">
        <v>238</v>
      </c>
      <c r="C1874">
        <v>4</v>
      </c>
    </row>
    <row r="1875" spans="1:3" x14ac:dyDescent="0.3">
      <c r="A1875" s="1">
        <v>41545</v>
      </c>
      <c r="B1875" t="s">
        <v>157</v>
      </c>
      <c r="C1875">
        <v>4</v>
      </c>
    </row>
    <row r="1876" spans="1:3" x14ac:dyDescent="0.3">
      <c r="A1876" s="1">
        <v>41551</v>
      </c>
      <c r="B1876" t="s">
        <v>134</v>
      </c>
      <c r="C1876">
        <v>78</v>
      </c>
    </row>
    <row r="1877" spans="1:3" x14ac:dyDescent="0.3">
      <c r="A1877" s="1">
        <v>41558</v>
      </c>
      <c r="B1877" t="s">
        <v>13</v>
      </c>
      <c r="C1877">
        <v>159</v>
      </c>
    </row>
    <row r="1878" spans="1:3" x14ac:dyDescent="0.3">
      <c r="A1878" s="1">
        <v>41558</v>
      </c>
      <c r="B1878" t="s">
        <v>11</v>
      </c>
      <c r="C1878">
        <v>103</v>
      </c>
    </row>
    <row r="1879" spans="1:3" x14ac:dyDescent="0.3">
      <c r="A1879" s="1">
        <v>41559</v>
      </c>
      <c r="B1879" t="s">
        <v>55</v>
      </c>
      <c r="C1879">
        <v>57</v>
      </c>
    </row>
    <row r="1880" spans="1:3" x14ac:dyDescent="0.3">
      <c r="A1880" s="1">
        <v>41559</v>
      </c>
      <c r="B1880" t="s">
        <v>23</v>
      </c>
      <c r="C1880">
        <v>121</v>
      </c>
    </row>
    <row r="1881" spans="1:3" x14ac:dyDescent="0.3">
      <c r="A1881" s="1">
        <v>41559</v>
      </c>
      <c r="B1881" t="s">
        <v>80</v>
      </c>
      <c r="C1881">
        <v>14</v>
      </c>
    </row>
    <row r="1882" spans="1:3" x14ac:dyDescent="0.3">
      <c r="A1882" s="1">
        <v>41560</v>
      </c>
      <c r="B1882" t="s">
        <v>47</v>
      </c>
      <c r="C1882">
        <v>2</v>
      </c>
    </row>
    <row r="1883" spans="1:3" x14ac:dyDescent="0.3">
      <c r="A1883" s="1">
        <v>41560</v>
      </c>
      <c r="B1883" t="s">
        <v>56</v>
      </c>
      <c r="C1883">
        <v>19</v>
      </c>
    </row>
    <row r="1884" spans="1:3" x14ac:dyDescent="0.3">
      <c r="A1884" s="1">
        <v>41561</v>
      </c>
      <c r="B1884" t="s">
        <v>239</v>
      </c>
      <c r="C1884">
        <v>20</v>
      </c>
    </row>
    <row r="1885" spans="1:3" x14ac:dyDescent="0.3">
      <c r="A1885" s="1">
        <v>41562</v>
      </c>
      <c r="B1885" t="s">
        <v>17</v>
      </c>
      <c r="C1885">
        <v>367</v>
      </c>
    </row>
    <row r="1886" spans="1:3" x14ac:dyDescent="0.3">
      <c r="A1886" s="1">
        <v>41562</v>
      </c>
      <c r="B1886" t="s">
        <v>12</v>
      </c>
      <c r="C1886">
        <v>458</v>
      </c>
    </row>
    <row r="1887" spans="1:3" x14ac:dyDescent="0.3">
      <c r="A1887" s="1">
        <v>41563</v>
      </c>
      <c r="B1887" t="s">
        <v>48</v>
      </c>
      <c r="C1887">
        <v>100</v>
      </c>
    </row>
    <row r="1888" spans="1:3" x14ac:dyDescent="0.3">
      <c r="A1888" s="1">
        <v>41563</v>
      </c>
      <c r="B1888" t="s">
        <v>9</v>
      </c>
      <c r="C1888">
        <v>62</v>
      </c>
    </row>
    <row r="1889" spans="1:3" x14ac:dyDescent="0.3">
      <c r="A1889" s="1">
        <v>41567</v>
      </c>
      <c r="B1889" t="s">
        <v>9</v>
      </c>
      <c r="C1889">
        <v>184</v>
      </c>
    </row>
    <row r="1890" spans="1:3" x14ac:dyDescent="0.3">
      <c r="A1890" s="1">
        <v>41568</v>
      </c>
      <c r="B1890" t="s">
        <v>22</v>
      </c>
      <c r="C1890">
        <v>156</v>
      </c>
    </row>
    <row r="1891" spans="1:3" x14ac:dyDescent="0.3">
      <c r="A1891" s="1">
        <v>41569</v>
      </c>
      <c r="B1891" t="s">
        <v>10</v>
      </c>
      <c r="C1891">
        <v>142</v>
      </c>
    </row>
    <row r="1892" spans="1:3" x14ac:dyDescent="0.3">
      <c r="A1892" s="1">
        <v>41570</v>
      </c>
      <c r="B1892" t="s">
        <v>9</v>
      </c>
      <c r="C1892">
        <v>97</v>
      </c>
    </row>
    <row r="1893" spans="1:3" x14ac:dyDescent="0.3">
      <c r="A1893" s="1">
        <v>41570</v>
      </c>
      <c r="B1893" t="s">
        <v>10</v>
      </c>
      <c r="C1893">
        <v>136</v>
      </c>
    </row>
    <row r="1894" spans="1:3" x14ac:dyDescent="0.3">
      <c r="A1894" s="1">
        <v>41570</v>
      </c>
      <c r="B1894" t="s">
        <v>134</v>
      </c>
      <c r="C1894">
        <v>108</v>
      </c>
    </row>
    <row r="1895" spans="1:3" x14ac:dyDescent="0.3">
      <c r="A1895" s="1">
        <v>41572</v>
      </c>
      <c r="B1895" t="s">
        <v>28</v>
      </c>
      <c r="C1895">
        <v>51</v>
      </c>
    </row>
    <row r="1896" spans="1:3" x14ac:dyDescent="0.3">
      <c r="A1896" s="1">
        <v>41574</v>
      </c>
      <c r="B1896" t="s">
        <v>133</v>
      </c>
      <c r="C1896">
        <v>7</v>
      </c>
    </row>
    <row r="1897" spans="1:3" x14ac:dyDescent="0.3">
      <c r="A1897" s="1">
        <v>41576</v>
      </c>
      <c r="B1897" t="s">
        <v>102</v>
      </c>
      <c r="C1897">
        <v>19</v>
      </c>
    </row>
    <row r="1898" spans="1:3" x14ac:dyDescent="0.3">
      <c r="A1898" s="1">
        <v>41577</v>
      </c>
      <c r="B1898" t="s">
        <v>78</v>
      </c>
      <c r="C1898">
        <v>4</v>
      </c>
    </row>
    <row r="1899" spans="1:3" x14ac:dyDescent="0.3">
      <c r="A1899" s="1">
        <v>41580</v>
      </c>
      <c r="B1899" t="s">
        <v>48</v>
      </c>
      <c r="C1899">
        <v>163</v>
      </c>
    </row>
    <row r="1900" spans="1:3" x14ac:dyDescent="0.3">
      <c r="A1900" s="1">
        <v>41580</v>
      </c>
      <c r="B1900" t="s">
        <v>33</v>
      </c>
      <c r="C1900">
        <v>165</v>
      </c>
    </row>
    <row r="1901" spans="1:3" x14ac:dyDescent="0.3">
      <c r="A1901" s="1">
        <v>41581</v>
      </c>
      <c r="B1901" t="s">
        <v>213</v>
      </c>
      <c r="C1901">
        <v>14</v>
      </c>
    </row>
    <row r="1902" spans="1:3" x14ac:dyDescent="0.3">
      <c r="A1902" s="1">
        <v>41583</v>
      </c>
      <c r="B1902" t="s">
        <v>31</v>
      </c>
      <c r="C1902">
        <v>177</v>
      </c>
    </row>
    <row r="1903" spans="1:3" x14ac:dyDescent="0.3">
      <c r="A1903" s="1">
        <v>41584</v>
      </c>
      <c r="B1903" t="s">
        <v>150</v>
      </c>
      <c r="C1903">
        <v>1</v>
      </c>
    </row>
    <row r="1904" spans="1:3" x14ac:dyDescent="0.3">
      <c r="A1904" s="1">
        <v>41585</v>
      </c>
      <c r="B1904" t="s">
        <v>134</v>
      </c>
      <c r="C1904">
        <v>193</v>
      </c>
    </row>
    <row r="1905" spans="1:3" x14ac:dyDescent="0.3">
      <c r="A1905" s="1">
        <v>41585</v>
      </c>
      <c r="B1905" t="s">
        <v>113</v>
      </c>
      <c r="C1905">
        <v>8</v>
      </c>
    </row>
    <row r="1906" spans="1:3" x14ac:dyDescent="0.3">
      <c r="A1906" s="1">
        <v>41588</v>
      </c>
      <c r="B1906" t="s">
        <v>236</v>
      </c>
      <c r="C1906">
        <v>11</v>
      </c>
    </row>
    <row r="1907" spans="1:3" x14ac:dyDescent="0.3">
      <c r="A1907" s="1">
        <v>41594</v>
      </c>
      <c r="B1907" t="s">
        <v>25</v>
      </c>
      <c r="C1907">
        <v>249</v>
      </c>
    </row>
    <row r="1908" spans="1:3" x14ac:dyDescent="0.3">
      <c r="A1908" s="1">
        <v>41598</v>
      </c>
      <c r="B1908" t="s">
        <v>8</v>
      </c>
      <c r="C1908">
        <v>360</v>
      </c>
    </row>
    <row r="1909" spans="1:3" x14ac:dyDescent="0.3">
      <c r="A1909" s="1">
        <v>41602</v>
      </c>
      <c r="B1909" t="s">
        <v>29</v>
      </c>
      <c r="C1909">
        <v>186</v>
      </c>
    </row>
    <row r="1910" spans="1:3" x14ac:dyDescent="0.3">
      <c r="A1910" s="1">
        <v>41603</v>
      </c>
      <c r="B1910" t="s">
        <v>55</v>
      </c>
      <c r="C1910">
        <v>29</v>
      </c>
    </row>
    <row r="1911" spans="1:3" x14ac:dyDescent="0.3">
      <c r="A1911" s="1">
        <v>41606</v>
      </c>
      <c r="B1911" t="s">
        <v>33</v>
      </c>
      <c r="C1911">
        <v>174</v>
      </c>
    </row>
    <row r="1912" spans="1:3" x14ac:dyDescent="0.3">
      <c r="A1912" s="1">
        <v>41607</v>
      </c>
      <c r="B1912" t="s">
        <v>10</v>
      </c>
      <c r="C1912">
        <v>131</v>
      </c>
    </row>
    <row r="1913" spans="1:3" x14ac:dyDescent="0.3">
      <c r="A1913" s="1">
        <v>41609</v>
      </c>
      <c r="B1913" t="s">
        <v>10</v>
      </c>
      <c r="C1913">
        <v>157</v>
      </c>
    </row>
    <row r="1914" spans="1:3" x14ac:dyDescent="0.3">
      <c r="A1914" s="1">
        <v>41609</v>
      </c>
      <c r="B1914" t="s">
        <v>17</v>
      </c>
      <c r="C1914">
        <v>284</v>
      </c>
    </row>
    <row r="1915" spans="1:3" x14ac:dyDescent="0.3">
      <c r="A1915" s="1">
        <v>41610</v>
      </c>
      <c r="B1915" t="s">
        <v>20</v>
      </c>
      <c r="C1915">
        <v>292</v>
      </c>
    </row>
    <row r="1916" spans="1:3" x14ac:dyDescent="0.3">
      <c r="A1916" s="1">
        <v>41612</v>
      </c>
      <c r="B1916" t="s">
        <v>84</v>
      </c>
      <c r="C1916">
        <v>13</v>
      </c>
    </row>
    <row r="1917" spans="1:3" x14ac:dyDescent="0.3">
      <c r="A1917" s="1">
        <v>41614</v>
      </c>
      <c r="B1917" t="s">
        <v>88</v>
      </c>
      <c r="C1917">
        <v>16</v>
      </c>
    </row>
    <row r="1918" spans="1:3" x14ac:dyDescent="0.3">
      <c r="A1918" s="1">
        <v>41614</v>
      </c>
      <c r="B1918" t="s">
        <v>25</v>
      </c>
      <c r="C1918">
        <v>364</v>
      </c>
    </row>
    <row r="1919" spans="1:3" x14ac:dyDescent="0.3">
      <c r="A1919" s="1">
        <v>41615</v>
      </c>
      <c r="B1919" t="s">
        <v>47</v>
      </c>
      <c r="C1919">
        <v>16</v>
      </c>
    </row>
    <row r="1920" spans="1:3" x14ac:dyDescent="0.3">
      <c r="A1920" s="1">
        <v>41615</v>
      </c>
      <c r="B1920" t="s">
        <v>52</v>
      </c>
      <c r="C1920">
        <v>3</v>
      </c>
    </row>
    <row r="1921" spans="1:3" x14ac:dyDescent="0.3">
      <c r="A1921" s="1">
        <v>41616</v>
      </c>
      <c r="B1921" t="s">
        <v>210</v>
      </c>
      <c r="C1921">
        <v>9</v>
      </c>
    </row>
    <row r="1922" spans="1:3" x14ac:dyDescent="0.3">
      <c r="A1922" s="1">
        <v>41617</v>
      </c>
      <c r="B1922" t="s">
        <v>209</v>
      </c>
      <c r="C1922">
        <v>6</v>
      </c>
    </row>
    <row r="1923" spans="1:3" x14ac:dyDescent="0.3">
      <c r="A1923" s="1">
        <v>41621</v>
      </c>
      <c r="B1923" t="s">
        <v>74</v>
      </c>
      <c r="C1923">
        <v>117</v>
      </c>
    </row>
    <row r="1924" spans="1:3" x14ac:dyDescent="0.3">
      <c r="A1924" s="1">
        <v>41622</v>
      </c>
      <c r="B1924" t="s">
        <v>45</v>
      </c>
      <c r="C1924">
        <v>6</v>
      </c>
    </row>
    <row r="1925" spans="1:3" x14ac:dyDescent="0.3">
      <c r="A1925" s="1">
        <v>41623</v>
      </c>
      <c r="B1925" t="s">
        <v>12</v>
      </c>
      <c r="C1925">
        <v>186</v>
      </c>
    </row>
    <row r="1926" spans="1:3" x14ac:dyDescent="0.3">
      <c r="A1926" s="1">
        <v>41623</v>
      </c>
      <c r="B1926" t="s">
        <v>45</v>
      </c>
      <c r="C1926">
        <v>16</v>
      </c>
    </row>
    <row r="1927" spans="1:3" x14ac:dyDescent="0.3">
      <c r="A1927" s="1">
        <v>41624</v>
      </c>
      <c r="B1927" t="s">
        <v>9</v>
      </c>
      <c r="C1927">
        <v>100</v>
      </c>
    </row>
    <row r="1928" spans="1:3" x14ac:dyDescent="0.3">
      <c r="A1928" s="1">
        <v>41629</v>
      </c>
      <c r="B1928" t="s">
        <v>4</v>
      </c>
      <c r="C1928">
        <v>20</v>
      </c>
    </row>
    <row r="1929" spans="1:3" x14ac:dyDescent="0.3">
      <c r="A1929" s="1">
        <v>41629</v>
      </c>
      <c r="B1929" t="s">
        <v>38</v>
      </c>
      <c r="C1929">
        <v>192</v>
      </c>
    </row>
    <row r="1930" spans="1:3" x14ac:dyDescent="0.3">
      <c r="A1930" s="1">
        <v>41630</v>
      </c>
      <c r="B1930" t="s">
        <v>38</v>
      </c>
      <c r="C1930">
        <v>92</v>
      </c>
    </row>
    <row r="1931" spans="1:3" x14ac:dyDescent="0.3">
      <c r="A1931" s="1">
        <v>41631</v>
      </c>
      <c r="B1931" t="s">
        <v>121</v>
      </c>
      <c r="C1931">
        <v>11</v>
      </c>
    </row>
    <row r="1932" spans="1:3" x14ac:dyDescent="0.3">
      <c r="A1932" s="1">
        <v>41633</v>
      </c>
      <c r="B1932" t="s">
        <v>240</v>
      </c>
      <c r="C1932">
        <v>10</v>
      </c>
    </row>
    <row r="1933" spans="1:3" x14ac:dyDescent="0.3">
      <c r="A1933" s="1">
        <v>41634</v>
      </c>
      <c r="B1933" t="s">
        <v>74</v>
      </c>
      <c r="C1933">
        <v>180</v>
      </c>
    </row>
    <row r="1934" spans="1:3" x14ac:dyDescent="0.3">
      <c r="A1934" s="1">
        <v>41637</v>
      </c>
      <c r="B1934" t="s">
        <v>41</v>
      </c>
      <c r="C1934">
        <v>12</v>
      </c>
    </row>
    <row r="1935" spans="1:3" x14ac:dyDescent="0.3">
      <c r="A1935" s="1">
        <v>41638</v>
      </c>
      <c r="B1935" t="s">
        <v>225</v>
      </c>
      <c r="C1935">
        <v>12</v>
      </c>
    </row>
    <row r="1936" spans="1:3" x14ac:dyDescent="0.3">
      <c r="A1936" s="1">
        <v>41639</v>
      </c>
      <c r="B1936" t="s">
        <v>100</v>
      </c>
      <c r="C1936">
        <v>8</v>
      </c>
    </row>
    <row r="1937" spans="1:3" x14ac:dyDescent="0.3">
      <c r="A1937" s="1">
        <v>41641</v>
      </c>
      <c r="B1937" t="s">
        <v>15</v>
      </c>
      <c r="C1937">
        <v>56</v>
      </c>
    </row>
    <row r="1938" spans="1:3" x14ac:dyDescent="0.3">
      <c r="A1938" s="1">
        <v>41642</v>
      </c>
      <c r="B1938" t="s">
        <v>85</v>
      </c>
      <c r="C1938">
        <v>18</v>
      </c>
    </row>
    <row r="1939" spans="1:3" x14ac:dyDescent="0.3">
      <c r="A1939" s="1">
        <v>41642</v>
      </c>
      <c r="B1939" t="s">
        <v>17</v>
      </c>
      <c r="C1939">
        <v>164</v>
      </c>
    </row>
    <row r="1940" spans="1:3" x14ac:dyDescent="0.3">
      <c r="A1940" s="1">
        <v>41645</v>
      </c>
      <c r="B1940" t="s">
        <v>33</v>
      </c>
      <c r="C1940">
        <v>111</v>
      </c>
    </row>
    <row r="1941" spans="1:3" x14ac:dyDescent="0.3">
      <c r="A1941" s="1">
        <v>41646</v>
      </c>
      <c r="B1941" t="s">
        <v>193</v>
      </c>
      <c r="C1941">
        <v>14</v>
      </c>
    </row>
    <row r="1942" spans="1:3" x14ac:dyDescent="0.3">
      <c r="A1942" s="1">
        <v>41647</v>
      </c>
      <c r="B1942" t="s">
        <v>105</v>
      </c>
      <c r="C1942">
        <v>143</v>
      </c>
    </row>
    <row r="1943" spans="1:3" x14ac:dyDescent="0.3">
      <c r="A1943" s="1">
        <v>41648</v>
      </c>
      <c r="B1943" t="s">
        <v>13</v>
      </c>
      <c r="C1943">
        <v>64</v>
      </c>
    </row>
    <row r="1944" spans="1:3" x14ac:dyDescent="0.3">
      <c r="A1944" s="1">
        <v>41651</v>
      </c>
      <c r="B1944" t="s">
        <v>237</v>
      </c>
      <c r="C1944">
        <v>3</v>
      </c>
    </row>
    <row r="1945" spans="1:3" x14ac:dyDescent="0.3">
      <c r="A1945" s="1">
        <v>41652</v>
      </c>
      <c r="B1945" t="s">
        <v>48</v>
      </c>
      <c r="C1945">
        <v>152</v>
      </c>
    </row>
    <row r="1946" spans="1:3" x14ac:dyDescent="0.3">
      <c r="A1946" s="1">
        <v>41653</v>
      </c>
      <c r="B1946" t="s">
        <v>13</v>
      </c>
      <c r="C1946">
        <v>152</v>
      </c>
    </row>
    <row r="1947" spans="1:3" x14ac:dyDescent="0.3">
      <c r="A1947" s="1">
        <v>41655</v>
      </c>
      <c r="B1947" t="s">
        <v>224</v>
      </c>
      <c r="C1947">
        <v>15</v>
      </c>
    </row>
    <row r="1948" spans="1:3" x14ac:dyDescent="0.3">
      <c r="A1948" s="1">
        <v>41656</v>
      </c>
      <c r="B1948" t="s">
        <v>74</v>
      </c>
      <c r="C1948">
        <v>117</v>
      </c>
    </row>
    <row r="1949" spans="1:3" x14ac:dyDescent="0.3">
      <c r="A1949" s="1">
        <v>41656</v>
      </c>
      <c r="B1949" t="s">
        <v>218</v>
      </c>
      <c r="C1949">
        <v>14</v>
      </c>
    </row>
    <row r="1950" spans="1:3" x14ac:dyDescent="0.3">
      <c r="A1950" s="1">
        <v>41656</v>
      </c>
      <c r="B1950" t="s">
        <v>48</v>
      </c>
      <c r="C1950">
        <v>431</v>
      </c>
    </row>
    <row r="1951" spans="1:3" x14ac:dyDescent="0.3">
      <c r="A1951" s="1">
        <v>41658</v>
      </c>
      <c r="B1951" t="s">
        <v>25</v>
      </c>
      <c r="C1951">
        <v>390</v>
      </c>
    </row>
    <row r="1952" spans="1:3" x14ac:dyDescent="0.3">
      <c r="A1952" s="1">
        <v>41663</v>
      </c>
      <c r="B1952" t="s">
        <v>225</v>
      </c>
      <c r="C1952">
        <v>1</v>
      </c>
    </row>
    <row r="1953" spans="1:3" x14ac:dyDescent="0.3">
      <c r="A1953" s="1">
        <v>41666</v>
      </c>
      <c r="B1953" t="s">
        <v>20</v>
      </c>
      <c r="C1953">
        <v>392</v>
      </c>
    </row>
    <row r="1954" spans="1:3" x14ac:dyDescent="0.3">
      <c r="A1954" s="1">
        <v>41668</v>
      </c>
      <c r="B1954" t="s">
        <v>40</v>
      </c>
      <c r="C1954">
        <v>175</v>
      </c>
    </row>
    <row r="1955" spans="1:3" x14ac:dyDescent="0.3">
      <c r="A1955" s="1">
        <v>41668</v>
      </c>
      <c r="B1955" t="s">
        <v>58</v>
      </c>
      <c r="C1955">
        <v>118</v>
      </c>
    </row>
    <row r="1956" spans="1:3" x14ac:dyDescent="0.3">
      <c r="A1956" s="1">
        <v>41672</v>
      </c>
      <c r="B1956" t="s">
        <v>12</v>
      </c>
      <c r="C1956">
        <v>297</v>
      </c>
    </row>
    <row r="1957" spans="1:3" x14ac:dyDescent="0.3">
      <c r="A1957" s="1">
        <v>41676</v>
      </c>
      <c r="B1957" t="s">
        <v>26</v>
      </c>
      <c r="C1957">
        <v>89</v>
      </c>
    </row>
    <row r="1958" spans="1:3" x14ac:dyDescent="0.3">
      <c r="A1958" s="1">
        <v>41676</v>
      </c>
      <c r="B1958" t="s">
        <v>25</v>
      </c>
      <c r="C1958">
        <v>182</v>
      </c>
    </row>
    <row r="1959" spans="1:3" x14ac:dyDescent="0.3">
      <c r="A1959" s="1">
        <v>41677</v>
      </c>
      <c r="B1959" t="s">
        <v>13</v>
      </c>
      <c r="C1959">
        <v>130</v>
      </c>
    </row>
    <row r="1960" spans="1:3" x14ac:dyDescent="0.3">
      <c r="A1960" s="1">
        <v>41680</v>
      </c>
      <c r="B1960" t="s">
        <v>29</v>
      </c>
      <c r="C1960">
        <v>187</v>
      </c>
    </row>
    <row r="1961" spans="1:3" x14ac:dyDescent="0.3">
      <c r="A1961" s="1">
        <v>41681</v>
      </c>
      <c r="B1961" t="s">
        <v>53</v>
      </c>
      <c r="C1961">
        <v>166</v>
      </c>
    </row>
    <row r="1962" spans="1:3" x14ac:dyDescent="0.3">
      <c r="A1962" s="1">
        <v>41682</v>
      </c>
      <c r="B1962" t="s">
        <v>26</v>
      </c>
      <c r="C1962">
        <v>58</v>
      </c>
    </row>
    <row r="1963" spans="1:3" x14ac:dyDescent="0.3">
      <c r="A1963" s="1">
        <v>41686</v>
      </c>
      <c r="B1963" t="s">
        <v>28</v>
      </c>
      <c r="C1963">
        <v>187</v>
      </c>
    </row>
    <row r="1964" spans="1:3" x14ac:dyDescent="0.3">
      <c r="A1964" s="1">
        <v>41687</v>
      </c>
      <c r="B1964" t="s">
        <v>26</v>
      </c>
      <c r="C1964">
        <v>58</v>
      </c>
    </row>
    <row r="1965" spans="1:3" x14ac:dyDescent="0.3">
      <c r="A1965" s="1">
        <v>41689</v>
      </c>
      <c r="B1965" t="s">
        <v>63</v>
      </c>
      <c r="C1965">
        <v>19</v>
      </c>
    </row>
    <row r="1966" spans="1:3" x14ac:dyDescent="0.3">
      <c r="A1966" s="1">
        <v>41689</v>
      </c>
      <c r="B1966" t="s">
        <v>12</v>
      </c>
      <c r="C1966">
        <v>388</v>
      </c>
    </row>
    <row r="1967" spans="1:3" x14ac:dyDescent="0.3">
      <c r="A1967" s="1">
        <v>41690</v>
      </c>
      <c r="B1967" t="s">
        <v>108</v>
      </c>
      <c r="C1967">
        <v>20</v>
      </c>
    </row>
    <row r="1968" spans="1:3" x14ac:dyDescent="0.3">
      <c r="A1968" s="1">
        <v>41690</v>
      </c>
      <c r="B1968" t="s">
        <v>9</v>
      </c>
      <c r="C1968">
        <v>185</v>
      </c>
    </row>
    <row r="1969" spans="1:3" x14ac:dyDescent="0.3">
      <c r="A1969" s="1">
        <v>41690</v>
      </c>
      <c r="B1969" t="s">
        <v>69</v>
      </c>
      <c r="C1969">
        <v>191</v>
      </c>
    </row>
    <row r="1970" spans="1:3" x14ac:dyDescent="0.3">
      <c r="A1970" s="1">
        <v>41691</v>
      </c>
      <c r="B1970" t="s">
        <v>90</v>
      </c>
      <c r="C1970">
        <v>1</v>
      </c>
    </row>
    <row r="1971" spans="1:3" x14ac:dyDescent="0.3">
      <c r="A1971" s="1">
        <v>41692</v>
      </c>
      <c r="B1971" t="s">
        <v>74</v>
      </c>
      <c r="C1971">
        <v>90</v>
      </c>
    </row>
    <row r="1972" spans="1:3" x14ac:dyDescent="0.3">
      <c r="A1972" s="1">
        <v>41696</v>
      </c>
      <c r="B1972" t="s">
        <v>12</v>
      </c>
      <c r="C1972">
        <v>234</v>
      </c>
    </row>
    <row r="1973" spans="1:3" x14ac:dyDescent="0.3">
      <c r="A1973" s="1">
        <v>41699</v>
      </c>
      <c r="B1973" t="s">
        <v>48</v>
      </c>
      <c r="C1973">
        <v>212</v>
      </c>
    </row>
    <row r="1974" spans="1:3" x14ac:dyDescent="0.3">
      <c r="A1974" s="1">
        <v>41701</v>
      </c>
      <c r="B1974" t="s">
        <v>48</v>
      </c>
      <c r="C1974">
        <v>372</v>
      </c>
    </row>
    <row r="1975" spans="1:3" x14ac:dyDescent="0.3">
      <c r="A1975" s="1">
        <v>41701</v>
      </c>
      <c r="B1975" t="s">
        <v>38</v>
      </c>
      <c r="C1975">
        <v>102</v>
      </c>
    </row>
    <row r="1976" spans="1:3" x14ac:dyDescent="0.3">
      <c r="A1976" s="1">
        <v>41701</v>
      </c>
      <c r="B1976" t="s">
        <v>13</v>
      </c>
      <c r="C1976">
        <v>69</v>
      </c>
    </row>
    <row r="1977" spans="1:3" x14ac:dyDescent="0.3">
      <c r="A1977" s="1">
        <v>41708</v>
      </c>
      <c r="B1977" t="s">
        <v>178</v>
      </c>
      <c r="C1977">
        <v>5</v>
      </c>
    </row>
    <row r="1978" spans="1:3" x14ac:dyDescent="0.3">
      <c r="A1978" s="1">
        <v>41713</v>
      </c>
      <c r="B1978" t="s">
        <v>72</v>
      </c>
      <c r="C1978">
        <v>146</v>
      </c>
    </row>
    <row r="1979" spans="1:3" x14ac:dyDescent="0.3">
      <c r="A1979" s="1">
        <v>41714</v>
      </c>
      <c r="B1979" t="s">
        <v>23</v>
      </c>
      <c r="C1979">
        <v>114</v>
      </c>
    </row>
    <row r="1980" spans="1:3" x14ac:dyDescent="0.3">
      <c r="A1980" s="1">
        <v>41716</v>
      </c>
      <c r="B1980" t="s">
        <v>17</v>
      </c>
      <c r="C1980">
        <v>265</v>
      </c>
    </row>
    <row r="1981" spans="1:3" x14ac:dyDescent="0.3">
      <c r="A1981" s="1">
        <v>41716</v>
      </c>
      <c r="B1981" t="s">
        <v>131</v>
      </c>
      <c r="C1981">
        <v>1</v>
      </c>
    </row>
    <row r="1982" spans="1:3" x14ac:dyDescent="0.3">
      <c r="A1982" s="1">
        <v>41719</v>
      </c>
      <c r="B1982" t="s">
        <v>159</v>
      </c>
      <c r="C1982">
        <v>16</v>
      </c>
    </row>
    <row r="1983" spans="1:3" x14ac:dyDescent="0.3">
      <c r="A1983" s="1">
        <v>41721</v>
      </c>
      <c r="B1983" t="s">
        <v>194</v>
      </c>
      <c r="C1983">
        <v>11</v>
      </c>
    </row>
    <row r="1984" spans="1:3" x14ac:dyDescent="0.3">
      <c r="A1984" s="1">
        <v>41721</v>
      </c>
      <c r="B1984" t="s">
        <v>25</v>
      </c>
      <c r="C1984">
        <v>118</v>
      </c>
    </row>
    <row r="1985" spans="1:3" x14ac:dyDescent="0.3">
      <c r="A1985" s="1">
        <v>41728</v>
      </c>
      <c r="B1985" t="s">
        <v>48</v>
      </c>
      <c r="C1985">
        <v>213</v>
      </c>
    </row>
    <row r="1986" spans="1:3" x14ac:dyDescent="0.3">
      <c r="A1986" s="1">
        <v>41732</v>
      </c>
      <c r="B1986" t="s">
        <v>12</v>
      </c>
      <c r="C1986">
        <v>146</v>
      </c>
    </row>
    <row r="1987" spans="1:3" x14ac:dyDescent="0.3">
      <c r="A1987" s="1">
        <v>41734</v>
      </c>
      <c r="B1987" t="s">
        <v>127</v>
      </c>
      <c r="C1987">
        <v>6</v>
      </c>
    </row>
    <row r="1988" spans="1:3" x14ac:dyDescent="0.3">
      <c r="A1988" s="1">
        <v>41736</v>
      </c>
      <c r="B1988" t="s">
        <v>48</v>
      </c>
      <c r="C1988">
        <v>392</v>
      </c>
    </row>
    <row r="1989" spans="1:3" x14ac:dyDescent="0.3">
      <c r="A1989" s="1">
        <v>41736</v>
      </c>
      <c r="B1989" t="s">
        <v>105</v>
      </c>
      <c r="C1989">
        <v>422</v>
      </c>
    </row>
    <row r="1990" spans="1:3" x14ac:dyDescent="0.3">
      <c r="A1990" s="1">
        <v>41740</v>
      </c>
      <c r="B1990" t="s">
        <v>25</v>
      </c>
      <c r="C1990">
        <v>474</v>
      </c>
    </row>
    <row r="1991" spans="1:3" x14ac:dyDescent="0.3">
      <c r="A1991" s="1">
        <v>41741</v>
      </c>
      <c r="B1991" t="s">
        <v>58</v>
      </c>
      <c r="C1991">
        <v>166</v>
      </c>
    </row>
    <row r="1992" spans="1:3" x14ac:dyDescent="0.3">
      <c r="A1992" s="1">
        <v>41743</v>
      </c>
      <c r="B1992" t="s">
        <v>58</v>
      </c>
      <c r="C1992">
        <v>121</v>
      </c>
    </row>
    <row r="1993" spans="1:3" x14ac:dyDescent="0.3">
      <c r="A1993" s="1">
        <v>41744</v>
      </c>
      <c r="B1993" t="s">
        <v>20</v>
      </c>
      <c r="C1993">
        <v>406</v>
      </c>
    </row>
    <row r="1994" spans="1:3" x14ac:dyDescent="0.3">
      <c r="A1994" s="1">
        <v>41746</v>
      </c>
      <c r="B1994" t="s">
        <v>29</v>
      </c>
      <c r="C1994">
        <v>41</v>
      </c>
    </row>
    <row r="1995" spans="1:3" x14ac:dyDescent="0.3">
      <c r="A1995" s="1">
        <v>41750</v>
      </c>
      <c r="B1995" t="s">
        <v>53</v>
      </c>
      <c r="C1995">
        <v>254</v>
      </c>
    </row>
    <row r="1996" spans="1:3" x14ac:dyDescent="0.3">
      <c r="A1996" s="1">
        <v>41750</v>
      </c>
      <c r="B1996" t="s">
        <v>12</v>
      </c>
      <c r="C1996">
        <v>246</v>
      </c>
    </row>
    <row r="1997" spans="1:3" x14ac:dyDescent="0.3">
      <c r="A1997" s="1">
        <v>41755</v>
      </c>
      <c r="B1997" t="s">
        <v>22</v>
      </c>
      <c r="C1997">
        <v>148</v>
      </c>
    </row>
    <row r="1998" spans="1:3" x14ac:dyDescent="0.3">
      <c r="A1998" s="1">
        <v>41755</v>
      </c>
      <c r="B1998" t="s">
        <v>8</v>
      </c>
      <c r="C1998">
        <v>365</v>
      </c>
    </row>
    <row r="1999" spans="1:3" x14ac:dyDescent="0.3">
      <c r="A1999" s="1">
        <v>41756</v>
      </c>
      <c r="B1999" t="s">
        <v>23</v>
      </c>
      <c r="C1999">
        <v>20</v>
      </c>
    </row>
    <row r="2000" spans="1:3" x14ac:dyDescent="0.3">
      <c r="A2000" s="1">
        <v>41761</v>
      </c>
      <c r="B2000" t="s">
        <v>140</v>
      </c>
      <c r="C2000">
        <v>4</v>
      </c>
    </row>
    <row r="2001" spans="1:3" x14ac:dyDescent="0.3">
      <c r="A2001" s="1">
        <v>41764</v>
      </c>
      <c r="B2001" t="s">
        <v>48</v>
      </c>
      <c r="C2001">
        <v>215</v>
      </c>
    </row>
    <row r="2002" spans="1:3" x14ac:dyDescent="0.3">
      <c r="A2002" s="1">
        <v>41766</v>
      </c>
      <c r="B2002" t="s">
        <v>15</v>
      </c>
      <c r="C2002">
        <v>138</v>
      </c>
    </row>
    <row r="2003" spans="1:3" x14ac:dyDescent="0.3">
      <c r="A2003" s="1">
        <v>41766</v>
      </c>
      <c r="B2003" t="s">
        <v>10</v>
      </c>
      <c r="C2003">
        <v>496</v>
      </c>
    </row>
    <row r="2004" spans="1:3" x14ac:dyDescent="0.3">
      <c r="A2004" s="1">
        <v>41767</v>
      </c>
      <c r="B2004" t="s">
        <v>40</v>
      </c>
      <c r="C2004">
        <v>155</v>
      </c>
    </row>
    <row r="2005" spans="1:3" x14ac:dyDescent="0.3">
      <c r="A2005" s="1">
        <v>41770</v>
      </c>
      <c r="B2005" t="s">
        <v>27</v>
      </c>
      <c r="C2005">
        <v>386</v>
      </c>
    </row>
    <row r="2006" spans="1:3" x14ac:dyDescent="0.3">
      <c r="A2006" s="1">
        <v>41773</v>
      </c>
      <c r="B2006" t="s">
        <v>74</v>
      </c>
      <c r="C2006">
        <v>124</v>
      </c>
    </row>
    <row r="2007" spans="1:3" x14ac:dyDescent="0.3">
      <c r="A2007" s="1">
        <v>41774</v>
      </c>
      <c r="B2007" t="s">
        <v>17</v>
      </c>
      <c r="C2007">
        <v>173</v>
      </c>
    </row>
    <row r="2008" spans="1:3" x14ac:dyDescent="0.3">
      <c r="A2008" s="1">
        <v>41776</v>
      </c>
      <c r="B2008" t="s">
        <v>38</v>
      </c>
      <c r="C2008">
        <v>161</v>
      </c>
    </row>
    <row r="2009" spans="1:3" x14ac:dyDescent="0.3">
      <c r="A2009" s="1">
        <v>41778</v>
      </c>
      <c r="B2009" t="s">
        <v>72</v>
      </c>
      <c r="C2009">
        <v>147</v>
      </c>
    </row>
    <row r="2010" spans="1:3" x14ac:dyDescent="0.3">
      <c r="A2010" s="1">
        <v>41784</v>
      </c>
      <c r="B2010" t="s">
        <v>25</v>
      </c>
      <c r="C2010">
        <v>401</v>
      </c>
    </row>
    <row r="2011" spans="1:3" x14ac:dyDescent="0.3">
      <c r="A2011" s="1">
        <v>41784</v>
      </c>
      <c r="B2011" t="s">
        <v>53</v>
      </c>
      <c r="C2011">
        <v>101</v>
      </c>
    </row>
    <row r="2012" spans="1:3" x14ac:dyDescent="0.3">
      <c r="A2012" s="1">
        <v>41785</v>
      </c>
      <c r="B2012" t="s">
        <v>25</v>
      </c>
      <c r="C2012">
        <v>169</v>
      </c>
    </row>
    <row r="2013" spans="1:3" x14ac:dyDescent="0.3">
      <c r="A2013" s="1">
        <v>41786</v>
      </c>
      <c r="B2013" t="s">
        <v>17</v>
      </c>
      <c r="C2013">
        <v>324</v>
      </c>
    </row>
    <row r="2014" spans="1:3" x14ac:dyDescent="0.3">
      <c r="A2014" s="1">
        <v>41787</v>
      </c>
      <c r="B2014" t="s">
        <v>222</v>
      </c>
      <c r="C2014">
        <v>16</v>
      </c>
    </row>
    <row r="2015" spans="1:3" x14ac:dyDescent="0.3">
      <c r="A2015" s="1">
        <v>41788</v>
      </c>
      <c r="B2015" t="s">
        <v>74</v>
      </c>
      <c r="C2015">
        <v>194</v>
      </c>
    </row>
    <row r="2016" spans="1:3" x14ac:dyDescent="0.3">
      <c r="A2016" s="1">
        <v>41789</v>
      </c>
      <c r="B2016" t="s">
        <v>105</v>
      </c>
      <c r="C2016">
        <v>197</v>
      </c>
    </row>
    <row r="2017" spans="1:3" x14ac:dyDescent="0.3">
      <c r="A2017" s="1">
        <v>41789</v>
      </c>
      <c r="B2017" t="s">
        <v>26</v>
      </c>
      <c r="C2017">
        <v>23</v>
      </c>
    </row>
    <row r="2018" spans="1:3" x14ac:dyDescent="0.3">
      <c r="A2018" s="1">
        <v>41790</v>
      </c>
      <c r="B2018" t="s">
        <v>15</v>
      </c>
      <c r="C2018">
        <v>138</v>
      </c>
    </row>
    <row r="2019" spans="1:3" x14ac:dyDescent="0.3">
      <c r="A2019" s="1">
        <v>41791</v>
      </c>
      <c r="B2019" t="s">
        <v>64</v>
      </c>
      <c r="C2019">
        <v>121</v>
      </c>
    </row>
    <row r="2020" spans="1:3" x14ac:dyDescent="0.3">
      <c r="A2020" s="1">
        <v>41793</v>
      </c>
      <c r="B2020" t="s">
        <v>207</v>
      </c>
      <c r="C2020">
        <v>10</v>
      </c>
    </row>
    <row r="2021" spans="1:3" x14ac:dyDescent="0.3">
      <c r="A2021" s="1">
        <v>41795</v>
      </c>
      <c r="B2021" t="s">
        <v>133</v>
      </c>
      <c r="C2021">
        <v>9</v>
      </c>
    </row>
    <row r="2022" spans="1:3" x14ac:dyDescent="0.3">
      <c r="A2022" s="1">
        <v>41798</v>
      </c>
      <c r="B2022" t="s">
        <v>55</v>
      </c>
      <c r="C2022">
        <v>35</v>
      </c>
    </row>
    <row r="2023" spans="1:3" x14ac:dyDescent="0.3">
      <c r="A2023" s="1">
        <v>41802</v>
      </c>
      <c r="B2023" t="s">
        <v>38</v>
      </c>
      <c r="C2023">
        <v>154</v>
      </c>
    </row>
    <row r="2024" spans="1:3" x14ac:dyDescent="0.3">
      <c r="A2024" s="1">
        <v>41806</v>
      </c>
      <c r="B2024" t="s">
        <v>116</v>
      </c>
      <c r="C2024">
        <v>1</v>
      </c>
    </row>
    <row r="2025" spans="1:3" x14ac:dyDescent="0.3">
      <c r="A2025" s="1">
        <v>41807</v>
      </c>
      <c r="B2025" t="s">
        <v>17</v>
      </c>
      <c r="C2025">
        <v>249</v>
      </c>
    </row>
    <row r="2026" spans="1:3" x14ac:dyDescent="0.3">
      <c r="A2026" s="1">
        <v>41807</v>
      </c>
      <c r="B2026" t="s">
        <v>40</v>
      </c>
      <c r="C2026">
        <v>27</v>
      </c>
    </row>
    <row r="2027" spans="1:3" x14ac:dyDescent="0.3">
      <c r="A2027" s="1">
        <v>41809</v>
      </c>
      <c r="B2027" t="s">
        <v>15</v>
      </c>
      <c r="C2027">
        <v>167</v>
      </c>
    </row>
    <row r="2028" spans="1:3" x14ac:dyDescent="0.3">
      <c r="A2028" s="1">
        <v>41810</v>
      </c>
      <c r="B2028" t="s">
        <v>15</v>
      </c>
      <c r="C2028">
        <v>71</v>
      </c>
    </row>
    <row r="2029" spans="1:3" x14ac:dyDescent="0.3">
      <c r="A2029" s="1">
        <v>41810</v>
      </c>
      <c r="B2029" t="s">
        <v>86</v>
      </c>
      <c r="C2029">
        <v>13</v>
      </c>
    </row>
    <row r="2030" spans="1:3" x14ac:dyDescent="0.3">
      <c r="A2030" s="1">
        <v>41811</v>
      </c>
      <c r="B2030" t="s">
        <v>33</v>
      </c>
      <c r="C2030">
        <v>90</v>
      </c>
    </row>
    <row r="2031" spans="1:3" x14ac:dyDescent="0.3">
      <c r="A2031" s="1">
        <v>41814</v>
      </c>
      <c r="B2031" t="s">
        <v>12</v>
      </c>
      <c r="C2031">
        <v>106</v>
      </c>
    </row>
    <row r="2032" spans="1:3" x14ac:dyDescent="0.3">
      <c r="A2032" s="1">
        <v>41815</v>
      </c>
      <c r="B2032" t="s">
        <v>69</v>
      </c>
      <c r="C2032">
        <v>57</v>
      </c>
    </row>
    <row r="2033" spans="1:3" x14ac:dyDescent="0.3">
      <c r="A2033" s="1">
        <v>41815</v>
      </c>
      <c r="B2033" t="s">
        <v>21</v>
      </c>
      <c r="C2033">
        <v>59</v>
      </c>
    </row>
    <row r="2034" spans="1:3" x14ac:dyDescent="0.3">
      <c r="A2034" s="1">
        <v>41817</v>
      </c>
      <c r="B2034" t="s">
        <v>82</v>
      </c>
      <c r="C2034">
        <v>11</v>
      </c>
    </row>
    <row r="2035" spans="1:3" x14ac:dyDescent="0.3">
      <c r="A2035" s="1">
        <v>41818</v>
      </c>
      <c r="B2035" t="s">
        <v>105</v>
      </c>
      <c r="C2035">
        <v>361</v>
      </c>
    </row>
    <row r="2036" spans="1:3" x14ac:dyDescent="0.3">
      <c r="A2036" s="1">
        <v>41819</v>
      </c>
      <c r="B2036" t="s">
        <v>11</v>
      </c>
      <c r="C2036">
        <v>153</v>
      </c>
    </row>
    <row r="2037" spans="1:3" x14ac:dyDescent="0.3">
      <c r="A2037" s="1">
        <v>41820</v>
      </c>
      <c r="B2037" t="s">
        <v>150</v>
      </c>
      <c r="C2037">
        <v>7</v>
      </c>
    </row>
    <row r="2038" spans="1:3" x14ac:dyDescent="0.3">
      <c r="A2038" s="1">
        <v>41821</v>
      </c>
      <c r="B2038" t="s">
        <v>74</v>
      </c>
      <c r="C2038">
        <v>65</v>
      </c>
    </row>
    <row r="2039" spans="1:3" x14ac:dyDescent="0.3">
      <c r="A2039" s="1">
        <v>41823</v>
      </c>
      <c r="B2039" t="s">
        <v>12</v>
      </c>
      <c r="C2039">
        <v>409</v>
      </c>
    </row>
    <row r="2040" spans="1:3" x14ac:dyDescent="0.3">
      <c r="A2040" s="1">
        <v>41825</v>
      </c>
      <c r="B2040" t="s">
        <v>66</v>
      </c>
      <c r="C2040">
        <v>63</v>
      </c>
    </row>
    <row r="2041" spans="1:3" x14ac:dyDescent="0.3">
      <c r="A2041" s="1">
        <v>41826</v>
      </c>
      <c r="B2041" t="s">
        <v>10</v>
      </c>
      <c r="C2041">
        <v>441</v>
      </c>
    </row>
    <row r="2042" spans="1:3" x14ac:dyDescent="0.3">
      <c r="A2042" s="1">
        <v>41830</v>
      </c>
      <c r="B2042" t="s">
        <v>55</v>
      </c>
      <c r="C2042">
        <v>91</v>
      </c>
    </row>
    <row r="2043" spans="1:3" x14ac:dyDescent="0.3">
      <c r="A2043" s="1">
        <v>41831</v>
      </c>
      <c r="B2043" t="s">
        <v>15</v>
      </c>
      <c r="C2043">
        <v>73</v>
      </c>
    </row>
    <row r="2044" spans="1:3" x14ac:dyDescent="0.3">
      <c r="A2044" s="1">
        <v>41832</v>
      </c>
      <c r="B2044" t="s">
        <v>9</v>
      </c>
      <c r="C2044">
        <v>184</v>
      </c>
    </row>
    <row r="2045" spans="1:3" x14ac:dyDescent="0.3">
      <c r="A2045" s="1">
        <v>41836</v>
      </c>
      <c r="B2045" t="s">
        <v>64</v>
      </c>
      <c r="C2045">
        <v>191</v>
      </c>
    </row>
    <row r="2046" spans="1:3" x14ac:dyDescent="0.3">
      <c r="A2046" s="1">
        <v>41837</v>
      </c>
      <c r="B2046" t="s">
        <v>20</v>
      </c>
      <c r="C2046">
        <v>371</v>
      </c>
    </row>
    <row r="2047" spans="1:3" x14ac:dyDescent="0.3">
      <c r="A2047" s="1">
        <v>41838</v>
      </c>
      <c r="B2047" t="s">
        <v>25</v>
      </c>
      <c r="C2047">
        <v>485</v>
      </c>
    </row>
    <row r="2048" spans="1:3" x14ac:dyDescent="0.3">
      <c r="A2048" s="1">
        <v>41838</v>
      </c>
      <c r="B2048" t="s">
        <v>40</v>
      </c>
      <c r="C2048">
        <v>92</v>
      </c>
    </row>
    <row r="2049" spans="1:3" x14ac:dyDescent="0.3">
      <c r="A2049" s="1">
        <v>41840</v>
      </c>
      <c r="B2049" t="s">
        <v>20</v>
      </c>
      <c r="C2049">
        <v>442</v>
      </c>
    </row>
    <row r="2050" spans="1:3" x14ac:dyDescent="0.3">
      <c r="A2050" s="1">
        <v>41841</v>
      </c>
      <c r="B2050" t="s">
        <v>11</v>
      </c>
      <c r="C2050">
        <v>44</v>
      </c>
    </row>
    <row r="2051" spans="1:3" x14ac:dyDescent="0.3">
      <c r="A2051" s="1">
        <v>41843</v>
      </c>
      <c r="B2051" t="s">
        <v>42</v>
      </c>
      <c r="C2051">
        <v>39</v>
      </c>
    </row>
    <row r="2052" spans="1:3" x14ac:dyDescent="0.3">
      <c r="A2052" s="1">
        <v>41848</v>
      </c>
      <c r="B2052" t="s">
        <v>20</v>
      </c>
      <c r="C2052">
        <v>288</v>
      </c>
    </row>
    <row r="2053" spans="1:3" x14ac:dyDescent="0.3">
      <c r="A2053" s="1">
        <v>41848</v>
      </c>
      <c r="B2053" t="s">
        <v>193</v>
      </c>
      <c r="C2053">
        <v>4</v>
      </c>
    </row>
    <row r="2054" spans="1:3" x14ac:dyDescent="0.3">
      <c r="A2054" s="1">
        <v>41851</v>
      </c>
      <c r="B2054" t="s">
        <v>241</v>
      </c>
      <c r="C2054">
        <v>6</v>
      </c>
    </row>
    <row r="2055" spans="1:3" x14ac:dyDescent="0.3">
      <c r="A2055" s="1">
        <v>41851</v>
      </c>
      <c r="B2055" t="s">
        <v>119</v>
      </c>
      <c r="C2055">
        <v>9</v>
      </c>
    </row>
    <row r="2056" spans="1:3" x14ac:dyDescent="0.3">
      <c r="A2056" s="1">
        <v>41852</v>
      </c>
      <c r="B2056" t="s">
        <v>40</v>
      </c>
      <c r="C2056">
        <v>178</v>
      </c>
    </row>
    <row r="2057" spans="1:3" x14ac:dyDescent="0.3">
      <c r="A2057" s="1">
        <v>41853</v>
      </c>
      <c r="B2057" t="s">
        <v>53</v>
      </c>
      <c r="C2057">
        <v>455</v>
      </c>
    </row>
    <row r="2058" spans="1:3" x14ac:dyDescent="0.3">
      <c r="A2058" s="1">
        <v>41854</v>
      </c>
      <c r="B2058" t="s">
        <v>81</v>
      </c>
      <c r="C2058">
        <v>56</v>
      </c>
    </row>
    <row r="2059" spans="1:3" x14ac:dyDescent="0.3">
      <c r="A2059" s="1">
        <v>41858</v>
      </c>
      <c r="B2059" t="s">
        <v>64</v>
      </c>
      <c r="C2059">
        <v>46</v>
      </c>
    </row>
    <row r="2060" spans="1:3" x14ac:dyDescent="0.3">
      <c r="A2060" s="1">
        <v>41859</v>
      </c>
      <c r="B2060" t="s">
        <v>127</v>
      </c>
      <c r="C2060">
        <v>15</v>
      </c>
    </row>
    <row r="2061" spans="1:3" x14ac:dyDescent="0.3">
      <c r="A2061" s="1">
        <v>41860</v>
      </c>
      <c r="B2061" t="s">
        <v>11</v>
      </c>
      <c r="C2061">
        <v>130</v>
      </c>
    </row>
    <row r="2062" spans="1:3" x14ac:dyDescent="0.3">
      <c r="A2062" s="1">
        <v>41861</v>
      </c>
      <c r="B2062" t="s">
        <v>23</v>
      </c>
      <c r="C2062">
        <v>154</v>
      </c>
    </row>
    <row r="2063" spans="1:3" x14ac:dyDescent="0.3">
      <c r="A2063" s="1">
        <v>41861</v>
      </c>
      <c r="B2063" t="s">
        <v>11</v>
      </c>
      <c r="C2063">
        <v>137</v>
      </c>
    </row>
    <row r="2064" spans="1:3" x14ac:dyDescent="0.3">
      <c r="A2064" s="1">
        <v>41863</v>
      </c>
      <c r="B2064" t="s">
        <v>61</v>
      </c>
      <c r="C2064">
        <v>119</v>
      </c>
    </row>
    <row r="2065" spans="1:3" x14ac:dyDescent="0.3">
      <c r="A2065" s="1">
        <v>41863</v>
      </c>
      <c r="B2065" t="s">
        <v>53</v>
      </c>
      <c r="C2065">
        <v>138</v>
      </c>
    </row>
    <row r="2066" spans="1:3" x14ac:dyDescent="0.3">
      <c r="A2066" s="1">
        <v>41864</v>
      </c>
      <c r="B2066" t="s">
        <v>53</v>
      </c>
      <c r="C2066">
        <v>303</v>
      </c>
    </row>
    <row r="2067" spans="1:3" x14ac:dyDescent="0.3">
      <c r="A2067" s="1">
        <v>41866</v>
      </c>
      <c r="B2067" t="s">
        <v>21</v>
      </c>
      <c r="C2067">
        <v>73</v>
      </c>
    </row>
    <row r="2068" spans="1:3" x14ac:dyDescent="0.3">
      <c r="A2068" s="1">
        <v>41868</v>
      </c>
      <c r="B2068" t="s">
        <v>58</v>
      </c>
      <c r="C2068">
        <v>35</v>
      </c>
    </row>
    <row r="2069" spans="1:3" x14ac:dyDescent="0.3">
      <c r="A2069" s="1">
        <v>41868</v>
      </c>
      <c r="B2069" t="s">
        <v>17</v>
      </c>
      <c r="C2069">
        <v>435</v>
      </c>
    </row>
    <row r="2070" spans="1:3" x14ac:dyDescent="0.3">
      <c r="A2070" s="1">
        <v>41871</v>
      </c>
      <c r="B2070" t="s">
        <v>12</v>
      </c>
      <c r="C2070">
        <v>476</v>
      </c>
    </row>
    <row r="2071" spans="1:3" x14ac:dyDescent="0.3">
      <c r="A2071" s="1">
        <v>41874</v>
      </c>
      <c r="B2071" t="s">
        <v>10</v>
      </c>
      <c r="C2071">
        <v>386</v>
      </c>
    </row>
    <row r="2072" spans="1:3" x14ac:dyDescent="0.3">
      <c r="A2072" s="1">
        <v>41877</v>
      </c>
      <c r="B2072" t="s">
        <v>13</v>
      </c>
      <c r="C2072">
        <v>147</v>
      </c>
    </row>
    <row r="2073" spans="1:3" x14ac:dyDescent="0.3">
      <c r="A2073" s="1">
        <v>41880</v>
      </c>
      <c r="B2073" t="s">
        <v>17</v>
      </c>
      <c r="C2073">
        <v>112</v>
      </c>
    </row>
    <row r="2074" spans="1:3" x14ac:dyDescent="0.3">
      <c r="A2074" s="1">
        <v>41885</v>
      </c>
      <c r="B2074" t="s">
        <v>64</v>
      </c>
      <c r="C2074">
        <v>156</v>
      </c>
    </row>
    <row r="2075" spans="1:3" x14ac:dyDescent="0.3">
      <c r="A2075" s="1">
        <v>41886</v>
      </c>
      <c r="B2075" t="s">
        <v>105</v>
      </c>
      <c r="C2075">
        <v>106</v>
      </c>
    </row>
    <row r="2076" spans="1:3" x14ac:dyDescent="0.3">
      <c r="A2076" s="1">
        <v>41888</v>
      </c>
      <c r="B2076" t="s">
        <v>142</v>
      </c>
      <c r="C2076">
        <v>2</v>
      </c>
    </row>
    <row r="2077" spans="1:3" x14ac:dyDescent="0.3">
      <c r="A2077" s="1">
        <v>41888</v>
      </c>
      <c r="B2077" t="s">
        <v>89</v>
      </c>
      <c r="C2077">
        <v>19</v>
      </c>
    </row>
    <row r="2078" spans="1:3" x14ac:dyDescent="0.3">
      <c r="A2078" s="1">
        <v>41889</v>
      </c>
      <c r="B2078" t="s">
        <v>62</v>
      </c>
      <c r="C2078">
        <v>18</v>
      </c>
    </row>
    <row r="2079" spans="1:3" x14ac:dyDescent="0.3">
      <c r="A2079" s="1">
        <v>41892</v>
      </c>
      <c r="B2079" t="s">
        <v>105</v>
      </c>
      <c r="C2079">
        <v>332</v>
      </c>
    </row>
    <row r="2080" spans="1:3" x14ac:dyDescent="0.3">
      <c r="A2080" s="1">
        <v>41893</v>
      </c>
      <c r="B2080" t="s">
        <v>113</v>
      </c>
      <c r="C2080">
        <v>1</v>
      </c>
    </row>
    <row r="2081" spans="1:3" x14ac:dyDescent="0.3">
      <c r="A2081" s="1">
        <v>41894</v>
      </c>
      <c r="B2081" t="s">
        <v>20</v>
      </c>
      <c r="C2081">
        <v>438</v>
      </c>
    </row>
    <row r="2082" spans="1:3" x14ac:dyDescent="0.3">
      <c r="A2082" s="1">
        <v>41895</v>
      </c>
      <c r="B2082" t="s">
        <v>22</v>
      </c>
      <c r="C2082">
        <v>25</v>
      </c>
    </row>
    <row r="2083" spans="1:3" x14ac:dyDescent="0.3">
      <c r="A2083" s="1">
        <v>41897</v>
      </c>
      <c r="B2083" t="s">
        <v>17</v>
      </c>
      <c r="C2083">
        <v>220</v>
      </c>
    </row>
    <row r="2084" spans="1:3" x14ac:dyDescent="0.3">
      <c r="A2084" s="1">
        <v>41897</v>
      </c>
      <c r="B2084" t="s">
        <v>42</v>
      </c>
      <c r="C2084">
        <v>47</v>
      </c>
    </row>
    <row r="2085" spans="1:3" x14ac:dyDescent="0.3">
      <c r="A2085" s="1">
        <v>41897</v>
      </c>
      <c r="B2085" t="s">
        <v>242</v>
      </c>
      <c r="C2085">
        <v>1</v>
      </c>
    </row>
    <row r="2086" spans="1:3" x14ac:dyDescent="0.3">
      <c r="A2086" s="1">
        <v>41898</v>
      </c>
      <c r="B2086" t="s">
        <v>189</v>
      </c>
      <c r="C2086">
        <v>14</v>
      </c>
    </row>
    <row r="2087" spans="1:3" x14ac:dyDescent="0.3">
      <c r="A2087" s="1">
        <v>41899</v>
      </c>
      <c r="B2087" t="s">
        <v>12</v>
      </c>
      <c r="C2087">
        <v>132</v>
      </c>
    </row>
    <row r="2088" spans="1:3" x14ac:dyDescent="0.3">
      <c r="A2088" s="1">
        <v>41904</v>
      </c>
      <c r="B2088" t="s">
        <v>149</v>
      </c>
      <c r="C2088">
        <v>18</v>
      </c>
    </row>
    <row r="2089" spans="1:3" x14ac:dyDescent="0.3">
      <c r="A2089" s="1">
        <v>41906</v>
      </c>
      <c r="B2089" t="s">
        <v>12</v>
      </c>
      <c r="C2089">
        <v>266</v>
      </c>
    </row>
    <row r="2090" spans="1:3" x14ac:dyDescent="0.3">
      <c r="A2090" s="1">
        <v>41907</v>
      </c>
      <c r="B2090" t="s">
        <v>11</v>
      </c>
      <c r="C2090">
        <v>30</v>
      </c>
    </row>
    <row r="2091" spans="1:3" x14ac:dyDescent="0.3">
      <c r="A2091" s="1">
        <v>41909</v>
      </c>
      <c r="B2091" t="s">
        <v>48</v>
      </c>
      <c r="C2091">
        <v>452</v>
      </c>
    </row>
    <row r="2092" spans="1:3" x14ac:dyDescent="0.3">
      <c r="A2092" s="1">
        <v>41911</v>
      </c>
      <c r="B2092" t="s">
        <v>8</v>
      </c>
      <c r="C2092">
        <v>306</v>
      </c>
    </row>
    <row r="2093" spans="1:3" x14ac:dyDescent="0.3">
      <c r="A2093" s="1">
        <v>41912</v>
      </c>
      <c r="B2093" t="s">
        <v>64</v>
      </c>
      <c r="C2093">
        <v>98</v>
      </c>
    </row>
    <row r="2094" spans="1:3" x14ac:dyDescent="0.3">
      <c r="A2094" s="1">
        <v>41913</v>
      </c>
      <c r="B2094" t="s">
        <v>61</v>
      </c>
      <c r="C2094">
        <v>110</v>
      </c>
    </row>
    <row r="2095" spans="1:3" x14ac:dyDescent="0.3">
      <c r="A2095" s="1">
        <v>41913</v>
      </c>
      <c r="B2095" t="s">
        <v>11</v>
      </c>
      <c r="C2095">
        <v>57</v>
      </c>
    </row>
    <row r="2096" spans="1:3" x14ac:dyDescent="0.3">
      <c r="A2096" s="1">
        <v>41913</v>
      </c>
      <c r="B2096" t="s">
        <v>160</v>
      </c>
      <c r="C2096">
        <v>16</v>
      </c>
    </row>
    <row r="2097" spans="1:3" x14ac:dyDescent="0.3">
      <c r="A2097" s="1">
        <v>41916</v>
      </c>
      <c r="B2097" t="s">
        <v>107</v>
      </c>
      <c r="C2097">
        <v>5</v>
      </c>
    </row>
    <row r="2098" spans="1:3" x14ac:dyDescent="0.3">
      <c r="A2098" s="1">
        <v>41919</v>
      </c>
      <c r="B2098" t="s">
        <v>25</v>
      </c>
      <c r="C2098">
        <v>433</v>
      </c>
    </row>
    <row r="2099" spans="1:3" x14ac:dyDescent="0.3">
      <c r="A2099" s="1">
        <v>41920</v>
      </c>
      <c r="B2099" t="s">
        <v>72</v>
      </c>
      <c r="C2099">
        <v>180</v>
      </c>
    </row>
    <row r="2100" spans="1:3" x14ac:dyDescent="0.3">
      <c r="A2100" s="1">
        <v>41920</v>
      </c>
      <c r="B2100" t="s">
        <v>25</v>
      </c>
      <c r="C2100">
        <v>381</v>
      </c>
    </row>
    <row r="2101" spans="1:3" x14ac:dyDescent="0.3">
      <c r="A2101" s="1">
        <v>41921</v>
      </c>
      <c r="B2101" t="s">
        <v>73</v>
      </c>
      <c r="C2101">
        <v>16</v>
      </c>
    </row>
    <row r="2102" spans="1:3" x14ac:dyDescent="0.3">
      <c r="A2102" s="1">
        <v>41921</v>
      </c>
      <c r="B2102" t="s">
        <v>31</v>
      </c>
      <c r="C2102">
        <v>85</v>
      </c>
    </row>
    <row r="2103" spans="1:3" x14ac:dyDescent="0.3">
      <c r="A2103" s="1">
        <v>41921</v>
      </c>
      <c r="B2103" t="s">
        <v>28</v>
      </c>
      <c r="C2103">
        <v>37</v>
      </c>
    </row>
    <row r="2104" spans="1:3" x14ac:dyDescent="0.3">
      <c r="A2104" s="1">
        <v>41924</v>
      </c>
      <c r="B2104" t="s">
        <v>23</v>
      </c>
      <c r="C2104">
        <v>69</v>
      </c>
    </row>
    <row r="2105" spans="1:3" x14ac:dyDescent="0.3">
      <c r="A2105" s="1">
        <v>41925</v>
      </c>
      <c r="B2105" t="s">
        <v>10</v>
      </c>
      <c r="C2105">
        <v>304</v>
      </c>
    </row>
    <row r="2106" spans="1:3" x14ac:dyDescent="0.3">
      <c r="A2106" s="1">
        <v>41928</v>
      </c>
      <c r="B2106" t="s">
        <v>25</v>
      </c>
      <c r="C2106">
        <v>491</v>
      </c>
    </row>
    <row r="2107" spans="1:3" x14ac:dyDescent="0.3">
      <c r="A2107" s="1">
        <v>41931</v>
      </c>
      <c r="B2107" t="s">
        <v>26</v>
      </c>
      <c r="C2107">
        <v>106</v>
      </c>
    </row>
    <row r="2108" spans="1:3" x14ac:dyDescent="0.3">
      <c r="A2108" s="1">
        <v>41935</v>
      </c>
      <c r="B2108" t="s">
        <v>55</v>
      </c>
      <c r="C2108">
        <v>188</v>
      </c>
    </row>
    <row r="2109" spans="1:3" x14ac:dyDescent="0.3">
      <c r="A2109" s="1">
        <v>41935</v>
      </c>
      <c r="B2109" t="s">
        <v>11</v>
      </c>
      <c r="C2109">
        <v>131</v>
      </c>
    </row>
    <row r="2110" spans="1:3" x14ac:dyDescent="0.3">
      <c r="A2110" s="1">
        <v>41936</v>
      </c>
      <c r="B2110" t="s">
        <v>151</v>
      </c>
      <c r="C2110">
        <v>9</v>
      </c>
    </row>
    <row r="2111" spans="1:3" x14ac:dyDescent="0.3">
      <c r="A2111" s="1">
        <v>41938</v>
      </c>
      <c r="B2111" t="s">
        <v>48</v>
      </c>
      <c r="C2111">
        <v>245</v>
      </c>
    </row>
    <row r="2112" spans="1:3" x14ac:dyDescent="0.3">
      <c r="A2112" s="1">
        <v>41943</v>
      </c>
      <c r="B2112" t="s">
        <v>25</v>
      </c>
      <c r="C2112">
        <v>166</v>
      </c>
    </row>
    <row r="2113" spans="1:3" x14ac:dyDescent="0.3">
      <c r="A2113" s="1">
        <v>41945</v>
      </c>
      <c r="B2113" t="s">
        <v>58</v>
      </c>
      <c r="C2113">
        <v>171</v>
      </c>
    </row>
    <row r="2114" spans="1:3" x14ac:dyDescent="0.3">
      <c r="A2114" s="1">
        <v>41945</v>
      </c>
      <c r="B2114" t="s">
        <v>122</v>
      </c>
      <c r="C2114">
        <v>11</v>
      </c>
    </row>
    <row r="2115" spans="1:3" x14ac:dyDescent="0.3">
      <c r="A2115" s="1">
        <v>41946</v>
      </c>
      <c r="B2115" t="s">
        <v>23</v>
      </c>
      <c r="C2115">
        <v>52</v>
      </c>
    </row>
    <row r="2116" spans="1:3" x14ac:dyDescent="0.3">
      <c r="A2116" s="1">
        <v>41949</v>
      </c>
      <c r="B2116" t="s">
        <v>123</v>
      </c>
      <c r="C2116">
        <v>56</v>
      </c>
    </row>
    <row r="2117" spans="1:3" x14ac:dyDescent="0.3">
      <c r="A2117" s="1">
        <v>41950</v>
      </c>
      <c r="B2117" t="s">
        <v>57</v>
      </c>
      <c r="C2117">
        <v>6</v>
      </c>
    </row>
    <row r="2118" spans="1:3" x14ac:dyDescent="0.3">
      <c r="A2118" s="1">
        <v>41950</v>
      </c>
      <c r="B2118" t="s">
        <v>58</v>
      </c>
      <c r="C2118">
        <v>179</v>
      </c>
    </row>
    <row r="2119" spans="1:3" x14ac:dyDescent="0.3">
      <c r="A2119" s="1">
        <v>41951</v>
      </c>
      <c r="B2119" t="s">
        <v>25</v>
      </c>
      <c r="C2119">
        <v>398</v>
      </c>
    </row>
    <row r="2120" spans="1:3" x14ac:dyDescent="0.3">
      <c r="A2120" s="1">
        <v>41952</v>
      </c>
      <c r="B2120" t="s">
        <v>72</v>
      </c>
      <c r="C2120">
        <v>68</v>
      </c>
    </row>
    <row r="2121" spans="1:3" x14ac:dyDescent="0.3">
      <c r="A2121" s="1">
        <v>41952</v>
      </c>
      <c r="B2121" t="s">
        <v>15</v>
      </c>
      <c r="C2121">
        <v>160</v>
      </c>
    </row>
    <row r="2122" spans="1:3" x14ac:dyDescent="0.3">
      <c r="A2122" s="1">
        <v>41953</v>
      </c>
      <c r="B2122" t="s">
        <v>15</v>
      </c>
      <c r="C2122">
        <v>183</v>
      </c>
    </row>
    <row r="2123" spans="1:3" x14ac:dyDescent="0.3">
      <c r="A2123" s="1">
        <v>41954</v>
      </c>
      <c r="B2123" t="s">
        <v>25</v>
      </c>
      <c r="C2123">
        <v>178</v>
      </c>
    </row>
    <row r="2124" spans="1:3" x14ac:dyDescent="0.3">
      <c r="A2124" s="1">
        <v>41955</v>
      </c>
      <c r="B2124" t="s">
        <v>10</v>
      </c>
      <c r="C2124">
        <v>381</v>
      </c>
    </row>
    <row r="2125" spans="1:3" x14ac:dyDescent="0.3">
      <c r="A2125" s="1">
        <v>41957</v>
      </c>
      <c r="B2125" t="s">
        <v>65</v>
      </c>
      <c r="C2125">
        <v>12</v>
      </c>
    </row>
    <row r="2126" spans="1:3" x14ac:dyDescent="0.3">
      <c r="A2126" s="1">
        <v>41959</v>
      </c>
      <c r="B2126" t="s">
        <v>31</v>
      </c>
      <c r="C2126">
        <v>116</v>
      </c>
    </row>
    <row r="2127" spans="1:3" x14ac:dyDescent="0.3">
      <c r="A2127" s="1">
        <v>41961</v>
      </c>
      <c r="B2127" t="s">
        <v>10</v>
      </c>
      <c r="C2127">
        <v>117</v>
      </c>
    </row>
    <row r="2128" spans="1:3" x14ac:dyDescent="0.3">
      <c r="A2128" s="1">
        <v>41961</v>
      </c>
      <c r="B2128" t="s">
        <v>72</v>
      </c>
      <c r="C2128">
        <v>31</v>
      </c>
    </row>
    <row r="2129" spans="1:3" x14ac:dyDescent="0.3">
      <c r="A2129" s="1">
        <v>41962</v>
      </c>
      <c r="B2129" t="s">
        <v>11</v>
      </c>
      <c r="C2129">
        <v>131</v>
      </c>
    </row>
    <row r="2130" spans="1:3" x14ac:dyDescent="0.3">
      <c r="A2130" s="1">
        <v>41962</v>
      </c>
      <c r="B2130" t="s">
        <v>13</v>
      </c>
      <c r="C2130">
        <v>21</v>
      </c>
    </row>
    <row r="2131" spans="1:3" x14ac:dyDescent="0.3">
      <c r="A2131" s="1">
        <v>41963</v>
      </c>
      <c r="B2131" t="s">
        <v>12</v>
      </c>
      <c r="C2131">
        <v>300</v>
      </c>
    </row>
    <row r="2132" spans="1:3" x14ac:dyDescent="0.3">
      <c r="A2132" s="1">
        <v>41963</v>
      </c>
      <c r="B2132" t="s">
        <v>21</v>
      </c>
      <c r="C2132">
        <v>32</v>
      </c>
    </row>
    <row r="2133" spans="1:3" x14ac:dyDescent="0.3">
      <c r="A2133" s="1">
        <v>41966</v>
      </c>
      <c r="B2133" t="s">
        <v>135</v>
      </c>
      <c r="C2133">
        <v>4</v>
      </c>
    </row>
    <row r="2134" spans="1:3" x14ac:dyDescent="0.3">
      <c r="A2134" s="1">
        <v>41967</v>
      </c>
      <c r="B2134" t="s">
        <v>48</v>
      </c>
      <c r="C2134">
        <v>230</v>
      </c>
    </row>
    <row r="2135" spans="1:3" x14ac:dyDescent="0.3">
      <c r="A2135" s="1">
        <v>41968</v>
      </c>
      <c r="B2135" t="s">
        <v>64</v>
      </c>
      <c r="C2135">
        <v>164</v>
      </c>
    </row>
    <row r="2136" spans="1:3" x14ac:dyDescent="0.3">
      <c r="A2136" s="1">
        <v>41969</v>
      </c>
      <c r="B2136" t="s">
        <v>101</v>
      </c>
      <c r="C2136">
        <v>4</v>
      </c>
    </row>
    <row r="2137" spans="1:3" x14ac:dyDescent="0.3">
      <c r="A2137" s="1">
        <v>41972</v>
      </c>
      <c r="B2137" t="s">
        <v>23</v>
      </c>
      <c r="C2137">
        <v>96</v>
      </c>
    </row>
    <row r="2138" spans="1:3" x14ac:dyDescent="0.3">
      <c r="A2138" s="1">
        <v>41975</v>
      </c>
      <c r="B2138" t="s">
        <v>134</v>
      </c>
      <c r="C2138">
        <v>94</v>
      </c>
    </row>
    <row r="2139" spans="1:3" x14ac:dyDescent="0.3">
      <c r="A2139" s="1">
        <v>41975</v>
      </c>
      <c r="B2139" t="s">
        <v>74</v>
      </c>
      <c r="C2139">
        <v>21</v>
      </c>
    </row>
    <row r="2140" spans="1:3" x14ac:dyDescent="0.3">
      <c r="A2140" s="1">
        <v>41977</v>
      </c>
      <c r="B2140" t="s">
        <v>10</v>
      </c>
      <c r="C2140">
        <v>129</v>
      </c>
    </row>
    <row r="2141" spans="1:3" x14ac:dyDescent="0.3">
      <c r="A2141" s="1">
        <v>41977</v>
      </c>
      <c r="B2141" t="s">
        <v>28</v>
      </c>
      <c r="C2141">
        <v>197</v>
      </c>
    </row>
    <row r="2142" spans="1:3" x14ac:dyDescent="0.3">
      <c r="A2142" s="1">
        <v>41978</v>
      </c>
      <c r="B2142" t="s">
        <v>116</v>
      </c>
      <c r="C2142">
        <v>16</v>
      </c>
    </row>
    <row r="2143" spans="1:3" x14ac:dyDescent="0.3">
      <c r="A2143" s="1">
        <v>41978</v>
      </c>
      <c r="B2143" t="s">
        <v>27</v>
      </c>
      <c r="C2143">
        <v>332</v>
      </c>
    </row>
    <row r="2144" spans="1:3" x14ac:dyDescent="0.3">
      <c r="A2144" s="1">
        <v>41980</v>
      </c>
      <c r="B2144" t="s">
        <v>72</v>
      </c>
      <c r="C2144">
        <v>75</v>
      </c>
    </row>
    <row r="2145" spans="1:3" x14ac:dyDescent="0.3">
      <c r="A2145" s="1">
        <v>41981</v>
      </c>
      <c r="B2145" t="s">
        <v>77</v>
      </c>
      <c r="C2145">
        <v>10</v>
      </c>
    </row>
    <row r="2146" spans="1:3" x14ac:dyDescent="0.3">
      <c r="A2146" s="1">
        <v>41982</v>
      </c>
      <c r="B2146" t="s">
        <v>40</v>
      </c>
      <c r="C2146">
        <v>93</v>
      </c>
    </row>
    <row r="2147" spans="1:3" x14ac:dyDescent="0.3">
      <c r="A2147" s="1">
        <v>41983</v>
      </c>
      <c r="B2147" t="s">
        <v>48</v>
      </c>
      <c r="C2147">
        <v>146</v>
      </c>
    </row>
    <row r="2148" spans="1:3" x14ac:dyDescent="0.3">
      <c r="A2148" s="1">
        <v>41984</v>
      </c>
      <c r="B2148" t="s">
        <v>61</v>
      </c>
      <c r="C2148">
        <v>197</v>
      </c>
    </row>
    <row r="2149" spans="1:3" x14ac:dyDescent="0.3">
      <c r="A2149" s="1">
        <v>41986</v>
      </c>
      <c r="B2149" t="s">
        <v>20</v>
      </c>
      <c r="C2149">
        <v>482</v>
      </c>
    </row>
    <row r="2150" spans="1:3" x14ac:dyDescent="0.3">
      <c r="A2150" s="1">
        <v>41988</v>
      </c>
      <c r="B2150" t="s">
        <v>11</v>
      </c>
      <c r="C2150">
        <v>43</v>
      </c>
    </row>
    <row r="2151" spans="1:3" x14ac:dyDescent="0.3">
      <c r="A2151" s="1">
        <v>41989</v>
      </c>
      <c r="B2151" t="s">
        <v>25</v>
      </c>
      <c r="C2151">
        <v>367</v>
      </c>
    </row>
    <row r="2152" spans="1:3" x14ac:dyDescent="0.3">
      <c r="A2152" s="1">
        <v>41989</v>
      </c>
      <c r="B2152" t="s">
        <v>17</v>
      </c>
      <c r="C2152">
        <v>274</v>
      </c>
    </row>
    <row r="2153" spans="1:3" x14ac:dyDescent="0.3">
      <c r="A2153" s="1">
        <v>41991</v>
      </c>
      <c r="B2153" t="s">
        <v>20</v>
      </c>
      <c r="C2153">
        <v>283</v>
      </c>
    </row>
    <row r="2154" spans="1:3" x14ac:dyDescent="0.3">
      <c r="A2154" s="1">
        <v>41992</v>
      </c>
      <c r="B2154" t="s">
        <v>58</v>
      </c>
      <c r="C2154">
        <v>98</v>
      </c>
    </row>
    <row r="2155" spans="1:3" x14ac:dyDescent="0.3">
      <c r="A2155" s="1">
        <v>41993</v>
      </c>
      <c r="B2155" t="s">
        <v>25</v>
      </c>
      <c r="C2155">
        <v>485</v>
      </c>
    </row>
    <row r="2156" spans="1:3" x14ac:dyDescent="0.3">
      <c r="A2156" s="1">
        <v>41994</v>
      </c>
      <c r="B2156" t="s">
        <v>170</v>
      </c>
      <c r="C2156">
        <v>3</v>
      </c>
    </row>
    <row r="2157" spans="1:3" x14ac:dyDescent="0.3">
      <c r="A2157" s="1">
        <v>41996</v>
      </c>
      <c r="B2157" t="s">
        <v>48</v>
      </c>
      <c r="C2157">
        <v>331</v>
      </c>
    </row>
    <row r="2158" spans="1:3" x14ac:dyDescent="0.3">
      <c r="A2158" s="1">
        <v>41997</v>
      </c>
      <c r="B2158" t="s">
        <v>11</v>
      </c>
      <c r="C2158">
        <v>150</v>
      </c>
    </row>
    <row r="2159" spans="1:3" x14ac:dyDescent="0.3">
      <c r="A2159" s="1">
        <v>41998</v>
      </c>
      <c r="B2159" t="s">
        <v>10</v>
      </c>
      <c r="C2159">
        <v>463</v>
      </c>
    </row>
    <row r="2160" spans="1:3" x14ac:dyDescent="0.3">
      <c r="A2160" s="1">
        <v>41999</v>
      </c>
      <c r="B2160" t="s">
        <v>162</v>
      </c>
      <c r="C2160">
        <v>8</v>
      </c>
    </row>
    <row r="2161" spans="1:3" x14ac:dyDescent="0.3">
      <c r="A2161" s="1">
        <v>41999</v>
      </c>
      <c r="B2161" t="s">
        <v>15</v>
      </c>
      <c r="C2161">
        <v>178</v>
      </c>
    </row>
    <row r="2162" spans="1:3" x14ac:dyDescent="0.3">
      <c r="A2162" s="1">
        <v>42001</v>
      </c>
      <c r="B2162" t="s">
        <v>22</v>
      </c>
      <c r="C2162">
        <v>166</v>
      </c>
    </row>
    <row r="2163" spans="1:3" x14ac:dyDescent="0.3">
      <c r="A2163" s="1">
        <v>42002</v>
      </c>
      <c r="B2163" t="s">
        <v>235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89A7-DA68-4DF7-B01E-B0947E4598AC}">
  <dimension ref="A1:H2163"/>
  <sheetViews>
    <sheetView workbookViewId="0">
      <selection activeCell="E3" sqref="E3:F5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  <col min="5" max="5" width="16.6640625" bestFit="1" customWidth="1"/>
    <col min="6" max="6" width="12.21875" bestFit="1" customWidth="1"/>
    <col min="8" max="8" width="18.33203125" customWidth="1"/>
  </cols>
  <sheetData>
    <row r="1" spans="1:8" x14ac:dyDescent="0.3">
      <c r="A1" t="s">
        <v>247</v>
      </c>
      <c r="B1" t="s">
        <v>246</v>
      </c>
      <c r="C1" t="s">
        <v>245</v>
      </c>
    </row>
    <row r="2" spans="1:8" x14ac:dyDescent="0.3">
      <c r="A2" s="1">
        <v>38353</v>
      </c>
      <c r="B2" t="s">
        <v>3</v>
      </c>
      <c r="C2">
        <v>10</v>
      </c>
      <c r="E2" s="2" t="s">
        <v>243</v>
      </c>
      <c r="F2" t="s">
        <v>248</v>
      </c>
    </row>
    <row r="3" spans="1:8" x14ac:dyDescent="0.3">
      <c r="A3" s="1">
        <v>38356</v>
      </c>
      <c r="B3" t="s">
        <v>4</v>
      </c>
      <c r="C3">
        <v>2</v>
      </c>
      <c r="E3" s="3" t="s">
        <v>10</v>
      </c>
      <c r="F3">
        <v>27505</v>
      </c>
      <c r="H3" s="3"/>
    </row>
    <row r="4" spans="1:8" x14ac:dyDescent="0.3">
      <c r="A4" s="1">
        <v>38357</v>
      </c>
      <c r="B4" t="s">
        <v>5</v>
      </c>
      <c r="C4">
        <v>2</v>
      </c>
      <c r="E4" s="3" t="s">
        <v>12</v>
      </c>
      <c r="F4">
        <v>26955</v>
      </c>
      <c r="H4" s="3"/>
    </row>
    <row r="5" spans="1:8" x14ac:dyDescent="0.3">
      <c r="A5" s="1">
        <v>38362</v>
      </c>
      <c r="B5" t="s">
        <v>6</v>
      </c>
      <c r="C5">
        <v>5</v>
      </c>
      <c r="E5" s="3" t="s">
        <v>48</v>
      </c>
      <c r="F5">
        <v>26451</v>
      </c>
      <c r="H5" s="3"/>
    </row>
    <row r="6" spans="1:8" x14ac:dyDescent="0.3">
      <c r="A6" s="1">
        <v>38363</v>
      </c>
      <c r="B6" t="s">
        <v>7</v>
      </c>
      <c r="C6">
        <v>14</v>
      </c>
      <c r="E6" s="3" t="s">
        <v>25</v>
      </c>
      <c r="F6">
        <v>26025</v>
      </c>
    </row>
    <row r="7" spans="1:8" x14ac:dyDescent="0.3">
      <c r="A7" s="1">
        <v>38365</v>
      </c>
      <c r="B7" t="s">
        <v>8</v>
      </c>
      <c r="C7">
        <v>436</v>
      </c>
      <c r="E7" s="3" t="s">
        <v>17</v>
      </c>
      <c r="F7">
        <v>23660</v>
      </c>
    </row>
    <row r="8" spans="1:8" x14ac:dyDescent="0.3">
      <c r="A8" s="1">
        <v>38366</v>
      </c>
      <c r="B8" t="s">
        <v>9</v>
      </c>
      <c r="C8">
        <v>95</v>
      </c>
      <c r="E8" s="3" t="s">
        <v>53</v>
      </c>
      <c r="F8">
        <v>22352</v>
      </c>
    </row>
    <row r="9" spans="1:8" x14ac:dyDescent="0.3">
      <c r="A9" s="1">
        <v>38370</v>
      </c>
      <c r="B9" t="s">
        <v>10</v>
      </c>
      <c r="C9">
        <v>350</v>
      </c>
      <c r="E9" s="3" t="s">
        <v>20</v>
      </c>
      <c r="F9">
        <v>19896</v>
      </c>
    </row>
    <row r="10" spans="1:8" x14ac:dyDescent="0.3">
      <c r="A10" s="1">
        <v>38371</v>
      </c>
      <c r="B10" t="s">
        <v>10</v>
      </c>
      <c r="C10">
        <v>231</v>
      </c>
      <c r="E10" s="3" t="s">
        <v>8</v>
      </c>
      <c r="F10">
        <v>11402</v>
      </c>
    </row>
    <row r="11" spans="1:8" x14ac:dyDescent="0.3">
      <c r="A11" s="1">
        <v>38372</v>
      </c>
      <c r="B11" t="s">
        <v>11</v>
      </c>
      <c r="C11">
        <v>38</v>
      </c>
      <c r="E11" s="3" t="s">
        <v>105</v>
      </c>
      <c r="F11">
        <v>7904</v>
      </c>
    </row>
    <row r="12" spans="1:8" x14ac:dyDescent="0.3">
      <c r="A12" s="1">
        <v>38374</v>
      </c>
      <c r="B12" t="s">
        <v>12</v>
      </c>
      <c r="C12">
        <v>440</v>
      </c>
      <c r="E12" s="3" t="s">
        <v>27</v>
      </c>
      <c r="F12">
        <v>5797</v>
      </c>
    </row>
    <row r="13" spans="1:8" x14ac:dyDescent="0.3">
      <c r="A13" s="1">
        <v>38376</v>
      </c>
      <c r="B13" t="s">
        <v>13</v>
      </c>
      <c r="C13">
        <v>120</v>
      </c>
      <c r="E13" s="3" t="s">
        <v>15</v>
      </c>
      <c r="F13">
        <v>5492</v>
      </c>
    </row>
    <row r="14" spans="1:8" x14ac:dyDescent="0.3">
      <c r="A14" s="1">
        <v>38377</v>
      </c>
      <c r="B14" t="s">
        <v>14</v>
      </c>
      <c r="C14">
        <v>11</v>
      </c>
      <c r="E14" s="3" t="s">
        <v>55</v>
      </c>
      <c r="F14">
        <v>5460</v>
      </c>
    </row>
    <row r="15" spans="1:8" x14ac:dyDescent="0.3">
      <c r="A15" s="1">
        <v>38378</v>
      </c>
      <c r="B15" t="s">
        <v>15</v>
      </c>
      <c r="C15">
        <v>36</v>
      </c>
      <c r="E15" s="3" t="s">
        <v>40</v>
      </c>
      <c r="F15">
        <v>5232</v>
      </c>
    </row>
    <row r="16" spans="1:8" x14ac:dyDescent="0.3">
      <c r="A16" s="1">
        <v>38379</v>
      </c>
      <c r="B16" t="s">
        <v>13</v>
      </c>
      <c r="C16">
        <v>51</v>
      </c>
      <c r="E16" s="3" t="s">
        <v>21</v>
      </c>
      <c r="F16">
        <v>5156</v>
      </c>
    </row>
    <row r="17" spans="1:6" x14ac:dyDescent="0.3">
      <c r="A17" s="1">
        <v>38385</v>
      </c>
      <c r="B17" t="s">
        <v>10</v>
      </c>
      <c r="C17">
        <v>465</v>
      </c>
      <c r="E17" s="3" t="s">
        <v>33</v>
      </c>
      <c r="F17">
        <v>5120</v>
      </c>
    </row>
    <row r="18" spans="1:6" x14ac:dyDescent="0.3">
      <c r="A18" s="1">
        <v>38386</v>
      </c>
      <c r="B18" t="s">
        <v>16</v>
      </c>
      <c r="C18">
        <v>8</v>
      </c>
      <c r="E18" s="3" t="s">
        <v>58</v>
      </c>
      <c r="F18">
        <v>4926</v>
      </c>
    </row>
    <row r="19" spans="1:6" x14ac:dyDescent="0.3">
      <c r="A19" s="1">
        <v>38388</v>
      </c>
      <c r="B19" t="s">
        <v>17</v>
      </c>
      <c r="C19">
        <v>287</v>
      </c>
      <c r="E19" s="3" t="s">
        <v>13</v>
      </c>
      <c r="F19">
        <v>4831</v>
      </c>
    </row>
    <row r="20" spans="1:6" x14ac:dyDescent="0.3">
      <c r="A20" s="1">
        <v>38388</v>
      </c>
      <c r="B20" t="s">
        <v>18</v>
      </c>
      <c r="C20">
        <v>12</v>
      </c>
      <c r="E20" s="3" t="s">
        <v>22</v>
      </c>
      <c r="F20">
        <v>4784</v>
      </c>
    </row>
    <row r="21" spans="1:6" x14ac:dyDescent="0.3">
      <c r="A21" s="1">
        <v>38393</v>
      </c>
      <c r="B21" t="s">
        <v>19</v>
      </c>
      <c r="C21">
        <v>6</v>
      </c>
      <c r="E21" s="3" t="s">
        <v>31</v>
      </c>
      <c r="F21">
        <v>4440</v>
      </c>
    </row>
    <row r="22" spans="1:6" x14ac:dyDescent="0.3">
      <c r="A22" s="1">
        <v>38397</v>
      </c>
      <c r="B22" t="s">
        <v>20</v>
      </c>
      <c r="C22">
        <v>321</v>
      </c>
      <c r="E22" s="3" t="s">
        <v>38</v>
      </c>
      <c r="F22">
        <v>4407</v>
      </c>
    </row>
    <row r="23" spans="1:6" x14ac:dyDescent="0.3">
      <c r="A23" s="1">
        <v>38401</v>
      </c>
      <c r="B23" t="s">
        <v>21</v>
      </c>
      <c r="C23">
        <v>99</v>
      </c>
      <c r="E23" s="3" t="s">
        <v>9</v>
      </c>
      <c r="F23">
        <v>4309</v>
      </c>
    </row>
    <row r="24" spans="1:6" x14ac:dyDescent="0.3">
      <c r="A24" s="1">
        <v>38401</v>
      </c>
      <c r="B24" t="s">
        <v>22</v>
      </c>
      <c r="C24">
        <v>91</v>
      </c>
      <c r="E24" s="3" t="s">
        <v>26</v>
      </c>
      <c r="F24">
        <v>3905</v>
      </c>
    </row>
    <row r="25" spans="1:6" x14ac:dyDescent="0.3">
      <c r="A25" s="1">
        <v>38407</v>
      </c>
      <c r="B25" t="s">
        <v>17</v>
      </c>
      <c r="C25">
        <v>118</v>
      </c>
      <c r="E25" s="3" t="s">
        <v>11</v>
      </c>
      <c r="F25">
        <v>3835</v>
      </c>
    </row>
    <row r="26" spans="1:6" x14ac:dyDescent="0.3">
      <c r="A26" s="1">
        <v>38408</v>
      </c>
      <c r="B26" t="s">
        <v>23</v>
      </c>
      <c r="C26">
        <v>58</v>
      </c>
      <c r="E26" s="3" t="s">
        <v>72</v>
      </c>
      <c r="F26">
        <v>3803</v>
      </c>
    </row>
    <row r="27" spans="1:6" x14ac:dyDescent="0.3">
      <c r="A27" s="1">
        <v>38409</v>
      </c>
      <c r="B27" t="s">
        <v>24</v>
      </c>
      <c r="C27">
        <v>16</v>
      </c>
      <c r="E27" s="3" t="s">
        <v>69</v>
      </c>
      <c r="F27">
        <v>3795</v>
      </c>
    </row>
    <row r="28" spans="1:6" x14ac:dyDescent="0.3">
      <c r="A28" s="1">
        <v>38409</v>
      </c>
      <c r="B28" t="s">
        <v>25</v>
      </c>
      <c r="C28">
        <v>348</v>
      </c>
      <c r="E28" s="3" t="s">
        <v>64</v>
      </c>
      <c r="F28">
        <v>3705</v>
      </c>
    </row>
    <row r="29" spans="1:6" x14ac:dyDescent="0.3">
      <c r="A29" s="1">
        <v>38410</v>
      </c>
      <c r="B29" t="s">
        <v>8</v>
      </c>
      <c r="C29">
        <v>336</v>
      </c>
      <c r="E29" s="3" t="s">
        <v>74</v>
      </c>
      <c r="F29">
        <v>3185</v>
      </c>
    </row>
    <row r="30" spans="1:6" x14ac:dyDescent="0.3">
      <c r="A30" s="1">
        <v>38410</v>
      </c>
      <c r="B30" t="s">
        <v>25</v>
      </c>
      <c r="C30">
        <v>435</v>
      </c>
      <c r="E30" s="3" t="s">
        <v>28</v>
      </c>
      <c r="F30">
        <v>2717</v>
      </c>
    </row>
    <row r="31" spans="1:6" x14ac:dyDescent="0.3">
      <c r="A31" s="1">
        <v>38410</v>
      </c>
      <c r="B31" t="s">
        <v>26</v>
      </c>
      <c r="C31">
        <v>110</v>
      </c>
      <c r="E31" s="3" t="s">
        <v>29</v>
      </c>
      <c r="F31">
        <v>2286</v>
      </c>
    </row>
    <row r="32" spans="1:6" x14ac:dyDescent="0.3">
      <c r="A32" s="1">
        <v>38412</v>
      </c>
      <c r="B32" t="s">
        <v>27</v>
      </c>
      <c r="C32">
        <v>204</v>
      </c>
      <c r="E32" s="3" t="s">
        <v>81</v>
      </c>
      <c r="F32">
        <v>2123</v>
      </c>
    </row>
    <row r="33" spans="1:6" x14ac:dyDescent="0.3">
      <c r="A33" s="1">
        <v>38412</v>
      </c>
      <c r="B33" t="s">
        <v>21</v>
      </c>
      <c r="C33">
        <v>20</v>
      </c>
      <c r="E33" s="3" t="s">
        <v>42</v>
      </c>
      <c r="F33">
        <v>2042</v>
      </c>
    </row>
    <row r="34" spans="1:6" x14ac:dyDescent="0.3">
      <c r="A34" s="1">
        <v>38414</v>
      </c>
      <c r="B34" t="s">
        <v>28</v>
      </c>
      <c r="C34">
        <v>102</v>
      </c>
      <c r="E34" s="3" t="s">
        <v>23</v>
      </c>
      <c r="F34">
        <v>1822</v>
      </c>
    </row>
    <row r="35" spans="1:6" x14ac:dyDescent="0.3">
      <c r="A35" s="1">
        <v>38416</v>
      </c>
      <c r="B35" t="s">
        <v>29</v>
      </c>
      <c r="C35">
        <v>48</v>
      </c>
      <c r="E35" s="3" t="s">
        <v>34</v>
      </c>
      <c r="F35">
        <v>1737</v>
      </c>
    </row>
    <row r="36" spans="1:6" x14ac:dyDescent="0.3">
      <c r="A36" s="1">
        <v>38418</v>
      </c>
      <c r="B36" t="s">
        <v>25</v>
      </c>
      <c r="C36">
        <v>329</v>
      </c>
      <c r="E36" s="3" t="s">
        <v>134</v>
      </c>
      <c r="F36">
        <v>1503</v>
      </c>
    </row>
    <row r="37" spans="1:6" x14ac:dyDescent="0.3">
      <c r="A37" s="1">
        <v>38420</v>
      </c>
      <c r="B37" t="s">
        <v>30</v>
      </c>
      <c r="C37">
        <v>16</v>
      </c>
      <c r="E37" s="3" t="s">
        <v>61</v>
      </c>
      <c r="F37">
        <v>1404</v>
      </c>
    </row>
    <row r="38" spans="1:6" x14ac:dyDescent="0.3">
      <c r="A38" s="1">
        <v>38421</v>
      </c>
      <c r="B38" t="s">
        <v>31</v>
      </c>
      <c r="C38">
        <v>102</v>
      </c>
      <c r="E38" s="3" t="s">
        <v>66</v>
      </c>
      <c r="F38">
        <v>1002</v>
      </c>
    </row>
    <row r="39" spans="1:6" x14ac:dyDescent="0.3">
      <c r="A39" s="1">
        <v>38421</v>
      </c>
      <c r="B39" t="s">
        <v>17</v>
      </c>
      <c r="C39">
        <v>309</v>
      </c>
      <c r="E39" s="3" t="s">
        <v>83</v>
      </c>
      <c r="F39">
        <v>888</v>
      </c>
    </row>
    <row r="40" spans="1:6" x14ac:dyDescent="0.3">
      <c r="A40" s="1">
        <v>38423</v>
      </c>
      <c r="B40" t="s">
        <v>8</v>
      </c>
      <c r="C40">
        <v>331</v>
      </c>
      <c r="E40" s="3" t="s">
        <v>123</v>
      </c>
      <c r="F40">
        <v>815</v>
      </c>
    </row>
    <row r="41" spans="1:6" x14ac:dyDescent="0.3">
      <c r="A41" s="1">
        <v>38428</v>
      </c>
      <c r="B41" t="s">
        <v>32</v>
      </c>
      <c r="C41">
        <v>3</v>
      </c>
      <c r="E41" s="3" t="s">
        <v>126</v>
      </c>
      <c r="F41">
        <v>807</v>
      </c>
    </row>
    <row r="42" spans="1:6" x14ac:dyDescent="0.3">
      <c r="A42" s="1">
        <v>38429</v>
      </c>
      <c r="B42" t="s">
        <v>33</v>
      </c>
      <c r="C42">
        <v>76</v>
      </c>
      <c r="E42" s="3" t="s">
        <v>176</v>
      </c>
      <c r="F42">
        <v>641</v>
      </c>
    </row>
    <row r="43" spans="1:6" x14ac:dyDescent="0.3">
      <c r="A43" s="1">
        <v>38429</v>
      </c>
      <c r="B43" t="s">
        <v>34</v>
      </c>
      <c r="C43">
        <v>196</v>
      </c>
      <c r="E43" s="3" t="s">
        <v>108</v>
      </c>
      <c r="F43">
        <v>79</v>
      </c>
    </row>
    <row r="44" spans="1:6" x14ac:dyDescent="0.3">
      <c r="A44" s="1">
        <v>38431</v>
      </c>
      <c r="B44" t="s">
        <v>21</v>
      </c>
      <c r="C44">
        <v>54</v>
      </c>
      <c r="E44" s="3" t="s">
        <v>121</v>
      </c>
      <c r="F44">
        <v>69</v>
      </c>
    </row>
    <row r="45" spans="1:6" x14ac:dyDescent="0.3">
      <c r="A45" s="1">
        <v>38435</v>
      </c>
      <c r="B45" t="s">
        <v>12</v>
      </c>
      <c r="C45">
        <v>277</v>
      </c>
      <c r="E45" s="3" t="s">
        <v>4</v>
      </c>
      <c r="F45">
        <v>69</v>
      </c>
    </row>
    <row r="46" spans="1:6" x14ac:dyDescent="0.3">
      <c r="A46" s="1">
        <v>38437</v>
      </c>
      <c r="B46" t="s">
        <v>35</v>
      </c>
      <c r="C46">
        <v>7</v>
      </c>
      <c r="E46" s="3" t="s">
        <v>97</v>
      </c>
      <c r="F46">
        <v>69</v>
      </c>
    </row>
    <row r="47" spans="1:6" x14ac:dyDescent="0.3">
      <c r="A47" s="1">
        <v>38439</v>
      </c>
      <c r="B47" t="s">
        <v>36</v>
      </c>
      <c r="C47">
        <v>12</v>
      </c>
      <c r="E47" s="3" t="s">
        <v>115</v>
      </c>
      <c r="F47">
        <v>69</v>
      </c>
    </row>
    <row r="48" spans="1:6" x14ac:dyDescent="0.3">
      <c r="A48" s="1">
        <v>38440</v>
      </c>
      <c r="B48" t="s">
        <v>37</v>
      </c>
      <c r="C48">
        <v>7</v>
      </c>
      <c r="E48" s="3" t="s">
        <v>152</v>
      </c>
      <c r="F48">
        <v>67</v>
      </c>
    </row>
    <row r="49" spans="1:6" x14ac:dyDescent="0.3">
      <c r="A49" s="1">
        <v>38442</v>
      </c>
      <c r="B49" t="s">
        <v>10</v>
      </c>
      <c r="C49">
        <v>416</v>
      </c>
      <c r="E49" s="3" t="s">
        <v>30</v>
      </c>
      <c r="F49">
        <v>66</v>
      </c>
    </row>
    <row r="50" spans="1:6" x14ac:dyDescent="0.3">
      <c r="A50" s="1">
        <v>38445</v>
      </c>
      <c r="B50" t="s">
        <v>10</v>
      </c>
      <c r="C50">
        <v>263</v>
      </c>
      <c r="E50" s="3" t="s">
        <v>139</v>
      </c>
      <c r="F50">
        <v>64</v>
      </c>
    </row>
    <row r="51" spans="1:6" x14ac:dyDescent="0.3">
      <c r="A51" s="1">
        <v>38448</v>
      </c>
      <c r="B51" t="s">
        <v>4</v>
      </c>
      <c r="C51">
        <v>15</v>
      </c>
      <c r="E51" s="3" t="s">
        <v>45</v>
      </c>
      <c r="F51">
        <v>63</v>
      </c>
    </row>
    <row r="52" spans="1:6" x14ac:dyDescent="0.3">
      <c r="A52" s="1">
        <v>38452</v>
      </c>
      <c r="B52" t="s">
        <v>28</v>
      </c>
      <c r="C52">
        <v>194</v>
      </c>
      <c r="E52" s="3" t="s">
        <v>116</v>
      </c>
      <c r="F52">
        <v>63</v>
      </c>
    </row>
    <row r="53" spans="1:6" x14ac:dyDescent="0.3">
      <c r="A53" s="1">
        <v>38453</v>
      </c>
      <c r="B53" t="s">
        <v>38</v>
      </c>
      <c r="C53">
        <v>120</v>
      </c>
      <c r="E53" s="3" t="s">
        <v>75</v>
      </c>
      <c r="F53">
        <v>62</v>
      </c>
    </row>
    <row r="54" spans="1:6" x14ac:dyDescent="0.3">
      <c r="A54" s="1">
        <v>38454</v>
      </c>
      <c r="B54" t="s">
        <v>10</v>
      </c>
      <c r="C54">
        <v>175</v>
      </c>
      <c r="E54" s="3" t="s">
        <v>158</v>
      </c>
      <c r="F54">
        <v>60</v>
      </c>
    </row>
    <row r="55" spans="1:6" x14ac:dyDescent="0.3">
      <c r="A55" s="1">
        <v>38456</v>
      </c>
      <c r="B55" t="s">
        <v>39</v>
      </c>
      <c r="C55">
        <v>12</v>
      </c>
      <c r="E55" s="3" t="s">
        <v>59</v>
      </c>
      <c r="F55">
        <v>60</v>
      </c>
    </row>
    <row r="56" spans="1:6" x14ac:dyDescent="0.3">
      <c r="A56" s="1">
        <v>38457</v>
      </c>
      <c r="B56" t="s">
        <v>40</v>
      </c>
      <c r="C56">
        <v>174</v>
      </c>
      <c r="E56" s="3" t="s">
        <v>3</v>
      </c>
      <c r="F56">
        <v>60</v>
      </c>
    </row>
    <row r="57" spans="1:6" x14ac:dyDescent="0.3">
      <c r="A57" s="1">
        <v>38458</v>
      </c>
      <c r="B57" t="s">
        <v>41</v>
      </c>
      <c r="C57">
        <v>3</v>
      </c>
      <c r="E57" s="3" t="s">
        <v>93</v>
      </c>
      <c r="F57">
        <v>60</v>
      </c>
    </row>
    <row r="58" spans="1:6" x14ac:dyDescent="0.3">
      <c r="A58" s="1">
        <v>38459</v>
      </c>
      <c r="B58" t="s">
        <v>42</v>
      </c>
      <c r="C58">
        <v>149</v>
      </c>
      <c r="E58" s="3" t="s">
        <v>178</v>
      </c>
      <c r="F58">
        <v>59</v>
      </c>
    </row>
    <row r="59" spans="1:6" x14ac:dyDescent="0.3">
      <c r="A59" s="1">
        <v>38460</v>
      </c>
      <c r="B59" t="s">
        <v>20</v>
      </c>
      <c r="C59">
        <v>492</v>
      </c>
      <c r="E59" s="3" t="s">
        <v>173</v>
      </c>
      <c r="F59">
        <v>59</v>
      </c>
    </row>
    <row r="60" spans="1:6" x14ac:dyDescent="0.3">
      <c r="A60" s="1">
        <v>38460</v>
      </c>
      <c r="B60" t="s">
        <v>43</v>
      </c>
      <c r="C60">
        <v>2</v>
      </c>
      <c r="E60" s="3" t="s">
        <v>56</v>
      </c>
      <c r="F60">
        <v>59</v>
      </c>
    </row>
    <row r="61" spans="1:6" x14ac:dyDescent="0.3">
      <c r="A61" s="1">
        <v>38461</v>
      </c>
      <c r="B61" t="s">
        <v>17</v>
      </c>
      <c r="C61">
        <v>298</v>
      </c>
      <c r="E61" s="3" t="s">
        <v>84</v>
      </c>
      <c r="F61">
        <v>58</v>
      </c>
    </row>
    <row r="62" spans="1:6" x14ac:dyDescent="0.3">
      <c r="A62" s="1">
        <v>38472</v>
      </c>
      <c r="B62" t="s">
        <v>20</v>
      </c>
      <c r="C62">
        <v>201</v>
      </c>
      <c r="E62" s="3" t="s">
        <v>47</v>
      </c>
      <c r="F62">
        <v>58</v>
      </c>
    </row>
    <row r="63" spans="1:6" x14ac:dyDescent="0.3">
      <c r="A63" s="1">
        <v>38473</v>
      </c>
      <c r="B63" t="s">
        <v>44</v>
      </c>
      <c r="C63">
        <v>15</v>
      </c>
      <c r="E63" s="3" t="s">
        <v>89</v>
      </c>
      <c r="F63">
        <v>56</v>
      </c>
    </row>
    <row r="64" spans="1:6" x14ac:dyDescent="0.3">
      <c r="A64" s="1">
        <v>38473</v>
      </c>
      <c r="B64" t="s">
        <v>17</v>
      </c>
      <c r="C64">
        <v>319</v>
      </c>
      <c r="E64" s="3" t="s">
        <v>82</v>
      </c>
      <c r="F64">
        <v>56</v>
      </c>
    </row>
    <row r="65" spans="1:6" x14ac:dyDescent="0.3">
      <c r="A65" s="1">
        <v>38474</v>
      </c>
      <c r="B65" t="s">
        <v>45</v>
      </c>
      <c r="C65">
        <v>9</v>
      </c>
      <c r="E65" s="3" t="s">
        <v>90</v>
      </c>
      <c r="F65">
        <v>55</v>
      </c>
    </row>
    <row r="66" spans="1:6" x14ac:dyDescent="0.3">
      <c r="A66" s="1">
        <v>38476</v>
      </c>
      <c r="B66" t="s">
        <v>46</v>
      </c>
      <c r="C66">
        <v>15</v>
      </c>
      <c r="E66" s="3" t="s">
        <v>101</v>
      </c>
      <c r="F66">
        <v>55</v>
      </c>
    </row>
    <row r="67" spans="1:6" x14ac:dyDescent="0.3">
      <c r="A67" s="1">
        <v>38479</v>
      </c>
      <c r="B67" t="s">
        <v>25</v>
      </c>
      <c r="C67">
        <v>444</v>
      </c>
      <c r="E67" s="3" t="s">
        <v>73</v>
      </c>
      <c r="F67">
        <v>55</v>
      </c>
    </row>
    <row r="68" spans="1:6" x14ac:dyDescent="0.3">
      <c r="A68" s="1">
        <v>38479</v>
      </c>
      <c r="B68" t="s">
        <v>47</v>
      </c>
      <c r="C68">
        <v>13</v>
      </c>
      <c r="E68" s="3" t="s">
        <v>85</v>
      </c>
      <c r="F68">
        <v>52</v>
      </c>
    </row>
    <row r="69" spans="1:6" x14ac:dyDescent="0.3">
      <c r="A69" s="1">
        <v>38481</v>
      </c>
      <c r="B69" t="s">
        <v>48</v>
      </c>
      <c r="C69">
        <v>366</v>
      </c>
      <c r="E69" s="3" t="s">
        <v>112</v>
      </c>
      <c r="F69">
        <v>52</v>
      </c>
    </row>
    <row r="70" spans="1:6" x14ac:dyDescent="0.3">
      <c r="A70" s="1">
        <v>38492</v>
      </c>
      <c r="B70" t="s">
        <v>12</v>
      </c>
      <c r="C70">
        <v>259</v>
      </c>
      <c r="E70" s="3" t="s">
        <v>145</v>
      </c>
      <c r="F70">
        <v>50</v>
      </c>
    </row>
    <row r="71" spans="1:6" x14ac:dyDescent="0.3">
      <c r="A71" s="1">
        <v>38493</v>
      </c>
      <c r="B71" t="s">
        <v>49</v>
      </c>
      <c r="C71">
        <v>16</v>
      </c>
      <c r="E71" s="3" t="s">
        <v>50</v>
      </c>
      <c r="F71">
        <v>50</v>
      </c>
    </row>
    <row r="72" spans="1:6" x14ac:dyDescent="0.3">
      <c r="A72" s="1">
        <v>38496</v>
      </c>
      <c r="B72" t="s">
        <v>31</v>
      </c>
      <c r="C72">
        <v>49</v>
      </c>
      <c r="E72" s="3" t="s">
        <v>154</v>
      </c>
      <c r="F72">
        <v>50</v>
      </c>
    </row>
    <row r="73" spans="1:6" x14ac:dyDescent="0.3">
      <c r="A73" s="1">
        <v>38497</v>
      </c>
      <c r="B73" t="s">
        <v>50</v>
      </c>
      <c r="C73">
        <v>3</v>
      </c>
      <c r="E73" s="3" t="s">
        <v>43</v>
      </c>
      <c r="F73">
        <v>50</v>
      </c>
    </row>
    <row r="74" spans="1:6" x14ac:dyDescent="0.3">
      <c r="A74" s="1">
        <v>38497</v>
      </c>
      <c r="B74" t="s">
        <v>25</v>
      </c>
      <c r="C74">
        <v>251</v>
      </c>
      <c r="E74" s="3" t="s">
        <v>149</v>
      </c>
      <c r="F74">
        <v>50</v>
      </c>
    </row>
    <row r="75" spans="1:6" x14ac:dyDescent="0.3">
      <c r="A75" s="1">
        <v>38499</v>
      </c>
      <c r="B75" t="s">
        <v>33</v>
      </c>
      <c r="C75">
        <v>179</v>
      </c>
      <c r="E75" s="3" t="s">
        <v>129</v>
      </c>
      <c r="F75">
        <v>50</v>
      </c>
    </row>
    <row r="76" spans="1:6" x14ac:dyDescent="0.3">
      <c r="A76" s="1">
        <v>38501</v>
      </c>
      <c r="B76" t="s">
        <v>13</v>
      </c>
      <c r="C76">
        <v>116</v>
      </c>
      <c r="E76" s="3" t="s">
        <v>44</v>
      </c>
      <c r="F76">
        <v>49</v>
      </c>
    </row>
    <row r="77" spans="1:6" x14ac:dyDescent="0.3">
      <c r="A77" s="1">
        <v>38501</v>
      </c>
      <c r="B77" t="s">
        <v>51</v>
      </c>
      <c r="C77">
        <v>13</v>
      </c>
      <c r="E77" s="3" t="s">
        <v>224</v>
      </c>
      <c r="F77">
        <v>49</v>
      </c>
    </row>
    <row r="78" spans="1:6" x14ac:dyDescent="0.3">
      <c r="A78" s="1">
        <v>38503</v>
      </c>
      <c r="B78" t="s">
        <v>52</v>
      </c>
      <c r="C78">
        <v>3</v>
      </c>
      <c r="E78" s="3" t="s">
        <v>147</v>
      </c>
      <c r="F78">
        <v>49</v>
      </c>
    </row>
    <row r="79" spans="1:6" x14ac:dyDescent="0.3">
      <c r="A79" s="1">
        <v>38503</v>
      </c>
      <c r="B79" t="s">
        <v>53</v>
      </c>
      <c r="C79">
        <v>253</v>
      </c>
      <c r="E79" s="3" t="s">
        <v>39</v>
      </c>
      <c r="F79">
        <v>48</v>
      </c>
    </row>
    <row r="80" spans="1:6" x14ac:dyDescent="0.3">
      <c r="A80" s="1">
        <v>38510</v>
      </c>
      <c r="B80" t="s">
        <v>26</v>
      </c>
      <c r="C80">
        <v>83</v>
      </c>
      <c r="E80" s="3" t="s">
        <v>41</v>
      </c>
      <c r="F80">
        <v>48</v>
      </c>
    </row>
    <row r="81" spans="1:6" x14ac:dyDescent="0.3">
      <c r="A81" s="1">
        <v>38512</v>
      </c>
      <c r="B81" t="s">
        <v>21</v>
      </c>
      <c r="C81">
        <v>177</v>
      </c>
      <c r="E81" s="3" t="s">
        <v>60</v>
      </c>
      <c r="F81">
        <v>48</v>
      </c>
    </row>
    <row r="82" spans="1:6" x14ac:dyDescent="0.3">
      <c r="A82" s="1">
        <v>38512</v>
      </c>
      <c r="B82" t="s">
        <v>54</v>
      </c>
      <c r="C82">
        <v>7</v>
      </c>
      <c r="E82" s="3" t="s">
        <v>103</v>
      </c>
      <c r="F82">
        <v>48</v>
      </c>
    </row>
    <row r="83" spans="1:6" x14ac:dyDescent="0.3">
      <c r="A83" s="1">
        <v>38513</v>
      </c>
      <c r="B83" t="s">
        <v>55</v>
      </c>
      <c r="C83">
        <v>46</v>
      </c>
      <c r="E83" s="3" t="s">
        <v>225</v>
      </c>
      <c r="F83">
        <v>48</v>
      </c>
    </row>
    <row r="84" spans="1:6" x14ac:dyDescent="0.3">
      <c r="A84" s="1">
        <v>38514</v>
      </c>
      <c r="B84" t="s">
        <v>56</v>
      </c>
      <c r="C84">
        <v>2</v>
      </c>
      <c r="E84" s="3" t="s">
        <v>162</v>
      </c>
      <c r="F84">
        <v>46</v>
      </c>
    </row>
    <row r="85" spans="1:6" x14ac:dyDescent="0.3">
      <c r="A85" s="1">
        <v>38515</v>
      </c>
      <c r="B85" t="s">
        <v>6</v>
      </c>
      <c r="C85">
        <v>9</v>
      </c>
      <c r="E85" s="3" t="s">
        <v>63</v>
      </c>
      <c r="F85">
        <v>46</v>
      </c>
    </row>
    <row r="86" spans="1:6" x14ac:dyDescent="0.3">
      <c r="A86" s="1">
        <v>38517</v>
      </c>
      <c r="B86" t="s">
        <v>57</v>
      </c>
      <c r="C86">
        <v>3</v>
      </c>
      <c r="E86" s="3" t="s">
        <v>156</v>
      </c>
      <c r="F86">
        <v>44</v>
      </c>
    </row>
    <row r="87" spans="1:6" x14ac:dyDescent="0.3">
      <c r="A87" s="1">
        <v>38517</v>
      </c>
      <c r="B87" t="s">
        <v>58</v>
      </c>
      <c r="C87">
        <v>67</v>
      </c>
      <c r="E87" s="3" t="s">
        <v>16</v>
      </c>
      <c r="F87">
        <v>44</v>
      </c>
    </row>
    <row r="88" spans="1:6" x14ac:dyDescent="0.3">
      <c r="A88" s="1">
        <v>38517</v>
      </c>
      <c r="B88" t="s">
        <v>48</v>
      </c>
      <c r="C88">
        <v>425</v>
      </c>
      <c r="E88" s="3" t="s">
        <v>111</v>
      </c>
      <c r="F88">
        <v>44</v>
      </c>
    </row>
    <row r="89" spans="1:6" x14ac:dyDescent="0.3">
      <c r="A89" s="1">
        <v>38518</v>
      </c>
      <c r="B89" t="s">
        <v>8</v>
      </c>
      <c r="C89">
        <v>453</v>
      </c>
      <c r="E89" s="3" t="s">
        <v>175</v>
      </c>
      <c r="F89">
        <v>44</v>
      </c>
    </row>
    <row r="90" spans="1:6" x14ac:dyDescent="0.3">
      <c r="A90" s="1">
        <v>38523</v>
      </c>
      <c r="B90" t="s">
        <v>25</v>
      </c>
      <c r="C90">
        <v>212</v>
      </c>
      <c r="E90" s="3" t="s">
        <v>100</v>
      </c>
      <c r="F90">
        <v>42</v>
      </c>
    </row>
    <row r="91" spans="1:6" x14ac:dyDescent="0.3">
      <c r="A91" s="1">
        <v>38525</v>
      </c>
      <c r="B91" t="s">
        <v>59</v>
      </c>
      <c r="C91">
        <v>19</v>
      </c>
      <c r="E91" s="3" t="s">
        <v>133</v>
      </c>
      <c r="F91">
        <v>41</v>
      </c>
    </row>
    <row r="92" spans="1:6" x14ac:dyDescent="0.3">
      <c r="A92" s="1">
        <v>38526</v>
      </c>
      <c r="B92" t="s">
        <v>9</v>
      </c>
      <c r="C92">
        <v>81</v>
      </c>
      <c r="E92" s="3" t="s">
        <v>102</v>
      </c>
      <c r="F92">
        <v>41</v>
      </c>
    </row>
    <row r="93" spans="1:6" x14ac:dyDescent="0.3">
      <c r="A93" s="1">
        <v>38528</v>
      </c>
      <c r="B93" t="s">
        <v>60</v>
      </c>
      <c r="C93">
        <v>7</v>
      </c>
      <c r="E93" s="3" t="s">
        <v>143</v>
      </c>
      <c r="F93">
        <v>40</v>
      </c>
    </row>
    <row r="94" spans="1:6" x14ac:dyDescent="0.3">
      <c r="A94" s="1">
        <v>38529</v>
      </c>
      <c r="B94" t="s">
        <v>61</v>
      </c>
      <c r="C94">
        <v>179</v>
      </c>
      <c r="E94" s="3" t="s">
        <v>140</v>
      </c>
      <c r="F94">
        <v>39</v>
      </c>
    </row>
    <row r="95" spans="1:6" x14ac:dyDescent="0.3">
      <c r="A95" s="1">
        <v>38531</v>
      </c>
      <c r="B95" t="s">
        <v>17</v>
      </c>
      <c r="C95">
        <v>222</v>
      </c>
      <c r="E95" s="3" t="s">
        <v>18</v>
      </c>
      <c r="F95">
        <v>39</v>
      </c>
    </row>
    <row r="96" spans="1:6" x14ac:dyDescent="0.3">
      <c r="A96" s="1">
        <v>38532</v>
      </c>
      <c r="B96" t="s">
        <v>62</v>
      </c>
      <c r="C96">
        <v>14</v>
      </c>
      <c r="E96" s="3" t="s">
        <v>167</v>
      </c>
      <c r="F96">
        <v>39</v>
      </c>
    </row>
    <row r="97" spans="1:6" x14ac:dyDescent="0.3">
      <c r="A97" s="1">
        <v>38534</v>
      </c>
      <c r="B97" t="s">
        <v>63</v>
      </c>
      <c r="C97">
        <v>15</v>
      </c>
      <c r="E97" s="3" t="s">
        <v>19</v>
      </c>
      <c r="F97">
        <v>38</v>
      </c>
    </row>
    <row r="98" spans="1:6" x14ac:dyDescent="0.3">
      <c r="A98" s="1">
        <v>38536</v>
      </c>
      <c r="B98" t="s">
        <v>64</v>
      </c>
      <c r="C98">
        <v>97</v>
      </c>
      <c r="E98" s="3" t="s">
        <v>187</v>
      </c>
      <c r="F98">
        <v>38</v>
      </c>
    </row>
    <row r="99" spans="1:6" x14ac:dyDescent="0.3">
      <c r="A99" s="1">
        <v>38542</v>
      </c>
      <c r="B99" t="s">
        <v>23</v>
      </c>
      <c r="C99">
        <v>142</v>
      </c>
      <c r="E99" s="3" t="s">
        <v>77</v>
      </c>
      <c r="F99">
        <v>38</v>
      </c>
    </row>
    <row r="100" spans="1:6" x14ac:dyDescent="0.3">
      <c r="A100" s="1">
        <v>38546</v>
      </c>
      <c r="B100" t="s">
        <v>48</v>
      </c>
      <c r="C100">
        <v>214</v>
      </c>
      <c r="E100" s="3" t="s">
        <v>171</v>
      </c>
      <c r="F100">
        <v>38</v>
      </c>
    </row>
    <row r="101" spans="1:6" x14ac:dyDescent="0.3">
      <c r="A101" s="1">
        <v>38546</v>
      </c>
      <c r="B101" t="s">
        <v>17</v>
      </c>
      <c r="C101">
        <v>408</v>
      </c>
      <c r="E101" s="3" t="s">
        <v>179</v>
      </c>
      <c r="F101">
        <v>37</v>
      </c>
    </row>
    <row r="102" spans="1:6" x14ac:dyDescent="0.3">
      <c r="A102" s="1">
        <v>38547</v>
      </c>
      <c r="B102" t="s">
        <v>15</v>
      </c>
      <c r="C102">
        <v>144</v>
      </c>
      <c r="E102" s="3" t="s">
        <v>46</v>
      </c>
      <c r="F102">
        <v>37</v>
      </c>
    </row>
    <row r="103" spans="1:6" x14ac:dyDescent="0.3">
      <c r="A103" s="1">
        <v>38547</v>
      </c>
      <c r="B103" t="s">
        <v>9</v>
      </c>
      <c r="C103">
        <v>173</v>
      </c>
      <c r="E103" s="3" t="s">
        <v>7</v>
      </c>
      <c r="F103">
        <v>37</v>
      </c>
    </row>
    <row r="104" spans="1:6" x14ac:dyDescent="0.3">
      <c r="A104" s="1">
        <v>38549</v>
      </c>
      <c r="B104" t="s">
        <v>65</v>
      </c>
      <c r="C104">
        <v>15</v>
      </c>
      <c r="E104" s="3" t="s">
        <v>206</v>
      </c>
      <c r="F104">
        <v>37</v>
      </c>
    </row>
    <row r="105" spans="1:6" x14ac:dyDescent="0.3">
      <c r="A105" s="1">
        <v>38551</v>
      </c>
      <c r="B105" t="s">
        <v>53</v>
      </c>
      <c r="C105">
        <v>433</v>
      </c>
      <c r="E105" s="3" t="s">
        <v>71</v>
      </c>
      <c r="F105">
        <v>37</v>
      </c>
    </row>
    <row r="106" spans="1:6" x14ac:dyDescent="0.3">
      <c r="A106" s="1">
        <v>38555</v>
      </c>
      <c r="B106" t="s">
        <v>66</v>
      </c>
      <c r="C106">
        <v>137</v>
      </c>
      <c r="E106" s="3" t="s">
        <v>95</v>
      </c>
      <c r="F106">
        <v>37</v>
      </c>
    </row>
    <row r="107" spans="1:6" x14ac:dyDescent="0.3">
      <c r="A107" s="1">
        <v>38558</v>
      </c>
      <c r="B107" t="s">
        <v>53</v>
      </c>
      <c r="C107">
        <v>118</v>
      </c>
      <c r="E107" s="3" t="s">
        <v>51</v>
      </c>
      <c r="F107">
        <v>37</v>
      </c>
    </row>
    <row r="108" spans="1:6" x14ac:dyDescent="0.3">
      <c r="A108" s="1">
        <v>38558</v>
      </c>
      <c r="B108" t="s">
        <v>12</v>
      </c>
      <c r="C108">
        <v>158</v>
      </c>
      <c r="E108" s="3" t="s">
        <v>24</v>
      </c>
      <c r="F108">
        <v>36</v>
      </c>
    </row>
    <row r="109" spans="1:6" x14ac:dyDescent="0.3">
      <c r="A109" s="1">
        <v>38559</v>
      </c>
      <c r="B109" t="s">
        <v>47</v>
      </c>
      <c r="C109">
        <v>13</v>
      </c>
      <c r="E109" s="3" t="s">
        <v>122</v>
      </c>
      <c r="F109">
        <v>36</v>
      </c>
    </row>
    <row r="110" spans="1:6" x14ac:dyDescent="0.3">
      <c r="A110" s="1">
        <v>38560</v>
      </c>
      <c r="B110" t="s">
        <v>67</v>
      </c>
      <c r="C110">
        <v>2</v>
      </c>
      <c r="E110" s="3" t="s">
        <v>119</v>
      </c>
      <c r="F110">
        <v>36</v>
      </c>
    </row>
    <row r="111" spans="1:6" x14ac:dyDescent="0.3">
      <c r="A111" s="1">
        <v>38562</v>
      </c>
      <c r="B111" t="s">
        <v>53</v>
      </c>
      <c r="C111">
        <v>467</v>
      </c>
      <c r="E111" s="3" t="s">
        <v>57</v>
      </c>
      <c r="F111">
        <v>36</v>
      </c>
    </row>
    <row r="112" spans="1:6" x14ac:dyDescent="0.3">
      <c r="A112" s="1">
        <v>38563</v>
      </c>
      <c r="B112" t="s">
        <v>68</v>
      </c>
      <c r="C112">
        <v>9</v>
      </c>
      <c r="E112" s="3" t="s">
        <v>155</v>
      </c>
      <c r="F112">
        <v>36</v>
      </c>
    </row>
    <row r="113" spans="1:6" x14ac:dyDescent="0.3">
      <c r="A113" s="1">
        <v>38567</v>
      </c>
      <c r="B113" t="s">
        <v>69</v>
      </c>
      <c r="C113">
        <v>189</v>
      </c>
      <c r="E113" s="3" t="s">
        <v>65</v>
      </c>
      <c r="F113">
        <v>36</v>
      </c>
    </row>
    <row r="114" spans="1:6" x14ac:dyDescent="0.3">
      <c r="A114" s="1">
        <v>38568</v>
      </c>
      <c r="B114" t="s">
        <v>70</v>
      </c>
      <c r="C114">
        <v>19</v>
      </c>
      <c r="E114" s="3" t="s">
        <v>94</v>
      </c>
      <c r="F114">
        <v>36</v>
      </c>
    </row>
    <row r="115" spans="1:6" x14ac:dyDescent="0.3">
      <c r="A115" s="1">
        <v>38569</v>
      </c>
      <c r="B115" t="s">
        <v>12</v>
      </c>
      <c r="C115">
        <v>172</v>
      </c>
      <c r="E115" s="3" t="s">
        <v>104</v>
      </c>
      <c r="F115">
        <v>36</v>
      </c>
    </row>
    <row r="116" spans="1:6" x14ac:dyDescent="0.3">
      <c r="A116" s="1">
        <v>38570</v>
      </c>
      <c r="B116" t="s">
        <v>58</v>
      </c>
      <c r="C116">
        <v>84</v>
      </c>
      <c r="E116" s="3" t="s">
        <v>62</v>
      </c>
      <c r="F116">
        <v>36</v>
      </c>
    </row>
    <row r="117" spans="1:6" x14ac:dyDescent="0.3">
      <c r="A117" s="1">
        <v>38570</v>
      </c>
      <c r="B117" t="s">
        <v>71</v>
      </c>
      <c r="C117">
        <v>8</v>
      </c>
      <c r="E117" s="3" t="s">
        <v>150</v>
      </c>
      <c r="F117">
        <v>35</v>
      </c>
    </row>
    <row r="118" spans="1:6" x14ac:dyDescent="0.3">
      <c r="A118" s="1">
        <v>38570</v>
      </c>
      <c r="B118" t="s">
        <v>72</v>
      </c>
      <c r="C118">
        <v>66</v>
      </c>
      <c r="E118" s="3" t="s">
        <v>96</v>
      </c>
      <c r="F118">
        <v>35</v>
      </c>
    </row>
    <row r="119" spans="1:6" x14ac:dyDescent="0.3">
      <c r="A119" s="1">
        <v>38571</v>
      </c>
      <c r="B119" t="s">
        <v>40</v>
      </c>
      <c r="C119">
        <v>35</v>
      </c>
      <c r="E119" s="3" t="s">
        <v>114</v>
      </c>
      <c r="F119">
        <v>35</v>
      </c>
    </row>
    <row r="120" spans="1:6" x14ac:dyDescent="0.3">
      <c r="A120" s="1">
        <v>38572</v>
      </c>
      <c r="B120" t="s">
        <v>33</v>
      </c>
      <c r="C120">
        <v>91</v>
      </c>
      <c r="E120" s="3" t="s">
        <v>99</v>
      </c>
      <c r="F120">
        <v>34</v>
      </c>
    </row>
    <row r="121" spans="1:6" x14ac:dyDescent="0.3">
      <c r="A121" s="1">
        <v>38577</v>
      </c>
      <c r="B121" t="s">
        <v>10</v>
      </c>
      <c r="C121">
        <v>396</v>
      </c>
      <c r="E121" s="3" t="s">
        <v>70</v>
      </c>
      <c r="F121">
        <v>34</v>
      </c>
    </row>
    <row r="122" spans="1:6" x14ac:dyDescent="0.3">
      <c r="A122" s="1">
        <v>38577</v>
      </c>
      <c r="B122" t="s">
        <v>73</v>
      </c>
      <c r="C122">
        <v>6</v>
      </c>
      <c r="E122" s="3" t="s">
        <v>67</v>
      </c>
      <c r="F122">
        <v>34</v>
      </c>
    </row>
    <row r="123" spans="1:6" x14ac:dyDescent="0.3">
      <c r="A123" s="1">
        <v>38579</v>
      </c>
      <c r="B123" t="s">
        <v>31</v>
      </c>
      <c r="C123">
        <v>47</v>
      </c>
      <c r="E123" s="3" t="s">
        <v>235</v>
      </c>
      <c r="F123">
        <v>33</v>
      </c>
    </row>
    <row r="124" spans="1:6" x14ac:dyDescent="0.3">
      <c r="A124" s="1">
        <v>38581</v>
      </c>
      <c r="B124" t="s">
        <v>22</v>
      </c>
      <c r="C124">
        <v>41</v>
      </c>
      <c r="E124" s="3" t="s">
        <v>213</v>
      </c>
      <c r="F124">
        <v>33</v>
      </c>
    </row>
    <row r="125" spans="1:6" x14ac:dyDescent="0.3">
      <c r="A125" s="1">
        <v>38582</v>
      </c>
      <c r="B125" t="s">
        <v>74</v>
      </c>
      <c r="C125">
        <v>136</v>
      </c>
      <c r="E125" s="3" t="s">
        <v>186</v>
      </c>
      <c r="F125">
        <v>32</v>
      </c>
    </row>
    <row r="126" spans="1:6" x14ac:dyDescent="0.3">
      <c r="A126" s="1">
        <v>38583</v>
      </c>
      <c r="B126" t="s">
        <v>75</v>
      </c>
      <c r="C126">
        <v>16</v>
      </c>
      <c r="E126" s="3" t="s">
        <v>200</v>
      </c>
      <c r="F126">
        <v>32</v>
      </c>
    </row>
    <row r="127" spans="1:6" x14ac:dyDescent="0.3">
      <c r="A127" s="1">
        <v>38585</v>
      </c>
      <c r="B127" t="s">
        <v>76</v>
      </c>
      <c r="C127">
        <v>18</v>
      </c>
      <c r="E127" s="3" t="s">
        <v>6</v>
      </c>
      <c r="F127">
        <v>32</v>
      </c>
    </row>
    <row r="128" spans="1:6" x14ac:dyDescent="0.3">
      <c r="A128" s="1">
        <v>38589</v>
      </c>
      <c r="B128" t="s">
        <v>77</v>
      </c>
      <c r="C128">
        <v>11</v>
      </c>
      <c r="E128" s="3" t="s">
        <v>127</v>
      </c>
      <c r="F128">
        <v>32</v>
      </c>
    </row>
    <row r="129" spans="1:6" x14ac:dyDescent="0.3">
      <c r="A129" s="1">
        <v>38589</v>
      </c>
      <c r="B129" t="s">
        <v>78</v>
      </c>
      <c r="C129">
        <v>8</v>
      </c>
      <c r="E129" s="3" t="s">
        <v>92</v>
      </c>
      <c r="F129">
        <v>32</v>
      </c>
    </row>
    <row r="130" spans="1:6" x14ac:dyDescent="0.3">
      <c r="A130" s="1">
        <v>38589</v>
      </c>
      <c r="B130" t="s">
        <v>79</v>
      </c>
      <c r="C130">
        <v>16</v>
      </c>
      <c r="E130" s="3" t="s">
        <v>135</v>
      </c>
      <c r="F130">
        <v>31</v>
      </c>
    </row>
    <row r="131" spans="1:6" x14ac:dyDescent="0.3">
      <c r="A131" s="1">
        <v>38589</v>
      </c>
      <c r="B131" t="s">
        <v>31</v>
      </c>
      <c r="C131">
        <v>54</v>
      </c>
      <c r="E131" s="3" t="s">
        <v>165</v>
      </c>
      <c r="F131">
        <v>31</v>
      </c>
    </row>
    <row r="132" spans="1:6" x14ac:dyDescent="0.3">
      <c r="A132" s="1">
        <v>38590</v>
      </c>
      <c r="B132" t="s">
        <v>53</v>
      </c>
      <c r="C132">
        <v>299</v>
      </c>
      <c r="E132" s="3" t="s">
        <v>159</v>
      </c>
      <c r="F132">
        <v>31</v>
      </c>
    </row>
    <row r="133" spans="1:6" x14ac:dyDescent="0.3">
      <c r="A133" s="1">
        <v>38592</v>
      </c>
      <c r="B133" t="s">
        <v>72</v>
      </c>
      <c r="C133">
        <v>168</v>
      </c>
      <c r="E133" s="3" t="s">
        <v>157</v>
      </c>
      <c r="F133">
        <v>30</v>
      </c>
    </row>
    <row r="134" spans="1:6" x14ac:dyDescent="0.3">
      <c r="A134" s="1">
        <v>38593</v>
      </c>
      <c r="B134" t="s">
        <v>12</v>
      </c>
      <c r="C134">
        <v>106</v>
      </c>
      <c r="E134" s="3" t="s">
        <v>88</v>
      </c>
      <c r="F134">
        <v>30</v>
      </c>
    </row>
    <row r="135" spans="1:6" x14ac:dyDescent="0.3">
      <c r="A135" s="1">
        <v>38594</v>
      </c>
      <c r="B135" t="s">
        <v>15</v>
      </c>
      <c r="C135">
        <v>41</v>
      </c>
      <c r="E135" s="3" t="s">
        <v>189</v>
      </c>
      <c r="F135">
        <v>29</v>
      </c>
    </row>
    <row r="136" spans="1:6" x14ac:dyDescent="0.3">
      <c r="A136" s="1">
        <v>38594</v>
      </c>
      <c r="B136" t="s">
        <v>42</v>
      </c>
      <c r="C136">
        <v>31</v>
      </c>
      <c r="E136" s="3" t="s">
        <v>222</v>
      </c>
      <c r="F136">
        <v>29</v>
      </c>
    </row>
    <row r="137" spans="1:6" x14ac:dyDescent="0.3">
      <c r="A137" s="1">
        <v>38596</v>
      </c>
      <c r="B137" t="s">
        <v>80</v>
      </c>
      <c r="C137">
        <v>8</v>
      </c>
      <c r="E137" s="3" t="s">
        <v>204</v>
      </c>
      <c r="F137">
        <v>29</v>
      </c>
    </row>
    <row r="138" spans="1:6" x14ac:dyDescent="0.3">
      <c r="A138" s="1">
        <v>38599</v>
      </c>
      <c r="B138" t="s">
        <v>22</v>
      </c>
      <c r="C138">
        <v>63</v>
      </c>
      <c r="E138" s="3" t="s">
        <v>118</v>
      </c>
      <c r="F138">
        <v>29</v>
      </c>
    </row>
    <row r="139" spans="1:6" x14ac:dyDescent="0.3">
      <c r="A139" s="1">
        <v>38602</v>
      </c>
      <c r="B139" t="s">
        <v>8</v>
      </c>
      <c r="C139">
        <v>368</v>
      </c>
      <c r="E139" s="3" t="s">
        <v>144</v>
      </c>
      <c r="F139">
        <v>29</v>
      </c>
    </row>
    <row r="140" spans="1:6" x14ac:dyDescent="0.3">
      <c r="A140" s="1">
        <v>38603</v>
      </c>
      <c r="B140" t="s">
        <v>81</v>
      </c>
      <c r="C140">
        <v>106</v>
      </c>
      <c r="E140" s="3" t="s">
        <v>210</v>
      </c>
      <c r="F140">
        <v>29</v>
      </c>
    </row>
    <row r="141" spans="1:6" x14ac:dyDescent="0.3">
      <c r="A141" s="1">
        <v>38604</v>
      </c>
      <c r="B141" t="s">
        <v>11</v>
      </c>
      <c r="C141">
        <v>47</v>
      </c>
      <c r="E141" s="3" t="s">
        <v>180</v>
      </c>
      <c r="F141">
        <v>29</v>
      </c>
    </row>
    <row r="142" spans="1:6" x14ac:dyDescent="0.3">
      <c r="A142" s="1">
        <v>38604</v>
      </c>
      <c r="B142" t="s">
        <v>53</v>
      </c>
      <c r="C142">
        <v>447</v>
      </c>
      <c r="E142" s="3" t="s">
        <v>184</v>
      </c>
      <c r="F142">
        <v>29</v>
      </c>
    </row>
    <row r="143" spans="1:6" x14ac:dyDescent="0.3">
      <c r="A143" s="1">
        <v>38605</v>
      </c>
      <c r="B143" t="s">
        <v>72</v>
      </c>
      <c r="C143">
        <v>106</v>
      </c>
      <c r="E143" s="3" t="s">
        <v>214</v>
      </c>
      <c r="F143">
        <v>29</v>
      </c>
    </row>
    <row r="144" spans="1:6" x14ac:dyDescent="0.3">
      <c r="A144" s="1">
        <v>38606</v>
      </c>
      <c r="B144" t="s">
        <v>82</v>
      </c>
      <c r="C144">
        <v>13</v>
      </c>
      <c r="E144" s="3" t="s">
        <v>174</v>
      </c>
      <c r="F144">
        <v>29</v>
      </c>
    </row>
    <row r="145" spans="1:6" x14ac:dyDescent="0.3">
      <c r="A145" s="1">
        <v>38606</v>
      </c>
      <c r="B145" t="s">
        <v>55</v>
      </c>
      <c r="C145">
        <v>89</v>
      </c>
      <c r="E145" s="3" t="s">
        <v>107</v>
      </c>
      <c r="F145">
        <v>28</v>
      </c>
    </row>
    <row r="146" spans="1:6" x14ac:dyDescent="0.3">
      <c r="A146" s="1">
        <v>38606</v>
      </c>
      <c r="B146" t="s">
        <v>34</v>
      </c>
      <c r="C146">
        <v>105</v>
      </c>
      <c r="E146" s="3" t="s">
        <v>36</v>
      </c>
      <c r="F146">
        <v>28</v>
      </c>
    </row>
    <row r="147" spans="1:6" x14ac:dyDescent="0.3">
      <c r="A147" s="1">
        <v>38606</v>
      </c>
      <c r="B147" t="s">
        <v>10</v>
      </c>
      <c r="C147">
        <v>147</v>
      </c>
      <c r="E147" s="3" t="s">
        <v>203</v>
      </c>
      <c r="F147">
        <v>27</v>
      </c>
    </row>
    <row r="148" spans="1:6" x14ac:dyDescent="0.3">
      <c r="A148" s="1">
        <v>38608</v>
      </c>
      <c r="B148" t="s">
        <v>12</v>
      </c>
      <c r="C148">
        <v>309</v>
      </c>
      <c r="E148" s="3" t="s">
        <v>109</v>
      </c>
      <c r="F148">
        <v>27</v>
      </c>
    </row>
    <row r="149" spans="1:6" x14ac:dyDescent="0.3">
      <c r="A149" s="1">
        <v>38610</v>
      </c>
      <c r="B149" t="s">
        <v>31</v>
      </c>
      <c r="C149">
        <v>47</v>
      </c>
      <c r="E149" s="3" t="s">
        <v>185</v>
      </c>
      <c r="F149">
        <v>27</v>
      </c>
    </row>
    <row r="150" spans="1:6" x14ac:dyDescent="0.3">
      <c r="A150" s="1">
        <v>38612</v>
      </c>
      <c r="B150" t="s">
        <v>53</v>
      </c>
      <c r="C150">
        <v>404</v>
      </c>
      <c r="E150" s="3" t="s">
        <v>125</v>
      </c>
      <c r="F150">
        <v>26</v>
      </c>
    </row>
    <row r="151" spans="1:6" x14ac:dyDescent="0.3">
      <c r="A151" s="1">
        <v>38612</v>
      </c>
      <c r="B151" t="s">
        <v>83</v>
      </c>
      <c r="C151">
        <v>39</v>
      </c>
      <c r="E151" s="3" t="s">
        <v>78</v>
      </c>
      <c r="F151">
        <v>26</v>
      </c>
    </row>
    <row r="152" spans="1:6" x14ac:dyDescent="0.3">
      <c r="A152" s="1">
        <v>38612</v>
      </c>
      <c r="B152" t="s">
        <v>15</v>
      </c>
      <c r="C152">
        <v>61</v>
      </c>
      <c r="E152" s="3" t="s">
        <v>52</v>
      </c>
      <c r="F152">
        <v>26</v>
      </c>
    </row>
    <row r="153" spans="1:6" x14ac:dyDescent="0.3">
      <c r="A153" s="1">
        <v>38615</v>
      </c>
      <c r="B153" t="s">
        <v>69</v>
      </c>
      <c r="C153">
        <v>89</v>
      </c>
      <c r="E153" s="3" t="s">
        <v>151</v>
      </c>
      <c r="F153">
        <v>26</v>
      </c>
    </row>
    <row r="154" spans="1:6" x14ac:dyDescent="0.3">
      <c r="A154" s="1">
        <v>38617</v>
      </c>
      <c r="B154" t="s">
        <v>26</v>
      </c>
      <c r="C154">
        <v>127</v>
      </c>
      <c r="E154" s="3" t="s">
        <v>215</v>
      </c>
      <c r="F154">
        <v>26</v>
      </c>
    </row>
    <row r="155" spans="1:6" x14ac:dyDescent="0.3">
      <c r="A155" s="1">
        <v>38620</v>
      </c>
      <c r="B155" t="s">
        <v>21</v>
      </c>
      <c r="C155">
        <v>81</v>
      </c>
      <c r="E155" s="3" t="s">
        <v>130</v>
      </c>
      <c r="F155">
        <v>26</v>
      </c>
    </row>
    <row r="156" spans="1:6" x14ac:dyDescent="0.3">
      <c r="A156" s="1">
        <v>38623</v>
      </c>
      <c r="B156" t="s">
        <v>48</v>
      </c>
      <c r="C156">
        <v>433</v>
      </c>
      <c r="E156" s="3" t="s">
        <v>232</v>
      </c>
      <c r="F156">
        <v>25</v>
      </c>
    </row>
    <row r="157" spans="1:6" x14ac:dyDescent="0.3">
      <c r="A157" s="1">
        <v>38623</v>
      </c>
      <c r="B157" t="s">
        <v>12</v>
      </c>
      <c r="C157">
        <v>284</v>
      </c>
      <c r="E157" s="3" t="s">
        <v>166</v>
      </c>
      <c r="F157">
        <v>25</v>
      </c>
    </row>
    <row r="158" spans="1:6" x14ac:dyDescent="0.3">
      <c r="A158" s="1">
        <v>38624</v>
      </c>
      <c r="B158" t="s">
        <v>9</v>
      </c>
      <c r="C158">
        <v>122</v>
      </c>
      <c r="E158" s="3" t="s">
        <v>164</v>
      </c>
      <c r="F158">
        <v>25</v>
      </c>
    </row>
    <row r="159" spans="1:6" x14ac:dyDescent="0.3">
      <c r="A159" s="1">
        <v>38626</v>
      </c>
      <c r="B159" t="s">
        <v>83</v>
      </c>
      <c r="C159">
        <v>193</v>
      </c>
      <c r="E159" s="3" t="s">
        <v>169</v>
      </c>
      <c r="F159">
        <v>25</v>
      </c>
    </row>
    <row r="160" spans="1:6" x14ac:dyDescent="0.3">
      <c r="A160" s="1">
        <v>38628</v>
      </c>
      <c r="B160" t="s">
        <v>31</v>
      </c>
      <c r="C160">
        <v>118</v>
      </c>
      <c r="E160" s="3" t="s">
        <v>14</v>
      </c>
      <c r="F160">
        <v>25</v>
      </c>
    </row>
    <row r="161" spans="1:6" x14ac:dyDescent="0.3">
      <c r="A161" s="1">
        <v>38629</v>
      </c>
      <c r="B161" t="s">
        <v>8</v>
      </c>
      <c r="C161">
        <v>173</v>
      </c>
      <c r="E161" s="3" t="s">
        <v>54</v>
      </c>
      <c r="F161">
        <v>25</v>
      </c>
    </row>
    <row r="162" spans="1:6" x14ac:dyDescent="0.3">
      <c r="A162" s="1">
        <v>38632</v>
      </c>
      <c r="B162" t="s">
        <v>25</v>
      </c>
      <c r="C162">
        <v>392</v>
      </c>
      <c r="E162" s="3" t="s">
        <v>170</v>
      </c>
      <c r="F162">
        <v>24</v>
      </c>
    </row>
    <row r="163" spans="1:6" x14ac:dyDescent="0.3">
      <c r="A163" s="1">
        <v>38633</v>
      </c>
      <c r="B163" t="s">
        <v>19</v>
      </c>
      <c r="C163">
        <v>8</v>
      </c>
      <c r="E163" s="3" t="s">
        <v>218</v>
      </c>
      <c r="F163">
        <v>23</v>
      </c>
    </row>
    <row r="164" spans="1:6" x14ac:dyDescent="0.3">
      <c r="A164" s="1">
        <v>38638</v>
      </c>
      <c r="B164" t="s">
        <v>31</v>
      </c>
      <c r="C164">
        <v>132</v>
      </c>
      <c r="E164" s="3" t="s">
        <v>211</v>
      </c>
      <c r="F164">
        <v>23</v>
      </c>
    </row>
    <row r="165" spans="1:6" x14ac:dyDescent="0.3">
      <c r="A165" s="1">
        <v>38638</v>
      </c>
      <c r="B165" t="s">
        <v>11</v>
      </c>
      <c r="C165">
        <v>76</v>
      </c>
      <c r="E165" s="3" t="s">
        <v>68</v>
      </c>
      <c r="F165">
        <v>23</v>
      </c>
    </row>
    <row r="166" spans="1:6" x14ac:dyDescent="0.3">
      <c r="A166" s="1">
        <v>38639</v>
      </c>
      <c r="B166" t="s">
        <v>84</v>
      </c>
      <c r="C166">
        <v>17</v>
      </c>
      <c r="E166" s="3" t="s">
        <v>49</v>
      </c>
      <c r="F166">
        <v>22</v>
      </c>
    </row>
    <row r="167" spans="1:6" x14ac:dyDescent="0.3">
      <c r="A167" s="1">
        <v>38640</v>
      </c>
      <c r="B167" t="s">
        <v>85</v>
      </c>
      <c r="C167">
        <v>17</v>
      </c>
      <c r="E167" s="3" t="s">
        <v>91</v>
      </c>
      <c r="F167">
        <v>22</v>
      </c>
    </row>
    <row r="168" spans="1:6" x14ac:dyDescent="0.3">
      <c r="A168" s="1">
        <v>38643</v>
      </c>
      <c r="B168" t="s">
        <v>86</v>
      </c>
      <c r="C168">
        <v>2</v>
      </c>
      <c r="E168" s="3" t="s">
        <v>146</v>
      </c>
      <c r="F168">
        <v>22</v>
      </c>
    </row>
    <row r="169" spans="1:6" x14ac:dyDescent="0.3">
      <c r="A169" s="1">
        <v>38645</v>
      </c>
      <c r="B169" t="s">
        <v>22</v>
      </c>
      <c r="C169">
        <v>125</v>
      </c>
      <c r="E169" s="3" t="s">
        <v>80</v>
      </c>
      <c r="F169">
        <v>22</v>
      </c>
    </row>
    <row r="170" spans="1:6" x14ac:dyDescent="0.3">
      <c r="A170" s="1">
        <v>38646</v>
      </c>
      <c r="B170" t="s">
        <v>53</v>
      </c>
      <c r="C170">
        <v>234</v>
      </c>
      <c r="E170" s="3" t="s">
        <v>136</v>
      </c>
      <c r="F170">
        <v>22</v>
      </c>
    </row>
    <row r="171" spans="1:6" x14ac:dyDescent="0.3">
      <c r="A171" s="1">
        <v>38652</v>
      </c>
      <c r="B171" t="s">
        <v>72</v>
      </c>
      <c r="C171">
        <v>53</v>
      </c>
      <c r="E171" s="3" t="s">
        <v>193</v>
      </c>
      <c r="F171">
        <v>21</v>
      </c>
    </row>
    <row r="172" spans="1:6" x14ac:dyDescent="0.3">
      <c r="A172" s="1">
        <v>38653</v>
      </c>
      <c r="B172" t="s">
        <v>40</v>
      </c>
      <c r="C172">
        <v>165</v>
      </c>
      <c r="E172" s="3" t="s">
        <v>209</v>
      </c>
      <c r="F172">
        <v>21</v>
      </c>
    </row>
    <row r="173" spans="1:6" x14ac:dyDescent="0.3">
      <c r="A173" s="1">
        <v>38653</v>
      </c>
      <c r="B173" t="s">
        <v>13</v>
      </c>
      <c r="C173">
        <v>177</v>
      </c>
      <c r="E173" s="3" t="s">
        <v>163</v>
      </c>
      <c r="F173">
        <v>20</v>
      </c>
    </row>
    <row r="174" spans="1:6" x14ac:dyDescent="0.3">
      <c r="A174" s="1">
        <v>38655</v>
      </c>
      <c r="B174" t="s">
        <v>21</v>
      </c>
      <c r="C174">
        <v>103</v>
      </c>
      <c r="E174" s="3" t="s">
        <v>233</v>
      </c>
      <c r="F174">
        <v>20</v>
      </c>
    </row>
    <row r="175" spans="1:6" x14ac:dyDescent="0.3">
      <c r="A175" s="1">
        <v>38657</v>
      </c>
      <c r="B175" t="s">
        <v>87</v>
      </c>
      <c r="C175">
        <v>2</v>
      </c>
      <c r="E175" s="3" t="s">
        <v>160</v>
      </c>
      <c r="F175">
        <v>20</v>
      </c>
    </row>
    <row r="176" spans="1:6" x14ac:dyDescent="0.3">
      <c r="A176" s="1">
        <v>38657</v>
      </c>
      <c r="B176" t="s">
        <v>12</v>
      </c>
      <c r="C176">
        <v>279</v>
      </c>
      <c r="E176" s="3" t="s">
        <v>230</v>
      </c>
      <c r="F176">
        <v>20</v>
      </c>
    </row>
    <row r="177" spans="1:6" x14ac:dyDescent="0.3">
      <c r="A177" s="1">
        <v>38662</v>
      </c>
      <c r="B177" t="s">
        <v>33</v>
      </c>
      <c r="C177">
        <v>185</v>
      </c>
      <c r="E177" s="3" t="s">
        <v>239</v>
      </c>
      <c r="F177">
        <v>20</v>
      </c>
    </row>
    <row r="178" spans="1:6" x14ac:dyDescent="0.3">
      <c r="A178" s="1">
        <v>38663</v>
      </c>
      <c r="B178" t="s">
        <v>10</v>
      </c>
      <c r="C178">
        <v>434</v>
      </c>
      <c r="E178" s="3" t="s">
        <v>142</v>
      </c>
      <c r="F178">
        <v>20</v>
      </c>
    </row>
    <row r="179" spans="1:6" x14ac:dyDescent="0.3">
      <c r="A179" s="1">
        <v>38667</v>
      </c>
      <c r="B179" t="s">
        <v>88</v>
      </c>
      <c r="C179">
        <v>10</v>
      </c>
      <c r="E179" s="3" t="s">
        <v>110</v>
      </c>
      <c r="F179">
        <v>20</v>
      </c>
    </row>
    <row r="180" spans="1:6" x14ac:dyDescent="0.3">
      <c r="A180" s="1">
        <v>38669</v>
      </c>
      <c r="B180" t="s">
        <v>89</v>
      </c>
      <c r="C180">
        <v>9</v>
      </c>
      <c r="E180" s="3" t="s">
        <v>79</v>
      </c>
      <c r="F180">
        <v>19</v>
      </c>
    </row>
    <row r="181" spans="1:6" x14ac:dyDescent="0.3">
      <c r="A181" s="1">
        <v>38670</v>
      </c>
      <c r="B181" t="s">
        <v>27</v>
      </c>
      <c r="C181">
        <v>383</v>
      </c>
      <c r="E181" s="3" t="s">
        <v>197</v>
      </c>
      <c r="F181">
        <v>19</v>
      </c>
    </row>
    <row r="182" spans="1:6" x14ac:dyDescent="0.3">
      <c r="A182" s="1">
        <v>38670</v>
      </c>
      <c r="B182" t="s">
        <v>33</v>
      </c>
      <c r="C182">
        <v>189</v>
      </c>
      <c r="E182" s="3" t="s">
        <v>231</v>
      </c>
      <c r="F182">
        <v>19</v>
      </c>
    </row>
    <row r="183" spans="1:6" x14ac:dyDescent="0.3">
      <c r="A183" s="1">
        <v>38672</v>
      </c>
      <c r="B183" t="s">
        <v>15</v>
      </c>
      <c r="C183">
        <v>161</v>
      </c>
      <c r="E183" s="3" t="s">
        <v>87</v>
      </c>
      <c r="F183">
        <v>19</v>
      </c>
    </row>
    <row r="184" spans="1:6" x14ac:dyDescent="0.3">
      <c r="A184" s="1">
        <v>38672</v>
      </c>
      <c r="B184" t="s">
        <v>66</v>
      </c>
      <c r="C184">
        <v>115</v>
      </c>
      <c r="E184" s="3" t="s">
        <v>181</v>
      </c>
      <c r="F184">
        <v>19</v>
      </c>
    </row>
    <row r="185" spans="1:6" x14ac:dyDescent="0.3">
      <c r="A185" s="1">
        <v>38674</v>
      </c>
      <c r="B185" t="s">
        <v>72</v>
      </c>
      <c r="C185">
        <v>58</v>
      </c>
      <c r="E185" s="3" t="s">
        <v>194</v>
      </c>
      <c r="F185">
        <v>18</v>
      </c>
    </row>
    <row r="186" spans="1:6" x14ac:dyDescent="0.3">
      <c r="A186" s="1">
        <v>38674</v>
      </c>
      <c r="B186" t="s">
        <v>90</v>
      </c>
      <c r="C186">
        <v>16</v>
      </c>
      <c r="E186" s="3" t="s">
        <v>113</v>
      </c>
      <c r="F186">
        <v>18</v>
      </c>
    </row>
    <row r="187" spans="1:6" x14ac:dyDescent="0.3">
      <c r="A187" s="1">
        <v>38675</v>
      </c>
      <c r="B187" t="s">
        <v>56</v>
      </c>
      <c r="C187">
        <v>17</v>
      </c>
      <c r="E187" s="3" t="s">
        <v>219</v>
      </c>
      <c r="F187">
        <v>18</v>
      </c>
    </row>
    <row r="188" spans="1:6" x14ac:dyDescent="0.3">
      <c r="A188" s="1">
        <v>38676</v>
      </c>
      <c r="B188" t="s">
        <v>8</v>
      </c>
      <c r="C188">
        <v>177</v>
      </c>
      <c r="E188" s="3" t="s">
        <v>128</v>
      </c>
      <c r="F188">
        <v>18</v>
      </c>
    </row>
    <row r="189" spans="1:6" x14ac:dyDescent="0.3">
      <c r="A189" s="1">
        <v>38677</v>
      </c>
      <c r="B189" t="s">
        <v>81</v>
      </c>
      <c r="C189">
        <v>33</v>
      </c>
      <c r="E189" s="3" t="s">
        <v>227</v>
      </c>
      <c r="F189">
        <v>18</v>
      </c>
    </row>
    <row r="190" spans="1:6" x14ac:dyDescent="0.3">
      <c r="A190" s="1">
        <v>38680</v>
      </c>
      <c r="B190" t="s">
        <v>21</v>
      </c>
      <c r="C190">
        <v>60</v>
      </c>
      <c r="E190" s="3" t="s">
        <v>76</v>
      </c>
      <c r="F190">
        <v>18</v>
      </c>
    </row>
    <row r="191" spans="1:6" x14ac:dyDescent="0.3">
      <c r="A191" s="1">
        <v>38682</v>
      </c>
      <c r="B191" t="s">
        <v>91</v>
      </c>
      <c r="C191">
        <v>8</v>
      </c>
      <c r="E191" s="3" t="s">
        <v>195</v>
      </c>
      <c r="F191">
        <v>17</v>
      </c>
    </row>
    <row r="192" spans="1:6" x14ac:dyDescent="0.3">
      <c r="A192" s="1">
        <v>38687</v>
      </c>
      <c r="B192" t="s">
        <v>12</v>
      </c>
      <c r="C192">
        <v>317</v>
      </c>
      <c r="E192" s="3" t="s">
        <v>190</v>
      </c>
      <c r="F192">
        <v>16</v>
      </c>
    </row>
    <row r="193" spans="1:6" x14ac:dyDescent="0.3">
      <c r="A193" s="1">
        <v>38689</v>
      </c>
      <c r="B193" t="s">
        <v>92</v>
      </c>
      <c r="C193">
        <v>3</v>
      </c>
      <c r="E193" s="3" t="s">
        <v>229</v>
      </c>
      <c r="F193">
        <v>16</v>
      </c>
    </row>
    <row r="194" spans="1:6" x14ac:dyDescent="0.3">
      <c r="A194" s="1">
        <v>38691</v>
      </c>
      <c r="B194" t="s">
        <v>93</v>
      </c>
      <c r="C194">
        <v>16</v>
      </c>
      <c r="E194" s="3" t="s">
        <v>35</v>
      </c>
      <c r="F194">
        <v>16</v>
      </c>
    </row>
    <row r="195" spans="1:6" x14ac:dyDescent="0.3">
      <c r="A195" s="1">
        <v>38700</v>
      </c>
      <c r="B195" t="s">
        <v>68</v>
      </c>
      <c r="C195">
        <v>2</v>
      </c>
      <c r="E195" s="3" t="s">
        <v>132</v>
      </c>
      <c r="F195">
        <v>16</v>
      </c>
    </row>
    <row r="196" spans="1:6" x14ac:dyDescent="0.3">
      <c r="A196" s="1">
        <v>38705</v>
      </c>
      <c r="B196" t="s">
        <v>13</v>
      </c>
      <c r="C196">
        <v>161</v>
      </c>
      <c r="E196" s="3" t="s">
        <v>182</v>
      </c>
      <c r="F196">
        <v>16</v>
      </c>
    </row>
    <row r="197" spans="1:6" x14ac:dyDescent="0.3">
      <c r="A197" s="1">
        <v>38708</v>
      </c>
      <c r="B197" t="s">
        <v>40</v>
      </c>
      <c r="C197">
        <v>187</v>
      </c>
      <c r="E197" s="3" t="s">
        <v>217</v>
      </c>
      <c r="F197">
        <v>16</v>
      </c>
    </row>
    <row r="198" spans="1:6" x14ac:dyDescent="0.3">
      <c r="A198" s="1">
        <v>38708</v>
      </c>
      <c r="B198" t="s">
        <v>94</v>
      </c>
      <c r="C198">
        <v>17</v>
      </c>
      <c r="E198" s="3" t="s">
        <v>86</v>
      </c>
      <c r="F198">
        <v>16</v>
      </c>
    </row>
    <row r="199" spans="1:6" x14ac:dyDescent="0.3">
      <c r="A199" s="1">
        <v>38709</v>
      </c>
      <c r="B199" t="s">
        <v>95</v>
      </c>
      <c r="C199">
        <v>5</v>
      </c>
      <c r="E199" s="3" t="s">
        <v>202</v>
      </c>
      <c r="F199">
        <v>16</v>
      </c>
    </row>
    <row r="200" spans="1:6" x14ac:dyDescent="0.3">
      <c r="A200" s="1">
        <v>38711</v>
      </c>
      <c r="B200" t="s">
        <v>56</v>
      </c>
      <c r="C200">
        <v>10</v>
      </c>
      <c r="E200" s="3" t="s">
        <v>137</v>
      </c>
      <c r="F200">
        <v>16</v>
      </c>
    </row>
    <row r="201" spans="1:6" x14ac:dyDescent="0.3">
      <c r="A201" s="1">
        <v>38711</v>
      </c>
      <c r="B201" t="s">
        <v>17</v>
      </c>
      <c r="C201">
        <v>225</v>
      </c>
      <c r="E201" s="3" t="s">
        <v>207</v>
      </c>
      <c r="F201">
        <v>16</v>
      </c>
    </row>
    <row r="202" spans="1:6" x14ac:dyDescent="0.3">
      <c r="A202" s="1">
        <v>38716</v>
      </c>
      <c r="B202" t="s">
        <v>20</v>
      </c>
      <c r="C202">
        <v>367</v>
      </c>
      <c r="E202" s="3" t="s">
        <v>236</v>
      </c>
      <c r="F202">
        <v>15</v>
      </c>
    </row>
    <row r="203" spans="1:6" x14ac:dyDescent="0.3">
      <c r="A203" s="1">
        <v>38721</v>
      </c>
      <c r="B203" t="s">
        <v>17</v>
      </c>
      <c r="C203">
        <v>295</v>
      </c>
      <c r="E203" s="3" t="s">
        <v>201</v>
      </c>
      <c r="F203">
        <v>15</v>
      </c>
    </row>
    <row r="204" spans="1:6" x14ac:dyDescent="0.3">
      <c r="A204" s="1">
        <v>38725</v>
      </c>
      <c r="B204" t="s">
        <v>58</v>
      </c>
      <c r="C204">
        <v>26</v>
      </c>
      <c r="E204" s="3" t="s">
        <v>177</v>
      </c>
      <c r="F204">
        <v>15</v>
      </c>
    </row>
    <row r="205" spans="1:6" x14ac:dyDescent="0.3">
      <c r="A205" s="1">
        <v>38725</v>
      </c>
      <c r="B205" t="s">
        <v>96</v>
      </c>
      <c r="C205">
        <v>16</v>
      </c>
      <c r="E205" s="3" t="s">
        <v>32</v>
      </c>
      <c r="F205">
        <v>15</v>
      </c>
    </row>
    <row r="206" spans="1:6" x14ac:dyDescent="0.3">
      <c r="A206" s="1">
        <v>38729</v>
      </c>
      <c r="B206" t="s">
        <v>12</v>
      </c>
      <c r="C206">
        <v>165</v>
      </c>
      <c r="E206" s="3" t="s">
        <v>138</v>
      </c>
      <c r="F206">
        <v>15</v>
      </c>
    </row>
    <row r="207" spans="1:6" x14ac:dyDescent="0.3">
      <c r="A207" s="1">
        <v>38729</v>
      </c>
      <c r="B207" t="s">
        <v>97</v>
      </c>
      <c r="C207">
        <v>20</v>
      </c>
      <c r="E207" s="3" t="s">
        <v>188</v>
      </c>
      <c r="F207">
        <v>14</v>
      </c>
    </row>
    <row r="208" spans="1:6" x14ac:dyDescent="0.3">
      <c r="A208" s="1">
        <v>38734</v>
      </c>
      <c r="B208" t="s">
        <v>98</v>
      </c>
      <c r="C208">
        <v>2</v>
      </c>
      <c r="E208" s="3" t="s">
        <v>234</v>
      </c>
      <c r="F208">
        <v>14</v>
      </c>
    </row>
    <row r="209" spans="1:6" x14ac:dyDescent="0.3">
      <c r="A209" s="1">
        <v>38734</v>
      </c>
      <c r="B209" t="s">
        <v>99</v>
      </c>
      <c r="C209">
        <v>7</v>
      </c>
      <c r="E209" s="3" t="s">
        <v>148</v>
      </c>
      <c r="F209">
        <v>14</v>
      </c>
    </row>
    <row r="210" spans="1:6" x14ac:dyDescent="0.3">
      <c r="A210" s="1">
        <v>38734</v>
      </c>
      <c r="B210" t="s">
        <v>32</v>
      </c>
      <c r="C210">
        <v>7</v>
      </c>
      <c r="E210" s="3" t="s">
        <v>5</v>
      </c>
      <c r="F210">
        <v>14</v>
      </c>
    </row>
    <row r="211" spans="1:6" x14ac:dyDescent="0.3">
      <c r="A211" s="1">
        <v>38734</v>
      </c>
      <c r="B211" t="s">
        <v>81</v>
      </c>
      <c r="C211">
        <v>72</v>
      </c>
      <c r="E211" s="3" t="s">
        <v>172</v>
      </c>
      <c r="F211">
        <v>14</v>
      </c>
    </row>
    <row r="212" spans="1:6" x14ac:dyDescent="0.3">
      <c r="A212" s="1">
        <v>38735</v>
      </c>
      <c r="B212" t="s">
        <v>74</v>
      </c>
      <c r="C212">
        <v>59</v>
      </c>
      <c r="E212" s="3" t="s">
        <v>216</v>
      </c>
      <c r="F212">
        <v>13</v>
      </c>
    </row>
    <row r="213" spans="1:6" x14ac:dyDescent="0.3">
      <c r="A213" s="1">
        <v>38736</v>
      </c>
      <c r="B213" t="s">
        <v>48</v>
      </c>
      <c r="C213">
        <v>212</v>
      </c>
      <c r="E213" s="3" t="s">
        <v>223</v>
      </c>
      <c r="F213">
        <v>12</v>
      </c>
    </row>
    <row r="214" spans="1:6" x14ac:dyDescent="0.3">
      <c r="A214" s="1">
        <v>38741</v>
      </c>
      <c r="B214" t="s">
        <v>20</v>
      </c>
      <c r="C214">
        <v>195</v>
      </c>
      <c r="E214" s="3" t="s">
        <v>208</v>
      </c>
      <c r="F214">
        <v>12</v>
      </c>
    </row>
    <row r="215" spans="1:6" x14ac:dyDescent="0.3">
      <c r="A215" s="1">
        <v>38741</v>
      </c>
      <c r="B215" t="s">
        <v>60</v>
      </c>
      <c r="C215">
        <v>16</v>
      </c>
      <c r="E215" s="3" t="s">
        <v>161</v>
      </c>
      <c r="F215">
        <v>12</v>
      </c>
    </row>
    <row r="216" spans="1:6" x14ac:dyDescent="0.3">
      <c r="A216" s="1">
        <v>38745</v>
      </c>
      <c r="B216" t="s">
        <v>15</v>
      </c>
      <c r="C216">
        <v>187</v>
      </c>
      <c r="E216" s="3" t="s">
        <v>124</v>
      </c>
      <c r="F216">
        <v>12</v>
      </c>
    </row>
    <row r="217" spans="1:6" x14ac:dyDescent="0.3">
      <c r="A217" s="1">
        <v>38751</v>
      </c>
      <c r="B217" t="s">
        <v>20</v>
      </c>
      <c r="C217">
        <v>369</v>
      </c>
      <c r="E217" s="3" t="s">
        <v>212</v>
      </c>
      <c r="F217">
        <v>12</v>
      </c>
    </row>
    <row r="218" spans="1:6" x14ac:dyDescent="0.3">
      <c r="A218" s="1">
        <v>38754</v>
      </c>
      <c r="B218" t="s">
        <v>38</v>
      </c>
      <c r="C218">
        <v>190</v>
      </c>
      <c r="E218" s="3" t="s">
        <v>168</v>
      </c>
      <c r="F218">
        <v>12</v>
      </c>
    </row>
    <row r="219" spans="1:6" x14ac:dyDescent="0.3">
      <c r="A219" s="1">
        <v>38754</v>
      </c>
      <c r="B219" t="s">
        <v>17</v>
      </c>
      <c r="C219">
        <v>453</v>
      </c>
      <c r="E219" s="3" t="s">
        <v>205</v>
      </c>
      <c r="F219">
        <v>11</v>
      </c>
    </row>
    <row r="220" spans="1:6" x14ac:dyDescent="0.3">
      <c r="A220" s="1">
        <v>38754</v>
      </c>
      <c r="B220" t="s">
        <v>25</v>
      </c>
      <c r="C220">
        <v>223</v>
      </c>
      <c r="E220" s="3" t="s">
        <v>191</v>
      </c>
      <c r="F220">
        <v>11</v>
      </c>
    </row>
    <row r="221" spans="1:6" x14ac:dyDescent="0.3">
      <c r="A221" s="1">
        <v>38755</v>
      </c>
      <c r="B221" t="s">
        <v>67</v>
      </c>
      <c r="C221">
        <v>1</v>
      </c>
      <c r="E221" s="3" t="s">
        <v>198</v>
      </c>
      <c r="F221">
        <v>11</v>
      </c>
    </row>
    <row r="222" spans="1:6" x14ac:dyDescent="0.3">
      <c r="A222" s="1">
        <v>38757</v>
      </c>
      <c r="B222" t="s">
        <v>58</v>
      </c>
      <c r="C222">
        <v>170</v>
      </c>
      <c r="E222" s="3" t="s">
        <v>240</v>
      </c>
      <c r="F222">
        <v>10</v>
      </c>
    </row>
    <row r="223" spans="1:6" x14ac:dyDescent="0.3">
      <c r="A223" s="1">
        <v>38757</v>
      </c>
      <c r="B223" t="s">
        <v>89</v>
      </c>
      <c r="C223">
        <v>19</v>
      </c>
      <c r="E223" s="3" t="s">
        <v>199</v>
      </c>
      <c r="F223">
        <v>10</v>
      </c>
    </row>
    <row r="224" spans="1:6" x14ac:dyDescent="0.3">
      <c r="A224" s="1">
        <v>38757</v>
      </c>
      <c r="B224" t="s">
        <v>20</v>
      </c>
      <c r="C224">
        <v>464</v>
      </c>
      <c r="E224" s="3" t="s">
        <v>141</v>
      </c>
      <c r="F224">
        <v>10</v>
      </c>
    </row>
    <row r="225" spans="1:6" x14ac:dyDescent="0.3">
      <c r="A225" s="1">
        <v>38761</v>
      </c>
      <c r="B225" t="s">
        <v>10</v>
      </c>
      <c r="C225">
        <v>230</v>
      </c>
      <c r="E225" s="3" t="s">
        <v>192</v>
      </c>
      <c r="F225">
        <v>9</v>
      </c>
    </row>
    <row r="226" spans="1:6" x14ac:dyDescent="0.3">
      <c r="A226" s="1">
        <v>38765</v>
      </c>
      <c r="B226" t="s">
        <v>12</v>
      </c>
      <c r="C226">
        <v>387</v>
      </c>
      <c r="E226" s="3" t="s">
        <v>220</v>
      </c>
      <c r="F226">
        <v>9</v>
      </c>
    </row>
    <row r="227" spans="1:6" x14ac:dyDescent="0.3">
      <c r="A227" s="1">
        <v>38766</v>
      </c>
      <c r="B227" t="s">
        <v>48</v>
      </c>
      <c r="C227">
        <v>264</v>
      </c>
      <c r="E227" s="3" t="s">
        <v>37</v>
      </c>
      <c r="F227">
        <v>9</v>
      </c>
    </row>
    <row r="228" spans="1:6" x14ac:dyDescent="0.3">
      <c r="A228" s="1">
        <v>38767</v>
      </c>
      <c r="B228" t="s">
        <v>21</v>
      </c>
      <c r="C228">
        <v>163</v>
      </c>
      <c r="E228" s="3" t="s">
        <v>120</v>
      </c>
      <c r="F228">
        <v>9</v>
      </c>
    </row>
    <row r="229" spans="1:6" x14ac:dyDescent="0.3">
      <c r="A229" s="1">
        <v>38768</v>
      </c>
      <c r="B229" t="s">
        <v>39</v>
      </c>
      <c r="C229">
        <v>14</v>
      </c>
      <c r="E229" s="3" t="s">
        <v>98</v>
      </c>
      <c r="F229">
        <v>8</v>
      </c>
    </row>
    <row r="230" spans="1:6" x14ac:dyDescent="0.3">
      <c r="A230" s="1">
        <v>38769</v>
      </c>
      <c r="B230" t="s">
        <v>74</v>
      </c>
      <c r="C230">
        <v>98</v>
      </c>
      <c r="E230" s="3" t="s">
        <v>237</v>
      </c>
      <c r="F230">
        <v>8</v>
      </c>
    </row>
    <row r="231" spans="1:6" x14ac:dyDescent="0.3">
      <c r="A231" s="1">
        <v>38780</v>
      </c>
      <c r="B231" t="s">
        <v>100</v>
      </c>
      <c r="C231">
        <v>16</v>
      </c>
      <c r="E231" s="3" t="s">
        <v>117</v>
      </c>
      <c r="F231">
        <v>7</v>
      </c>
    </row>
    <row r="232" spans="1:6" x14ac:dyDescent="0.3">
      <c r="A232" s="1">
        <v>38780</v>
      </c>
      <c r="B232" t="s">
        <v>29</v>
      </c>
      <c r="C232">
        <v>80</v>
      </c>
      <c r="E232" s="3" t="s">
        <v>183</v>
      </c>
      <c r="F232">
        <v>7</v>
      </c>
    </row>
    <row r="233" spans="1:6" x14ac:dyDescent="0.3">
      <c r="A233" s="1">
        <v>38784</v>
      </c>
      <c r="B233" t="s">
        <v>42</v>
      </c>
      <c r="C233">
        <v>127</v>
      </c>
      <c r="E233" s="3" t="s">
        <v>221</v>
      </c>
      <c r="F233">
        <v>7</v>
      </c>
    </row>
    <row r="234" spans="1:6" x14ac:dyDescent="0.3">
      <c r="A234" s="1">
        <v>38786</v>
      </c>
      <c r="B234" t="s">
        <v>22</v>
      </c>
      <c r="C234">
        <v>170</v>
      </c>
      <c r="E234" s="3" t="s">
        <v>131</v>
      </c>
      <c r="F234">
        <v>7</v>
      </c>
    </row>
    <row r="235" spans="1:6" x14ac:dyDescent="0.3">
      <c r="A235" s="1">
        <v>38787</v>
      </c>
      <c r="B235" t="s">
        <v>64</v>
      </c>
      <c r="C235">
        <v>28</v>
      </c>
      <c r="E235" s="3" t="s">
        <v>196</v>
      </c>
      <c r="F235">
        <v>6</v>
      </c>
    </row>
    <row r="236" spans="1:6" x14ac:dyDescent="0.3">
      <c r="A236" s="1">
        <v>38788</v>
      </c>
      <c r="B236" t="s">
        <v>101</v>
      </c>
      <c r="C236">
        <v>12</v>
      </c>
      <c r="E236" s="3" t="s">
        <v>241</v>
      </c>
      <c r="F236">
        <v>6</v>
      </c>
    </row>
    <row r="237" spans="1:6" x14ac:dyDescent="0.3">
      <c r="A237" s="1">
        <v>38790</v>
      </c>
      <c r="B237" t="s">
        <v>102</v>
      </c>
      <c r="C237">
        <v>10</v>
      </c>
      <c r="E237" s="3" t="s">
        <v>153</v>
      </c>
      <c r="F237">
        <v>4</v>
      </c>
    </row>
    <row r="238" spans="1:6" x14ac:dyDescent="0.3">
      <c r="A238" s="1">
        <v>38791</v>
      </c>
      <c r="B238" t="s">
        <v>33</v>
      </c>
      <c r="C238">
        <v>65</v>
      </c>
      <c r="E238" s="3" t="s">
        <v>238</v>
      </c>
      <c r="F238">
        <v>4</v>
      </c>
    </row>
    <row r="239" spans="1:6" x14ac:dyDescent="0.3">
      <c r="A239" s="1">
        <v>38792</v>
      </c>
      <c r="B239" t="s">
        <v>103</v>
      </c>
      <c r="C239">
        <v>17</v>
      </c>
      <c r="E239" s="3" t="s">
        <v>228</v>
      </c>
      <c r="F239">
        <v>3</v>
      </c>
    </row>
    <row r="240" spans="1:6" x14ac:dyDescent="0.3">
      <c r="A240" s="1">
        <v>38792</v>
      </c>
      <c r="B240" t="s">
        <v>12</v>
      </c>
      <c r="C240">
        <v>262</v>
      </c>
      <c r="E240" s="3" t="s">
        <v>106</v>
      </c>
      <c r="F240">
        <v>1</v>
      </c>
    </row>
    <row r="241" spans="1:6" x14ac:dyDescent="0.3">
      <c r="A241" s="1">
        <v>38792</v>
      </c>
      <c r="B241" t="s">
        <v>104</v>
      </c>
      <c r="C241">
        <v>20</v>
      </c>
      <c r="E241" s="3" t="s">
        <v>226</v>
      </c>
      <c r="F241">
        <v>1</v>
      </c>
    </row>
    <row r="242" spans="1:6" x14ac:dyDescent="0.3">
      <c r="A242" s="1">
        <v>38801</v>
      </c>
      <c r="B242" t="s">
        <v>10</v>
      </c>
      <c r="C242">
        <v>224</v>
      </c>
      <c r="E242" s="3" t="s">
        <v>242</v>
      </c>
      <c r="F242">
        <v>1</v>
      </c>
    </row>
    <row r="243" spans="1:6" x14ac:dyDescent="0.3">
      <c r="A243" s="1">
        <v>38808</v>
      </c>
      <c r="B243" t="s">
        <v>55</v>
      </c>
      <c r="C243">
        <v>199</v>
      </c>
      <c r="E243" s="3" t="s">
        <v>244</v>
      </c>
      <c r="F243">
        <v>300227</v>
      </c>
    </row>
    <row r="244" spans="1:6" x14ac:dyDescent="0.3">
      <c r="A244" s="1">
        <v>38813</v>
      </c>
      <c r="B244" t="s">
        <v>33</v>
      </c>
      <c r="C244">
        <v>70</v>
      </c>
    </row>
    <row r="245" spans="1:6" x14ac:dyDescent="0.3">
      <c r="A245" s="1">
        <v>38815</v>
      </c>
      <c r="B245" t="s">
        <v>105</v>
      </c>
      <c r="C245">
        <v>171</v>
      </c>
    </row>
    <row r="246" spans="1:6" x14ac:dyDescent="0.3">
      <c r="A246" s="1">
        <v>38815</v>
      </c>
      <c r="B246" t="s">
        <v>106</v>
      </c>
      <c r="C246">
        <v>1</v>
      </c>
    </row>
    <row r="247" spans="1:6" x14ac:dyDescent="0.3">
      <c r="A247" s="1">
        <v>38817</v>
      </c>
      <c r="B247" t="s">
        <v>97</v>
      </c>
      <c r="C247">
        <v>13</v>
      </c>
    </row>
    <row r="248" spans="1:6" x14ac:dyDescent="0.3">
      <c r="A248" s="1">
        <v>38818</v>
      </c>
      <c r="B248" t="s">
        <v>12</v>
      </c>
      <c r="C248">
        <v>293</v>
      </c>
    </row>
    <row r="249" spans="1:6" x14ac:dyDescent="0.3">
      <c r="A249" s="1">
        <v>38818</v>
      </c>
      <c r="B249" t="s">
        <v>90</v>
      </c>
      <c r="C249">
        <v>11</v>
      </c>
    </row>
    <row r="250" spans="1:6" x14ac:dyDescent="0.3">
      <c r="A250" s="1">
        <v>38820</v>
      </c>
      <c r="B250" t="s">
        <v>53</v>
      </c>
      <c r="C250">
        <v>162</v>
      </c>
    </row>
    <row r="251" spans="1:6" x14ac:dyDescent="0.3">
      <c r="A251" s="1">
        <v>38821</v>
      </c>
      <c r="B251" t="s">
        <v>61</v>
      </c>
      <c r="C251">
        <v>187</v>
      </c>
    </row>
    <row r="252" spans="1:6" x14ac:dyDescent="0.3">
      <c r="A252" s="1">
        <v>38822</v>
      </c>
      <c r="B252" t="s">
        <v>21</v>
      </c>
      <c r="C252">
        <v>192</v>
      </c>
    </row>
    <row r="253" spans="1:6" x14ac:dyDescent="0.3">
      <c r="A253" s="1">
        <v>38824</v>
      </c>
      <c r="B253" t="s">
        <v>27</v>
      </c>
      <c r="C253">
        <v>127</v>
      </c>
    </row>
    <row r="254" spans="1:6" x14ac:dyDescent="0.3">
      <c r="A254" s="1">
        <v>38826</v>
      </c>
      <c r="B254" t="s">
        <v>12</v>
      </c>
      <c r="C254">
        <v>198</v>
      </c>
    </row>
    <row r="255" spans="1:6" x14ac:dyDescent="0.3">
      <c r="A255" s="1">
        <v>38826</v>
      </c>
      <c r="B255" t="s">
        <v>107</v>
      </c>
      <c r="C255">
        <v>4</v>
      </c>
    </row>
    <row r="256" spans="1:6" x14ac:dyDescent="0.3">
      <c r="A256" s="1">
        <v>38826</v>
      </c>
      <c r="B256" t="s">
        <v>20</v>
      </c>
      <c r="C256">
        <v>110</v>
      </c>
    </row>
    <row r="257" spans="1:3" x14ac:dyDescent="0.3">
      <c r="A257" s="1">
        <v>38826</v>
      </c>
      <c r="B257" t="s">
        <v>21</v>
      </c>
      <c r="C257">
        <v>123</v>
      </c>
    </row>
    <row r="258" spans="1:3" x14ac:dyDescent="0.3">
      <c r="A258" s="1">
        <v>38827</v>
      </c>
      <c r="B258" t="s">
        <v>69</v>
      </c>
      <c r="C258">
        <v>159</v>
      </c>
    </row>
    <row r="259" spans="1:3" x14ac:dyDescent="0.3">
      <c r="A259" s="1">
        <v>38828</v>
      </c>
      <c r="B259" t="s">
        <v>108</v>
      </c>
      <c r="C259">
        <v>19</v>
      </c>
    </row>
    <row r="260" spans="1:3" x14ac:dyDescent="0.3">
      <c r="A260" s="1">
        <v>38834</v>
      </c>
      <c r="B260" t="s">
        <v>25</v>
      </c>
      <c r="C260">
        <v>289</v>
      </c>
    </row>
    <row r="261" spans="1:3" x14ac:dyDescent="0.3">
      <c r="A261" s="1">
        <v>38834</v>
      </c>
      <c r="B261" t="s">
        <v>26</v>
      </c>
      <c r="C261">
        <v>136</v>
      </c>
    </row>
    <row r="262" spans="1:3" x14ac:dyDescent="0.3">
      <c r="A262" s="1">
        <v>38845</v>
      </c>
      <c r="B262" t="s">
        <v>28</v>
      </c>
      <c r="C262">
        <v>41</v>
      </c>
    </row>
    <row r="263" spans="1:3" x14ac:dyDescent="0.3">
      <c r="A263" s="1">
        <v>38846</v>
      </c>
      <c r="B263" t="s">
        <v>48</v>
      </c>
      <c r="C263">
        <v>385</v>
      </c>
    </row>
    <row r="264" spans="1:3" x14ac:dyDescent="0.3">
      <c r="A264" s="1">
        <v>38847</v>
      </c>
      <c r="B264" t="s">
        <v>109</v>
      </c>
      <c r="C264">
        <v>17</v>
      </c>
    </row>
    <row r="265" spans="1:3" x14ac:dyDescent="0.3">
      <c r="A265" s="1">
        <v>38847</v>
      </c>
      <c r="B265" t="s">
        <v>110</v>
      </c>
      <c r="C265">
        <v>20</v>
      </c>
    </row>
    <row r="266" spans="1:3" x14ac:dyDescent="0.3">
      <c r="A266" s="1">
        <v>38851</v>
      </c>
      <c r="B266" t="s">
        <v>111</v>
      </c>
      <c r="C266">
        <v>19</v>
      </c>
    </row>
    <row r="267" spans="1:3" x14ac:dyDescent="0.3">
      <c r="A267" s="1">
        <v>38852</v>
      </c>
      <c r="B267" t="s">
        <v>46</v>
      </c>
      <c r="C267">
        <v>13</v>
      </c>
    </row>
    <row r="268" spans="1:3" x14ac:dyDescent="0.3">
      <c r="A268" s="1">
        <v>38853</v>
      </c>
      <c r="B268" t="s">
        <v>100</v>
      </c>
      <c r="C268">
        <v>13</v>
      </c>
    </row>
    <row r="269" spans="1:3" x14ac:dyDescent="0.3">
      <c r="A269" s="1">
        <v>38855</v>
      </c>
      <c r="B269" t="s">
        <v>83</v>
      </c>
      <c r="C269">
        <v>168</v>
      </c>
    </row>
    <row r="270" spans="1:3" x14ac:dyDescent="0.3">
      <c r="A270" s="1">
        <v>38855</v>
      </c>
      <c r="B270" t="s">
        <v>112</v>
      </c>
      <c r="C270">
        <v>18</v>
      </c>
    </row>
    <row r="271" spans="1:3" x14ac:dyDescent="0.3">
      <c r="A271" s="1">
        <v>38855</v>
      </c>
      <c r="B271" t="s">
        <v>17</v>
      </c>
      <c r="C271">
        <v>131</v>
      </c>
    </row>
    <row r="272" spans="1:3" x14ac:dyDescent="0.3">
      <c r="A272" s="1">
        <v>38856</v>
      </c>
      <c r="B272" t="s">
        <v>25</v>
      </c>
      <c r="C272">
        <v>187</v>
      </c>
    </row>
    <row r="273" spans="1:3" x14ac:dyDescent="0.3">
      <c r="A273" s="1">
        <v>38857</v>
      </c>
      <c r="B273" t="s">
        <v>27</v>
      </c>
      <c r="C273">
        <v>412</v>
      </c>
    </row>
    <row r="274" spans="1:3" x14ac:dyDescent="0.3">
      <c r="A274" s="1">
        <v>38859</v>
      </c>
      <c r="B274" t="s">
        <v>9</v>
      </c>
      <c r="C274">
        <v>40</v>
      </c>
    </row>
    <row r="275" spans="1:3" x14ac:dyDescent="0.3">
      <c r="A275" s="1">
        <v>38860</v>
      </c>
      <c r="B275" t="s">
        <v>40</v>
      </c>
      <c r="C275">
        <v>166</v>
      </c>
    </row>
    <row r="276" spans="1:3" x14ac:dyDescent="0.3">
      <c r="A276" s="1">
        <v>38861</v>
      </c>
      <c r="B276" t="s">
        <v>69</v>
      </c>
      <c r="C276">
        <v>173</v>
      </c>
    </row>
    <row r="277" spans="1:3" x14ac:dyDescent="0.3">
      <c r="A277" s="1">
        <v>38862</v>
      </c>
      <c r="B277" t="s">
        <v>113</v>
      </c>
      <c r="C277">
        <v>2</v>
      </c>
    </row>
    <row r="278" spans="1:3" x14ac:dyDescent="0.3">
      <c r="A278" s="1">
        <v>38862</v>
      </c>
      <c r="B278" t="s">
        <v>114</v>
      </c>
      <c r="C278">
        <v>18</v>
      </c>
    </row>
    <row r="279" spans="1:3" x14ac:dyDescent="0.3">
      <c r="A279" s="1">
        <v>38863</v>
      </c>
      <c r="B279" t="s">
        <v>115</v>
      </c>
      <c r="C279">
        <v>15</v>
      </c>
    </row>
    <row r="280" spans="1:3" x14ac:dyDescent="0.3">
      <c r="A280" s="1">
        <v>38864</v>
      </c>
      <c r="B280" t="s">
        <v>105</v>
      </c>
      <c r="C280">
        <v>243</v>
      </c>
    </row>
    <row r="281" spans="1:3" x14ac:dyDescent="0.3">
      <c r="A281" s="1">
        <v>38865</v>
      </c>
      <c r="B281" t="s">
        <v>20</v>
      </c>
      <c r="C281">
        <v>460</v>
      </c>
    </row>
    <row r="282" spans="1:3" x14ac:dyDescent="0.3">
      <c r="A282" s="1">
        <v>38865</v>
      </c>
      <c r="B282" t="s">
        <v>116</v>
      </c>
      <c r="C282">
        <v>8</v>
      </c>
    </row>
    <row r="283" spans="1:3" x14ac:dyDescent="0.3">
      <c r="A283" s="1">
        <v>38866</v>
      </c>
      <c r="B283" t="s">
        <v>11</v>
      </c>
      <c r="C283">
        <v>150</v>
      </c>
    </row>
    <row r="284" spans="1:3" x14ac:dyDescent="0.3">
      <c r="A284" s="1">
        <v>38867</v>
      </c>
      <c r="B284" t="s">
        <v>55</v>
      </c>
      <c r="C284">
        <v>72</v>
      </c>
    </row>
    <row r="285" spans="1:3" x14ac:dyDescent="0.3">
      <c r="A285" s="1">
        <v>38867</v>
      </c>
      <c r="B285" t="s">
        <v>12</v>
      </c>
      <c r="C285">
        <v>217</v>
      </c>
    </row>
    <row r="286" spans="1:3" x14ac:dyDescent="0.3">
      <c r="A286" s="1">
        <v>38870</v>
      </c>
      <c r="B286" t="s">
        <v>42</v>
      </c>
      <c r="C286">
        <v>164</v>
      </c>
    </row>
    <row r="287" spans="1:3" x14ac:dyDescent="0.3">
      <c r="A287" s="1">
        <v>38870</v>
      </c>
      <c r="B287" t="s">
        <v>48</v>
      </c>
      <c r="C287">
        <v>429</v>
      </c>
    </row>
    <row r="288" spans="1:3" x14ac:dyDescent="0.3">
      <c r="A288" s="1">
        <v>38875</v>
      </c>
      <c r="B288" t="s">
        <v>11</v>
      </c>
      <c r="C288">
        <v>63</v>
      </c>
    </row>
    <row r="289" spans="1:3" x14ac:dyDescent="0.3">
      <c r="A289" s="1">
        <v>38878</v>
      </c>
      <c r="B289" t="s">
        <v>33</v>
      </c>
      <c r="C289">
        <v>106</v>
      </c>
    </row>
    <row r="290" spans="1:3" x14ac:dyDescent="0.3">
      <c r="A290" s="1">
        <v>38886</v>
      </c>
      <c r="B290" t="s">
        <v>25</v>
      </c>
      <c r="C290">
        <v>136</v>
      </c>
    </row>
    <row r="291" spans="1:3" x14ac:dyDescent="0.3">
      <c r="A291" s="1">
        <v>38887</v>
      </c>
      <c r="B291" t="s">
        <v>117</v>
      </c>
      <c r="C291">
        <v>7</v>
      </c>
    </row>
    <row r="292" spans="1:3" x14ac:dyDescent="0.3">
      <c r="A292" s="1">
        <v>38896</v>
      </c>
      <c r="B292" t="s">
        <v>15</v>
      </c>
      <c r="C292">
        <v>114</v>
      </c>
    </row>
    <row r="293" spans="1:3" x14ac:dyDescent="0.3">
      <c r="A293" s="1">
        <v>38896</v>
      </c>
      <c r="B293" t="s">
        <v>118</v>
      </c>
      <c r="C293">
        <v>12</v>
      </c>
    </row>
    <row r="294" spans="1:3" x14ac:dyDescent="0.3">
      <c r="A294" s="1">
        <v>38902</v>
      </c>
      <c r="B294" t="s">
        <v>12</v>
      </c>
      <c r="C294">
        <v>443</v>
      </c>
    </row>
    <row r="295" spans="1:3" x14ac:dyDescent="0.3">
      <c r="A295" s="1">
        <v>38904</v>
      </c>
      <c r="B295" t="s">
        <v>55</v>
      </c>
      <c r="C295">
        <v>73</v>
      </c>
    </row>
    <row r="296" spans="1:3" x14ac:dyDescent="0.3">
      <c r="A296" s="1">
        <v>38907</v>
      </c>
      <c r="B296" t="s">
        <v>119</v>
      </c>
      <c r="C296">
        <v>15</v>
      </c>
    </row>
    <row r="297" spans="1:3" x14ac:dyDescent="0.3">
      <c r="A297" s="1">
        <v>38907</v>
      </c>
      <c r="B297" t="s">
        <v>120</v>
      </c>
      <c r="C297">
        <v>9</v>
      </c>
    </row>
    <row r="298" spans="1:3" x14ac:dyDescent="0.3">
      <c r="A298" s="1">
        <v>38908</v>
      </c>
      <c r="B298" t="s">
        <v>121</v>
      </c>
      <c r="C298">
        <v>20</v>
      </c>
    </row>
    <row r="299" spans="1:3" x14ac:dyDescent="0.3">
      <c r="A299" s="1">
        <v>38910</v>
      </c>
      <c r="B299" t="s">
        <v>122</v>
      </c>
      <c r="C299">
        <v>9</v>
      </c>
    </row>
    <row r="300" spans="1:3" x14ac:dyDescent="0.3">
      <c r="A300" s="1">
        <v>38911</v>
      </c>
      <c r="B300" t="s">
        <v>123</v>
      </c>
      <c r="C300">
        <v>88</v>
      </c>
    </row>
    <row r="301" spans="1:3" x14ac:dyDescent="0.3">
      <c r="A301" s="1">
        <v>38911</v>
      </c>
      <c r="B301" t="s">
        <v>10</v>
      </c>
      <c r="C301">
        <v>139</v>
      </c>
    </row>
    <row r="302" spans="1:3" x14ac:dyDescent="0.3">
      <c r="A302" s="1">
        <v>38912</v>
      </c>
      <c r="B302" t="s">
        <v>25</v>
      </c>
      <c r="C302">
        <v>346</v>
      </c>
    </row>
    <row r="303" spans="1:3" x14ac:dyDescent="0.3">
      <c r="A303" s="1">
        <v>38918</v>
      </c>
      <c r="B303" t="s">
        <v>124</v>
      </c>
      <c r="C303">
        <v>3</v>
      </c>
    </row>
    <row r="304" spans="1:3" x14ac:dyDescent="0.3">
      <c r="A304" s="1">
        <v>38918</v>
      </c>
      <c r="B304" t="s">
        <v>125</v>
      </c>
      <c r="C304">
        <v>9</v>
      </c>
    </row>
    <row r="305" spans="1:3" x14ac:dyDescent="0.3">
      <c r="A305" s="1">
        <v>38918</v>
      </c>
      <c r="B305" t="s">
        <v>12</v>
      </c>
      <c r="C305">
        <v>323</v>
      </c>
    </row>
    <row r="306" spans="1:3" x14ac:dyDescent="0.3">
      <c r="A306" s="1">
        <v>38919</v>
      </c>
      <c r="B306" t="s">
        <v>105</v>
      </c>
      <c r="C306">
        <v>382</v>
      </c>
    </row>
    <row r="307" spans="1:3" x14ac:dyDescent="0.3">
      <c r="A307" s="1">
        <v>38923</v>
      </c>
      <c r="B307" t="s">
        <v>20</v>
      </c>
      <c r="C307">
        <v>296</v>
      </c>
    </row>
    <row r="308" spans="1:3" x14ac:dyDescent="0.3">
      <c r="A308" s="1">
        <v>38924</v>
      </c>
      <c r="B308" t="s">
        <v>8</v>
      </c>
      <c r="C308">
        <v>121</v>
      </c>
    </row>
    <row r="309" spans="1:3" x14ac:dyDescent="0.3">
      <c r="A309" s="1">
        <v>38924</v>
      </c>
      <c r="B309" t="s">
        <v>28</v>
      </c>
      <c r="C309">
        <v>157</v>
      </c>
    </row>
    <row r="310" spans="1:3" x14ac:dyDescent="0.3">
      <c r="A310" s="1">
        <v>38926</v>
      </c>
      <c r="B310" t="s">
        <v>12</v>
      </c>
      <c r="C310">
        <v>497</v>
      </c>
    </row>
    <row r="311" spans="1:3" x14ac:dyDescent="0.3">
      <c r="A311" s="1">
        <v>38927</v>
      </c>
      <c r="B311" t="s">
        <v>12</v>
      </c>
      <c r="C311">
        <v>103</v>
      </c>
    </row>
    <row r="312" spans="1:3" x14ac:dyDescent="0.3">
      <c r="A312" s="1">
        <v>38928</v>
      </c>
      <c r="B312" t="s">
        <v>33</v>
      </c>
      <c r="C312">
        <v>142</v>
      </c>
    </row>
    <row r="313" spans="1:3" x14ac:dyDescent="0.3">
      <c r="A313" s="1">
        <v>38929</v>
      </c>
      <c r="B313" t="s">
        <v>26</v>
      </c>
      <c r="C313">
        <v>144</v>
      </c>
    </row>
    <row r="314" spans="1:3" x14ac:dyDescent="0.3">
      <c r="A314" s="1">
        <v>38931</v>
      </c>
      <c r="B314" t="s">
        <v>103</v>
      </c>
      <c r="C314">
        <v>8</v>
      </c>
    </row>
    <row r="315" spans="1:3" x14ac:dyDescent="0.3">
      <c r="A315" s="1">
        <v>38936</v>
      </c>
      <c r="B315" t="s">
        <v>58</v>
      </c>
      <c r="C315">
        <v>172</v>
      </c>
    </row>
    <row r="316" spans="1:3" x14ac:dyDescent="0.3">
      <c r="A316" s="1">
        <v>38940</v>
      </c>
      <c r="B316" t="s">
        <v>10</v>
      </c>
      <c r="C316">
        <v>290</v>
      </c>
    </row>
    <row r="317" spans="1:3" x14ac:dyDescent="0.3">
      <c r="A317" s="1">
        <v>38942</v>
      </c>
      <c r="B317" t="s">
        <v>17</v>
      </c>
      <c r="C317">
        <v>422</v>
      </c>
    </row>
    <row r="318" spans="1:3" x14ac:dyDescent="0.3">
      <c r="A318" s="1">
        <v>38945</v>
      </c>
      <c r="B318" t="s">
        <v>112</v>
      </c>
      <c r="C318">
        <v>12</v>
      </c>
    </row>
    <row r="319" spans="1:3" x14ac:dyDescent="0.3">
      <c r="A319" s="1">
        <v>38948</v>
      </c>
      <c r="B319" t="s">
        <v>58</v>
      </c>
      <c r="C319">
        <v>104</v>
      </c>
    </row>
    <row r="320" spans="1:3" x14ac:dyDescent="0.3">
      <c r="A320" s="1">
        <v>38949</v>
      </c>
      <c r="B320" t="s">
        <v>38</v>
      </c>
      <c r="C320">
        <v>97</v>
      </c>
    </row>
    <row r="321" spans="1:3" x14ac:dyDescent="0.3">
      <c r="A321" s="1">
        <v>38950</v>
      </c>
      <c r="B321" t="s">
        <v>29</v>
      </c>
      <c r="C321">
        <v>179</v>
      </c>
    </row>
    <row r="322" spans="1:3" x14ac:dyDescent="0.3">
      <c r="A322" s="1">
        <v>38953</v>
      </c>
      <c r="B322" t="s">
        <v>53</v>
      </c>
      <c r="C322">
        <v>256</v>
      </c>
    </row>
    <row r="323" spans="1:3" x14ac:dyDescent="0.3">
      <c r="A323" s="1">
        <v>38954</v>
      </c>
      <c r="B323" t="s">
        <v>116</v>
      </c>
      <c r="C323">
        <v>20</v>
      </c>
    </row>
    <row r="324" spans="1:3" x14ac:dyDescent="0.3">
      <c r="A324" s="1">
        <v>38954</v>
      </c>
      <c r="B324" t="s">
        <v>108</v>
      </c>
      <c r="C324">
        <v>10</v>
      </c>
    </row>
    <row r="325" spans="1:3" x14ac:dyDescent="0.3">
      <c r="A325" s="1">
        <v>38955</v>
      </c>
      <c r="B325" t="s">
        <v>10</v>
      </c>
      <c r="C325">
        <v>407</v>
      </c>
    </row>
    <row r="326" spans="1:3" x14ac:dyDescent="0.3">
      <c r="A326" s="1">
        <v>38956</v>
      </c>
      <c r="B326" t="s">
        <v>25</v>
      </c>
      <c r="C326">
        <v>297</v>
      </c>
    </row>
    <row r="327" spans="1:3" x14ac:dyDescent="0.3">
      <c r="A327" s="1">
        <v>38956</v>
      </c>
      <c r="B327" t="s">
        <v>74</v>
      </c>
      <c r="C327">
        <v>133</v>
      </c>
    </row>
    <row r="328" spans="1:3" x14ac:dyDescent="0.3">
      <c r="A328" s="1">
        <v>38956</v>
      </c>
      <c r="B328" t="s">
        <v>38</v>
      </c>
      <c r="C328">
        <v>33</v>
      </c>
    </row>
    <row r="329" spans="1:3" x14ac:dyDescent="0.3">
      <c r="A329" s="1">
        <v>38959</v>
      </c>
      <c r="B329" t="s">
        <v>17</v>
      </c>
      <c r="C329">
        <v>220</v>
      </c>
    </row>
    <row r="330" spans="1:3" x14ac:dyDescent="0.3">
      <c r="A330" s="1">
        <v>38959</v>
      </c>
      <c r="B330" t="s">
        <v>31</v>
      </c>
      <c r="C330">
        <v>114</v>
      </c>
    </row>
    <row r="331" spans="1:3" x14ac:dyDescent="0.3">
      <c r="A331" s="1">
        <v>38962</v>
      </c>
      <c r="B331" t="s">
        <v>11</v>
      </c>
      <c r="C331">
        <v>130</v>
      </c>
    </row>
    <row r="332" spans="1:3" x14ac:dyDescent="0.3">
      <c r="A332" s="1">
        <v>38962</v>
      </c>
      <c r="B332" t="s">
        <v>33</v>
      </c>
      <c r="C332">
        <v>52</v>
      </c>
    </row>
    <row r="333" spans="1:3" x14ac:dyDescent="0.3">
      <c r="A333" s="1">
        <v>38962</v>
      </c>
      <c r="B333" t="s">
        <v>31</v>
      </c>
      <c r="C333">
        <v>33</v>
      </c>
    </row>
    <row r="334" spans="1:3" x14ac:dyDescent="0.3">
      <c r="A334" s="1">
        <v>38963</v>
      </c>
      <c r="B334" t="s">
        <v>64</v>
      </c>
      <c r="C334">
        <v>57</v>
      </c>
    </row>
    <row r="335" spans="1:3" x14ac:dyDescent="0.3">
      <c r="A335" s="1">
        <v>38965</v>
      </c>
      <c r="B335" t="s">
        <v>126</v>
      </c>
      <c r="C335">
        <v>190</v>
      </c>
    </row>
    <row r="336" spans="1:3" x14ac:dyDescent="0.3">
      <c r="A336" s="1">
        <v>38965</v>
      </c>
      <c r="B336" t="s">
        <v>87</v>
      </c>
      <c r="C336">
        <v>8</v>
      </c>
    </row>
    <row r="337" spans="1:3" x14ac:dyDescent="0.3">
      <c r="A337" s="1">
        <v>38965</v>
      </c>
      <c r="B337" t="s">
        <v>10</v>
      </c>
      <c r="C337">
        <v>255</v>
      </c>
    </row>
    <row r="338" spans="1:3" x14ac:dyDescent="0.3">
      <c r="A338" s="1">
        <v>38967</v>
      </c>
      <c r="B338" t="s">
        <v>74</v>
      </c>
      <c r="C338">
        <v>108</v>
      </c>
    </row>
    <row r="339" spans="1:3" x14ac:dyDescent="0.3">
      <c r="A339" s="1">
        <v>38971</v>
      </c>
      <c r="B339" t="s">
        <v>21</v>
      </c>
      <c r="C339">
        <v>78</v>
      </c>
    </row>
    <row r="340" spans="1:3" x14ac:dyDescent="0.3">
      <c r="A340" s="1">
        <v>38972</v>
      </c>
      <c r="B340" t="s">
        <v>10</v>
      </c>
      <c r="C340">
        <v>364</v>
      </c>
    </row>
    <row r="341" spans="1:3" x14ac:dyDescent="0.3">
      <c r="A341" s="1">
        <v>38973</v>
      </c>
      <c r="B341" t="s">
        <v>69</v>
      </c>
      <c r="C341">
        <v>52</v>
      </c>
    </row>
    <row r="342" spans="1:3" x14ac:dyDescent="0.3">
      <c r="A342" s="1">
        <v>38974</v>
      </c>
      <c r="B342" t="s">
        <v>105</v>
      </c>
      <c r="C342">
        <v>343</v>
      </c>
    </row>
    <row r="343" spans="1:3" x14ac:dyDescent="0.3">
      <c r="A343" s="1">
        <v>38976</v>
      </c>
      <c r="B343" t="s">
        <v>55</v>
      </c>
      <c r="C343">
        <v>197</v>
      </c>
    </row>
    <row r="344" spans="1:3" x14ac:dyDescent="0.3">
      <c r="A344" s="1">
        <v>38977</v>
      </c>
      <c r="B344" t="s">
        <v>127</v>
      </c>
      <c r="C344">
        <v>4</v>
      </c>
    </row>
    <row r="345" spans="1:3" x14ac:dyDescent="0.3">
      <c r="A345" s="1">
        <v>38978</v>
      </c>
      <c r="B345" t="s">
        <v>128</v>
      </c>
      <c r="C345">
        <v>8</v>
      </c>
    </row>
    <row r="346" spans="1:3" x14ac:dyDescent="0.3">
      <c r="A346" s="1">
        <v>38978</v>
      </c>
      <c r="B346" t="s">
        <v>59</v>
      </c>
      <c r="C346">
        <v>11</v>
      </c>
    </row>
    <row r="347" spans="1:3" x14ac:dyDescent="0.3">
      <c r="A347" s="1">
        <v>38978</v>
      </c>
      <c r="B347" t="s">
        <v>75</v>
      </c>
      <c r="C347">
        <v>10</v>
      </c>
    </row>
    <row r="348" spans="1:3" x14ac:dyDescent="0.3">
      <c r="A348" s="1">
        <v>38981</v>
      </c>
      <c r="B348" t="s">
        <v>64</v>
      </c>
      <c r="C348">
        <v>96</v>
      </c>
    </row>
    <row r="349" spans="1:3" x14ac:dyDescent="0.3">
      <c r="A349" s="1">
        <v>38981</v>
      </c>
      <c r="B349" t="s">
        <v>58</v>
      </c>
      <c r="C349">
        <v>30</v>
      </c>
    </row>
    <row r="350" spans="1:3" x14ac:dyDescent="0.3">
      <c r="A350" s="1">
        <v>38982</v>
      </c>
      <c r="B350" t="s">
        <v>129</v>
      </c>
      <c r="C350">
        <v>17</v>
      </c>
    </row>
    <row r="351" spans="1:3" x14ac:dyDescent="0.3">
      <c r="A351" s="1">
        <v>38985</v>
      </c>
      <c r="B351" t="s">
        <v>125</v>
      </c>
      <c r="C351">
        <v>17</v>
      </c>
    </row>
    <row r="352" spans="1:3" x14ac:dyDescent="0.3">
      <c r="A352" s="1">
        <v>38985</v>
      </c>
      <c r="B352" t="s">
        <v>15</v>
      </c>
      <c r="C352">
        <v>180</v>
      </c>
    </row>
    <row r="353" spans="1:3" x14ac:dyDescent="0.3">
      <c r="A353" s="1">
        <v>38985</v>
      </c>
      <c r="B353" t="s">
        <v>34</v>
      </c>
      <c r="C353">
        <v>94</v>
      </c>
    </row>
    <row r="354" spans="1:3" x14ac:dyDescent="0.3">
      <c r="A354" s="1">
        <v>38986</v>
      </c>
      <c r="B354" t="s">
        <v>42</v>
      </c>
      <c r="C354">
        <v>45</v>
      </c>
    </row>
    <row r="355" spans="1:3" x14ac:dyDescent="0.3">
      <c r="A355" s="1">
        <v>38987</v>
      </c>
      <c r="B355" t="s">
        <v>10</v>
      </c>
      <c r="C355">
        <v>380</v>
      </c>
    </row>
    <row r="356" spans="1:3" x14ac:dyDescent="0.3">
      <c r="A356" s="1">
        <v>38987</v>
      </c>
      <c r="B356" t="s">
        <v>46</v>
      </c>
      <c r="C356">
        <v>5</v>
      </c>
    </row>
    <row r="357" spans="1:3" x14ac:dyDescent="0.3">
      <c r="A357" s="1">
        <v>38991</v>
      </c>
      <c r="B357" t="s">
        <v>40</v>
      </c>
      <c r="C357">
        <v>170</v>
      </c>
    </row>
    <row r="358" spans="1:3" x14ac:dyDescent="0.3">
      <c r="A358" s="1">
        <v>38995</v>
      </c>
      <c r="B358" t="s">
        <v>48</v>
      </c>
      <c r="C358">
        <v>198</v>
      </c>
    </row>
    <row r="359" spans="1:3" x14ac:dyDescent="0.3">
      <c r="A359" s="1">
        <v>38998</v>
      </c>
      <c r="B359" t="s">
        <v>20</v>
      </c>
      <c r="C359">
        <v>283</v>
      </c>
    </row>
    <row r="360" spans="1:3" x14ac:dyDescent="0.3">
      <c r="A360" s="1">
        <v>39001</v>
      </c>
      <c r="B360" t="s">
        <v>126</v>
      </c>
      <c r="C360">
        <v>42</v>
      </c>
    </row>
    <row r="361" spans="1:3" x14ac:dyDescent="0.3">
      <c r="A361" s="1">
        <v>39003</v>
      </c>
      <c r="B361" t="s">
        <v>9</v>
      </c>
      <c r="C361">
        <v>163</v>
      </c>
    </row>
    <row r="362" spans="1:3" x14ac:dyDescent="0.3">
      <c r="A362" s="1">
        <v>39009</v>
      </c>
      <c r="B362" t="s">
        <v>20</v>
      </c>
      <c r="C362">
        <v>115</v>
      </c>
    </row>
    <row r="363" spans="1:3" x14ac:dyDescent="0.3">
      <c r="A363" s="1">
        <v>39014</v>
      </c>
      <c r="B363" t="s">
        <v>74</v>
      </c>
      <c r="C363">
        <v>75</v>
      </c>
    </row>
    <row r="364" spans="1:3" x14ac:dyDescent="0.3">
      <c r="A364" s="1">
        <v>39015</v>
      </c>
      <c r="B364" t="s">
        <v>48</v>
      </c>
      <c r="C364">
        <v>403</v>
      </c>
    </row>
    <row r="365" spans="1:3" x14ac:dyDescent="0.3">
      <c r="A365" s="1">
        <v>39019</v>
      </c>
      <c r="B365" t="s">
        <v>20</v>
      </c>
      <c r="C365">
        <v>465</v>
      </c>
    </row>
    <row r="366" spans="1:3" x14ac:dyDescent="0.3">
      <c r="A366" s="1">
        <v>39021</v>
      </c>
      <c r="B366" t="s">
        <v>9</v>
      </c>
      <c r="C366">
        <v>194</v>
      </c>
    </row>
    <row r="367" spans="1:3" x14ac:dyDescent="0.3">
      <c r="A367" s="1">
        <v>39021</v>
      </c>
      <c r="B367" t="s">
        <v>72</v>
      </c>
      <c r="C367">
        <v>122</v>
      </c>
    </row>
    <row r="368" spans="1:3" x14ac:dyDescent="0.3">
      <c r="A368" s="1">
        <v>39021</v>
      </c>
      <c r="B368" t="s">
        <v>22</v>
      </c>
      <c r="C368">
        <v>186</v>
      </c>
    </row>
    <row r="369" spans="1:3" x14ac:dyDescent="0.3">
      <c r="A369" s="1">
        <v>39026</v>
      </c>
      <c r="B369" t="s">
        <v>15</v>
      </c>
      <c r="C369">
        <v>137</v>
      </c>
    </row>
    <row r="370" spans="1:3" x14ac:dyDescent="0.3">
      <c r="A370" s="1">
        <v>39029</v>
      </c>
      <c r="B370" t="s">
        <v>82</v>
      </c>
      <c r="C370">
        <v>10</v>
      </c>
    </row>
    <row r="371" spans="1:3" x14ac:dyDescent="0.3">
      <c r="A371" s="1">
        <v>39032</v>
      </c>
      <c r="B371" t="s">
        <v>53</v>
      </c>
      <c r="C371">
        <v>437</v>
      </c>
    </row>
    <row r="372" spans="1:3" x14ac:dyDescent="0.3">
      <c r="A372" s="1">
        <v>39034</v>
      </c>
      <c r="B372" t="s">
        <v>130</v>
      </c>
      <c r="C372">
        <v>20</v>
      </c>
    </row>
    <row r="373" spans="1:3" x14ac:dyDescent="0.3">
      <c r="A373" s="1">
        <v>39035</v>
      </c>
      <c r="B373" t="s">
        <v>17</v>
      </c>
      <c r="C373">
        <v>108</v>
      </c>
    </row>
    <row r="374" spans="1:3" x14ac:dyDescent="0.3">
      <c r="A374" s="1">
        <v>39040</v>
      </c>
      <c r="B374" t="s">
        <v>40</v>
      </c>
      <c r="C374">
        <v>62</v>
      </c>
    </row>
    <row r="375" spans="1:3" x14ac:dyDescent="0.3">
      <c r="A375" s="1">
        <v>39040</v>
      </c>
      <c r="B375" t="s">
        <v>10</v>
      </c>
      <c r="C375">
        <v>426</v>
      </c>
    </row>
    <row r="376" spans="1:3" x14ac:dyDescent="0.3">
      <c r="A376" s="1">
        <v>39043</v>
      </c>
      <c r="B376" t="s">
        <v>48</v>
      </c>
      <c r="C376">
        <v>303</v>
      </c>
    </row>
    <row r="377" spans="1:3" x14ac:dyDescent="0.3">
      <c r="A377" s="1">
        <v>39044</v>
      </c>
      <c r="B377" t="s">
        <v>3</v>
      </c>
      <c r="C377">
        <v>20</v>
      </c>
    </row>
    <row r="378" spans="1:3" x14ac:dyDescent="0.3">
      <c r="A378" s="1">
        <v>39047</v>
      </c>
      <c r="B378" t="s">
        <v>12</v>
      </c>
      <c r="C378">
        <v>237</v>
      </c>
    </row>
    <row r="379" spans="1:3" x14ac:dyDescent="0.3">
      <c r="A379" s="1">
        <v>39048</v>
      </c>
      <c r="B379" t="s">
        <v>26</v>
      </c>
      <c r="C379">
        <v>151</v>
      </c>
    </row>
    <row r="380" spans="1:3" x14ac:dyDescent="0.3">
      <c r="A380" s="1">
        <v>39049</v>
      </c>
      <c r="B380" t="s">
        <v>131</v>
      </c>
      <c r="C380">
        <v>6</v>
      </c>
    </row>
    <row r="381" spans="1:3" x14ac:dyDescent="0.3">
      <c r="A381" s="1">
        <v>39052</v>
      </c>
      <c r="B381" t="s">
        <v>9</v>
      </c>
      <c r="C381">
        <v>124</v>
      </c>
    </row>
    <row r="382" spans="1:3" x14ac:dyDescent="0.3">
      <c r="A382" s="1">
        <v>39054</v>
      </c>
      <c r="B382" t="s">
        <v>132</v>
      </c>
      <c r="C382">
        <v>7</v>
      </c>
    </row>
    <row r="383" spans="1:3" x14ac:dyDescent="0.3">
      <c r="A383" s="1">
        <v>39055</v>
      </c>
      <c r="B383" t="s">
        <v>133</v>
      </c>
      <c r="C383">
        <v>7</v>
      </c>
    </row>
    <row r="384" spans="1:3" x14ac:dyDescent="0.3">
      <c r="A384" s="1">
        <v>39057</v>
      </c>
      <c r="B384" t="s">
        <v>48</v>
      </c>
      <c r="C384">
        <v>105</v>
      </c>
    </row>
    <row r="385" spans="1:3" x14ac:dyDescent="0.3">
      <c r="A385" s="1">
        <v>39058</v>
      </c>
      <c r="B385" t="s">
        <v>72</v>
      </c>
      <c r="C385">
        <v>58</v>
      </c>
    </row>
    <row r="386" spans="1:3" x14ac:dyDescent="0.3">
      <c r="A386" s="1">
        <v>39058</v>
      </c>
      <c r="B386" t="s">
        <v>134</v>
      </c>
      <c r="C386">
        <v>182</v>
      </c>
    </row>
    <row r="387" spans="1:3" x14ac:dyDescent="0.3">
      <c r="A387" s="1">
        <v>39060</v>
      </c>
      <c r="B387" t="s">
        <v>53</v>
      </c>
      <c r="C387">
        <v>163</v>
      </c>
    </row>
    <row r="388" spans="1:3" x14ac:dyDescent="0.3">
      <c r="A388" s="1">
        <v>39060</v>
      </c>
      <c r="B388" t="s">
        <v>135</v>
      </c>
      <c r="C388">
        <v>14</v>
      </c>
    </row>
    <row r="389" spans="1:3" x14ac:dyDescent="0.3">
      <c r="A389" s="1">
        <v>39061</v>
      </c>
      <c r="B389" t="s">
        <v>136</v>
      </c>
      <c r="C389">
        <v>4</v>
      </c>
    </row>
    <row r="390" spans="1:3" x14ac:dyDescent="0.3">
      <c r="A390" s="1">
        <v>39062</v>
      </c>
      <c r="B390" t="s">
        <v>137</v>
      </c>
      <c r="C390">
        <v>13</v>
      </c>
    </row>
    <row r="391" spans="1:3" x14ac:dyDescent="0.3">
      <c r="A391" s="1">
        <v>39063</v>
      </c>
      <c r="B391" t="s">
        <v>10</v>
      </c>
      <c r="C391">
        <v>422</v>
      </c>
    </row>
    <row r="392" spans="1:3" x14ac:dyDescent="0.3">
      <c r="A392" s="1">
        <v>39064</v>
      </c>
      <c r="B392" t="s">
        <v>85</v>
      </c>
      <c r="C392">
        <v>6</v>
      </c>
    </row>
    <row r="393" spans="1:3" x14ac:dyDescent="0.3">
      <c r="A393" s="1">
        <v>39069</v>
      </c>
      <c r="B393" t="s">
        <v>138</v>
      </c>
      <c r="C393">
        <v>15</v>
      </c>
    </row>
    <row r="394" spans="1:3" x14ac:dyDescent="0.3">
      <c r="A394" s="1">
        <v>39070</v>
      </c>
      <c r="B394" t="s">
        <v>33</v>
      </c>
      <c r="C394">
        <v>168</v>
      </c>
    </row>
    <row r="395" spans="1:3" x14ac:dyDescent="0.3">
      <c r="A395" s="1">
        <v>39072</v>
      </c>
      <c r="B395" t="s">
        <v>53</v>
      </c>
      <c r="C395">
        <v>193</v>
      </c>
    </row>
    <row r="396" spans="1:3" x14ac:dyDescent="0.3">
      <c r="A396" s="1">
        <v>39078</v>
      </c>
      <c r="B396" t="s">
        <v>108</v>
      </c>
      <c r="C396">
        <v>15</v>
      </c>
    </row>
    <row r="397" spans="1:3" x14ac:dyDescent="0.3">
      <c r="A397" s="1">
        <v>39079</v>
      </c>
      <c r="B397" t="s">
        <v>26</v>
      </c>
      <c r="C397">
        <v>27</v>
      </c>
    </row>
    <row r="398" spans="1:3" x14ac:dyDescent="0.3">
      <c r="A398" s="1">
        <v>39080</v>
      </c>
      <c r="B398" t="s">
        <v>26</v>
      </c>
      <c r="C398">
        <v>116</v>
      </c>
    </row>
    <row r="399" spans="1:3" x14ac:dyDescent="0.3">
      <c r="A399" s="1">
        <v>39081</v>
      </c>
      <c r="B399" t="s">
        <v>64</v>
      </c>
      <c r="C399">
        <v>21</v>
      </c>
    </row>
    <row r="400" spans="1:3" x14ac:dyDescent="0.3">
      <c r="A400" s="1">
        <v>39081</v>
      </c>
      <c r="B400" t="s">
        <v>26</v>
      </c>
      <c r="C400">
        <v>61</v>
      </c>
    </row>
    <row r="401" spans="1:3" x14ac:dyDescent="0.3">
      <c r="A401" s="1">
        <v>39081</v>
      </c>
      <c r="B401" t="s">
        <v>20</v>
      </c>
      <c r="C401">
        <v>458</v>
      </c>
    </row>
    <row r="402" spans="1:3" x14ac:dyDescent="0.3">
      <c r="A402" s="1">
        <v>39082</v>
      </c>
      <c r="B402" t="s">
        <v>139</v>
      </c>
      <c r="C402">
        <v>19</v>
      </c>
    </row>
    <row r="403" spans="1:3" x14ac:dyDescent="0.3">
      <c r="A403" s="1">
        <v>39084</v>
      </c>
      <c r="B403" t="s">
        <v>58</v>
      </c>
      <c r="C403">
        <v>81</v>
      </c>
    </row>
    <row r="404" spans="1:3" x14ac:dyDescent="0.3">
      <c r="A404" s="1">
        <v>39085</v>
      </c>
      <c r="B404" t="s">
        <v>21</v>
      </c>
      <c r="C404">
        <v>86</v>
      </c>
    </row>
    <row r="405" spans="1:3" x14ac:dyDescent="0.3">
      <c r="A405" s="1">
        <v>39086</v>
      </c>
      <c r="B405" t="s">
        <v>10</v>
      </c>
      <c r="C405">
        <v>142</v>
      </c>
    </row>
    <row r="406" spans="1:3" x14ac:dyDescent="0.3">
      <c r="A406" s="1">
        <v>39092</v>
      </c>
      <c r="B406" t="s">
        <v>20</v>
      </c>
      <c r="C406">
        <v>459</v>
      </c>
    </row>
    <row r="407" spans="1:3" x14ac:dyDescent="0.3">
      <c r="A407" s="1">
        <v>39093</v>
      </c>
      <c r="B407" t="s">
        <v>43</v>
      </c>
      <c r="C407">
        <v>20</v>
      </c>
    </row>
    <row r="408" spans="1:3" x14ac:dyDescent="0.3">
      <c r="A408" s="1">
        <v>39095</v>
      </c>
      <c r="B408" t="s">
        <v>48</v>
      </c>
      <c r="C408">
        <v>245</v>
      </c>
    </row>
    <row r="409" spans="1:3" x14ac:dyDescent="0.3">
      <c r="A409" s="1">
        <v>39095</v>
      </c>
      <c r="B409" t="s">
        <v>103</v>
      </c>
      <c r="C409">
        <v>19</v>
      </c>
    </row>
    <row r="410" spans="1:3" x14ac:dyDescent="0.3">
      <c r="A410" s="1">
        <v>39096</v>
      </c>
      <c r="B410" t="s">
        <v>13</v>
      </c>
      <c r="C410">
        <v>159</v>
      </c>
    </row>
    <row r="411" spans="1:3" x14ac:dyDescent="0.3">
      <c r="A411" s="1">
        <v>39097</v>
      </c>
      <c r="B411" t="s">
        <v>26</v>
      </c>
      <c r="C411">
        <v>99</v>
      </c>
    </row>
    <row r="412" spans="1:3" x14ac:dyDescent="0.3">
      <c r="A412" s="1">
        <v>39099</v>
      </c>
      <c r="B412" t="s">
        <v>25</v>
      </c>
      <c r="C412">
        <v>213</v>
      </c>
    </row>
    <row r="413" spans="1:3" x14ac:dyDescent="0.3">
      <c r="A413" s="1">
        <v>39106</v>
      </c>
      <c r="B413" t="s">
        <v>17</v>
      </c>
      <c r="C413">
        <v>349</v>
      </c>
    </row>
    <row r="414" spans="1:3" x14ac:dyDescent="0.3">
      <c r="A414" s="1">
        <v>39109</v>
      </c>
      <c r="B414" t="s">
        <v>20</v>
      </c>
      <c r="C414">
        <v>114</v>
      </c>
    </row>
    <row r="415" spans="1:3" x14ac:dyDescent="0.3">
      <c r="A415" s="1">
        <v>39109</v>
      </c>
      <c r="B415" t="s">
        <v>30</v>
      </c>
      <c r="C415">
        <v>12</v>
      </c>
    </row>
    <row r="416" spans="1:3" x14ac:dyDescent="0.3">
      <c r="A416" s="1">
        <v>39111</v>
      </c>
      <c r="B416" t="s">
        <v>102</v>
      </c>
      <c r="C416">
        <v>12</v>
      </c>
    </row>
    <row r="417" spans="1:3" x14ac:dyDescent="0.3">
      <c r="A417" s="1">
        <v>39117</v>
      </c>
      <c r="B417" t="s">
        <v>15</v>
      </c>
      <c r="C417">
        <v>132</v>
      </c>
    </row>
    <row r="418" spans="1:3" x14ac:dyDescent="0.3">
      <c r="A418" s="1">
        <v>39120</v>
      </c>
      <c r="B418" t="s">
        <v>26</v>
      </c>
      <c r="C418">
        <v>197</v>
      </c>
    </row>
    <row r="419" spans="1:3" x14ac:dyDescent="0.3">
      <c r="A419" s="1">
        <v>39120</v>
      </c>
      <c r="B419" t="s">
        <v>18</v>
      </c>
      <c r="C419">
        <v>5</v>
      </c>
    </row>
    <row r="420" spans="1:3" x14ac:dyDescent="0.3">
      <c r="A420" s="1">
        <v>39120</v>
      </c>
      <c r="B420" t="s">
        <v>53</v>
      </c>
      <c r="C420">
        <v>403</v>
      </c>
    </row>
    <row r="421" spans="1:3" x14ac:dyDescent="0.3">
      <c r="A421" s="1">
        <v>39121</v>
      </c>
      <c r="B421" t="s">
        <v>13</v>
      </c>
      <c r="C421">
        <v>200</v>
      </c>
    </row>
    <row r="422" spans="1:3" x14ac:dyDescent="0.3">
      <c r="A422" s="1">
        <v>39124</v>
      </c>
      <c r="B422" t="s">
        <v>72</v>
      </c>
      <c r="C422">
        <v>23</v>
      </c>
    </row>
    <row r="423" spans="1:3" x14ac:dyDescent="0.3">
      <c r="A423" s="1">
        <v>39131</v>
      </c>
      <c r="B423" t="s">
        <v>48</v>
      </c>
      <c r="C423">
        <v>337</v>
      </c>
    </row>
    <row r="424" spans="1:3" x14ac:dyDescent="0.3">
      <c r="A424" s="1">
        <v>39132</v>
      </c>
      <c r="B424" t="s">
        <v>8</v>
      </c>
      <c r="C424">
        <v>500</v>
      </c>
    </row>
    <row r="425" spans="1:3" x14ac:dyDescent="0.3">
      <c r="A425" s="1">
        <v>39132</v>
      </c>
      <c r="B425" t="s">
        <v>93</v>
      </c>
      <c r="C425">
        <v>9</v>
      </c>
    </row>
    <row r="426" spans="1:3" x14ac:dyDescent="0.3">
      <c r="A426" s="1">
        <v>39134</v>
      </c>
      <c r="B426" t="s">
        <v>134</v>
      </c>
      <c r="C426">
        <v>39</v>
      </c>
    </row>
    <row r="427" spans="1:3" x14ac:dyDescent="0.3">
      <c r="A427" s="1">
        <v>39139</v>
      </c>
      <c r="B427" t="s">
        <v>81</v>
      </c>
      <c r="C427">
        <v>156</v>
      </c>
    </row>
    <row r="428" spans="1:3" x14ac:dyDescent="0.3">
      <c r="A428" s="1">
        <v>39140</v>
      </c>
      <c r="B428" t="s">
        <v>20</v>
      </c>
      <c r="C428">
        <v>258</v>
      </c>
    </row>
    <row r="429" spans="1:3" x14ac:dyDescent="0.3">
      <c r="A429" s="1">
        <v>39140</v>
      </c>
      <c r="B429" t="s">
        <v>97</v>
      </c>
      <c r="C429">
        <v>14</v>
      </c>
    </row>
    <row r="430" spans="1:3" x14ac:dyDescent="0.3">
      <c r="A430" s="1">
        <v>39142</v>
      </c>
      <c r="B430" t="s">
        <v>15</v>
      </c>
      <c r="C430">
        <v>91</v>
      </c>
    </row>
    <row r="431" spans="1:3" x14ac:dyDescent="0.3">
      <c r="A431" s="1">
        <v>39149</v>
      </c>
      <c r="B431" t="s">
        <v>15</v>
      </c>
      <c r="C431">
        <v>68</v>
      </c>
    </row>
    <row r="432" spans="1:3" x14ac:dyDescent="0.3">
      <c r="A432" s="1">
        <v>39150</v>
      </c>
      <c r="B432" t="s">
        <v>140</v>
      </c>
      <c r="C432">
        <v>13</v>
      </c>
    </row>
    <row r="433" spans="1:3" x14ac:dyDescent="0.3">
      <c r="A433" s="1">
        <v>39152</v>
      </c>
      <c r="B433" t="s">
        <v>31</v>
      </c>
      <c r="C433">
        <v>118</v>
      </c>
    </row>
    <row r="434" spans="1:3" x14ac:dyDescent="0.3">
      <c r="A434" s="1">
        <v>39154</v>
      </c>
      <c r="B434" t="s">
        <v>28</v>
      </c>
      <c r="C434">
        <v>54</v>
      </c>
    </row>
    <row r="435" spans="1:3" x14ac:dyDescent="0.3">
      <c r="A435" s="1">
        <v>39158</v>
      </c>
      <c r="B435" t="s">
        <v>141</v>
      </c>
      <c r="C435">
        <v>10</v>
      </c>
    </row>
    <row r="436" spans="1:3" x14ac:dyDescent="0.3">
      <c r="A436" s="1">
        <v>39162</v>
      </c>
      <c r="B436" t="s">
        <v>53</v>
      </c>
      <c r="C436">
        <v>339</v>
      </c>
    </row>
    <row r="437" spans="1:3" x14ac:dyDescent="0.3">
      <c r="A437" s="1">
        <v>39163</v>
      </c>
      <c r="B437" t="s">
        <v>33</v>
      </c>
      <c r="C437">
        <v>80</v>
      </c>
    </row>
    <row r="438" spans="1:3" x14ac:dyDescent="0.3">
      <c r="A438" s="1">
        <v>39165</v>
      </c>
      <c r="B438" t="s">
        <v>25</v>
      </c>
      <c r="C438">
        <v>431</v>
      </c>
    </row>
    <row r="439" spans="1:3" x14ac:dyDescent="0.3">
      <c r="A439" s="1">
        <v>39167</v>
      </c>
      <c r="B439" t="s">
        <v>53</v>
      </c>
      <c r="C439">
        <v>268</v>
      </c>
    </row>
    <row r="440" spans="1:3" x14ac:dyDescent="0.3">
      <c r="A440" s="1">
        <v>39167</v>
      </c>
      <c r="B440" t="s">
        <v>25</v>
      </c>
      <c r="C440">
        <v>440</v>
      </c>
    </row>
    <row r="441" spans="1:3" x14ac:dyDescent="0.3">
      <c r="A441" s="1">
        <v>39167</v>
      </c>
      <c r="B441" t="s">
        <v>8</v>
      </c>
      <c r="C441">
        <v>396</v>
      </c>
    </row>
    <row r="442" spans="1:3" x14ac:dyDescent="0.3">
      <c r="A442" s="1">
        <v>39167</v>
      </c>
      <c r="B442" t="s">
        <v>21</v>
      </c>
      <c r="C442">
        <v>157</v>
      </c>
    </row>
    <row r="443" spans="1:3" x14ac:dyDescent="0.3">
      <c r="A443" s="1">
        <v>39171</v>
      </c>
      <c r="B443" t="s">
        <v>15</v>
      </c>
      <c r="C443">
        <v>194</v>
      </c>
    </row>
    <row r="444" spans="1:3" x14ac:dyDescent="0.3">
      <c r="A444" s="1">
        <v>39172</v>
      </c>
      <c r="B444" t="s">
        <v>42</v>
      </c>
      <c r="C444">
        <v>156</v>
      </c>
    </row>
    <row r="445" spans="1:3" x14ac:dyDescent="0.3">
      <c r="A445" s="1">
        <v>39173</v>
      </c>
      <c r="B445" t="s">
        <v>115</v>
      </c>
      <c r="C445">
        <v>11</v>
      </c>
    </row>
    <row r="446" spans="1:3" x14ac:dyDescent="0.3">
      <c r="A446" s="1">
        <v>39174</v>
      </c>
      <c r="B446" t="s">
        <v>38</v>
      </c>
      <c r="C446">
        <v>110</v>
      </c>
    </row>
    <row r="447" spans="1:3" x14ac:dyDescent="0.3">
      <c r="A447" s="1">
        <v>39176</v>
      </c>
      <c r="B447" t="s">
        <v>142</v>
      </c>
      <c r="C447">
        <v>12</v>
      </c>
    </row>
    <row r="448" spans="1:3" x14ac:dyDescent="0.3">
      <c r="A448" s="1">
        <v>39177</v>
      </c>
      <c r="B448" t="s">
        <v>8</v>
      </c>
      <c r="C448">
        <v>464</v>
      </c>
    </row>
    <row r="449" spans="1:3" x14ac:dyDescent="0.3">
      <c r="A449" s="1">
        <v>39178</v>
      </c>
      <c r="B449" t="s">
        <v>69</v>
      </c>
      <c r="C449">
        <v>40</v>
      </c>
    </row>
    <row r="450" spans="1:3" x14ac:dyDescent="0.3">
      <c r="A450" s="1">
        <v>39179</v>
      </c>
      <c r="B450" t="s">
        <v>42</v>
      </c>
      <c r="C450">
        <v>52</v>
      </c>
    </row>
    <row r="451" spans="1:3" x14ac:dyDescent="0.3">
      <c r="A451" s="1">
        <v>39184</v>
      </c>
      <c r="B451" t="s">
        <v>78</v>
      </c>
      <c r="C451">
        <v>12</v>
      </c>
    </row>
    <row r="452" spans="1:3" x14ac:dyDescent="0.3">
      <c r="A452" s="1">
        <v>39186</v>
      </c>
      <c r="B452" t="s">
        <v>10</v>
      </c>
      <c r="C452">
        <v>412</v>
      </c>
    </row>
    <row r="453" spans="1:3" x14ac:dyDescent="0.3">
      <c r="A453" s="1">
        <v>39188</v>
      </c>
      <c r="B453" t="s">
        <v>20</v>
      </c>
      <c r="C453">
        <v>268</v>
      </c>
    </row>
    <row r="454" spans="1:3" x14ac:dyDescent="0.3">
      <c r="A454" s="1">
        <v>39188</v>
      </c>
      <c r="B454" t="s">
        <v>10</v>
      </c>
      <c r="C454">
        <v>495</v>
      </c>
    </row>
    <row r="455" spans="1:3" x14ac:dyDescent="0.3">
      <c r="A455" s="1">
        <v>39188</v>
      </c>
      <c r="B455" t="s">
        <v>38</v>
      </c>
      <c r="C455">
        <v>30</v>
      </c>
    </row>
    <row r="456" spans="1:3" x14ac:dyDescent="0.3">
      <c r="A456" s="1">
        <v>39191</v>
      </c>
      <c r="B456" t="s">
        <v>9</v>
      </c>
      <c r="C456">
        <v>67</v>
      </c>
    </row>
    <row r="457" spans="1:3" x14ac:dyDescent="0.3">
      <c r="A457" s="1">
        <v>39197</v>
      </c>
      <c r="B457" t="s">
        <v>17</v>
      </c>
      <c r="C457">
        <v>497</v>
      </c>
    </row>
    <row r="458" spans="1:3" x14ac:dyDescent="0.3">
      <c r="A458" s="1">
        <v>39200</v>
      </c>
      <c r="B458" t="s">
        <v>25</v>
      </c>
      <c r="C458">
        <v>102</v>
      </c>
    </row>
    <row r="459" spans="1:3" x14ac:dyDescent="0.3">
      <c r="A459" s="1">
        <v>39203</v>
      </c>
      <c r="B459" t="s">
        <v>10</v>
      </c>
      <c r="C459">
        <v>322</v>
      </c>
    </row>
    <row r="460" spans="1:3" x14ac:dyDescent="0.3">
      <c r="A460" s="1">
        <v>39204</v>
      </c>
      <c r="B460" t="s">
        <v>12</v>
      </c>
      <c r="C460">
        <v>297</v>
      </c>
    </row>
    <row r="461" spans="1:3" x14ac:dyDescent="0.3">
      <c r="A461" s="1">
        <v>39206</v>
      </c>
      <c r="B461" t="s">
        <v>15</v>
      </c>
      <c r="C461">
        <v>179</v>
      </c>
    </row>
    <row r="462" spans="1:3" x14ac:dyDescent="0.3">
      <c r="A462" s="1">
        <v>39208</v>
      </c>
      <c r="B462" t="s">
        <v>143</v>
      </c>
      <c r="C462">
        <v>15</v>
      </c>
    </row>
    <row r="463" spans="1:3" x14ac:dyDescent="0.3">
      <c r="A463" s="1">
        <v>39210</v>
      </c>
      <c r="B463" t="s">
        <v>64</v>
      </c>
      <c r="C463">
        <v>65</v>
      </c>
    </row>
    <row r="464" spans="1:3" x14ac:dyDescent="0.3">
      <c r="A464" s="1">
        <v>39212</v>
      </c>
      <c r="B464" t="s">
        <v>10</v>
      </c>
      <c r="C464">
        <v>297</v>
      </c>
    </row>
    <row r="465" spans="1:3" x14ac:dyDescent="0.3">
      <c r="A465" s="1">
        <v>39214</v>
      </c>
      <c r="B465" t="s">
        <v>11</v>
      </c>
      <c r="C465">
        <v>131</v>
      </c>
    </row>
    <row r="466" spans="1:3" x14ac:dyDescent="0.3">
      <c r="A466" s="1">
        <v>39215</v>
      </c>
      <c r="B466" t="s">
        <v>144</v>
      </c>
      <c r="C466">
        <v>12</v>
      </c>
    </row>
    <row r="467" spans="1:3" x14ac:dyDescent="0.3">
      <c r="A467" s="1">
        <v>39215</v>
      </c>
      <c r="B467" t="s">
        <v>21</v>
      </c>
      <c r="C467">
        <v>114</v>
      </c>
    </row>
    <row r="468" spans="1:3" x14ac:dyDescent="0.3">
      <c r="A468" s="1">
        <v>39218</v>
      </c>
      <c r="B468" t="s">
        <v>17</v>
      </c>
      <c r="C468">
        <v>293</v>
      </c>
    </row>
    <row r="469" spans="1:3" x14ac:dyDescent="0.3">
      <c r="A469" s="1">
        <v>39220</v>
      </c>
      <c r="B469" t="s">
        <v>145</v>
      </c>
      <c r="C469">
        <v>18</v>
      </c>
    </row>
    <row r="470" spans="1:3" x14ac:dyDescent="0.3">
      <c r="A470" s="1">
        <v>39220</v>
      </c>
      <c r="B470" t="s">
        <v>22</v>
      </c>
      <c r="C470">
        <v>186</v>
      </c>
    </row>
    <row r="471" spans="1:3" x14ac:dyDescent="0.3">
      <c r="A471" s="1">
        <v>39223</v>
      </c>
      <c r="B471" t="s">
        <v>31</v>
      </c>
      <c r="C471">
        <v>119</v>
      </c>
    </row>
    <row r="472" spans="1:3" x14ac:dyDescent="0.3">
      <c r="A472" s="1">
        <v>39227</v>
      </c>
      <c r="B472" t="s">
        <v>133</v>
      </c>
      <c r="C472">
        <v>4</v>
      </c>
    </row>
    <row r="473" spans="1:3" x14ac:dyDescent="0.3">
      <c r="A473" s="1">
        <v>39230</v>
      </c>
      <c r="B473" t="s">
        <v>17</v>
      </c>
      <c r="C473">
        <v>415</v>
      </c>
    </row>
    <row r="474" spans="1:3" x14ac:dyDescent="0.3">
      <c r="A474" s="1">
        <v>39230</v>
      </c>
      <c r="B474" t="s">
        <v>16</v>
      </c>
      <c r="C474">
        <v>10</v>
      </c>
    </row>
    <row r="475" spans="1:3" x14ac:dyDescent="0.3">
      <c r="A475" s="1">
        <v>39230</v>
      </c>
      <c r="B475" t="s">
        <v>21</v>
      </c>
      <c r="C475">
        <v>159</v>
      </c>
    </row>
    <row r="476" spans="1:3" x14ac:dyDescent="0.3">
      <c r="A476" s="1">
        <v>39231</v>
      </c>
      <c r="B476" t="s">
        <v>20</v>
      </c>
      <c r="C476">
        <v>140</v>
      </c>
    </row>
    <row r="477" spans="1:3" x14ac:dyDescent="0.3">
      <c r="A477" s="1">
        <v>39239</v>
      </c>
      <c r="B477" t="s">
        <v>22</v>
      </c>
      <c r="C477">
        <v>128</v>
      </c>
    </row>
    <row r="478" spans="1:3" x14ac:dyDescent="0.3">
      <c r="A478" s="1">
        <v>39247</v>
      </c>
      <c r="B478" t="s">
        <v>146</v>
      </c>
      <c r="C478">
        <v>9</v>
      </c>
    </row>
    <row r="479" spans="1:3" x14ac:dyDescent="0.3">
      <c r="A479" s="1">
        <v>39247</v>
      </c>
      <c r="B479" t="s">
        <v>20</v>
      </c>
      <c r="C479">
        <v>121</v>
      </c>
    </row>
    <row r="480" spans="1:3" x14ac:dyDescent="0.3">
      <c r="A480" s="1">
        <v>39248</v>
      </c>
      <c r="B480" t="s">
        <v>17</v>
      </c>
      <c r="C480">
        <v>169</v>
      </c>
    </row>
    <row r="481" spans="1:3" x14ac:dyDescent="0.3">
      <c r="A481" s="1">
        <v>39250</v>
      </c>
      <c r="B481" t="s">
        <v>58</v>
      </c>
      <c r="C481">
        <v>118</v>
      </c>
    </row>
    <row r="482" spans="1:3" x14ac:dyDescent="0.3">
      <c r="A482" s="1">
        <v>39250</v>
      </c>
      <c r="B482" t="s">
        <v>81</v>
      </c>
      <c r="C482">
        <v>37</v>
      </c>
    </row>
    <row r="483" spans="1:3" x14ac:dyDescent="0.3">
      <c r="A483" s="1">
        <v>39253</v>
      </c>
      <c r="B483" t="s">
        <v>38</v>
      </c>
      <c r="C483">
        <v>198</v>
      </c>
    </row>
    <row r="484" spans="1:3" x14ac:dyDescent="0.3">
      <c r="A484" s="1">
        <v>39254</v>
      </c>
      <c r="B484" t="s">
        <v>31</v>
      </c>
      <c r="C484">
        <v>74</v>
      </c>
    </row>
    <row r="485" spans="1:3" x14ac:dyDescent="0.3">
      <c r="A485" s="1">
        <v>39259</v>
      </c>
      <c r="B485" t="s">
        <v>147</v>
      </c>
      <c r="C485">
        <v>18</v>
      </c>
    </row>
    <row r="486" spans="1:3" x14ac:dyDescent="0.3">
      <c r="A486" s="1">
        <v>39263</v>
      </c>
      <c r="B486" t="s">
        <v>27</v>
      </c>
      <c r="C486">
        <v>291</v>
      </c>
    </row>
    <row r="487" spans="1:3" x14ac:dyDescent="0.3">
      <c r="A487" s="1">
        <v>39270</v>
      </c>
      <c r="B487" t="s">
        <v>12</v>
      </c>
      <c r="C487">
        <v>208</v>
      </c>
    </row>
    <row r="488" spans="1:3" x14ac:dyDescent="0.3">
      <c r="A488" s="1">
        <v>39270</v>
      </c>
      <c r="B488" t="s">
        <v>8</v>
      </c>
      <c r="C488">
        <v>354</v>
      </c>
    </row>
    <row r="489" spans="1:3" x14ac:dyDescent="0.3">
      <c r="A489" s="1">
        <v>39277</v>
      </c>
      <c r="B489" t="s">
        <v>28</v>
      </c>
      <c r="C489">
        <v>113</v>
      </c>
    </row>
    <row r="490" spans="1:3" x14ac:dyDescent="0.3">
      <c r="A490" s="1">
        <v>39278</v>
      </c>
      <c r="B490" t="s">
        <v>148</v>
      </c>
      <c r="C490">
        <v>3</v>
      </c>
    </row>
    <row r="491" spans="1:3" x14ac:dyDescent="0.3">
      <c r="A491" s="1">
        <v>39278</v>
      </c>
      <c r="B491" t="s">
        <v>48</v>
      </c>
      <c r="C491">
        <v>446</v>
      </c>
    </row>
    <row r="492" spans="1:3" x14ac:dyDescent="0.3">
      <c r="A492" s="1">
        <v>39278</v>
      </c>
      <c r="B492" t="s">
        <v>124</v>
      </c>
      <c r="C492">
        <v>9</v>
      </c>
    </row>
    <row r="493" spans="1:3" x14ac:dyDescent="0.3">
      <c r="A493" s="1">
        <v>39282</v>
      </c>
      <c r="B493" t="s">
        <v>53</v>
      </c>
      <c r="C493">
        <v>445</v>
      </c>
    </row>
    <row r="494" spans="1:3" x14ac:dyDescent="0.3">
      <c r="A494" s="1">
        <v>39283</v>
      </c>
      <c r="B494" t="s">
        <v>72</v>
      </c>
      <c r="C494">
        <v>47</v>
      </c>
    </row>
    <row r="495" spans="1:3" x14ac:dyDescent="0.3">
      <c r="A495" s="1">
        <v>39284</v>
      </c>
      <c r="B495" t="s">
        <v>149</v>
      </c>
      <c r="C495">
        <v>14</v>
      </c>
    </row>
    <row r="496" spans="1:3" x14ac:dyDescent="0.3">
      <c r="A496" s="1">
        <v>39289</v>
      </c>
      <c r="B496" t="s">
        <v>40</v>
      </c>
      <c r="C496">
        <v>187</v>
      </c>
    </row>
    <row r="497" spans="1:3" x14ac:dyDescent="0.3">
      <c r="A497" s="1">
        <v>39290</v>
      </c>
      <c r="B497" t="s">
        <v>48</v>
      </c>
      <c r="C497">
        <v>355</v>
      </c>
    </row>
    <row r="498" spans="1:3" x14ac:dyDescent="0.3">
      <c r="A498" s="1">
        <v>39291</v>
      </c>
      <c r="B498" t="s">
        <v>118</v>
      </c>
      <c r="C498">
        <v>6</v>
      </c>
    </row>
    <row r="499" spans="1:3" x14ac:dyDescent="0.3">
      <c r="A499" s="1">
        <v>39292</v>
      </c>
      <c r="B499" t="s">
        <v>71</v>
      </c>
      <c r="C499">
        <v>18</v>
      </c>
    </row>
    <row r="500" spans="1:3" x14ac:dyDescent="0.3">
      <c r="A500" s="1">
        <v>39294</v>
      </c>
      <c r="B500" t="s">
        <v>74</v>
      </c>
      <c r="C500">
        <v>111</v>
      </c>
    </row>
    <row r="501" spans="1:3" x14ac:dyDescent="0.3">
      <c r="A501" s="1">
        <v>39294</v>
      </c>
      <c r="B501" t="s">
        <v>11</v>
      </c>
      <c r="C501">
        <v>156</v>
      </c>
    </row>
    <row r="502" spans="1:3" x14ac:dyDescent="0.3">
      <c r="A502" s="1">
        <v>39295</v>
      </c>
      <c r="B502" t="s">
        <v>48</v>
      </c>
      <c r="C502">
        <v>396</v>
      </c>
    </row>
    <row r="503" spans="1:3" x14ac:dyDescent="0.3">
      <c r="A503" s="1">
        <v>39299</v>
      </c>
      <c r="B503" t="s">
        <v>63</v>
      </c>
      <c r="C503">
        <v>7</v>
      </c>
    </row>
    <row r="504" spans="1:3" x14ac:dyDescent="0.3">
      <c r="A504" s="1">
        <v>39301</v>
      </c>
      <c r="B504" t="s">
        <v>58</v>
      </c>
      <c r="C504">
        <v>98</v>
      </c>
    </row>
    <row r="505" spans="1:3" x14ac:dyDescent="0.3">
      <c r="A505" s="1">
        <v>39303</v>
      </c>
      <c r="B505" t="s">
        <v>48</v>
      </c>
      <c r="C505">
        <v>405</v>
      </c>
    </row>
    <row r="506" spans="1:3" x14ac:dyDescent="0.3">
      <c r="A506" s="1">
        <v>39305</v>
      </c>
      <c r="B506" t="s">
        <v>10</v>
      </c>
      <c r="C506">
        <v>220</v>
      </c>
    </row>
    <row r="507" spans="1:3" x14ac:dyDescent="0.3">
      <c r="A507" s="1">
        <v>39306</v>
      </c>
      <c r="B507" t="s">
        <v>33</v>
      </c>
      <c r="C507">
        <v>141</v>
      </c>
    </row>
    <row r="508" spans="1:3" x14ac:dyDescent="0.3">
      <c r="A508" s="1">
        <v>39307</v>
      </c>
      <c r="B508" t="s">
        <v>93</v>
      </c>
      <c r="C508">
        <v>17</v>
      </c>
    </row>
    <row r="509" spans="1:3" x14ac:dyDescent="0.3">
      <c r="A509" s="1">
        <v>39307</v>
      </c>
      <c r="B509" t="s">
        <v>12</v>
      </c>
      <c r="C509">
        <v>260</v>
      </c>
    </row>
    <row r="510" spans="1:3" x14ac:dyDescent="0.3">
      <c r="A510" s="1">
        <v>39308</v>
      </c>
      <c r="B510" t="s">
        <v>122</v>
      </c>
      <c r="C510">
        <v>11</v>
      </c>
    </row>
    <row r="511" spans="1:3" x14ac:dyDescent="0.3">
      <c r="A511" s="1">
        <v>39312</v>
      </c>
      <c r="B511" t="s">
        <v>55</v>
      </c>
      <c r="C511">
        <v>182</v>
      </c>
    </row>
    <row r="512" spans="1:3" x14ac:dyDescent="0.3">
      <c r="A512" s="1">
        <v>39314</v>
      </c>
      <c r="B512" t="s">
        <v>40</v>
      </c>
      <c r="C512">
        <v>59</v>
      </c>
    </row>
    <row r="513" spans="1:3" x14ac:dyDescent="0.3">
      <c r="A513" s="1">
        <v>39315</v>
      </c>
      <c r="B513" t="s">
        <v>69</v>
      </c>
      <c r="C513">
        <v>45</v>
      </c>
    </row>
    <row r="514" spans="1:3" x14ac:dyDescent="0.3">
      <c r="A514" s="1">
        <v>39315</v>
      </c>
      <c r="B514" t="s">
        <v>79</v>
      </c>
      <c r="C514">
        <v>3</v>
      </c>
    </row>
    <row r="515" spans="1:3" x14ac:dyDescent="0.3">
      <c r="A515" s="1">
        <v>39317</v>
      </c>
      <c r="B515" t="s">
        <v>64</v>
      </c>
      <c r="C515">
        <v>52</v>
      </c>
    </row>
    <row r="516" spans="1:3" x14ac:dyDescent="0.3">
      <c r="A516" s="1">
        <v>39317</v>
      </c>
      <c r="B516" t="s">
        <v>25</v>
      </c>
      <c r="C516">
        <v>373</v>
      </c>
    </row>
    <row r="517" spans="1:3" x14ac:dyDescent="0.3">
      <c r="A517" s="1">
        <v>39318</v>
      </c>
      <c r="B517" t="s">
        <v>37</v>
      </c>
      <c r="C517">
        <v>2</v>
      </c>
    </row>
    <row r="518" spans="1:3" x14ac:dyDescent="0.3">
      <c r="A518" s="1">
        <v>39318</v>
      </c>
      <c r="B518" t="s">
        <v>27</v>
      </c>
      <c r="C518">
        <v>445</v>
      </c>
    </row>
    <row r="519" spans="1:3" x14ac:dyDescent="0.3">
      <c r="A519" s="1">
        <v>39319</v>
      </c>
      <c r="B519" t="s">
        <v>55</v>
      </c>
      <c r="C519">
        <v>93</v>
      </c>
    </row>
    <row r="520" spans="1:3" x14ac:dyDescent="0.3">
      <c r="A520" s="1">
        <v>39324</v>
      </c>
      <c r="B520" t="s">
        <v>25</v>
      </c>
      <c r="C520">
        <v>329</v>
      </c>
    </row>
    <row r="521" spans="1:3" x14ac:dyDescent="0.3">
      <c r="A521" s="1">
        <v>39326</v>
      </c>
      <c r="B521" t="s">
        <v>25</v>
      </c>
      <c r="C521">
        <v>217</v>
      </c>
    </row>
    <row r="522" spans="1:3" x14ac:dyDescent="0.3">
      <c r="A522" s="1">
        <v>39326</v>
      </c>
      <c r="B522" t="s">
        <v>21</v>
      </c>
      <c r="C522">
        <v>165</v>
      </c>
    </row>
    <row r="523" spans="1:3" x14ac:dyDescent="0.3">
      <c r="A523" s="1">
        <v>39327</v>
      </c>
      <c r="B523" t="s">
        <v>44</v>
      </c>
      <c r="C523">
        <v>20</v>
      </c>
    </row>
    <row r="524" spans="1:3" x14ac:dyDescent="0.3">
      <c r="A524" s="1">
        <v>39328</v>
      </c>
      <c r="B524" t="s">
        <v>36</v>
      </c>
      <c r="C524">
        <v>11</v>
      </c>
    </row>
    <row r="525" spans="1:3" x14ac:dyDescent="0.3">
      <c r="A525" s="1">
        <v>39329</v>
      </c>
      <c r="B525" t="s">
        <v>17</v>
      </c>
      <c r="C525">
        <v>294</v>
      </c>
    </row>
    <row r="526" spans="1:3" x14ac:dyDescent="0.3">
      <c r="A526" s="1">
        <v>39331</v>
      </c>
      <c r="B526" t="s">
        <v>15</v>
      </c>
      <c r="C526">
        <v>82</v>
      </c>
    </row>
    <row r="527" spans="1:3" x14ac:dyDescent="0.3">
      <c r="A527" s="1">
        <v>39331</v>
      </c>
      <c r="B527" t="s">
        <v>26</v>
      </c>
      <c r="C527">
        <v>186</v>
      </c>
    </row>
    <row r="528" spans="1:3" x14ac:dyDescent="0.3">
      <c r="A528" s="1">
        <v>39333</v>
      </c>
      <c r="B528" t="s">
        <v>13</v>
      </c>
      <c r="C528">
        <v>163</v>
      </c>
    </row>
    <row r="529" spans="1:3" x14ac:dyDescent="0.3">
      <c r="A529" s="1">
        <v>39333</v>
      </c>
      <c r="B529" t="s">
        <v>33</v>
      </c>
      <c r="C529">
        <v>148</v>
      </c>
    </row>
    <row r="530" spans="1:3" x14ac:dyDescent="0.3">
      <c r="A530" s="1">
        <v>39334</v>
      </c>
      <c r="B530" t="s">
        <v>43</v>
      </c>
      <c r="C530">
        <v>2</v>
      </c>
    </row>
    <row r="531" spans="1:3" x14ac:dyDescent="0.3">
      <c r="A531" s="1">
        <v>39336</v>
      </c>
      <c r="B531" t="s">
        <v>25</v>
      </c>
      <c r="C531">
        <v>343</v>
      </c>
    </row>
    <row r="532" spans="1:3" x14ac:dyDescent="0.3">
      <c r="A532" s="1">
        <v>39336</v>
      </c>
      <c r="B532" t="s">
        <v>74</v>
      </c>
      <c r="C532">
        <v>51</v>
      </c>
    </row>
    <row r="533" spans="1:3" x14ac:dyDescent="0.3">
      <c r="A533" s="1">
        <v>39339</v>
      </c>
      <c r="B533" t="s">
        <v>13</v>
      </c>
      <c r="C533">
        <v>164</v>
      </c>
    </row>
    <row r="534" spans="1:3" x14ac:dyDescent="0.3">
      <c r="A534" s="1">
        <v>39339</v>
      </c>
      <c r="B534" t="s">
        <v>7</v>
      </c>
      <c r="C534">
        <v>5</v>
      </c>
    </row>
    <row r="535" spans="1:3" x14ac:dyDescent="0.3">
      <c r="A535" s="1">
        <v>39340</v>
      </c>
      <c r="B535" t="s">
        <v>10</v>
      </c>
      <c r="C535">
        <v>260</v>
      </c>
    </row>
    <row r="536" spans="1:3" x14ac:dyDescent="0.3">
      <c r="A536" s="1">
        <v>39340</v>
      </c>
      <c r="B536" t="s">
        <v>12</v>
      </c>
      <c r="C536">
        <v>415</v>
      </c>
    </row>
    <row r="537" spans="1:3" x14ac:dyDescent="0.3">
      <c r="A537" s="1">
        <v>39341</v>
      </c>
      <c r="B537" t="s">
        <v>12</v>
      </c>
      <c r="C537">
        <v>467</v>
      </c>
    </row>
    <row r="538" spans="1:3" x14ac:dyDescent="0.3">
      <c r="A538" s="1">
        <v>39341</v>
      </c>
      <c r="B538" t="s">
        <v>64</v>
      </c>
      <c r="C538">
        <v>43</v>
      </c>
    </row>
    <row r="539" spans="1:3" x14ac:dyDescent="0.3">
      <c r="A539" s="1">
        <v>39342</v>
      </c>
      <c r="B539" t="s">
        <v>11</v>
      </c>
      <c r="C539">
        <v>40</v>
      </c>
    </row>
    <row r="540" spans="1:3" x14ac:dyDescent="0.3">
      <c r="A540" s="1">
        <v>39344</v>
      </c>
      <c r="B540" t="s">
        <v>150</v>
      </c>
      <c r="C540">
        <v>10</v>
      </c>
    </row>
    <row r="541" spans="1:3" x14ac:dyDescent="0.3">
      <c r="A541" s="1">
        <v>39345</v>
      </c>
      <c r="B541" t="s">
        <v>12</v>
      </c>
      <c r="C541">
        <v>197</v>
      </c>
    </row>
    <row r="542" spans="1:3" x14ac:dyDescent="0.3">
      <c r="A542" s="1">
        <v>39348</v>
      </c>
      <c r="B542" t="s">
        <v>81</v>
      </c>
      <c r="C542">
        <v>145</v>
      </c>
    </row>
    <row r="543" spans="1:3" x14ac:dyDescent="0.3">
      <c r="A543" s="1">
        <v>39349</v>
      </c>
      <c r="B543" t="s">
        <v>58</v>
      </c>
      <c r="C543">
        <v>105</v>
      </c>
    </row>
    <row r="544" spans="1:3" x14ac:dyDescent="0.3">
      <c r="A544" s="1">
        <v>39350</v>
      </c>
      <c r="B544" t="s">
        <v>40</v>
      </c>
      <c r="C544">
        <v>33</v>
      </c>
    </row>
    <row r="545" spans="1:3" x14ac:dyDescent="0.3">
      <c r="A545" s="1">
        <v>39350</v>
      </c>
      <c r="B545" t="s">
        <v>123</v>
      </c>
      <c r="C545">
        <v>78</v>
      </c>
    </row>
    <row r="546" spans="1:3" x14ac:dyDescent="0.3">
      <c r="A546" s="1">
        <v>39351</v>
      </c>
      <c r="B546" t="s">
        <v>12</v>
      </c>
      <c r="C546">
        <v>466</v>
      </c>
    </row>
    <row r="547" spans="1:3" x14ac:dyDescent="0.3">
      <c r="A547" s="1">
        <v>39354</v>
      </c>
      <c r="B547" t="s">
        <v>48</v>
      </c>
      <c r="C547">
        <v>476</v>
      </c>
    </row>
    <row r="548" spans="1:3" x14ac:dyDescent="0.3">
      <c r="A548" s="1">
        <v>39357</v>
      </c>
      <c r="B548" t="s">
        <v>22</v>
      </c>
      <c r="C548">
        <v>151</v>
      </c>
    </row>
    <row r="549" spans="1:3" x14ac:dyDescent="0.3">
      <c r="A549" s="1">
        <v>39357</v>
      </c>
      <c r="B549" t="s">
        <v>151</v>
      </c>
      <c r="C549">
        <v>17</v>
      </c>
    </row>
    <row r="550" spans="1:3" x14ac:dyDescent="0.3">
      <c r="A550" s="1">
        <v>39361</v>
      </c>
      <c r="B550" t="s">
        <v>152</v>
      </c>
      <c r="C550">
        <v>4</v>
      </c>
    </row>
    <row r="551" spans="1:3" x14ac:dyDescent="0.3">
      <c r="A551" s="1">
        <v>39371</v>
      </c>
      <c r="B551" t="s">
        <v>8</v>
      </c>
      <c r="C551">
        <v>131</v>
      </c>
    </row>
    <row r="552" spans="1:3" x14ac:dyDescent="0.3">
      <c r="A552" s="1">
        <v>39371</v>
      </c>
      <c r="B552" t="s">
        <v>27</v>
      </c>
      <c r="C552">
        <v>369</v>
      </c>
    </row>
    <row r="553" spans="1:3" x14ac:dyDescent="0.3">
      <c r="A553" s="1">
        <v>39371</v>
      </c>
      <c r="B553" t="s">
        <v>134</v>
      </c>
      <c r="C553">
        <v>60</v>
      </c>
    </row>
    <row r="554" spans="1:3" x14ac:dyDescent="0.3">
      <c r="A554" s="1">
        <v>39375</v>
      </c>
      <c r="B554" t="s">
        <v>20</v>
      </c>
      <c r="C554">
        <v>405</v>
      </c>
    </row>
    <row r="555" spans="1:3" x14ac:dyDescent="0.3">
      <c r="A555" s="1">
        <v>39376</v>
      </c>
      <c r="B555" t="s">
        <v>24</v>
      </c>
      <c r="C555">
        <v>3</v>
      </c>
    </row>
    <row r="556" spans="1:3" x14ac:dyDescent="0.3">
      <c r="A556" s="1">
        <v>39380</v>
      </c>
      <c r="B556" t="s">
        <v>81</v>
      </c>
      <c r="C556">
        <v>35</v>
      </c>
    </row>
    <row r="557" spans="1:3" x14ac:dyDescent="0.3">
      <c r="A557" s="1">
        <v>39382</v>
      </c>
      <c r="B557" t="s">
        <v>53</v>
      </c>
      <c r="C557">
        <v>444</v>
      </c>
    </row>
    <row r="558" spans="1:3" x14ac:dyDescent="0.3">
      <c r="A558" s="1">
        <v>39382</v>
      </c>
      <c r="B558" t="s">
        <v>48</v>
      </c>
      <c r="C558">
        <v>424</v>
      </c>
    </row>
    <row r="559" spans="1:3" x14ac:dyDescent="0.3">
      <c r="A559" s="1">
        <v>39382</v>
      </c>
      <c r="B559" t="s">
        <v>153</v>
      </c>
      <c r="C559">
        <v>2</v>
      </c>
    </row>
    <row r="560" spans="1:3" x14ac:dyDescent="0.3">
      <c r="A560" s="1">
        <v>39385</v>
      </c>
      <c r="B560" t="s">
        <v>20</v>
      </c>
      <c r="C560">
        <v>480</v>
      </c>
    </row>
    <row r="561" spans="1:3" x14ac:dyDescent="0.3">
      <c r="A561" s="1">
        <v>39386</v>
      </c>
      <c r="B561" t="s">
        <v>40</v>
      </c>
      <c r="C561">
        <v>65</v>
      </c>
    </row>
    <row r="562" spans="1:3" x14ac:dyDescent="0.3">
      <c r="A562" s="1">
        <v>39388</v>
      </c>
      <c r="B562" t="s">
        <v>92</v>
      </c>
      <c r="C562">
        <v>8</v>
      </c>
    </row>
    <row r="563" spans="1:3" x14ac:dyDescent="0.3">
      <c r="A563" s="1">
        <v>39389</v>
      </c>
      <c r="B563" t="s">
        <v>55</v>
      </c>
      <c r="C563">
        <v>52</v>
      </c>
    </row>
    <row r="564" spans="1:3" x14ac:dyDescent="0.3">
      <c r="A564" s="1">
        <v>39392</v>
      </c>
      <c r="B564" t="s">
        <v>43</v>
      </c>
      <c r="C564">
        <v>8</v>
      </c>
    </row>
    <row r="565" spans="1:3" x14ac:dyDescent="0.3">
      <c r="A565" s="1">
        <v>39393</v>
      </c>
      <c r="B565" t="s">
        <v>10</v>
      </c>
      <c r="C565">
        <v>143</v>
      </c>
    </row>
    <row r="566" spans="1:3" x14ac:dyDescent="0.3">
      <c r="A566" s="1">
        <v>39394</v>
      </c>
      <c r="B566" t="s">
        <v>21</v>
      </c>
      <c r="C566">
        <v>20</v>
      </c>
    </row>
    <row r="567" spans="1:3" x14ac:dyDescent="0.3">
      <c r="A567" s="1">
        <v>39397</v>
      </c>
      <c r="B567" t="s">
        <v>17</v>
      </c>
      <c r="C567">
        <v>396</v>
      </c>
    </row>
    <row r="568" spans="1:3" x14ac:dyDescent="0.3">
      <c r="A568" s="1">
        <v>39398</v>
      </c>
      <c r="B568" t="s">
        <v>72</v>
      </c>
      <c r="C568">
        <v>168</v>
      </c>
    </row>
    <row r="569" spans="1:3" x14ac:dyDescent="0.3">
      <c r="A569" s="1">
        <v>39399</v>
      </c>
      <c r="B569" t="s">
        <v>72</v>
      </c>
      <c r="C569">
        <v>69</v>
      </c>
    </row>
    <row r="570" spans="1:3" x14ac:dyDescent="0.3">
      <c r="A570" s="1">
        <v>39407</v>
      </c>
      <c r="B570" t="s">
        <v>33</v>
      </c>
      <c r="C570">
        <v>99</v>
      </c>
    </row>
    <row r="571" spans="1:3" x14ac:dyDescent="0.3">
      <c r="A571" s="1">
        <v>39407</v>
      </c>
      <c r="B571" t="s">
        <v>126</v>
      </c>
      <c r="C571">
        <v>57</v>
      </c>
    </row>
    <row r="572" spans="1:3" x14ac:dyDescent="0.3">
      <c r="A572" s="1">
        <v>39408</v>
      </c>
      <c r="B572" t="s">
        <v>9</v>
      </c>
      <c r="C572">
        <v>103</v>
      </c>
    </row>
    <row r="573" spans="1:3" x14ac:dyDescent="0.3">
      <c r="A573" s="1">
        <v>39409</v>
      </c>
      <c r="B573" t="s">
        <v>127</v>
      </c>
      <c r="C573">
        <v>2</v>
      </c>
    </row>
    <row r="574" spans="1:3" x14ac:dyDescent="0.3">
      <c r="A574" s="1">
        <v>39412</v>
      </c>
      <c r="B574" t="s">
        <v>55</v>
      </c>
      <c r="C574">
        <v>88</v>
      </c>
    </row>
    <row r="575" spans="1:3" x14ac:dyDescent="0.3">
      <c r="A575" s="1">
        <v>39414</v>
      </c>
      <c r="B575" t="s">
        <v>40</v>
      </c>
      <c r="C575">
        <v>85</v>
      </c>
    </row>
    <row r="576" spans="1:3" x14ac:dyDescent="0.3">
      <c r="A576" s="1">
        <v>39414</v>
      </c>
      <c r="B576" t="s">
        <v>10</v>
      </c>
      <c r="C576">
        <v>216</v>
      </c>
    </row>
    <row r="577" spans="1:3" x14ac:dyDescent="0.3">
      <c r="A577" s="1">
        <v>39416</v>
      </c>
      <c r="B577" t="s">
        <v>10</v>
      </c>
      <c r="C577">
        <v>140</v>
      </c>
    </row>
    <row r="578" spans="1:3" x14ac:dyDescent="0.3">
      <c r="A578" s="1">
        <v>39421</v>
      </c>
      <c r="B578" t="s">
        <v>53</v>
      </c>
      <c r="C578">
        <v>377</v>
      </c>
    </row>
    <row r="579" spans="1:3" x14ac:dyDescent="0.3">
      <c r="A579" s="1">
        <v>39423</v>
      </c>
      <c r="B579" t="s">
        <v>38</v>
      </c>
      <c r="C579">
        <v>89</v>
      </c>
    </row>
    <row r="580" spans="1:3" x14ac:dyDescent="0.3">
      <c r="A580" s="1">
        <v>39425</v>
      </c>
      <c r="B580" t="s">
        <v>15</v>
      </c>
      <c r="C580">
        <v>181</v>
      </c>
    </row>
    <row r="581" spans="1:3" x14ac:dyDescent="0.3">
      <c r="A581" s="1">
        <v>39427</v>
      </c>
      <c r="B581" t="s">
        <v>72</v>
      </c>
      <c r="C581">
        <v>131</v>
      </c>
    </row>
    <row r="582" spans="1:3" x14ac:dyDescent="0.3">
      <c r="A582" s="1">
        <v>39427</v>
      </c>
      <c r="B582" t="s">
        <v>83</v>
      </c>
      <c r="C582">
        <v>43</v>
      </c>
    </row>
    <row r="583" spans="1:3" x14ac:dyDescent="0.3">
      <c r="A583" s="1">
        <v>39428</v>
      </c>
      <c r="B583" t="s">
        <v>33</v>
      </c>
      <c r="C583">
        <v>166</v>
      </c>
    </row>
    <row r="584" spans="1:3" x14ac:dyDescent="0.3">
      <c r="A584" s="1">
        <v>39428</v>
      </c>
      <c r="B584" t="s">
        <v>81</v>
      </c>
      <c r="C584">
        <v>192</v>
      </c>
    </row>
    <row r="585" spans="1:3" x14ac:dyDescent="0.3">
      <c r="A585" s="1">
        <v>39430</v>
      </c>
      <c r="B585" t="s">
        <v>19</v>
      </c>
      <c r="C585">
        <v>7</v>
      </c>
    </row>
    <row r="586" spans="1:3" x14ac:dyDescent="0.3">
      <c r="A586" s="1">
        <v>39432</v>
      </c>
      <c r="B586" t="s">
        <v>56</v>
      </c>
      <c r="C586">
        <v>11</v>
      </c>
    </row>
    <row r="587" spans="1:3" x14ac:dyDescent="0.3">
      <c r="A587" s="1">
        <v>39432</v>
      </c>
      <c r="B587" t="s">
        <v>22</v>
      </c>
      <c r="C587">
        <v>146</v>
      </c>
    </row>
    <row r="588" spans="1:3" x14ac:dyDescent="0.3">
      <c r="A588" s="1">
        <v>39433</v>
      </c>
      <c r="B588" t="s">
        <v>48</v>
      </c>
      <c r="C588">
        <v>138</v>
      </c>
    </row>
    <row r="589" spans="1:3" x14ac:dyDescent="0.3">
      <c r="A589" s="1">
        <v>39434</v>
      </c>
      <c r="B589" t="s">
        <v>26</v>
      </c>
      <c r="C589">
        <v>138</v>
      </c>
    </row>
    <row r="590" spans="1:3" x14ac:dyDescent="0.3">
      <c r="A590" s="1">
        <v>39434</v>
      </c>
      <c r="B590" t="s">
        <v>53</v>
      </c>
      <c r="C590">
        <v>482</v>
      </c>
    </row>
    <row r="591" spans="1:3" x14ac:dyDescent="0.3">
      <c r="A591" s="1">
        <v>39436</v>
      </c>
      <c r="B591" t="s">
        <v>53</v>
      </c>
      <c r="C591">
        <v>481</v>
      </c>
    </row>
    <row r="592" spans="1:3" x14ac:dyDescent="0.3">
      <c r="A592" s="1">
        <v>39438</v>
      </c>
      <c r="B592" t="s">
        <v>48</v>
      </c>
      <c r="C592">
        <v>258</v>
      </c>
    </row>
    <row r="593" spans="1:3" x14ac:dyDescent="0.3">
      <c r="A593" s="1">
        <v>39440</v>
      </c>
      <c r="B593" t="s">
        <v>22</v>
      </c>
      <c r="C593">
        <v>100</v>
      </c>
    </row>
    <row r="594" spans="1:3" x14ac:dyDescent="0.3">
      <c r="A594" s="1">
        <v>39440</v>
      </c>
      <c r="B594" t="s">
        <v>72</v>
      </c>
      <c r="C594">
        <v>86</v>
      </c>
    </row>
    <row r="595" spans="1:3" x14ac:dyDescent="0.3">
      <c r="A595" s="1">
        <v>39443</v>
      </c>
      <c r="B595" t="s">
        <v>31</v>
      </c>
      <c r="C595">
        <v>165</v>
      </c>
    </row>
    <row r="596" spans="1:3" x14ac:dyDescent="0.3">
      <c r="A596" s="1">
        <v>39444</v>
      </c>
      <c r="B596" t="s">
        <v>103</v>
      </c>
      <c r="C596">
        <v>4</v>
      </c>
    </row>
    <row r="597" spans="1:3" x14ac:dyDescent="0.3">
      <c r="A597" s="1">
        <v>39445</v>
      </c>
      <c r="B597" t="s">
        <v>26</v>
      </c>
      <c r="C597">
        <v>156</v>
      </c>
    </row>
    <row r="598" spans="1:3" x14ac:dyDescent="0.3">
      <c r="A598" s="1">
        <v>39446</v>
      </c>
      <c r="B598" t="s">
        <v>48</v>
      </c>
      <c r="C598">
        <v>320</v>
      </c>
    </row>
    <row r="599" spans="1:3" x14ac:dyDescent="0.3">
      <c r="A599" s="1">
        <v>39448</v>
      </c>
      <c r="B599" t="s">
        <v>18</v>
      </c>
      <c r="C599">
        <v>1</v>
      </c>
    </row>
    <row r="600" spans="1:3" x14ac:dyDescent="0.3">
      <c r="A600" s="1">
        <v>39448</v>
      </c>
      <c r="B600" t="s">
        <v>11</v>
      </c>
      <c r="C600">
        <v>81</v>
      </c>
    </row>
    <row r="601" spans="1:3" x14ac:dyDescent="0.3">
      <c r="A601" s="1">
        <v>39448</v>
      </c>
      <c r="B601" t="s">
        <v>53</v>
      </c>
      <c r="C601">
        <v>438</v>
      </c>
    </row>
    <row r="602" spans="1:3" x14ac:dyDescent="0.3">
      <c r="A602" s="1">
        <v>39449</v>
      </c>
      <c r="B602" t="s">
        <v>41</v>
      </c>
      <c r="C602">
        <v>1</v>
      </c>
    </row>
    <row r="603" spans="1:3" x14ac:dyDescent="0.3">
      <c r="A603" s="1">
        <v>39453</v>
      </c>
      <c r="B603" t="s">
        <v>81</v>
      </c>
      <c r="C603">
        <v>173</v>
      </c>
    </row>
    <row r="604" spans="1:3" x14ac:dyDescent="0.3">
      <c r="A604" s="1">
        <v>39456</v>
      </c>
      <c r="B604" t="s">
        <v>27</v>
      </c>
      <c r="C604">
        <v>412</v>
      </c>
    </row>
    <row r="605" spans="1:3" x14ac:dyDescent="0.3">
      <c r="A605" s="1">
        <v>39456</v>
      </c>
      <c r="B605" t="s">
        <v>154</v>
      </c>
      <c r="C605">
        <v>13</v>
      </c>
    </row>
    <row r="606" spans="1:3" x14ac:dyDescent="0.3">
      <c r="A606" s="1">
        <v>39457</v>
      </c>
      <c r="B606" t="s">
        <v>58</v>
      </c>
      <c r="C606">
        <v>130</v>
      </c>
    </row>
    <row r="607" spans="1:3" x14ac:dyDescent="0.3">
      <c r="A607" s="1">
        <v>39459</v>
      </c>
      <c r="B607" t="s">
        <v>155</v>
      </c>
      <c r="C607">
        <v>4</v>
      </c>
    </row>
    <row r="608" spans="1:3" x14ac:dyDescent="0.3">
      <c r="A608" s="1">
        <v>39462</v>
      </c>
      <c r="B608" t="s">
        <v>58</v>
      </c>
      <c r="C608">
        <v>176</v>
      </c>
    </row>
    <row r="609" spans="1:3" x14ac:dyDescent="0.3">
      <c r="A609" s="1">
        <v>39464</v>
      </c>
      <c r="B609" t="s">
        <v>92</v>
      </c>
      <c r="C609">
        <v>14</v>
      </c>
    </row>
    <row r="610" spans="1:3" x14ac:dyDescent="0.3">
      <c r="A610" s="1">
        <v>39465</v>
      </c>
      <c r="B610" t="s">
        <v>58</v>
      </c>
      <c r="C610">
        <v>97</v>
      </c>
    </row>
    <row r="611" spans="1:3" x14ac:dyDescent="0.3">
      <c r="A611" s="1">
        <v>39468</v>
      </c>
      <c r="B611" t="s">
        <v>64</v>
      </c>
      <c r="C611">
        <v>81</v>
      </c>
    </row>
    <row r="612" spans="1:3" x14ac:dyDescent="0.3">
      <c r="A612" s="1">
        <v>39469</v>
      </c>
      <c r="B612" t="s">
        <v>26</v>
      </c>
      <c r="C612">
        <v>179</v>
      </c>
    </row>
    <row r="613" spans="1:3" x14ac:dyDescent="0.3">
      <c r="A613" s="1">
        <v>39470</v>
      </c>
      <c r="B613" t="s">
        <v>40</v>
      </c>
      <c r="C613">
        <v>132</v>
      </c>
    </row>
    <row r="614" spans="1:3" x14ac:dyDescent="0.3">
      <c r="A614" s="1">
        <v>39470</v>
      </c>
      <c r="B614" t="s">
        <v>156</v>
      </c>
      <c r="C614">
        <v>5</v>
      </c>
    </row>
    <row r="615" spans="1:3" x14ac:dyDescent="0.3">
      <c r="A615" s="1">
        <v>39470</v>
      </c>
      <c r="B615" t="s">
        <v>21</v>
      </c>
      <c r="C615">
        <v>100</v>
      </c>
    </row>
    <row r="616" spans="1:3" x14ac:dyDescent="0.3">
      <c r="A616" s="1">
        <v>39474</v>
      </c>
      <c r="B616" t="s">
        <v>157</v>
      </c>
      <c r="C616">
        <v>6</v>
      </c>
    </row>
    <row r="617" spans="1:3" x14ac:dyDescent="0.3">
      <c r="A617" s="1">
        <v>39481</v>
      </c>
      <c r="B617" t="s">
        <v>27</v>
      </c>
      <c r="C617">
        <v>171</v>
      </c>
    </row>
    <row r="618" spans="1:3" x14ac:dyDescent="0.3">
      <c r="A618" s="1">
        <v>39483</v>
      </c>
      <c r="B618" t="s">
        <v>17</v>
      </c>
      <c r="C618">
        <v>333</v>
      </c>
    </row>
    <row r="619" spans="1:3" x14ac:dyDescent="0.3">
      <c r="A619" s="1">
        <v>39484</v>
      </c>
      <c r="B619" t="s">
        <v>27</v>
      </c>
      <c r="C619">
        <v>365</v>
      </c>
    </row>
    <row r="620" spans="1:3" x14ac:dyDescent="0.3">
      <c r="A620" s="1">
        <v>39484</v>
      </c>
      <c r="B620" t="s">
        <v>115</v>
      </c>
      <c r="C620">
        <v>16</v>
      </c>
    </row>
    <row r="621" spans="1:3" x14ac:dyDescent="0.3">
      <c r="A621" s="1">
        <v>39485</v>
      </c>
      <c r="B621" t="s">
        <v>8</v>
      </c>
      <c r="C621">
        <v>211</v>
      </c>
    </row>
    <row r="622" spans="1:3" x14ac:dyDescent="0.3">
      <c r="A622" s="1">
        <v>39489</v>
      </c>
      <c r="B622" t="s">
        <v>48</v>
      </c>
      <c r="C622">
        <v>196</v>
      </c>
    </row>
    <row r="623" spans="1:3" x14ac:dyDescent="0.3">
      <c r="A623" s="1">
        <v>39490</v>
      </c>
      <c r="B623" t="s">
        <v>158</v>
      </c>
      <c r="C623">
        <v>11</v>
      </c>
    </row>
    <row r="624" spans="1:3" x14ac:dyDescent="0.3">
      <c r="A624" s="1">
        <v>39491</v>
      </c>
      <c r="B624" t="s">
        <v>115</v>
      </c>
      <c r="C624">
        <v>17</v>
      </c>
    </row>
    <row r="625" spans="1:3" x14ac:dyDescent="0.3">
      <c r="A625" s="1">
        <v>39494</v>
      </c>
      <c r="B625" t="s">
        <v>69</v>
      </c>
      <c r="C625">
        <v>62</v>
      </c>
    </row>
    <row r="626" spans="1:3" x14ac:dyDescent="0.3">
      <c r="A626" s="1">
        <v>39494</v>
      </c>
      <c r="B626" t="s">
        <v>12</v>
      </c>
      <c r="C626">
        <v>103</v>
      </c>
    </row>
    <row r="627" spans="1:3" x14ac:dyDescent="0.3">
      <c r="A627" s="1">
        <v>39494</v>
      </c>
      <c r="B627" t="s">
        <v>35</v>
      </c>
      <c r="C627">
        <v>9</v>
      </c>
    </row>
    <row r="628" spans="1:3" x14ac:dyDescent="0.3">
      <c r="A628" s="1">
        <v>39495</v>
      </c>
      <c r="B628" t="s">
        <v>159</v>
      </c>
      <c r="C628">
        <v>5</v>
      </c>
    </row>
    <row r="629" spans="1:3" x14ac:dyDescent="0.3">
      <c r="A629" s="1">
        <v>39495</v>
      </c>
      <c r="B629" t="s">
        <v>48</v>
      </c>
      <c r="C629">
        <v>452</v>
      </c>
    </row>
    <row r="630" spans="1:3" x14ac:dyDescent="0.3">
      <c r="A630" s="1">
        <v>39496</v>
      </c>
      <c r="B630" t="s">
        <v>160</v>
      </c>
      <c r="C630">
        <v>2</v>
      </c>
    </row>
    <row r="631" spans="1:3" x14ac:dyDescent="0.3">
      <c r="A631" s="1">
        <v>39497</v>
      </c>
      <c r="B631" t="s">
        <v>53</v>
      </c>
      <c r="C631">
        <v>335</v>
      </c>
    </row>
    <row r="632" spans="1:3" x14ac:dyDescent="0.3">
      <c r="A632" s="1">
        <v>39498</v>
      </c>
      <c r="B632" t="s">
        <v>161</v>
      </c>
      <c r="C632">
        <v>12</v>
      </c>
    </row>
    <row r="633" spans="1:3" x14ac:dyDescent="0.3">
      <c r="A633" s="1">
        <v>39499</v>
      </c>
      <c r="B633" t="s">
        <v>82</v>
      </c>
      <c r="C633">
        <v>12</v>
      </c>
    </row>
    <row r="634" spans="1:3" x14ac:dyDescent="0.3">
      <c r="A634" s="1">
        <v>39500</v>
      </c>
      <c r="B634" t="s">
        <v>162</v>
      </c>
      <c r="C634">
        <v>5</v>
      </c>
    </row>
    <row r="635" spans="1:3" x14ac:dyDescent="0.3">
      <c r="A635" s="1">
        <v>39500</v>
      </c>
      <c r="B635" t="s">
        <v>163</v>
      </c>
      <c r="C635">
        <v>2</v>
      </c>
    </row>
    <row r="636" spans="1:3" x14ac:dyDescent="0.3">
      <c r="A636" s="1">
        <v>39501</v>
      </c>
      <c r="B636" t="s">
        <v>164</v>
      </c>
      <c r="C636">
        <v>10</v>
      </c>
    </row>
    <row r="637" spans="1:3" x14ac:dyDescent="0.3">
      <c r="A637" s="1">
        <v>39503</v>
      </c>
      <c r="B637" t="s">
        <v>48</v>
      </c>
      <c r="C637">
        <v>308</v>
      </c>
    </row>
    <row r="638" spans="1:3" x14ac:dyDescent="0.3">
      <c r="A638" s="1">
        <v>39505</v>
      </c>
      <c r="B638" t="s">
        <v>122</v>
      </c>
      <c r="C638">
        <v>5</v>
      </c>
    </row>
    <row r="639" spans="1:3" x14ac:dyDescent="0.3">
      <c r="A639" s="1">
        <v>39505</v>
      </c>
      <c r="B639" t="s">
        <v>17</v>
      </c>
      <c r="C639">
        <v>446</v>
      </c>
    </row>
    <row r="640" spans="1:3" x14ac:dyDescent="0.3">
      <c r="A640" s="1">
        <v>39506</v>
      </c>
      <c r="B640" t="s">
        <v>10</v>
      </c>
      <c r="C640">
        <v>281</v>
      </c>
    </row>
    <row r="641" spans="1:3" x14ac:dyDescent="0.3">
      <c r="A641" s="1">
        <v>39510</v>
      </c>
      <c r="B641" t="s">
        <v>14</v>
      </c>
      <c r="C641">
        <v>6</v>
      </c>
    </row>
    <row r="642" spans="1:3" x14ac:dyDescent="0.3">
      <c r="A642" s="1">
        <v>39511</v>
      </c>
      <c r="B642" t="s">
        <v>10</v>
      </c>
      <c r="C642">
        <v>409</v>
      </c>
    </row>
    <row r="643" spans="1:3" x14ac:dyDescent="0.3">
      <c r="A643" s="1">
        <v>39511</v>
      </c>
      <c r="B643" t="s">
        <v>69</v>
      </c>
      <c r="C643">
        <v>191</v>
      </c>
    </row>
    <row r="644" spans="1:3" x14ac:dyDescent="0.3">
      <c r="A644" s="1">
        <v>39512</v>
      </c>
      <c r="B644" t="s">
        <v>53</v>
      </c>
      <c r="C644">
        <v>404</v>
      </c>
    </row>
    <row r="645" spans="1:3" x14ac:dyDescent="0.3">
      <c r="A645" s="1">
        <v>39512</v>
      </c>
      <c r="B645" t="s">
        <v>31</v>
      </c>
      <c r="C645">
        <v>135</v>
      </c>
    </row>
    <row r="646" spans="1:3" x14ac:dyDescent="0.3">
      <c r="A646" s="1">
        <v>39512</v>
      </c>
      <c r="B646" t="s">
        <v>30</v>
      </c>
      <c r="C646">
        <v>20</v>
      </c>
    </row>
    <row r="647" spans="1:3" x14ac:dyDescent="0.3">
      <c r="A647" s="1">
        <v>39514</v>
      </c>
      <c r="B647" t="s">
        <v>61</v>
      </c>
      <c r="C647">
        <v>54</v>
      </c>
    </row>
    <row r="648" spans="1:3" x14ac:dyDescent="0.3">
      <c r="A648" s="1">
        <v>39514</v>
      </c>
      <c r="B648" t="s">
        <v>55</v>
      </c>
      <c r="C648">
        <v>129</v>
      </c>
    </row>
    <row r="649" spans="1:3" x14ac:dyDescent="0.3">
      <c r="A649" s="1">
        <v>39517</v>
      </c>
      <c r="B649" t="s">
        <v>165</v>
      </c>
      <c r="C649">
        <v>11</v>
      </c>
    </row>
    <row r="650" spans="1:3" x14ac:dyDescent="0.3">
      <c r="A650" s="1">
        <v>39518</v>
      </c>
      <c r="B650" t="s">
        <v>25</v>
      </c>
      <c r="C650">
        <v>383</v>
      </c>
    </row>
    <row r="651" spans="1:3" x14ac:dyDescent="0.3">
      <c r="A651" s="1">
        <v>39519</v>
      </c>
      <c r="B651" t="s">
        <v>13</v>
      </c>
      <c r="C651">
        <v>46</v>
      </c>
    </row>
    <row r="652" spans="1:3" x14ac:dyDescent="0.3">
      <c r="A652" s="1">
        <v>39520</v>
      </c>
      <c r="B652" t="s">
        <v>134</v>
      </c>
      <c r="C652">
        <v>61</v>
      </c>
    </row>
    <row r="653" spans="1:3" x14ac:dyDescent="0.3">
      <c r="A653" s="1">
        <v>39522</v>
      </c>
      <c r="B653" t="s">
        <v>31</v>
      </c>
      <c r="C653">
        <v>166</v>
      </c>
    </row>
    <row r="654" spans="1:3" x14ac:dyDescent="0.3">
      <c r="A654" s="1">
        <v>39523</v>
      </c>
      <c r="B654" t="s">
        <v>72</v>
      </c>
      <c r="C654">
        <v>91</v>
      </c>
    </row>
    <row r="655" spans="1:3" x14ac:dyDescent="0.3">
      <c r="A655" s="1">
        <v>39524</v>
      </c>
      <c r="B655" t="s">
        <v>166</v>
      </c>
      <c r="C655">
        <v>10</v>
      </c>
    </row>
    <row r="656" spans="1:3" x14ac:dyDescent="0.3">
      <c r="A656" s="1">
        <v>39526</v>
      </c>
      <c r="B656" t="s">
        <v>167</v>
      </c>
      <c r="C656">
        <v>19</v>
      </c>
    </row>
    <row r="657" spans="1:3" x14ac:dyDescent="0.3">
      <c r="A657" s="1">
        <v>39526</v>
      </c>
      <c r="B657" t="s">
        <v>168</v>
      </c>
      <c r="C657">
        <v>2</v>
      </c>
    </row>
    <row r="658" spans="1:3" x14ac:dyDescent="0.3">
      <c r="A658" s="1">
        <v>39527</v>
      </c>
      <c r="B658" t="s">
        <v>38</v>
      </c>
      <c r="C658">
        <v>125</v>
      </c>
    </row>
    <row r="659" spans="1:3" x14ac:dyDescent="0.3">
      <c r="A659" s="1">
        <v>39527</v>
      </c>
      <c r="B659" t="s">
        <v>25</v>
      </c>
      <c r="C659">
        <v>248</v>
      </c>
    </row>
    <row r="660" spans="1:3" x14ac:dyDescent="0.3">
      <c r="A660" s="1">
        <v>39527</v>
      </c>
      <c r="B660" t="s">
        <v>105</v>
      </c>
      <c r="C660">
        <v>298</v>
      </c>
    </row>
    <row r="661" spans="1:3" x14ac:dyDescent="0.3">
      <c r="A661" s="1">
        <v>39528</v>
      </c>
      <c r="B661" t="s">
        <v>25</v>
      </c>
      <c r="C661">
        <v>406</v>
      </c>
    </row>
    <row r="662" spans="1:3" x14ac:dyDescent="0.3">
      <c r="A662" s="1">
        <v>39529</v>
      </c>
      <c r="B662" t="s">
        <v>22</v>
      </c>
      <c r="C662">
        <v>46</v>
      </c>
    </row>
    <row r="663" spans="1:3" x14ac:dyDescent="0.3">
      <c r="A663" s="1">
        <v>39530</v>
      </c>
      <c r="B663" t="s">
        <v>72</v>
      </c>
      <c r="C663">
        <v>106</v>
      </c>
    </row>
    <row r="664" spans="1:3" x14ac:dyDescent="0.3">
      <c r="A664" s="1">
        <v>39532</v>
      </c>
      <c r="B664" t="s">
        <v>12</v>
      </c>
      <c r="C664">
        <v>121</v>
      </c>
    </row>
    <row r="665" spans="1:3" x14ac:dyDescent="0.3">
      <c r="A665" s="1">
        <v>39536</v>
      </c>
      <c r="B665" t="s">
        <v>48</v>
      </c>
      <c r="C665">
        <v>170</v>
      </c>
    </row>
    <row r="666" spans="1:3" x14ac:dyDescent="0.3">
      <c r="A666" s="1">
        <v>39536</v>
      </c>
      <c r="B666" t="s">
        <v>17</v>
      </c>
      <c r="C666">
        <v>431</v>
      </c>
    </row>
    <row r="667" spans="1:3" x14ac:dyDescent="0.3">
      <c r="A667" s="1">
        <v>39537</v>
      </c>
      <c r="B667" t="s">
        <v>53</v>
      </c>
      <c r="C667">
        <v>483</v>
      </c>
    </row>
    <row r="668" spans="1:3" x14ac:dyDescent="0.3">
      <c r="A668" s="1">
        <v>39539</v>
      </c>
      <c r="B668" t="s">
        <v>10</v>
      </c>
      <c r="C668">
        <v>354</v>
      </c>
    </row>
    <row r="669" spans="1:3" x14ac:dyDescent="0.3">
      <c r="A669" s="1">
        <v>39541</v>
      </c>
      <c r="B669" t="s">
        <v>72</v>
      </c>
      <c r="C669">
        <v>65</v>
      </c>
    </row>
    <row r="670" spans="1:3" x14ac:dyDescent="0.3">
      <c r="A670" s="1">
        <v>39544</v>
      </c>
      <c r="B670" t="s">
        <v>27</v>
      </c>
      <c r="C670">
        <v>176</v>
      </c>
    </row>
    <row r="671" spans="1:3" x14ac:dyDescent="0.3">
      <c r="A671" s="1">
        <v>39545</v>
      </c>
      <c r="B671" t="s">
        <v>54</v>
      </c>
      <c r="C671">
        <v>2</v>
      </c>
    </row>
    <row r="672" spans="1:3" x14ac:dyDescent="0.3">
      <c r="A672" s="1">
        <v>39546</v>
      </c>
      <c r="B672" t="s">
        <v>69</v>
      </c>
      <c r="C672">
        <v>46</v>
      </c>
    </row>
    <row r="673" spans="1:3" x14ac:dyDescent="0.3">
      <c r="A673" s="1">
        <v>39549</v>
      </c>
      <c r="B673" t="s">
        <v>105</v>
      </c>
      <c r="C673">
        <v>477</v>
      </c>
    </row>
    <row r="674" spans="1:3" x14ac:dyDescent="0.3">
      <c r="A674" s="1">
        <v>39550</v>
      </c>
      <c r="B674" t="s">
        <v>60</v>
      </c>
      <c r="C674">
        <v>6</v>
      </c>
    </row>
    <row r="675" spans="1:3" x14ac:dyDescent="0.3">
      <c r="A675" s="1">
        <v>39552</v>
      </c>
      <c r="B675" t="s">
        <v>51</v>
      </c>
      <c r="C675">
        <v>11</v>
      </c>
    </row>
    <row r="676" spans="1:3" x14ac:dyDescent="0.3">
      <c r="A676" s="1">
        <v>39552</v>
      </c>
      <c r="B676" t="s">
        <v>69</v>
      </c>
      <c r="C676">
        <v>126</v>
      </c>
    </row>
    <row r="677" spans="1:3" x14ac:dyDescent="0.3">
      <c r="A677" s="1">
        <v>39552</v>
      </c>
      <c r="B677" t="s">
        <v>21</v>
      </c>
      <c r="C677">
        <v>190</v>
      </c>
    </row>
    <row r="678" spans="1:3" x14ac:dyDescent="0.3">
      <c r="A678" s="1">
        <v>39553</v>
      </c>
      <c r="B678" t="s">
        <v>53</v>
      </c>
      <c r="C678">
        <v>358</v>
      </c>
    </row>
    <row r="679" spans="1:3" x14ac:dyDescent="0.3">
      <c r="A679" s="1">
        <v>39553</v>
      </c>
      <c r="B679" t="s">
        <v>42</v>
      </c>
      <c r="C679">
        <v>78</v>
      </c>
    </row>
    <row r="680" spans="1:3" x14ac:dyDescent="0.3">
      <c r="A680" s="1">
        <v>39553</v>
      </c>
      <c r="B680" t="s">
        <v>74</v>
      </c>
      <c r="C680">
        <v>129</v>
      </c>
    </row>
    <row r="681" spans="1:3" x14ac:dyDescent="0.3">
      <c r="A681" s="1">
        <v>39554</v>
      </c>
      <c r="B681" t="s">
        <v>17</v>
      </c>
      <c r="C681">
        <v>433</v>
      </c>
    </row>
    <row r="682" spans="1:3" x14ac:dyDescent="0.3">
      <c r="A682" s="1">
        <v>39555</v>
      </c>
      <c r="B682" t="s">
        <v>93</v>
      </c>
      <c r="C682">
        <v>18</v>
      </c>
    </row>
    <row r="683" spans="1:3" x14ac:dyDescent="0.3">
      <c r="A683" s="1">
        <v>39556</v>
      </c>
      <c r="B683" t="s">
        <v>83</v>
      </c>
      <c r="C683">
        <v>30</v>
      </c>
    </row>
    <row r="684" spans="1:3" x14ac:dyDescent="0.3">
      <c r="A684" s="1">
        <v>39557</v>
      </c>
      <c r="B684" t="s">
        <v>45</v>
      </c>
      <c r="C684">
        <v>18</v>
      </c>
    </row>
    <row r="685" spans="1:3" x14ac:dyDescent="0.3">
      <c r="A685" s="1">
        <v>39558</v>
      </c>
      <c r="B685" t="s">
        <v>69</v>
      </c>
      <c r="C685">
        <v>146</v>
      </c>
    </row>
    <row r="686" spans="1:3" x14ac:dyDescent="0.3">
      <c r="A686" s="1">
        <v>39558</v>
      </c>
      <c r="B686" t="s">
        <v>165</v>
      </c>
      <c r="C686">
        <v>19</v>
      </c>
    </row>
    <row r="687" spans="1:3" x14ac:dyDescent="0.3">
      <c r="A687" s="1">
        <v>39559</v>
      </c>
      <c r="B687" t="s">
        <v>26</v>
      </c>
      <c r="C687">
        <v>170</v>
      </c>
    </row>
    <row r="688" spans="1:3" x14ac:dyDescent="0.3">
      <c r="A688" s="1">
        <v>39561</v>
      </c>
      <c r="B688" t="s">
        <v>8</v>
      </c>
      <c r="C688">
        <v>428</v>
      </c>
    </row>
    <row r="689" spans="1:3" x14ac:dyDescent="0.3">
      <c r="A689" s="1">
        <v>39563</v>
      </c>
      <c r="B689" t="s">
        <v>53</v>
      </c>
      <c r="C689">
        <v>129</v>
      </c>
    </row>
    <row r="690" spans="1:3" x14ac:dyDescent="0.3">
      <c r="A690" s="1">
        <v>39564</v>
      </c>
      <c r="B690" t="s">
        <v>20</v>
      </c>
      <c r="C690">
        <v>304</v>
      </c>
    </row>
    <row r="691" spans="1:3" x14ac:dyDescent="0.3">
      <c r="A691" s="1">
        <v>39568</v>
      </c>
      <c r="B691" t="s">
        <v>154</v>
      </c>
      <c r="C691">
        <v>15</v>
      </c>
    </row>
    <row r="692" spans="1:3" x14ac:dyDescent="0.3">
      <c r="A692" s="1">
        <v>39569</v>
      </c>
      <c r="B692" t="s">
        <v>169</v>
      </c>
      <c r="C692">
        <v>14</v>
      </c>
    </row>
    <row r="693" spans="1:3" x14ac:dyDescent="0.3">
      <c r="A693" s="1">
        <v>39571</v>
      </c>
      <c r="B693" t="s">
        <v>17</v>
      </c>
      <c r="C693">
        <v>320</v>
      </c>
    </row>
    <row r="694" spans="1:3" x14ac:dyDescent="0.3">
      <c r="A694" s="1">
        <v>39572</v>
      </c>
      <c r="B694" t="s">
        <v>58</v>
      </c>
      <c r="C694">
        <v>44</v>
      </c>
    </row>
    <row r="695" spans="1:3" x14ac:dyDescent="0.3">
      <c r="A695" s="1">
        <v>39573</v>
      </c>
      <c r="B695" t="s">
        <v>13</v>
      </c>
      <c r="C695">
        <v>71</v>
      </c>
    </row>
    <row r="696" spans="1:3" x14ac:dyDescent="0.3">
      <c r="A696" s="1">
        <v>39573</v>
      </c>
      <c r="B696" t="s">
        <v>75</v>
      </c>
      <c r="C696">
        <v>8</v>
      </c>
    </row>
    <row r="697" spans="1:3" x14ac:dyDescent="0.3">
      <c r="A697" s="1">
        <v>39577</v>
      </c>
      <c r="B697" t="s">
        <v>12</v>
      </c>
      <c r="C697">
        <v>444</v>
      </c>
    </row>
    <row r="698" spans="1:3" x14ac:dyDescent="0.3">
      <c r="A698" s="1">
        <v>39577</v>
      </c>
      <c r="B698" t="s">
        <v>86</v>
      </c>
      <c r="C698">
        <v>1</v>
      </c>
    </row>
    <row r="699" spans="1:3" x14ac:dyDescent="0.3">
      <c r="A699" s="1">
        <v>39579</v>
      </c>
      <c r="B699" t="s">
        <v>69</v>
      </c>
      <c r="C699">
        <v>102</v>
      </c>
    </row>
    <row r="700" spans="1:3" x14ac:dyDescent="0.3">
      <c r="A700" s="1">
        <v>39579</v>
      </c>
      <c r="B700" t="s">
        <v>29</v>
      </c>
      <c r="C700">
        <v>181</v>
      </c>
    </row>
    <row r="701" spans="1:3" x14ac:dyDescent="0.3">
      <c r="A701" s="1">
        <v>39579</v>
      </c>
      <c r="B701" t="s">
        <v>55</v>
      </c>
      <c r="C701">
        <v>82</v>
      </c>
    </row>
    <row r="702" spans="1:3" x14ac:dyDescent="0.3">
      <c r="A702" s="1">
        <v>39582</v>
      </c>
      <c r="B702" t="s">
        <v>170</v>
      </c>
      <c r="C702">
        <v>19</v>
      </c>
    </row>
    <row r="703" spans="1:3" x14ac:dyDescent="0.3">
      <c r="A703" s="1">
        <v>39582</v>
      </c>
      <c r="B703" t="s">
        <v>20</v>
      </c>
      <c r="C703">
        <v>245</v>
      </c>
    </row>
    <row r="704" spans="1:3" x14ac:dyDescent="0.3">
      <c r="A704" s="1">
        <v>39584</v>
      </c>
      <c r="B704" t="s">
        <v>105</v>
      </c>
      <c r="C704">
        <v>431</v>
      </c>
    </row>
    <row r="705" spans="1:3" x14ac:dyDescent="0.3">
      <c r="A705" s="1">
        <v>39584</v>
      </c>
      <c r="B705" t="s">
        <v>10</v>
      </c>
      <c r="C705">
        <v>252</v>
      </c>
    </row>
    <row r="706" spans="1:3" x14ac:dyDescent="0.3">
      <c r="A706" s="1">
        <v>39585</v>
      </c>
      <c r="B706" t="s">
        <v>65</v>
      </c>
      <c r="C706">
        <v>2</v>
      </c>
    </row>
    <row r="707" spans="1:3" x14ac:dyDescent="0.3">
      <c r="A707" s="1">
        <v>39586</v>
      </c>
      <c r="B707" t="s">
        <v>9</v>
      </c>
      <c r="C707">
        <v>52</v>
      </c>
    </row>
    <row r="708" spans="1:3" x14ac:dyDescent="0.3">
      <c r="A708" s="1">
        <v>39587</v>
      </c>
      <c r="B708" t="s">
        <v>26</v>
      </c>
      <c r="C708">
        <v>54</v>
      </c>
    </row>
    <row r="709" spans="1:3" x14ac:dyDescent="0.3">
      <c r="A709" s="1">
        <v>39587</v>
      </c>
      <c r="B709" t="s">
        <v>62</v>
      </c>
      <c r="C709">
        <v>4</v>
      </c>
    </row>
    <row r="710" spans="1:3" x14ac:dyDescent="0.3">
      <c r="A710" s="1">
        <v>39587</v>
      </c>
      <c r="B710" t="s">
        <v>64</v>
      </c>
      <c r="C710">
        <v>88</v>
      </c>
    </row>
    <row r="711" spans="1:3" x14ac:dyDescent="0.3">
      <c r="A711" s="1">
        <v>39590</v>
      </c>
      <c r="B711" t="s">
        <v>21</v>
      </c>
      <c r="C711">
        <v>152</v>
      </c>
    </row>
    <row r="712" spans="1:3" x14ac:dyDescent="0.3">
      <c r="A712" s="1">
        <v>39591</v>
      </c>
      <c r="B712" t="s">
        <v>58</v>
      </c>
      <c r="C712">
        <v>121</v>
      </c>
    </row>
    <row r="713" spans="1:3" x14ac:dyDescent="0.3">
      <c r="A713" s="1">
        <v>39592</v>
      </c>
      <c r="B713" t="s">
        <v>21</v>
      </c>
      <c r="C713">
        <v>77</v>
      </c>
    </row>
    <row r="714" spans="1:3" x14ac:dyDescent="0.3">
      <c r="A714" s="1">
        <v>39595</v>
      </c>
      <c r="B714" t="s">
        <v>134</v>
      </c>
      <c r="C714">
        <v>21</v>
      </c>
    </row>
    <row r="715" spans="1:3" x14ac:dyDescent="0.3">
      <c r="A715" s="1">
        <v>39596</v>
      </c>
      <c r="B715" t="s">
        <v>64</v>
      </c>
      <c r="C715">
        <v>48</v>
      </c>
    </row>
    <row r="716" spans="1:3" x14ac:dyDescent="0.3">
      <c r="A716" s="1">
        <v>39597</v>
      </c>
      <c r="B716" t="s">
        <v>48</v>
      </c>
      <c r="C716">
        <v>420</v>
      </c>
    </row>
    <row r="717" spans="1:3" x14ac:dyDescent="0.3">
      <c r="A717" s="1">
        <v>39598</v>
      </c>
      <c r="B717" t="s">
        <v>10</v>
      </c>
      <c r="C717">
        <v>443</v>
      </c>
    </row>
    <row r="718" spans="1:3" x14ac:dyDescent="0.3">
      <c r="A718" s="1">
        <v>39602</v>
      </c>
      <c r="B718" t="s">
        <v>58</v>
      </c>
      <c r="C718">
        <v>46</v>
      </c>
    </row>
    <row r="719" spans="1:3" x14ac:dyDescent="0.3">
      <c r="A719" s="1">
        <v>39603</v>
      </c>
      <c r="B719" t="s">
        <v>137</v>
      </c>
      <c r="C719">
        <v>3</v>
      </c>
    </row>
    <row r="720" spans="1:3" x14ac:dyDescent="0.3">
      <c r="A720" s="1">
        <v>39605</v>
      </c>
      <c r="B720" t="s">
        <v>58</v>
      </c>
      <c r="C720">
        <v>98</v>
      </c>
    </row>
    <row r="721" spans="1:3" x14ac:dyDescent="0.3">
      <c r="A721" s="1">
        <v>39605</v>
      </c>
      <c r="B721" t="s">
        <v>171</v>
      </c>
      <c r="C721">
        <v>18</v>
      </c>
    </row>
    <row r="722" spans="1:3" x14ac:dyDescent="0.3">
      <c r="A722" s="1">
        <v>39605</v>
      </c>
      <c r="B722" t="s">
        <v>53</v>
      </c>
      <c r="C722">
        <v>237</v>
      </c>
    </row>
    <row r="723" spans="1:3" x14ac:dyDescent="0.3">
      <c r="A723" s="1">
        <v>39605</v>
      </c>
      <c r="B723" t="s">
        <v>34</v>
      </c>
      <c r="C723">
        <v>64</v>
      </c>
    </row>
    <row r="724" spans="1:3" x14ac:dyDescent="0.3">
      <c r="A724" s="1">
        <v>39609</v>
      </c>
      <c r="B724" t="s">
        <v>40</v>
      </c>
      <c r="C724">
        <v>32</v>
      </c>
    </row>
    <row r="725" spans="1:3" x14ac:dyDescent="0.3">
      <c r="A725" s="1">
        <v>39614</v>
      </c>
      <c r="B725" t="s">
        <v>13</v>
      </c>
      <c r="C725">
        <v>30</v>
      </c>
    </row>
    <row r="726" spans="1:3" x14ac:dyDescent="0.3">
      <c r="A726" s="1">
        <v>39614</v>
      </c>
      <c r="B726" t="s">
        <v>140</v>
      </c>
      <c r="C726">
        <v>12</v>
      </c>
    </row>
    <row r="727" spans="1:3" x14ac:dyDescent="0.3">
      <c r="A727" s="1">
        <v>39615</v>
      </c>
      <c r="B727" t="s">
        <v>74</v>
      </c>
      <c r="C727">
        <v>138</v>
      </c>
    </row>
    <row r="728" spans="1:3" x14ac:dyDescent="0.3">
      <c r="A728" s="1">
        <v>39619</v>
      </c>
      <c r="B728" t="s">
        <v>25</v>
      </c>
      <c r="C728">
        <v>411</v>
      </c>
    </row>
    <row r="729" spans="1:3" x14ac:dyDescent="0.3">
      <c r="A729" s="1">
        <v>39622</v>
      </c>
      <c r="B729" t="s">
        <v>26</v>
      </c>
      <c r="C729">
        <v>152</v>
      </c>
    </row>
    <row r="730" spans="1:3" x14ac:dyDescent="0.3">
      <c r="A730" s="1">
        <v>39623</v>
      </c>
      <c r="B730" t="s">
        <v>172</v>
      </c>
      <c r="C730">
        <v>10</v>
      </c>
    </row>
    <row r="731" spans="1:3" x14ac:dyDescent="0.3">
      <c r="A731" s="1">
        <v>39624</v>
      </c>
      <c r="B731" t="s">
        <v>21</v>
      </c>
      <c r="C731">
        <v>75</v>
      </c>
    </row>
    <row r="732" spans="1:3" x14ac:dyDescent="0.3">
      <c r="A732" s="1">
        <v>39624</v>
      </c>
      <c r="B732" t="s">
        <v>173</v>
      </c>
      <c r="C732">
        <v>4</v>
      </c>
    </row>
    <row r="733" spans="1:3" x14ac:dyDescent="0.3">
      <c r="A733" s="1">
        <v>39626</v>
      </c>
      <c r="B733" t="s">
        <v>174</v>
      </c>
      <c r="C733">
        <v>2</v>
      </c>
    </row>
    <row r="734" spans="1:3" x14ac:dyDescent="0.3">
      <c r="A734" s="1">
        <v>39627</v>
      </c>
      <c r="B734" t="s">
        <v>64</v>
      </c>
      <c r="C734">
        <v>110</v>
      </c>
    </row>
    <row r="735" spans="1:3" x14ac:dyDescent="0.3">
      <c r="A735" s="1">
        <v>39628</v>
      </c>
      <c r="B735" t="s">
        <v>38</v>
      </c>
      <c r="C735">
        <v>161</v>
      </c>
    </row>
    <row r="736" spans="1:3" x14ac:dyDescent="0.3">
      <c r="A736" s="1">
        <v>39629</v>
      </c>
      <c r="B736" t="s">
        <v>33</v>
      </c>
      <c r="C736">
        <v>68</v>
      </c>
    </row>
    <row r="737" spans="1:3" x14ac:dyDescent="0.3">
      <c r="A737" s="1">
        <v>39631</v>
      </c>
      <c r="B737" t="s">
        <v>58</v>
      </c>
      <c r="C737">
        <v>30</v>
      </c>
    </row>
    <row r="738" spans="1:3" x14ac:dyDescent="0.3">
      <c r="A738" s="1">
        <v>39632</v>
      </c>
      <c r="B738" t="s">
        <v>67</v>
      </c>
      <c r="C738">
        <v>3</v>
      </c>
    </row>
    <row r="739" spans="1:3" x14ac:dyDescent="0.3">
      <c r="A739" s="1">
        <v>39637</v>
      </c>
      <c r="B739" t="s">
        <v>53</v>
      </c>
      <c r="C739">
        <v>117</v>
      </c>
    </row>
    <row r="740" spans="1:3" x14ac:dyDescent="0.3">
      <c r="A740" s="1">
        <v>39639</v>
      </c>
      <c r="B740" t="s">
        <v>11</v>
      </c>
      <c r="C740">
        <v>105</v>
      </c>
    </row>
    <row r="741" spans="1:3" x14ac:dyDescent="0.3">
      <c r="A741" s="1">
        <v>39639</v>
      </c>
      <c r="B741" t="s">
        <v>49</v>
      </c>
      <c r="C741">
        <v>6</v>
      </c>
    </row>
    <row r="742" spans="1:3" x14ac:dyDescent="0.3">
      <c r="A742" s="1">
        <v>39640</v>
      </c>
      <c r="B742" t="s">
        <v>20</v>
      </c>
      <c r="C742">
        <v>378</v>
      </c>
    </row>
    <row r="743" spans="1:3" x14ac:dyDescent="0.3">
      <c r="A743" s="1">
        <v>39643</v>
      </c>
      <c r="B743" t="s">
        <v>72</v>
      </c>
      <c r="C743">
        <v>76</v>
      </c>
    </row>
    <row r="744" spans="1:3" x14ac:dyDescent="0.3">
      <c r="A744" s="1">
        <v>39644</v>
      </c>
      <c r="B744" t="s">
        <v>25</v>
      </c>
      <c r="C744">
        <v>386</v>
      </c>
    </row>
    <row r="745" spans="1:3" x14ac:dyDescent="0.3">
      <c r="A745" s="1">
        <v>39645</v>
      </c>
      <c r="B745" t="s">
        <v>53</v>
      </c>
      <c r="C745">
        <v>132</v>
      </c>
    </row>
    <row r="746" spans="1:3" x14ac:dyDescent="0.3">
      <c r="A746" s="1">
        <v>39645</v>
      </c>
      <c r="B746" t="s">
        <v>25</v>
      </c>
      <c r="C746">
        <v>104</v>
      </c>
    </row>
    <row r="747" spans="1:3" x14ac:dyDescent="0.3">
      <c r="A747" s="1">
        <v>39646</v>
      </c>
      <c r="B747" t="s">
        <v>48</v>
      </c>
      <c r="C747">
        <v>380</v>
      </c>
    </row>
    <row r="748" spans="1:3" x14ac:dyDescent="0.3">
      <c r="A748" s="1">
        <v>39647</v>
      </c>
      <c r="B748" t="s">
        <v>81</v>
      </c>
      <c r="C748">
        <v>76</v>
      </c>
    </row>
    <row r="749" spans="1:3" x14ac:dyDescent="0.3">
      <c r="A749" s="1">
        <v>39647</v>
      </c>
      <c r="B749" t="s">
        <v>28</v>
      </c>
      <c r="C749">
        <v>194</v>
      </c>
    </row>
    <row r="750" spans="1:3" x14ac:dyDescent="0.3">
      <c r="A750" s="1">
        <v>39653</v>
      </c>
      <c r="B750" t="s">
        <v>64</v>
      </c>
      <c r="C750">
        <v>147</v>
      </c>
    </row>
    <row r="751" spans="1:3" x14ac:dyDescent="0.3">
      <c r="A751" s="1">
        <v>39656</v>
      </c>
      <c r="B751" t="s">
        <v>25</v>
      </c>
      <c r="C751">
        <v>319</v>
      </c>
    </row>
    <row r="752" spans="1:3" x14ac:dyDescent="0.3">
      <c r="A752" s="1">
        <v>39657</v>
      </c>
      <c r="B752" t="s">
        <v>42</v>
      </c>
      <c r="C752">
        <v>38</v>
      </c>
    </row>
    <row r="753" spans="1:3" x14ac:dyDescent="0.3">
      <c r="A753" s="1">
        <v>39662</v>
      </c>
      <c r="B753" t="s">
        <v>31</v>
      </c>
      <c r="C753">
        <v>31</v>
      </c>
    </row>
    <row r="754" spans="1:3" x14ac:dyDescent="0.3">
      <c r="A754" s="1">
        <v>39664</v>
      </c>
      <c r="B754" t="s">
        <v>9</v>
      </c>
      <c r="C754">
        <v>28</v>
      </c>
    </row>
    <row r="755" spans="1:3" x14ac:dyDescent="0.3">
      <c r="A755" s="1">
        <v>39664</v>
      </c>
      <c r="B755" t="s">
        <v>108</v>
      </c>
      <c r="C755">
        <v>15</v>
      </c>
    </row>
    <row r="756" spans="1:3" x14ac:dyDescent="0.3">
      <c r="A756" s="1">
        <v>39667</v>
      </c>
      <c r="B756" t="s">
        <v>65</v>
      </c>
      <c r="C756">
        <v>2</v>
      </c>
    </row>
    <row r="757" spans="1:3" x14ac:dyDescent="0.3">
      <c r="A757" s="1">
        <v>39667</v>
      </c>
      <c r="B757" t="s">
        <v>104</v>
      </c>
      <c r="C757">
        <v>16</v>
      </c>
    </row>
    <row r="758" spans="1:3" x14ac:dyDescent="0.3">
      <c r="A758" s="1">
        <v>39669</v>
      </c>
      <c r="B758" t="s">
        <v>81</v>
      </c>
      <c r="C758">
        <v>83</v>
      </c>
    </row>
    <row r="759" spans="1:3" x14ac:dyDescent="0.3">
      <c r="A759" s="1">
        <v>39670</v>
      </c>
      <c r="B759" t="s">
        <v>175</v>
      </c>
      <c r="C759">
        <v>16</v>
      </c>
    </row>
    <row r="760" spans="1:3" x14ac:dyDescent="0.3">
      <c r="A760" s="1">
        <v>39671</v>
      </c>
      <c r="B760" t="s">
        <v>12</v>
      </c>
      <c r="C760">
        <v>397</v>
      </c>
    </row>
    <row r="761" spans="1:3" x14ac:dyDescent="0.3">
      <c r="A761" s="1">
        <v>39671</v>
      </c>
      <c r="B761" t="s">
        <v>81</v>
      </c>
      <c r="C761">
        <v>184</v>
      </c>
    </row>
    <row r="762" spans="1:3" x14ac:dyDescent="0.3">
      <c r="A762" s="1">
        <v>39673</v>
      </c>
      <c r="B762" t="s">
        <v>81</v>
      </c>
      <c r="C762">
        <v>55</v>
      </c>
    </row>
    <row r="763" spans="1:3" x14ac:dyDescent="0.3">
      <c r="A763" s="1">
        <v>39674</v>
      </c>
      <c r="B763" t="s">
        <v>72</v>
      </c>
      <c r="C763">
        <v>107</v>
      </c>
    </row>
    <row r="764" spans="1:3" x14ac:dyDescent="0.3">
      <c r="A764" s="1">
        <v>39676</v>
      </c>
      <c r="B764" t="s">
        <v>72</v>
      </c>
      <c r="C764">
        <v>127</v>
      </c>
    </row>
    <row r="765" spans="1:3" x14ac:dyDescent="0.3">
      <c r="A765" s="1">
        <v>39679</v>
      </c>
      <c r="B765" t="s">
        <v>176</v>
      </c>
      <c r="C765">
        <v>122</v>
      </c>
    </row>
    <row r="766" spans="1:3" x14ac:dyDescent="0.3">
      <c r="A766" s="1">
        <v>39679</v>
      </c>
      <c r="B766" t="s">
        <v>21</v>
      </c>
      <c r="C766">
        <v>107</v>
      </c>
    </row>
    <row r="767" spans="1:3" x14ac:dyDescent="0.3">
      <c r="A767" s="1">
        <v>39681</v>
      </c>
      <c r="B767" t="s">
        <v>25</v>
      </c>
      <c r="C767">
        <v>113</v>
      </c>
    </row>
    <row r="768" spans="1:3" x14ac:dyDescent="0.3">
      <c r="A768" s="1">
        <v>39681</v>
      </c>
      <c r="B768" t="s">
        <v>10</v>
      </c>
      <c r="C768">
        <v>297</v>
      </c>
    </row>
    <row r="769" spans="1:3" x14ac:dyDescent="0.3">
      <c r="A769" s="1">
        <v>39682</v>
      </c>
      <c r="B769" t="s">
        <v>47</v>
      </c>
      <c r="C769">
        <v>14</v>
      </c>
    </row>
    <row r="770" spans="1:3" x14ac:dyDescent="0.3">
      <c r="A770" s="1">
        <v>39684</v>
      </c>
      <c r="B770" t="s">
        <v>55</v>
      </c>
      <c r="C770">
        <v>188</v>
      </c>
    </row>
    <row r="771" spans="1:3" x14ac:dyDescent="0.3">
      <c r="A771" s="1">
        <v>39686</v>
      </c>
      <c r="B771" t="s">
        <v>154</v>
      </c>
      <c r="C771">
        <v>11</v>
      </c>
    </row>
    <row r="772" spans="1:3" x14ac:dyDescent="0.3">
      <c r="A772" s="1">
        <v>39689</v>
      </c>
      <c r="B772" t="s">
        <v>31</v>
      </c>
      <c r="C772">
        <v>105</v>
      </c>
    </row>
    <row r="773" spans="1:3" x14ac:dyDescent="0.3">
      <c r="A773" s="1">
        <v>39690</v>
      </c>
      <c r="B773" t="s">
        <v>163</v>
      </c>
      <c r="C773">
        <v>18</v>
      </c>
    </row>
    <row r="774" spans="1:3" x14ac:dyDescent="0.3">
      <c r="A774" s="1">
        <v>39690</v>
      </c>
      <c r="B774" t="s">
        <v>10</v>
      </c>
      <c r="C774">
        <v>418</v>
      </c>
    </row>
    <row r="775" spans="1:3" x14ac:dyDescent="0.3">
      <c r="A775" s="1">
        <v>39691</v>
      </c>
      <c r="B775" t="s">
        <v>177</v>
      </c>
      <c r="C775">
        <v>4</v>
      </c>
    </row>
    <row r="776" spans="1:3" x14ac:dyDescent="0.3">
      <c r="A776" s="1">
        <v>39691</v>
      </c>
      <c r="B776" t="s">
        <v>127</v>
      </c>
      <c r="C776">
        <v>5</v>
      </c>
    </row>
    <row r="777" spans="1:3" x14ac:dyDescent="0.3">
      <c r="A777" s="1">
        <v>39692</v>
      </c>
      <c r="B777" t="s">
        <v>105</v>
      </c>
      <c r="C777">
        <v>346</v>
      </c>
    </row>
    <row r="778" spans="1:3" x14ac:dyDescent="0.3">
      <c r="A778" s="1">
        <v>39694</v>
      </c>
      <c r="B778" t="s">
        <v>12</v>
      </c>
      <c r="C778">
        <v>417</v>
      </c>
    </row>
    <row r="779" spans="1:3" x14ac:dyDescent="0.3">
      <c r="A779" s="1">
        <v>39696</v>
      </c>
      <c r="B779" t="s">
        <v>126</v>
      </c>
      <c r="C779">
        <v>35</v>
      </c>
    </row>
    <row r="780" spans="1:3" x14ac:dyDescent="0.3">
      <c r="A780" s="1">
        <v>39696</v>
      </c>
      <c r="B780" t="s">
        <v>6</v>
      </c>
      <c r="C780">
        <v>6</v>
      </c>
    </row>
    <row r="781" spans="1:3" x14ac:dyDescent="0.3">
      <c r="A781" s="1">
        <v>39697</v>
      </c>
      <c r="B781" t="s">
        <v>53</v>
      </c>
      <c r="C781">
        <v>322</v>
      </c>
    </row>
    <row r="782" spans="1:3" x14ac:dyDescent="0.3">
      <c r="A782" s="1">
        <v>39697</v>
      </c>
      <c r="B782" t="s">
        <v>40</v>
      </c>
      <c r="C782">
        <v>150</v>
      </c>
    </row>
    <row r="783" spans="1:3" x14ac:dyDescent="0.3">
      <c r="A783" s="1">
        <v>39698</v>
      </c>
      <c r="B783" t="s">
        <v>17</v>
      </c>
      <c r="C783">
        <v>492</v>
      </c>
    </row>
    <row r="784" spans="1:3" x14ac:dyDescent="0.3">
      <c r="A784" s="1">
        <v>39702</v>
      </c>
      <c r="B784" t="s">
        <v>21</v>
      </c>
      <c r="C784">
        <v>93</v>
      </c>
    </row>
    <row r="785" spans="1:3" x14ac:dyDescent="0.3">
      <c r="A785" s="1">
        <v>39705</v>
      </c>
      <c r="B785" t="s">
        <v>64</v>
      </c>
      <c r="C785">
        <v>64</v>
      </c>
    </row>
    <row r="786" spans="1:3" x14ac:dyDescent="0.3">
      <c r="A786" s="1">
        <v>39705</v>
      </c>
      <c r="B786" t="s">
        <v>92</v>
      </c>
      <c r="C786">
        <v>7</v>
      </c>
    </row>
    <row r="787" spans="1:3" x14ac:dyDescent="0.3">
      <c r="A787" s="1">
        <v>39705</v>
      </c>
      <c r="B787" t="s">
        <v>21</v>
      </c>
      <c r="C787">
        <v>90</v>
      </c>
    </row>
    <row r="788" spans="1:3" x14ac:dyDescent="0.3">
      <c r="A788" s="1">
        <v>39712</v>
      </c>
      <c r="B788" t="s">
        <v>53</v>
      </c>
      <c r="C788">
        <v>136</v>
      </c>
    </row>
    <row r="789" spans="1:3" x14ac:dyDescent="0.3">
      <c r="A789" s="1">
        <v>39713</v>
      </c>
      <c r="B789" t="s">
        <v>22</v>
      </c>
      <c r="C789">
        <v>104</v>
      </c>
    </row>
    <row r="790" spans="1:3" x14ac:dyDescent="0.3">
      <c r="A790" s="1">
        <v>39713</v>
      </c>
      <c r="B790" t="s">
        <v>153</v>
      </c>
      <c r="C790">
        <v>1</v>
      </c>
    </row>
    <row r="791" spans="1:3" x14ac:dyDescent="0.3">
      <c r="A791" s="1">
        <v>39714</v>
      </c>
      <c r="B791" t="s">
        <v>34</v>
      </c>
      <c r="C791">
        <v>52</v>
      </c>
    </row>
    <row r="792" spans="1:3" x14ac:dyDescent="0.3">
      <c r="A792" s="1">
        <v>39714</v>
      </c>
      <c r="B792" t="s">
        <v>48</v>
      </c>
      <c r="C792">
        <v>203</v>
      </c>
    </row>
    <row r="793" spans="1:3" x14ac:dyDescent="0.3">
      <c r="A793" s="1">
        <v>39716</v>
      </c>
      <c r="B793" t="s">
        <v>33</v>
      </c>
      <c r="C793">
        <v>183</v>
      </c>
    </row>
    <row r="794" spans="1:3" x14ac:dyDescent="0.3">
      <c r="A794" s="1">
        <v>39717</v>
      </c>
      <c r="B794" t="s">
        <v>64</v>
      </c>
      <c r="C794">
        <v>182</v>
      </c>
    </row>
    <row r="795" spans="1:3" x14ac:dyDescent="0.3">
      <c r="A795" s="1">
        <v>39719</v>
      </c>
      <c r="B795" t="s">
        <v>48</v>
      </c>
      <c r="C795">
        <v>383</v>
      </c>
    </row>
    <row r="796" spans="1:3" x14ac:dyDescent="0.3">
      <c r="A796" s="1">
        <v>39722</v>
      </c>
      <c r="B796" t="s">
        <v>25</v>
      </c>
      <c r="C796">
        <v>113</v>
      </c>
    </row>
    <row r="797" spans="1:3" x14ac:dyDescent="0.3">
      <c r="A797" s="1">
        <v>39722</v>
      </c>
      <c r="B797" t="s">
        <v>66</v>
      </c>
      <c r="C797">
        <v>154</v>
      </c>
    </row>
    <row r="798" spans="1:3" x14ac:dyDescent="0.3">
      <c r="A798" s="1">
        <v>39722</v>
      </c>
      <c r="B798" t="s">
        <v>39</v>
      </c>
      <c r="C798">
        <v>8</v>
      </c>
    </row>
    <row r="799" spans="1:3" x14ac:dyDescent="0.3">
      <c r="A799" s="1">
        <v>39725</v>
      </c>
      <c r="B799" t="s">
        <v>119</v>
      </c>
      <c r="C799">
        <v>5</v>
      </c>
    </row>
    <row r="800" spans="1:3" x14ac:dyDescent="0.3">
      <c r="A800" s="1">
        <v>39725</v>
      </c>
      <c r="B800" t="s">
        <v>45</v>
      </c>
      <c r="C800">
        <v>14</v>
      </c>
    </row>
    <row r="801" spans="1:3" x14ac:dyDescent="0.3">
      <c r="A801" s="1">
        <v>39727</v>
      </c>
      <c r="B801" t="s">
        <v>74</v>
      </c>
      <c r="C801">
        <v>27</v>
      </c>
    </row>
    <row r="802" spans="1:3" x14ac:dyDescent="0.3">
      <c r="A802" s="1">
        <v>39727</v>
      </c>
      <c r="B802" t="s">
        <v>11</v>
      </c>
      <c r="C802">
        <v>141</v>
      </c>
    </row>
    <row r="803" spans="1:3" x14ac:dyDescent="0.3">
      <c r="A803" s="1">
        <v>39729</v>
      </c>
      <c r="B803" t="s">
        <v>178</v>
      </c>
      <c r="C803">
        <v>14</v>
      </c>
    </row>
    <row r="804" spans="1:3" x14ac:dyDescent="0.3">
      <c r="A804" s="1">
        <v>39729</v>
      </c>
      <c r="B804" t="s">
        <v>34</v>
      </c>
      <c r="C804">
        <v>136</v>
      </c>
    </row>
    <row r="805" spans="1:3" x14ac:dyDescent="0.3">
      <c r="A805" s="1">
        <v>39729</v>
      </c>
      <c r="B805" t="s">
        <v>8</v>
      </c>
      <c r="C805">
        <v>378</v>
      </c>
    </row>
    <row r="806" spans="1:3" x14ac:dyDescent="0.3">
      <c r="A806" s="1">
        <v>39729</v>
      </c>
      <c r="B806" t="s">
        <v>162</v>
      </c>
      <c r="C806">
        <v>12</v>
      </c>
    </row>
    <row r="807" spans="1:3" x14ac:dyDescent="0.3">
      <c r="A807" s="1">
        <v>39732</v>
      </c>
      <c r="B807" t="s">
        <v>48</v>
      </c>
      <c r="C807">
        <v>284</v>
      </c>
    </row>
    <row r="808" spans="1:3" x14ac:dyDescent="0.3">
      <c r="A808" s="1">
        <v>39733</v>
      </c>
      <c r="B808" t="s">
        <v>22</v>
      </c>
      <c r="C808">
        <v>54</v>
      </c>
    </row>
    <row r="809" spans="1:3" x14ac:dyDescent="0.3">
      <c r="A809" s="1">
        <v>39733</v>
      </c>
      <c r="B809" t="s">
        <v>34</v>
      </c>
      <c r="C809">
        <v>51</v>
      </c>
    </row>
    <row r="810" spans="1:3" x14ac:dyDescent="0.3">
      <c r="A810" s="1">
        <v>39733</v>
      </c>
      <c r="B810" t="s">
        <v>58</v>
      </c>
      <c r="C810">
        <v>159</v>
      </c>
    </row>
    <row r="811" spans="1:3" x14ac:dyDescent="0.3">
      <c r="A811" s="1">
        <v>39738</v>
      </c>
      <c r="B811" t="s">
        <v>12</v>
      </c>
      <c r="C811">
        <v>351</v>
      </c>
    </row>
    <row r="812" spans="1:3" x14ac:dyDescent="0.3">
      <c r="A812" s="1">
        <v>39738</v>
      </c>
      <c r="B812" t="s">
        <v>25</v>
      </c>
      <c r="C812">
        <v>390</v>
      </c>
    </row>
    <row r="813" spans="1:3" x14ac:dyDescent="0.3">
      <c r="A813" s="1">
        <v>39738</v>
      </c>
      <c r="B813" t="s">
        <v>36</v>
      </c>
      <c r="C813">
        <v>4</v>
      </c>
    </row>
    <row r="814" spans="1:3" x14ac:dyDescent="0.3">
      <c r="A814" s="1">
        <v>39739</v>
      </c>
      <c r="B814" t="s">
        <v>38</v>
      </c>
      <c r="C814">
        <v>140</v>
      </c>
    </row>
    <row r="815" spans="1:3" x14ac:dyDescent="0.3">
      <c r="A815" s="1">
        <v>39740</v>
      </c>
      <c r="B815" t="s">
        <v>53</v>
      </c>
      <c r="C815">
        <v>125</v>
      </c>
    </row>
    <row r="816" spans="1:3" x14ac:dyDescent="0.3">
      <c r="A816" s="1">
        <v>39740</v>
      </c>
      <c r="B816" t="s">
        <v>69</v>
      </c>
      <c r="C816">
        <v>97</v>
      </c>
    </row>
    <row r="817" spans="1:3" x14ac:dyDescent="0.3">
      <c r="A817" s="1">
        <v>39743</v>
      </c>
      <c r="B817" t="s">
        <v>69</v>
      </c>
      <c r="C817">
        <v>190</v>
      </c>
    </row>
    <row r="818" spans="1:3" x14ac:dyDescent="0.3">
      <c r="A818" s="1">
        <v>39745</v>
      </c>
      <c r="B818" t="s">
        <v>17</v>
      </c>
      <c r="C818">
        <v>415</v>
      </c>
    </row>
    <row r="819" spans="1:3" x14ac:dyDescent="0.3">
      <c r="A819" s="1">
        <v>39747</v>
      </c>
      <c r="B819" t="s">
        <v>12</v>
      </c>
      <c r="C819">
        <v>269</v>
      </c>
    </row>
    <row r="820" spans="1:3" x14ac:dyDescent="0.3">
      <c r="A820" s="1">
        <v>39747</v>
      </c>
      <c r="B820" t="s">
        <v>143</v>
      </c>
      <c r="C820">
        <v>11</v>
      </c>
    </row>
    <row r="821" spans="1:3" x14ac:dyDescent="0.3">
      <c r="A821" s="1">
        <v>39747</v>
      </c>
      <c r="B821" t="s">
        <v>48</v>
      </c>
      <c r="C821">
        <v>162</v>
      </c>
    </row>
    <row r="822" spans="1:3" x14ac:dyDescent="0.3">
      <c r="A822" s="1">
        <v>39757</v>
      </c>
      <c r="B822" t="s">
        <v>21</v>
      </c>
      <c r="C822">
        <v>75</v>
      </c>
    </row>
    <row r="823" spans="1:3" x14ac:dyDescent="0.3">
      <c r="A823" s="1">
        <v>39759</v>
      </c>
      <c r="B823" t="s">
        <v>25</v>
      </c>
      <c r="C823">
        <v>358</v>
      </c>
    </row>
    <row r="824" spans="1:3" x14ac:dyDescent="0.3">
      <c r="A824" s="1">
        <v>39760</v>
      </c>
      <c r="B824" t="s">
        <v>11</v>
      </c>
      <c r="C824">
        <v>198</v>
      </c>
    </row>
    <row r="825" spans="1:3" x14ac:dyDescent="0.3">
      <c r="A825" s="1">
        <v>39763</v>
      </c>
      <c r="B825" t="s">
        <v>25</v>
      </c>
      <c r="C825">
        <v>189</v>
      </c>
    </row>
    <row r="826" spans="1:3" x14ac:dyDescent="0.3">
      <c r="A826" s="1">
        <v>39764</v>
      </c>
      <c r="B826" t="s">
        <v>27</v>
      </c>
      <c r="C826">
        <v>226</v>
      </c>
    </row>
    <row r="827" spans="1:3" x14ac:dyDescent="0.3">
      <c r="A827" s="1">
        <v>39765</v>
      </c>
      <c r="B827" t="s">
        <v>58</v>
      </c>
      <c r="C827">
        <v>94</v>
      </c>
    </row>
    <row r="828" spans="1:3" x14ac:dyDescent="0.3">
      <c r="A828" s="1">
        <v>39770</v>
      </c>
      <c r="B828" t="s">
        <v>53</v>
      </c>
      <c r="C828">
        <v>401</v>
      </c>
    </row>
    <row r="829" spans="1:3" x14ac:dyDescent="0.3">
      <c r="A829" s="1">
        <v>39771</v>
      </c>
      <c r="B829" t="s">
        <v>72</v>
      </c>
      <c r="C829">
        <v>52</v>
      </c>
    </row>
    <row r="830" spans="1:3" x14ac:dyDescent="0.3">
      <c r="A830" s="1">
        <v>39772</v>
      </c>
      <c r="B830" t="s">
        <v>15</v>
      </c>
      <c r="C830">
        <v>189</v>
      </c>
    </row>
    <row r="831" spans="1:3" x14ac:dyDescent="0.3">
      <c r="A831" s="1">
        <v>39774</v>
      </c>
      <c r="B831" t="s">
        <v>20</v>
      </c>
      <c r="C831">
        <v>201</v>
      </c>
    </row>
    <row r="832" spans="1:3" x14ac:dyDescent="0.3">
      <c r="A832" s="1">
        <v>39775</v>
      </c>
      <c r="B832" t="s">
        <v>25</v>
      </c>
      <c r="C832">
        <v>235</v>
      </c>
    </row>
    <row r="833" spans="1:3" x14ac:dyDescent="0.3">
      <c r="A833" s="1">
        <v>39776</v>
      </c>
      <c r="B833" t="s">
        <v>58</v>
      </c>
      <c r="C833">
        <v>78</v>
      </c>
    </row>
    <row r="834" spans="1:3" x14ac:dyDescent="0.3">
      <c r="A834" s="1">
        <v>39776</v>
      </c>
      <c r="B834" t="s">
        <v>129</v>
      </c>
      <c r="C834">
        <v>13</v>
      </c>
    </row>
    <row r="835" spans="1:3" x14ac:dyDescent="0.3">
      <c r="A835" s="1">
        <v>39776</v>
      </c>
      <c r="B835" t="s">
        <v>23</v>
      </c>
      <c r="C835">
        <v>196</v>
      </c>
    </row>
    <row r="836" spans="1:3" x14ac:dyDescent="0.3">
      <c r="A836" s="1">
        <v>39780</v>
      </c>
      <c r="B836" t="s">
        <v>73</v>
      </c>
      <c r="C836">
        <v>11</v>
      </c>
    </row>
    <row r="837" spans="1:3" x14ac:dyDescent="0.3">
      <c r="A837" s="1">
        <v>39780</v>
      </c>
      <c r="B837" t="s">
        <v>179</v>
      </c>
      <c r="C837">
        <v>17</v>
      </c>
    </row>
    <row r="838" spans="1:3" x14ac:dyDescent="0.3">
      <c r="A838" s="1">
        <v>39781</v>
      </c>
      <c r="B838" t="s">
        <v>50</v>
      </c>
      <c r="C838">
        <v>4</v>
      </c>
    </row>
    <row r="839" spans="1:3" x14ac:dyDescent="0.3">
      <c r="A839" s="1">
        <v>39785</v>
      </c>
      <c r="B839" t="s">
        <v>57</v>
      </c>
      <c r="C839">
        <v>17</v>
      </c>
    </row>
    <row r="840" spans="1:3" x14ac:dyDescent="0.3">
      <c r="A840" s="1">
        <v>39785</v>
      </c>
      <c r="B840" t="s">
        <v>180</v>
      </c>
      <c r="C840">
        <v>1</v>
      </c>
    </row>
    <row r="841" spans="1:3" x14ac:dyDescent="0.3">
      <c r="A841" s="1">
        <v>39790</v>
      </c>
      <c r="B841" t="s">
        <v>16</v>
      </c>
      <c r="C841">
        <v>6</v>
      </c>
    </row>
    <row r="842" spans="1:3" x14ac:dyDescent="0.3">
      <c r="A842" s="1">
        <v>39790</v>
      </c>
      <c r="B842" t="s">
        <v>10</v>
      </c>
      <c r="C842">
        <v>496</v>
      </c>
    </row>
    <row r="843" spans="1:3" x14ac:dyDescent="0.3">
      <c r="A843" s="1">
        <v>39794</v>
      </c>
      <c r="B843" t="s">
        <v>8</v>
      </c>
      <c r="C843">
        <v>363</v>
      </c>
    </row>
    <row r="844" spans="1:3" x14ac:dyDescent="0.3">
      <c r="A844" s="1">
        <v>39797</v>
      </c>
      <c r="B844" t="s">
        <v>8</v>
      </c>
      <c r="C844">
        <v>491</v>
      </c>
    </row>
    <row r="845" spans="1:3" x14ac:dyDescent="0.3">
      <c r="A845" s="1">
        <v>39797</v>
      </c>
      <c r="B845" t="s">
        <v>20</v>
      </c>
      <c r="C845">
        <v>369</v>
      </c>
    </row>
    <row r="846" spans="1:3" x14ac:dyDescent="0.3">
      <c r="A846" s="1">
        <v>39799</v>
      </c>
      <c r="B846" t="s">
        <v>69</v>
      </c>
      <c r="C846">
        <v>60</v>
      </c>
    </row>
    <row r="847" spans="1:3" x14ac:dyDescent="0.3">
      <c r="A847" s="1">
        <v>39800</v>
      </c>
      <c r="B847" t="s">
        <v>23</v>
      </c>
      <c r="C847">
        <v>35</v>
      </c>
    </row>
    <row r="848" spans="1:3" x14ac:dyDescent="0.3">
      <c r="A848" s="1">
        <v>39803</v>
      </c>
      <c r="B848" t="s">
        <v>10</v>
      </c>
      <c r="C848">
        <v>121</v>
      </c>
    </row>
    <row r="849" spans="1:3" x14ac:dyDescent="0.3">
      <c r="A849" s="1">
        <v>39803</v>
      </c>
      <c r="B849" t="s">
        <v>53</v>
      </c>
      <c r="C849">
        <v>442</v>
      </c>
    </row>
    <row r="850" spans="1:3" x14ac:dyDescent="0.3">
      <c r="A850" s="1">
        <v>39804</v>
      </c>
      <c r="B850" t="s">
        <v>10</v>
      </c>
      <c r="C850">
        <v>338</v>
      </c>
    </row>
    <row r="851" spans="1:3" x14ac:dyDescent="0.3">
      <c r="A851" s="1">
        <v>39805</v>
      </c>
      <c r="B851" t="s">
        <v>34</v>
      </c>
      <c r="C851">
        <v>94</v>
      </c>
    </row>
    <row r="852" spans="1:3" x14ac:dyDescent="0.3">
      <c r="A852" s="1">
        <v>39808</v>
      </c>
      <c r="B852" t="s">
        <v>4</v>
      </c>
      <c r="C852">
        <v>14</v>
      </c>
    </row>
    <row r="853" spans="1:3" x14ac:dyDescent="0.3">
      <c r="A853" s="1">
        <v>39809</v>
      </c>
      <c r="B853" t="s">
        <v>97</v>
      </c>
      <c r="C853">
        <v>2</v>
      </c>
    </row>
    <row r="854" spans="1:3" x14ac:dyDescent="0.3">
      <c r="A854" s="1">
        <v>39811</v>
      </c>
      <c r="B854" t="s">
        <v>17</v>
      </c>
      <c r="C854">
        <v>110</v>
      </c>
    </row>
    <row r="855" spans="1:3" x14ac:dyDescent="0.3">
      <c r="A855" s="1">
        <v>39812</v>
      </c>
      <c r="B855" t="s">
        <v>90</v>
      </c>
      <c r="C855">
        <v>18</v>
      </c>
    </row>
    <row r="856" spans="1:3" x14ac:dyDescent="0.3">
      <c r="A856" s="1">
        <v>39812</v>
      </c>
      <c r="B856" t="s">
        <v>150</v>
      </c>
      <c r="C856">
        <v>7</v>
      </c>
    </row>
    <row r="857" spans="1:3" x14ac:dyDescent="0.3">
      <c r="A857" s="1">
        <v>39814</v>
      </c>
      <c r="B857" t="s">
        <v>181</v>
      </c>
      <c r="C857">
        <v>2</v>
      </c>
    </row>
    <row r="858" spans="1:3" x14ac:dyDescent="0.3">
      <c r="A858" s="1">
        <v>39815</v>
      </c>
      <c r="B858" t="s">
        <v>40</v>
      </c>
      <c r="C858">
        <v>188</v>
      </c>
    </row>
    <row r="859" spans="1:3" x14ac:dyDescent="0.3">
      <c r="A859" s="1">
        <v>39819</v>
      </c>
      <c r="B859" t="s">
        <v>95</v>
      </c>
      <c r="C859">
        <v>11</v>
      </c>
    </row>
    <row r="860" spans="1:3" x14ac:dyDescent="0.3">
      <c r="A860" s="1">
        <v>39819</v>
      </c>
      <c r="B860" t="s">
        <v>17</v>
      </c>
      <c r="C860">
        <v>129</v>
      </c>
    </row>
    <row r="861" spans="1:3" x14ac:dyDescent="0.3">
      <c r="A861" s="1">
        <v>39819</v>
      </c>
      <c r="B861" t="s">
        <v>64</v>
      </c>
      <c r="C861">
        <v>117</v>
      </c>
    </row>
    <row r="862" spans="1:3" x14ac:dyDescent="0.3">
      <c r="A862" s="1">
        <v>39821</v>
      </c>
      <c r="B862" t="s">
        <v>85</v>
      </c>
      <c r="C862">
        <v>11</v>
      </c>
    </row>
    <row r="863" spans="1:3" x14ac:dyDescent="0.3">
      <c r="A863" s="1">
        <v>39823</v>
      </c>
      <c r="B863" t="s">
        <v>64</v>
      </c>
      <c r="C863">
        <v>186</v>
      </c>
    </row>
    <row r="864" spans="1:3" x14ac:dyDescent="0.3">
      <c r="A864" s="1">
        <v>39824</v>
      </c>
      <c r="B864" t="s">
        <v>21</v>
      </c>
      <c r="C864">
        <v>40</v>
      </c>
    </row>
    <row r="865" spans="1:3" x14ac:dyDescent="0.3">
      <c r="A865" s="1">
        <v>39829</v>
      </c>
      <c r="B865" t="s">
        <v>50</v>
      </c>
      <c r="C865">
        <v>6</v>
      </c>
    </row>
    <row r="866" spans="1:3" x14ac:dyDescent="0.3">
      <c r="A866" s="1">
        <v>39831</v>
      </c>
      <c r="B866" t="s">
        <v>58</v>
      </c>
      <c r="C866">
        <v>153</v>
      </c>
    </row>
    <row r="867" spans="1:3" x14ac:dyDescent="0.3">
      <c r="A867" s="1">
        <v>39832</v>
      </c>
      <c r="B867" t="s">
        <v>48</v>
      </c>
      <c r="C867">
        <v>163</v>
      </c>
    </row>
    <row r="868" spans="1:3" x14ac:dyDescent="0.3">
      <c r="A868" s="1">
        <v>39834</v>
      </c>
      <c r="B868" t="s">
        <v>182</v>
      </c>
      <c r="C868">
        <v>16</v>
      </c>
    </row>
    <row r="869" spans="1:3" x14ac:dyDescent="0.3">
      <c r="A869" s="1">
        <v>39835</v>
      </c>
      <c r="B869" t="s">
        <v>28</v>
      </c>
      <c r="C869">
        <v>161</v>
      </c>
    </row>
    <row r="870" spans="1:3" x14ac:dyDescent="0.3">
      <c r="A870" s="1">
        <v>39836</v>
      </c>
      <c r="B870" t="s">
        <v>183</v>
      </c>
      <c r="C870">
        <v>5</v>
      </c>
    </row>
    <row r="871" spans="1:3" x14ac:dyDescent="0.3">
      <c r="A871" s="1">
        <v>39839</v>
      </c>
      <c r="B871" t="s">
        <v>33</v>
      </c>
      <c r="C871">
        <v>200</v>
      </c>
    </row>
    <row r="872" spans="1:3" x14ac:dyDescent="0.3">
      <c r="A872" s="1">
        <v>39843</v>
      </c>
      <c r="B872" t="s">
        <v>184</v>
      </c>
      <c r="C872">
        <v>11</v>
      </c>
    </row>
    <row r="873" spans="1:3" x14ac:dyDescent="0.3">
      <c r="A873" s="1">
        <v>39847</v>
      </c>
      <c r="B873" t="s">
        <v>99</v>
      </c>
      <c r="C873">
        <v>14</v>
      </c>
    </row>
    <row r="874" spans="1:3" x14ac:dyDescent="0.3">
      <c r="A874" s="1">
        <v>39849</v>
      </c>
      <c r="B874" t="s">
        <v>10</v>
      </c>
      <c r="C874">
        <v>469</v>
      </c>
    </row>
    <row r="875" spans="1:3" x14ac:dyDescent="0.3">
      <c r="A875" s="1">
        <v>39853</v>
      </c>
      <c r="B875" t="s">
        <v>169</v>
      </c>
      <c r="C875">
        <v>11</v>
      </c>
    </row>
    <row r="876" spans="1:3" x14ac:dyDescent="0.3">
      <c r="A876" s="1">
        <v>39853</v>
      </c>
      <c r="B876" t="s">
        <v>17</v>
      </c>
      <c r="C876">
        <v>423</v>
      </c>
    </row>
    <row r="877" spans="1:3" x14ac:dyDescent="0.3">
      <c r="A877" s="1">
        <v>39853</v>
      </c>
      <c r="B877" t="s">
        <v>175</v>
      </c>
      <c r="C877">
        <v>9</v>
      </c>
    </row>
    <row r="878" spans="1:3" x14ac:dyDescent="0.3">
      <c r="A878" s="1">
        <v>39853</v>
      </c>
      <c r="B878" t="s">
        <v>71</v>
      </c>
      <c r="C878">
        <v>3</v>
      </c>
    </row>
    <row r="879" spans="1:3" x14ac:dyDescent="0.3">
      <c r="A879" s="1">
        <v>39854</v>
      </c>
      <c r="B879" t="s">
        <v>25</v>
      </c>
      <c r="C879">
        <v>186</v>
      </c>
    </row>
    <row r="880" spans="1:3" x14ac:dyDescent="0.3">
      <c r="A880" s="1">
        <v>39854</v>
      </c>
      <c r="B880" t="s">
        <v>10</v>
      </c>
      <c r="C880">
        <v>390</v>
      </c>
    </row>
    <row r="881" spans="1:3" x14ac:dyDescent="0.3">
      <c r="A881" s="1">
        <v>39855</v>
      </c>
      <c r="B881" t="s">
        <v>8</v>
      </c>
      <c r="C881">
        <v>445</v>
      </c>
    </row>
    <row r="882" spans="1:3" x14ac:dyDescent="0.3">
      <c r="A882" s="1">
        <v>39856</v>
      </c>
      <c r="B882" t="s">
        <v>53</v>
      </c>
      <c r="C882">
        <v>241</v>
      </c>
    </row>
    <row r="883" spans="1:3" x14ac:dyDescent="0.3">
      <c r="A883" s="1">
        <v>39856</v>
      </c>
      <c r="B883" t="s">
        <v>32</v>
      </c>
      <c r="C883">
        <v>3</v>
      </c>
    </row>
    <row r="884" spans="1:3" x14ac:dyDescent="0.3">
      <c r="A884" s="1">
        <v>39858</v>
      </c>
      <c r="B884" t="s">
        <v>26</v>
      </c>
      <c r="C884">
        <v>50</v>
      </c>
    </row>
    <row r="885" spans="1:3" x14ac:dyDescent="0.3">
      <c r="A885" s="1">
        <v>39859</v>
      </c>
      <c r="B885" t="s">
        <v>27</v>
      </c>
      <c r="C885">
        <v>284</v>
      </c>
    </row>
    <row r="886" spans="1:3" x14ac:dyDescent="0.3">
      <c r="A886" s="1">
        <v>39860</v>
      </c>
      <c r="B886" t="s">
        <v>12</v>
      </c>
      <c r="C886">
        <v>395</v>
      </c>
    </row>
    <row r="887" spans="1:3" x14ac:dyDescent="0.3">
      <c r="A887" s="1">
        <v>39862</v>
      </c>
      <c r="B887" t="s">
        <v>8</v>
      </c>
      <c r="C887">
        <v>290</v>
      </c>
    </row>
    <row r="888" spans="1:3" x14ac:dyDescent="0.3">
      <c r="A888" s="1">
        <v>39863</v>
      </c>
      <c r="B888" t="s">
        <v>25</v>
      </c>
      <c r="C888">
        <v>361</v>
      </c>
    </row>
    <row r="889" spans="1:3" x14ac:dyDescent="0.3">
      <c r="A889" s="1">
        <v>39865</v>
      </c>
      <c r="B889" t="s">
        <v>20</v>
      </c>
      <c r="C889">
        <v>355</v>
      </c>
    </row>
    <row r="890" spans="1:3" x14ac:dyDescent="0.3">
      <c r="A890" s="1">
        <v>39866</v>
      </c>
      <c r="B890" t="s">
        <v>185</v>
      </c>
      <c r="C890">
        <v>19</v>
      </c>
    </row>
    <row r="891" spans="1:3" x14ac:dyDescent="0.3">
      <c r="A891" s="1">
        <v>39868</v>
      </c>
      <c r="B891" t="s">
        <v>55</v>
      </c>
      <c r="C891">
        <v>32</v>
      </c>
    </row>
    <row r="892" spans="1:3" x14ac:dyDescent="0.3">
      <c r="A892" s="1">
        <v>39871</v>
      </c>
      <c r="B892" t="s">
        <v>149</v>
      </c>
      <c r="C892">
        <v>13</v>
      </c>
    </row>
    <row r="893" spans="1:3" x14ac:dyDescent="0.3">
      <c r="A893" s="1">
        <v>39871</v>
      </c>
      <c r="B893" t="s">
        <v>48</v>
      </c>
      <c r="C893">
        <v>156</v>
      </c>
    </row>
    <row r="894" spans="1:3" x14ac:dyDescent="0.3">
      <c r="A894" s="1">
        <v>39873</v>
      </c>
      <c r="B894" t="s">
        <v>186</v>
      </c>
      <c r="C894">
        <v>20</v>
      </c>
    </row>
    <row r="895" spans="1:3" x14ac:dyDescent="0.3">
      <c r="A895" s="1">
        <v>39874</v>
      </c>
      <c r="B895" t="s">
        <v>15</v>
      </c>
      <c r="C895">
        <v>112</v>
      </c>
    </row>
    <row r="896" spans="1:3" x14ac:dyDescent="0.3">
      <c r="A896" s="1">
        <v>39877</v>
      </c>
      <c r="B896" t="s">
        <v>10</v>
      </c>
      <c r="C896">
        <v>110</v>
      </c>
    </row>
    <row r="897" spans="1:3" x14ac:dyDescent="0.3">
      <c r="A897" s="1">
        <v>39878</v>
      </c>
      <c r="B897" t="s">
        <v>187</v>
      </c>
      <c r="C897">
        <v>4</v>
      </c>
    </row>
    <row r="898" spans="1:3" x14ac:dyDescent="0.3">
      <c r="A898" s="1">
        <v>39885</v>
      </c>
      <c r="B898" t="s">
        <v>136</v>
      </c>
      <c r="C898">
        <v>18</v>
      </c>
    </row>
    <row r="899" spans="1:3" x14ac:dyDescent="0.3">
      <c r="A899" s="1">
        <v>39889</v>
      </c>
      <c r="B899" t="s">
        <v>23</v>
      </c>
      <c r="C899">
        <v>60</v>
      </c>
    </row>
    <row r="900" spans="1:3" x14ac:dyDescent="0.3">
      <c r="A900" s="1">
        <v>39889</v>
      </c>
      <c r="B900" t="s">
        <v>91</v>
      </c>
      <c r="C900">
        <v>14</v>
      </c>
    </row>
    <row r="901" spans="1:3" x14ac:dyDescent="0.3">
      <c r="A901" s="1">
        <v>39889</v>
      </c>
      <c r="B901" t="s">
        <v>31</v>
      </c>
      <c r="C901">
        <v>24</v>
      </c>
    </row>
    <row r="902" spans="1:3" x14ac:dyDescent="0.3">
      <c r="A902" s="1">
        <v>39891</v>
      </c>
      <c r="B902" t="s">
        <v>25</v>
      </c>
      <c r="C902">
        <v>145</v>
      </c>
    </row>
    <row r="903" spans="1:3" x14ac:dyDescent="0.3">
      <c r="A903" s="1">
        <v>39891</v>
      </c>
      <c r="B903" t="s">
        <v>53</v>
      </c>
      <c r="C903">
        <v>393</v>
      </c>
    </row>
    <row r="904" spans="1:3" x14ac:dyDescent="0.3">
      <c r="A904" s="1">
        <v>39893</v>
      </c>
      <c r="B904" t="s">
        <v>31</v>
      </c>
      <c r="C904">
        <v>73</v>
      </c>
    </row>
    <row r="905" spans="1:3" x14ac:dyDescent="0.3">
      <c r="A905" s="1">
        <v>39893</v>
      </c>
      <c r="B905" t="s">
        <v>11</v>
      </c>
      <c r="C905">
        <v>136</v>
      </c>
    </row>
    <row r="906" spans="1:3" x14ac:dyDescent="0.3">
      <c r="A906" s="1">
        <v>39894</v>
      </c>
      <c r="B906" t="s">
        <v>48</v>
      </c>
      <c r="C906">
        <v>422</v>
      </c>
    </row>
    <row r="907" spans="1:3" x14ac:dyDescent="0.3">
      <c r="A907" s="1">
        <v>39895</v>
      </c>
      <c r="B907" t="s">
        <v>12</v>
      </c>
      <c r="C907">
        <v>187</v>
      </c>
    </row>
    <row r="908" spans="1:3" x14ac:dyDescent="0.3">
      <c r="A908" s="1">
        <v>39897</v>
      </c>
      <c r="B908" t="s">
        <v>21</v>
      </c>
      <c r="C908">
        <v>58</v>
      </c>
    </row>
    <row r="909" spans="1:3" x14ac:dyDescent="0.3">
      <c r="A909" s="1">
        <v>39898</v>
      </c>
      <c r="B909" t="s">
        <v>48</v>
      </c>
      <c r="C909">
        <v>436</v>
      </c>
    </row>
    <row r="910" spans="1:3" x14ac:dyDescent="0.3">
      <c r="A910" s="1">
        <v>39902</v>
      </c>
      <c r="B910" t="s">
        <v>17</v>
      </c>
      <c r="C910">
        <v>406</v>
      </c>
    </row>
    <row r="911" spans="1:3" x14ac:dyDescent="0.3">
      <c r="A911" s="1">
        <v>39904</v>
      </c>
      <c r="B911" t="s">
        <v>17</v>
      </c>
      <c r="C911">
        <v>108</v>
      </c>
    </row>
    <row r="912" spans="1:3" x14ac:dyDescent="0.3">
      <c r="A912" s="1">
        <v>39905</v>
      </c>
      <c r="B912" t="s">
        <v>145</v>
      </c>
      <c r="C912">
        <v>10</v>
      </c>
    </row>
    <row r="913" spans="1:3" x14ac:dyDescent="0.3">
      <c r="A913" s="1">
        <v>39906</v>
      </c>
      <c r="B913" t="s">
        <v>40</v>
      </c>
      <c r="C913">
        <v>153</v>
      </c>
    </row>
    <row r="914" spans="1:3" x14ac:dyDescent="0.3">
      <c r="A914" s="1">
        <v>39908</v>
      </c>
      <c r="B914" t="s">
        <v>188</v>
      </c>
      <c r="C914">
        <v>3</v>
      </c>
    </row>
    <row r="915" spans="1:3" x14ac:dyDescent="0.3">
      <c r="A915" s="1">
        <v>39909</v>
      </c>
      <c r="B915" t="s">
        <v>34</v>
      </c>
      <c r="C915">
        <v>109</v>
      </c>
    </row>
    <row r="916" spans="1:3" x14ac:dyDescent="0.3">
      <c r="A916" s="1">
        <v>39911</v>
      </c>
      <c r="B916" t="s">
        <v>89</v>
      </c>
      <c r="C916">
        <v>9</v>
      </c>
    </row>
    <row r="917" spans="1:3" x14ac:dyDescent="0.3">
      <c r="A917" s="1">
        <v>39911</v>
      </c>
      <c r="B917" t="s">
        <v>55</v>
      </c>
      <c r="C917">
        <v>112</v>
      </c>
    </row>
    <row r="918" spans="1:3" x14ac:dyDescent="0.3">
      <c r="A918" s="1">
        <v>39916</v>
      </c>
      <c r="B918" t="s">
        <v>22</v>
      </c>
      <c r="C918">
        <v>29</v>
      </c>
    </row>
    <row r="919" spans="1:3" x14ac:dyDescent="0.3">
      <c r="A919" s="1">
        <v>39916</v>
      </c>
      <c r="B919" t="s">
        <v>53</v>
      </c>
      <c r="C919">
        <v>310</v>
      </c>
    </row>
    <row r="920" spans="1:3" x14ac:dyDescent="0.3">
      <c r="A920" s="1">
        <v>39918</v>
      </c>
      <c r="B920" t="s">
        <v>58</v>
      </c>
      <c r="C920">
        <v>107</v>
      </c>
    </row>
    <row r="921" spans="1:3" x14ac:dyDescent="0.3">
      <c r="A921" s="1">
        <v>39921</v>
      </c>
      <c r="B921" t="s">
        <v>11</v>
      </c>
      <c r="C921">
        <v>26</v>
      </c>
    </row>
    <row r="922" spans="1:3" x14ac:dyDescent="0.3">
      <c r="A922" s="1">
        <v>39923</v>
      </c>
      <c r="B922" t="s">
        <v>34</v>
      </c>
      <c r="C922">
        <v>114</v>
      </c>
    </row>
    <row r="923" spans="1:3" x14ac:dyDescent="0.3">
      <c r="A923" s="1">
        <v>39924</v>
      </c>
      <c r="B923" t="s">
        <v>172</v>
      </c>
      <c r="C923">
        <v>4</v>
      </c>
    </row>
    <row r="924" spans="1:3" x14ac:dyDescent="0.3">
      <c r="A924" s="1">
        <v>39925</v>
      </c>
      <c r="B924" t="s">
        <v>189</v>
      </c>
      <c r="C924">
        <v>15</v>
      </c>
    </row>
    <row r="925" spans="1:3" x14ac:dyDescent="0.3">
      <c r="A925" s="1">
        <v>39929</v>
      </c>
      <c r="B925" t="s">
        <v>69</v>
      </c>
      <c r="C925">
        <v>144</v>
      </c>
    </row>
    <row r="926" spans="1:3" x14ac:dyDescent="0.3">
      <c r="A926" s="1">
        <v>39933</v>
      </c>
      <c r="B926" t="s">
        <v>8</v>
      </c>
      <c r="C926">
        <v>110</v>
      </c>
    </row>
    <row r="927" spans="1:3" x14ac:dyDescent="0.3">
      <c r="A927" s="1">
        <v>39933</v>
      </c>
      <c r="B927" t="s">
        <v>40</v>
      </c>
      <c r="C927">
        <v>105</v>
      </c>
    </row>
    <row r="928" spans="1:3" x14ac:dyDescent="0.3">
      <c r="A928" s="1">
        <v>39935</v>
      </c>
      <c r="B928" t="s">
        <v>55</v>
      </c>
      <c r="C928">
        <v>51</v>
      </c>
    </row>
    <row r="929" spans="1:3" x14ac:dyDescent="0.3">
      <c r="A929" s="1">
        <v>39937</v>
      </c>
      <c r="B929" t="s">
        <v>148</v>
      </c>
      <c r="C929">
        <v>1</v>
      </c>
    </row>
    <row r="930" spans="1:3" x14ac:dyDescent="0.3">
      <c r="A930" s="1">
        <v>39937</v>
      </c>
      <c r="B930" t="s">
        <v>155</v>
      </c>
      <c r="C930">
        <v>8</v>
      </c>
    </row>
    <row r="931" spans="1:3" x14ac:dyDescent="0.3">
      <c r="A931" s="1">
        <v>39939</v>
      </c>
      <c r="B931" t="s">
        <v>12</v>
      </c>
      <c r="C931">
        <v>128</v>
      </c>
    </row>
    <row r="932" spans="1:3" x14ac:dyDescent="0.3">
      <c r="A932" s="1">
        <v>39942</v>
      </c>
      <c r="B932" t="s">
        <v>90</v>
      </c>
      <c r="C932">
        <v>9</v>
      </c>
    </row>
    <row r="933" spans="1:3" x14ac:dyDescent="0.3">
      <c r="A933" s="1">
        <v>39948</v>
      </c>
      <c r="B933" t="s">
        <v>12</v>
      </c>
      <c r="C933">
        <v>291</v>
      </c>
    </row>
    <row r="934" spans="1:3" x14ac:dyDescent="0.3">
      <c r="A934" s="1">
        <v>39949</v>
      </c>
      <c r="B934" t="s">
        <v>17</v>
      </c>
      <c r="C934">
        <v>261</v>
      </c>
    </row>
    <row r="935" spans="1:3" x14ac:dyDescent="0.3">
      <c r="A935" s="1">
        <v>39951</v>
      </c>
      <c r="B935" t="s">
        <v>55</v>
      </c>
      <c r="C935">
        <v>192</v>
      </c>
    </row>
    <row r="936" spans="1:3" x14ac:dyDescent="0.3">
      <c r="A936" s="1">
        <v>39951</v>
      </c>
      <c r="B936" t="s">
        <v>10</v>
      </c>
      <c r="C936">
        <v>319</v>
      </c>
    </row>
    <row r="937" spans="1:3" x14ac:dyDescent="0.3">
      <c r="A937" s="1">
        <v>39953</v>
      </c>
      <c r="B937" t="s">
        <v>48</v>
      </c>
      <c r="C937">
        <v>393</v>
      </c>
    </row>
    <row r="938" spans="1:3" x14ac:dyDescent="0.3">
      <c r="A938" s="1">
        <v>39957</v>
      </c>
      <c r="B938" t="s">
        <v>190</v>
      </c>
      <c r="C938">
        <v>13</v>
      </c>
    </row>
    <row r="939" spans="1:3" x14ac:dyDescent="0.3">
      <c r="A939" s="1">
        <v>39958</v>
      </c>
      <c r="B939" t="s">
        <v>53</v>
      </c>
      <c r="C939">
        <v>380</v>
      </c>
    </row>
    <row r="940" spans="1:3" x14ac:dyDescent="0.3">
      <c r="A940" s="1">
        <v>39959</v>
      </c>
      <c r="B940" t="s">
        <v>40</v>
      </c>
      <c r="C940">
        <v>36</v>
      </c>
    </row>
    <row r="941" spans="1:3" x14ac:dyDescent="0.3">
      <c r="A941" s="1">
        <v>39962</v>
      </c>
      <c r="B941" t="s">
        <v>176</v>
      </c>
      <c r="C941">
        <v>179</v>
      </c>
    </row>
    <row r="942" spans="1:3" x14ac:dyDescent="0.3">
      <c r="A942" s="1">
        <v>39964</v>
      </c>
      <c r="B942" t="s">
        <v>31</v>
      </c>
      <c r="C942">
        <v>111</v>
      </c>
    </row>
    <row r="943" spans="1:3" x14ac:dyDescent="0.3">
      <c r="A943" s="1">
        <v>39965</v>
      </c>
      <c r="B943" t="s">
        <v>11</v>
      </c>
      <c r="C943">
        <v>36</v>
      </c>
    </row>
    <row r="944" spans="1:3" x14ac:dyDescent="0.3">
      <c r="A944" s="1">
        <v>39965</v>
      </c>
      <c r="B944" t="s">
        <v>13</v>
      </c>
      <c r="C944">
        <v>120</v>
      </c>
    </row>
    <row r="945" spans="1:3" x14ac:dyDescent="0.3">
      <c r="A945" s="1">
        <v>39969</v>
      </c>
      <c r="B945" t="s">
        <v>191</v>
      </c>
      <c r="C945">
        <v>11</v>
      </c>
    </row>
    <row r="946" spans="1:3" x14ac:dyDescent="0.3">
      <c r="A946" s="1">
        <v>39971</v>
      </c>
      <c r="B946" t="s">
        <v>129</v>
      </c>
      <c r="C946">
        <v>15</v>
      </c>
    </row>
    <row r="947" spans="1:3" x14ac:dyDescent="0.3">
      <c r="A947" s="1">
        <v>39971</v>
      </c>
      <c r="B947" t="s">
        <v>46</v>
      </c>
      <c r="C947">
        <v>4</v>
      </c>
    </row>
    <row r="948" spans="1:3" x14ac:dyDescent="0.3">
      <c r="A948" s="1">
        <v>39974</v>
      </c>
      <c r="B948" t="s">
        <v>118</v>
      </c>
      <c r="C948">
        <v>11</v>
      </c>
    </row>
    <row r="949" spans="1:3" x14ac:dyDescent="0.3">
      <c r="A949" s="1">
        <v>39977</v>
      </c>
      <c r="B949" t="s">
        <v>192</v>
      </c>
      <c r="C949">
        <v>9</v>
      </c>
    </row>
    <row r="950" spans="1:3" x14ac:dyDescent="0.3">
      <c r="A950" s="1">
        <v>39978</v>
      </c>
      <c r="B950" t="s">
        <v>53</v>
      </c>
      <c r="C950">
        <v>498</v>
      </c>
    </row>
    <row r="951" spans="1:3" x14ac:dyDescent="0.3">
      <c r="A951" s="1">
        <v>39980</v>
      </c>
      <c r="B951" t="s">
        <v>48</v>
      </c>
      <c r="C951">
        <v>350</v>
      </c>
    </row>
    <row r="952" spans="1:3" x14ac:dyDescent="0.3">
      <c r="A952" s="1">
        <v>39980</v>
      </c>
      <c r="B952" t="s">
        <v>11</v>
      </c>
      <c r="C952">
        <v>191</v>
      </c>
    </row>
    <row r="953" spans="1:3" x14ac:dyDescent="0.3">
      <c r="A953" s="1">
        <v>39980</v>
      </c>
      <c r="B953" t="s">
        <v>12</v>
      </c>
      <c r="C953">
        <v>402</v>
      </c>
    </row>
    <row r="954" spans="1:3" x14ac:dyDescent="0.3">
      <c r="A954" s="1">
        <v>39984</v>
      </c>
      <c r="B954" t="s">
        <v>72</v>
      </c>
      <c r="C954">
        <v>140</v>
      </c>
    </row>
    <row r="955" spans="1:3" x14ac:dyDescent="0.3">
      <c r="A955" s="1">
        <v>39985</v>
      </c>
      <c r="B955" t="s">
        <v>193</v>
      </c>
      <c r="C955">
        <v>3</v>
      </c>
    </row>
    <row r="956" spans="1:3" x14ac:dyDescent="0.3">
      <c r="A956" s="1">
        <v>39987</v>
      </c>
      <c r="B956" t="s">
        <v>55</v>
      </c>
      <c r="C956">
        <v>25</v>
      </c>
    </row>
    <row r="957" spans="1:3" x14ac:dyDescent="0.3">
      <c r="A957" s="1">
        <v>39992</v>
      </c>
      <c r="B957" t="s">
        <v>194</v>
      </c>
      <c r="C957">
        <v>7</v>
      </c>
    </row>
    <row r="958" spans="1:3" x14ac:dyDescent="0.3">
      <c r="A958" s="1">
        <v>39994</v>
      </c>
      <c r="B958" t="s">
        <v>195</v>
      </c>
      <c r="C958">
        <v>17</v>
      </c>
    </row>
    <row r="959" spans="1:3" x14ac:dyDescent="0.3">
      <c r="A959" s="1">
        <v>39994</v>
      </c>
      <c r="B959" t="s">
        <v>12</v>
      </c>
      <c r="C959">
        <v>479</v>
      </c>
    </row>
    <row r="960" spans="1:3" x14ac:dyDescent="0.3">
      <c r="A960" s="1">
        <v>39994</v>
      </c>
      <c r="B960" t="s">
        <v>196</v>
      </c>
      <c r="C960">
        <v>6</v>
      </c>
    </row>
    <row r="961" spans="1:3" x14ac:dyDescent="0.3">
      <c r="A961" s="1">
        <v>39994</v>
      </c>
      <c r="B961" t="s">
        <v>19</v>
      </c>
      <c r="C961">
        <v>10</v>
      </c>
    </row>
    <row r="962" spans="1:3" x14ac:dyDescent="0.3">
      <c r="A962" s="1">
        <v>39995</v>
      </c>
      <c r="B962" t="s">
        <v>32</v>
      </c>
      <c r="C962">
        <v>2</v>
      </c>
    </row>
    <row r="963" spans="1:3" x14ac:dyDescent="0.3">
      <c r="A963" s="1">
        <v>39997</v>
      </c>
      <c r="B963" t="s">
        <v>197</v>
      </c>
      <c r="C963">
        <v>13</v>
      </c>
    </row>
    <row r="964" spans="1:3" x14ac:dyDescent="0.3">
      <c r="A964" s="1">
        <v>40000</v>
      </c>
      <c r="B964" t="s">
        <v>186</v>
      </c>
      <c r="C964">
        <v>12</v>
      </c>
    </row>
    <row r="965" spans="1:3" x14ac:dyDescent="0.3">
      <c r="A965" s="1">
        <v>40000</v>
      </c>
      <c r="B965" t="s">
        <v>8</v>
      </c>
      <c r="C965">
        <v>191</v>
      </c>
    </row>
    <row r="966" spans="1:3" x14ac:dyDescent="0.3">
      <c r="A966" s="1">
        <v>40000</v>
      </c>
      <c r="B966" t="s">
        <v>13</v>
      </c>
      <c r="C966">
        <v>123</v>
      </c>
    </row>
    <row r="967" spans="1:3" x14ac:dyDescent="0.3">
      <c r="A967" s="1">
        <v>40001</v>
      </c>
      <c r="B967" t="s">
        <v>21</v>
      </c>
      <c r="C967">
        <v>66</v>
      </c>
    </row>
    <row r="968" spans="1:3" x14ac:dyDescent="0.3">
      <c r="A968" s="1">
        <v>40002</v>
      </c>
      <c r="B968" t="s">
        <v>64</v>
      </c>
      <c r="C968">
        <v>132</v>
      </c>
    </row>
    <row r="969" spans="1:3" x14ac:dyDescent="0.3">
      <c r="A969" s="1">
        <v>40006</v>
      </c>
      <c r="B969" t="s">
        <v>198</v>
      </c>
      <c r="C969">
        <v>9</v>
      </c>
    </row>
    <row r="970" spans="1:3" x14ac:dyDescent="0.3">
      <c r="A970" s="1">
        <v>40006</v>
      </c>
      <c r="B970" t="s">
        <v>81</v>
      </c>
      <c r="C970">
        <v>111</v>
      </c>
    </row>
    <row r="971" spans="1:3" x14ac:dyDescent="0.3">
      <c r="A971" s="1">
        <v>40007</v>
      </c>
      <c r="B971" t="s">
        <v>22</v>
      </c>
      <c r="C971">
        <v>163</v>
      </c>
    </row>
    <row r="972" spans="1:3" x14ac:dyDescent="0.3">
      <c r="A972" s="1">
        <v>40007</v>
      </c>
      <c r="B972" t="s">
        <v>158</v>
      </c>
      <c r="C972">
        <v>4</v>
      </c>
    </row>
    <row r="973" spans="1:3" x14ac:dyDescent="0.3">
      <c r="A973" s="1">
        <v>40009</v>
      </c>
      <c r="B973" t="s">
        <v>148</v>
      </c>
      <c r="C973">
        <v>10</v>
      </c>
    </row>
    <row r="974" spans="1:3" x14ac:dyDescent="0.3">
      <c r="A974" s="1">
        <v>40010</v>
      </c>
      <c r="B974" t="s">
        <v>12</v>
      </c>
      <c r="C974">
        <v>457</v>
      </c>
    </row>
    <row r="975" spans="1:3" x14ac:dyDescent="0.3">
      <c r="A975" s="1">
        <v>40012</v>
      </c>
      <c r="B975" t="s">
        <v>53</v>
      </c>
      <c r="C975">
        <v>260</v>
      </c>
    </row>
    <row r="976" spans="1:3" x14ac:dyDescent="0.3">
      <c r="A976" s="1">
        <v>40013</v>
      </c>
      <c r="B976" t="s">
        <v>123</v>
      </c>
      <c r="C976">
        <v>181</v>
      </c>
    </row>
    <row r="977" spans="1:3" x14ac:dyDescent="0.3">
      <c r="A977" s="1">
        <v>40014</v>
      </c>
      <c r="B977" t="s">
        <v>53</v>
      </c>
      <c r="C977">
        <v>144</v>
      </c>
    </row>
    <row r="978" spans="1:3" x14ac:dyDescent="0.3">
      <c r="A978" s="1">
        <v>40015</v>
      </c>
      <c r="B978" t="s">
        <v>25</v>
      </c>
      <c r="C978">
        <v>246</v>
      </c>
    </row>
    <row r="979" spans="1:3" x14ac:dyDescent="0.3">
      <c r="A979" s="1">
        <v>40017</v>
      </c>
      <c r="B979" t="s">
        <v>199</v>
      </c>
      <c r="C979">
        <v>10</v>
      </c>
    </row>
    <row r="980" spans="1:3" x14ac:dyDescent="0.3">
      <c r="A980" s="1">
        <v>40019</v>
      </c>
      <c r="B980" t="s">
        <v>29</v>
      </c>
      <c r="C980">
        <v>148</v>
      </c>
    </row>
    <row r="981" spans="1:3" x14ac:dyDescent="0.3">
      <c r="A981" s="1">
        <v>40021</v>
      </c>
      <c r="B981" t="s">
        <v>38</v>
      </c>
      <c r="C981">
        <v>24</v>
      </c>
    </row>
    <row r="982" spans="1:3" x14ac:dyDescent="0.3">
      <c r="A982" s="1">
        <v>40024</v>
      </c>
      <c r="B982" t="s">
        <v>28</v>
      </c>
      <c r="C982">
        <v>66</v>
      </c>
    </row>
    <row r="983" spans="1:3" x14ac:dyDescent="0.3">
      <c r="A983" s="1">
        <v>40027</v>
      </c>
      <c r="B983" t="s">
        <v>48</v>
      </c>
      <c r="C983">
        <v>333</v>
      </c>
    </row>
    <row r="984" spans="1:3" x14ac:dyDescent="0.3">
      <c r="A984" s="1">
        <v>40027</v>
      </c>
      <c r="B984" t="s">
        <v>40</v>
      </c>
      <c r="C984">
        <v>194</v>
      </c>
    </row>
    <row r="985" spans="1:3" x14ac:dyDescent="0.3">
      <c r="A985" s="1">
        <v>40031</v>
      </c>
      <c r="B985" t="s">
        <v>21</v>
      </c>
      <c r="C985">
        <v>154</v>
      </c>
    </row>
    <row r="986" spans="1:3" x14ac:dyDescent="0.3">
      <c r="A986" s="1">
        <v>40031</v>
      </c>
      <c r="B986" t="s">
        <v>58</v>
      </c>
      <c r="C986">
        <v>100</v>
      </c>
    </row>
    <row r="987" spans="1:3" x14ac:dyDescent="0.3">
      <c r="A987" s="1">
        <v>40031</v>
      </c>
      <c r="B987" t="s">
        <v>4</v>
      </c>
      <c r="C987">
        <v>18</v>
      </c>
    </row>
    <row r="988" spans="1:3" x14ac:dyDescent="0.3">
      <c r="A988" s="1">
        <v>40031</v>
      </c>
      <c r="B988" t="s">
        <v>173</v>
      </c>
      <c r="C988">
        <v>20</v>
      </c>
    </row>
    <row r="989" spans="1:3" x14ac:dyDescent="0.3">
      <c r="A989" s="1">
        <v>40033</v>
      </c>
      <c r="B989" t="s">
        <v>58</v>
      </c>
      <c r="C989">
        <v>200</v>
      </c>
    </row>
    <row r="990" spans="1:3" x14ac:dyDescent="0.3">
      <c r="A990" s="1">
        <v>40034</v>
      </c>
      <c r="B990" t="s">
        <v>21</v>
      </c>
      <c r="C990">
        <v>48</v>
      </c>
    </row>
    <row r="991" spans="1:3" x14ac:dyDescent="0.3">
      <c r="A991" s="1">
        <v>40034</v>
      </c>
      <c r="B991" t="s">
        <v>64</v>
      </c>
      <c r="C991">
        <v>68</v>
      </c>
    </row>
    <row r="992" spans="1:3" x14ac:dyDescent="0.3">
      <c r="A992" s="1">
        <v>40035</v>
      </c>
      <c r="B992" t="s">
        <v>177</v>
      </c>
      <c r="C992">
        <v>9</v>
      </c>
    </row>
    <row r="993" spans="1:3" x14ac:dyDescent="0.3">
      <c r="A993" s="1">
        <v>40039</v>
      </c>
      <c r="B993" t="s">
        <v>53</v>
      </c>
      <c r="C993">
        <v>493</v>
      </c>
    </row>
    <row r="994" spans="1:3" x14ac:dyDescent="0.3">
      <c r="A994" s="1">
        <v>40039</v>
      </c>
      <c r="B994" t="s">
        <v>17</v>
      </c>
      <c r="C994">
        <v>340</v>
      </c>
    </row>
    <row r="995" spans="1:3" x14ac:dyDescent="0.3">
      <c r="A995" s="1">
        <v>40041</v>
      </c>
      <c r="B995" t="s">
        <v>177</v>
      </c>
      <c r="C995">
        <v>2</v>
      </c>
    </row>
    <row r="996" spans="1:3" x14ac:dyDescent="0.3">
      <c r="A996" s="1">
        <v>40044</v>
      </c>
      <c r="B996" t="s">
        <v>31</v>
      </c>
      <c r="C996">
        <v>62</v>
      </c>
    </row>
    <row r="997" spans="1:3" x14ac:dyDescent="0.3">
      <c r="A997" s="1">
        <v>40044</v>
      </c>
      <c r="B997" t="s">
        <v>25</v>
      </c>
      <c r="C997">
        <v>164</v>
      </c>
    </row>
    <row r="998" spans="1:3" x14ac:dyDescent="0.3">
      <c r="A998" s="1">
        <v>40045</v>
      </c>
      <c r="B998" t="s">
        <v>31</v>
      </c>
      <c r="C998">
        <v>170</v>
      </c>
    </row>
    <row r="999" spans="1:3" x14ac:dyDescent="0.3">
      <c r="A999" s="1">
        <v>40047</v>
      </c>
      <c r="B999" t="s">
        <v>74</v>
      </c>
      <c r="C999">
        <v>164</v>
      </c>
    </row>
    <row r="1000" spans="1:3" x14ac:dyDescent="0.3">
      <c r="A1000" s="1">
        <v>40049</v>
      </c>
      <c r="B1000" t="s">
        <v>9</v>
      </c>
      <c r="C1000">
        <v>70</v>
      </c>
    </row>
    <row r="1001" spans="1:3" x14ac:dyDescent="0.3">
      <c r="A1001" s="1">
        <v>40056</v>
      </c>
      <c r="B1001" t="s">
        <v>53</v>
      </c>
      <c r="C1001">
        <v>133</v>
      </c>
    </row>
    <row r="1002" spans="1:3" x14ac:dyDescent="0.3">
      <c r="A1002" s="1">
        <v>40057</v>
      </c>
      <c r="B1002" t="s">
        <v>200</v>
      </c>
      <c r="C1002">
        <v>20</v>
      </c>
    </row>
    <row r="1003" spans="1:3" x14ac:dyDescent="0.3">
      <c r="A1003" s="1">
        <v>40059</v>
      </c>
      <c r="B1003" t="s">
        <v>201</v>
      </c>
      <c r="C1003">
        <v>15</v>
      </c>
    </row>
    <row r="1004" spans="1:3" x14ac:dyDescent="0.3">
      <c r="A1004" s="1">
        <v>40060</v>
      </c>
      <c r="B1004" t="s">
        <v>202</v>
      </c>
      <c r="C1004">
        <v>15</v>
      </c>
    </row>
    <row r="1005" spans="1:3" x14ac:dyDescent="0.3">
      <c r="A1005" s="1">
        <v>40061</v>
      </c>
      <c r="B1005" t="s">
        <v>61</v>
      </c>
      <c r="C1005">
        <v>105</v>
      </c>
    </row>
    <row r="1006" spans="1:3" x14ac:dyDescent="0.3">
      <c r="A1006" s="1">
        <v>40065</v>
      </c>
      <c r="B1006" t="s">
        <v>34</v>
      </c>
      <c r="C1006">
        <v>192</v>
      </c>
    </row>
    <row r="1007" spans="1:3" x14ac:dyDescent="0.3">
      <c r="A1007" s="1">
        <v>40065</v>
      </c>
      <c r="B1007" t="s">
        <v>83</v>
      </c>
      <c r="C1007">
        <v>142</v>
      </c>
    </row>
    <row r="1008" spans="1:3" x14ac:dyDescent="0.3">
      <c r="A1008" s="1">
        <v>40066</v>
      </c>
      <c r="B1008" t="s">
        <v>109</v>
      </c>
      <c r="C1008">
        <v>3</v>
      </c>
    </row>
    <row r="1009" spans="1:3" x14ac:dyDescent="0.3">
      <c r="A1009" s="1">
        <v>40066</v>
      </c>
      <c r="B1009" t="s">
        <v>20</v>
      </c>
      <c r="C1009">
        <v>219</v>
      </c>
    </row>
    <row r="1010" spans="1:3" x14ac:dyDescent="0.3">
      <c r="A1010" s="1">
        <v>40070</v>
      </c>
      <c r="B1010" t="s">
        <v>33</v>
      </c>
      <c r="C1010">
        <v>137</v>
      </c>
    </row>
    <row r="1011" spans="1:3" x14ac:dyDescent="0.3">
      <c r="A1011" s="1">
        <v>40071</v>
      </c>
      <c r="B1011" t="s">
        <v>23</v>
      </c>
      <c r="C1011">
        <v>108</v>
      </c>
    </row>
    <row r="1012" spans="1:3" x14ac:dyDescent="0.3">
      <c r="A1012" s="1">
        <v>40072</v>
      </c>
      <c r="B1012" t="s">
        <v>105</v>
      </c>
      <c r="C1012">
        <v>395</v>
      </c>
    </row>
    <row r="1013" spans="1:3" x14ac:dyDescent="0.3">
      <c r="A1013" s="1">
        <v>40073</v>
      </c>
      <c r="B1013" t="s">
        <v>203</v>
      </c>
      <c r="C1013">
        <v>3</v>
      </c>
    </row>
    <row r="1014" spans="1:3" x14ac:dyDescent="0.3">
      <c r="A1014" s="1">
        <v>40075</v>
      </c>
      <c r="B1014" t="s">
        <v>9</v>
      </c>
      <c r="C1014">
        <v>73</v>
      </c>
    </row>
    <row r="1015" spans="1:3" x14ac:dyDescent="0.3">
      <c r="A1015" s="1">
        <v>40075</v>
      </c>
      <c r="B1015" t="s">
        <v>48</v>
      </c>
      <c r="C1015">
        <v>209</v>
      </c>
    </row>
    <row r="1016" spans="1:3" x14ac:dyDescent="0.3">
      <c r="A1016" s="1">
        <v>40077</v>
      </c>
      <c r="B1016" t="s">
        <v>40</v>
      </c>
      <c r="C1016">
        <v>41</v>
      </c>
    </row>
    <row r="1017" spans="1:3" x14ac:dyDescent="0.3">
      <c r="A1017" s="1">
        <v>40083</v>
      </c>
      <c r="B1017" t="s">
        <v>20</v>
      </c>
      <c r="C1017">
        <v>488</v>
      </c>
    </row>
    <row r="1018" spans="1:3" x14ac:dyDescent="0.3">
      <c r="A1018" s="1">
        <v>40084</v>
      </c>
      <c r="B1018" t="s">
        <v>100</v>
      </c>
      <c r="C1018">
        <v>5</v>
      </c>
    </row>
    <row r="1019" spans="1:3" x14ac:dyDescent="0.3">
      <c r="A1019" s="1">
        <v>40084</v>
      </c>
      <c r="B1019" t="s">
        <v>72</v>
      </c>
      <c r="C1019">
        <v>97</v>
      </c>
    </row>
    <row r="1020" spans="1:3" x14ac:dyDescent="0.3">
      <c r="A1020" s="1">
        <v>40085</v>
      </c>
      <c r="B1020" t="s">
        <v>11</v>
      </c>
      <c r="C1020">
        <v>58</v>
      </c>
    </row>
    <row r="1021" spans="1:3" x14ac:dyDescent="0.3">
      <c r="A1021" s="1">
        <v>40085</v>
      </c>
      <c r="B1021" t="s">
        <v>58</v>
      </c>
      <c r="C1021">
        <v>179</v>
      </c>
    </row>
    <row r="1022" spans="1:3" x14ac:dyDescent="0.3">
      <c r="A1022" s="1">
        <v>40087</v>
      </c>
      <c r="B1022" t="s">
        <v>41</v>
      </c>
      <c r="C1022">
        <v>18</v>
      </c>
    </row>
    <row r="1023" spans="1:3" x14ac:dyDescent="0.3">
      <c r="A1023" s="1">
        <v>40088</v>
      </c>
      <c r="B1023" t="s">
        <v>54</v>
      </c>
      <c r="C1023">
        <v>4</v>
      </c>
    </row>
    <row r="1024" spans="1:3" x14ac:dyDescent="0.3">
      <c r="A1024" s="1">
        <v>40088</v>
      </c>
      <c r="B1024" t="s">
        <v>36</v>
      </c>
      <c r="C1024">
        <v>1</v>
      </c>
    </row>
    <row r="1025" spans="1:3" x14ac:dyDescent="0.3">
      <c r="A1025" s="1">
        <v>40089</v>
      </c>
      <c r="B1025" t="s">
        <v>34</v>
      </c>
      <c r="C1025">
        <v>86</v>
      </c>
    </row>
    <row r="1026" spans="1:3" x14ac:dyDescent="0.3">
      <c r="A1026" s="1">
        <v>40090</v>
      </c>
      <c r="B1026" t="s">
        <v>17</v>
      </c>
      <c r="C1026">
        <v>290</v>
      </c>
    </row>
    <row r="1027" spans="1:3" x14ac:dyDescent="0.3">
      <c r="A1027" s="1">
        <v>40092</v>
      </c>
      <c r="B1027" t="s">
        <v>187</v>
      </c>
      <c r="C1027">
        <v>14</v>
      </c>
    </row>
    <row r="1028" spans="1:3" x14ac:dyDescent="0.3">
      <c r="A1028" s="1">
        <v>40094</v>
      </c>
      <c r="B1028" t="s">
        <v>42</v>
      </c>
      <c r="C1028">
        <v>120</v>
      </c>
    </row>
    <row r="1029" spans="1:3" x14ac:dyDescent="0.3">
      <c r="A1029" s="1">
        <v>40094</v>
      </c>
      <c r="B1029" t="s">
        <v>126</v>
      </c>
      <c r="C1029">
        <v>28</v>
      </c>
    </row>
    <row r="1030" spans="1:3" x14ac:dyDescent="0.3">
      <c r="A1030" s="1">
        <v>40095</v>
      </c>
      <c r="B1030" t="s">
        <v>12</v>
      </c>
      <c r="C1030">
        <v>213</v>
      </c>
    </row>
    <row r="1031" spans="1:3" x14ac:dyDescent="0.3">
      <c r="A1031" s="1">
        <v>40101</v>
      </c>
      <c r="B1031" t="s">
        <v>111</v>
      </c>
      <c r="C1031">
        <v>10</v>
      </c>
    </row>
    <row r="1032" spans="1:3" x14ac:dyDescent="0.3">
      <c r="A1032" s="1">
        <v>40102</v>
      </c>
      <c r="B1032" t="s">
        <v>72</v>
      </c>
      <c r="C1032">
        <v>53</v>
      </c>
    </row>
    <row r="1033" spans="1:3" x14ac:dyDescent="0.3">
      <c r="A1033" s="1">
        <v>40103</v>
      </c>
      <c r="B1033" t="s">
        <v>33</v>
      </c>
      <c r="C1033">
        <v>178</v>
      </c>
    </row>
    <row r="1034" spans="1:3" x14ac:dyDescent="0.3">
      <c r="A1034" s="1">
        <v>40103</v>
      </c>
      <c r="B1034" t="s">
        <v>77</v>
      </c>
      <c r="C1034">
        <v>6</v>
      </c>
    </row>
    <row r="1035" spans="1:3" x14ac:dyDescent="0.3">
      <c r="A1035" s="1">
        <v>40107</v>
      </c>
      <c r="B1035" t="s">
        <v>12</v>
      </c>
      <c r="C1035">
        <v>118</v>
      </c>
    </row>
    <row r="1036" spans="1:3" x14ac:dyDescent="0.3">
      <c r="A1036" s="1">
        <v>40107</v>
      </c>
      <c r="B1036" t="s">
        <v>73</v>
      </c>
      <c r="C1036">
        <v>5</v>
      </c>
    </row>
    <row r="1037" spans="1:3" x14ac:dyDescent="0.3">
      <c r="A1037" s="1">
        <v>40108</v>
      </c>
      <c r="B1037" t="s">
        <v>21</v>
      </c>
      <c r="C1037">
        <v>89</v>
      </c>
    </row>
    <row r="1038" spans="1:3" x14ac:dyDescent="0.3">
      <c r="A1038" s="1">
        <v>40113</v>
      </c>
      <c r="B1038" t="s">
        <v>38</v>
      </c>
      <c r="C1038">
        <v>22</v>
      </c>
    </row>
    <row r="1039" spans="1:3" x14ac:dyDescent="0.3">
      <c r="A1039" s="1">
        <v>40114</v>
      </c>
      <c r="B1039" t="s">
        <v>21</v>
      </c>
      <c r="C1039">
        <v>199</v>
      </c>
    </row>
    <row r="1040" spans="1:3" x14ac:dyDescent="0.3">
      <c r="A1040" s="1">
        <v>40120</v>
      </c>
      <c r="B1040" t="s">
        <v>112</v>
      </c>
      <c r="C1040">
        <v>8</v>
      </c>
    </row>
    <row r="1041" spans="1:3" x14ac:dyDescent="0.3">
      <c r="A1041" s="1">
        <v>40120</v>
      </c>
      <c r="B1041" t="s">
        <v>21</v>
      </c>
      <c r="C1041">
        <v>198</v>
      </c>
    </row>
    <row r="1042" spans="1:3" x14ac:dyDescent="0.3">
      <c r="A1042" s="1">
        <v>40121</v>
      </c>
      <c r="B1042" t="s">
        <v>98</v>
      </c>
      <c r="C1042">
        <v>6</v>
      </c>
    </row>
    <row r="1043" spans="1:3" x14ac:dyDescent="0.3">
      <c r="A1043" s="1">
        <v>40121</v>
      </c>
      <c r="B1043" t="s">
        <v>26</v>
      </c>
      <c r="C1043">
        <v>68</v>
      </c>
    </row>
    <row r="1044" spans="1:3" x14ac:dyDescent="0.3">
      <c r="A1044" s="1">
        <v>40121</v>
      </c>
      <c r="B1044" t="s">
        <v>105</v>
      </c>
      <c r="C1044">
        <v>200</v>
      </c>
    </row>
    <row r="1045" spans="1:3" x14ac:dyDescent="0.3">
      <c r="A1045" s="1">
        <v>40122</v>
      </c>
      <c r="B1045" t="s">
        <v>8</v>
      </c>
      <c r="C1045">
        <v>426</v>
      </c>
    </row>
    <row r="1046" spans="1:3" x14ac:dyDescent="0.3">
      <c r="A1046" s="1">
        <v>40122</v>
      </c>
      <c r="B1046" t="s">
        <v>81</v>
      </c>
      <c r="C1046">
        <v>142</v>
      </c>
    </row>
    <row r="1047" spans="1:3" x14ac:dyDescent="0.3">
      <c r="A1047" s="1">
        <v>40122</v>
      </c>
      <c r="B1047" t="s">
        <v>10</v>
      </c>
      <c r="C1047">
        <v>298</v>
      </c>
    </row>
    <row r="1048" spans="1:3" x14ac:dyDescent="0.3">
      <c r="A1048" s="1">
        <v>40124</v>
      </c>
      <c r="B1048" t="s">
        <v>20</v>
      </c>
      <c r="C1048">
        <v>224</v>
      </c>
    </row>
    <row r="1049" spans="1:3" x14ac:dyDescent="0.3">
      <c r="A1049" s="1">
        <v>40126</v>
      </c>
      <c r="B1049" t="s">
        <v>8</v>
      </c>
      <c r="C1049">
        <v>133</v>
      </c>
    </row>
    <row r="1050" spans="1:3" x14ac:dyDescent="0.3">
      <c r="A1050" s="1">
        <v>40128</v>
      </c>
      <c r="B1050" t="s">
        <v>48</v>
      </c>
      <c r="C1050">
        <v>326</v>
      </c>
    </row>
    <row r="1051" spans="1:3" x14ac:dyDescent="0.3">
      <c r="A1051" s="1">
        <v>40128</v>
      </c>
      <c r="B1051" t="s">
        <v>123</v>
      </c>
      <c r="C1051">
        <v>102</v>
      </c>
    </row>
    <row r="1052" spans="1:3" x14ac:dyDescent="0.3">
      <c r="A1052" s="1">
        <v>40129</v>
      </c>
      <c r="B1052" t="s">
        <v>10</v>
      </c>
      <c r="C1052">
        <v>332</v>
      </c>
    </row>
    <row r="1053" spans="1:3" x14ac:dyDescent="0.3">
      <c r="A1053" s="1">
        <v>40130</v>
      </c>
      <c r="B1053" t="s">
        <v>22</v>
      </c>
      <c r="C1053">
        <v>95</v>
      </c>
    </row>
    <row r="1054" spans="1:3" x14ac:dyDescent="0.3">
      <c r="A1054" s="1">
        <v>40134</v>
      </c>
      <c r="B1054" t="s">
        <v>139</v>
      </c>
      <c r="C1054">
        <v>7</v>
      </c>
    </row>
    <row r="1055" spans="1:3" x14ac:dyDescent="0.3">
      <c r="A1055" s="1">
        <v>40134</v>
      </c>
      <c r="B1055" t="s">
        <v>17</v>
      </c>
      <c r="C1055">
        <v>276</v>
      </c>
    </row>
    <row r="1056" spans="1:3" x14ac:dyDescent="0.3">
      <c r="A1056" s="1">
        <v>40134</v>
      </c>
      <c r="B1056" t="s">
        <v>142</v>
      </c>
      <c r="C1056">
        <v>6</v>
      </c>
    </row>
    <row r="1057" spans="1:3" x14ac:dyDescent="0.3">
      <c r="A1057" s="1">
        <v>40136</v>
      </c>
      <c r="B1057" t="s">
        <v>48</v>
      </c>
      <c r="C1057">
        <v>232</v>
      </c>
    </row>
    <row r="1058" spans="1:3" x14ac:dyDescent="0.3">
      <c r="A1058" s="1">
        <v>40136</v>
      </c>
      <c r="B1058" t="s">
        <v>69</v>
      </c>
      <c r="C1058">
        <v>162</v>
      </c>
    </row>
    <row r="1059" spans="1:3" x14ac:dyDescent="0.3">
      <c r="A1059" s="1">
        <v>40139</v>
      </c>
      <c r="B1059" t="s">
        <v>13</v>
      </c>
      <c r="C1059">
        <v>66</v>
      </c>
    </row>
    <row r="1060" spans="1:3" x14ac:dyDescent="0.3">
      <c r="A1060" s="1">
        <v>40139</v>
      </c>
      <c r="B1060" t="s">
        <v>160</v>
      </c>
      <c r="C1060">
        <v>2</v>
      </c>
    </row>
    <row r="1061" spans="1:3" x14ac:dyDescent="0.3">
      <c r="A1061" s="1">
        <v>40139</v>
      </c>
      <c r="B1061" t="s">
        <v>15</v>
      </c>
      <c r="C1061">
        <v>152</v>
      </c>
    </row>
    <row r="1062" spans="1:3" x14ac:dyDescent="0.3">
      <c r="A1062" s="1">
        <v>40139</v>
      </c>
      <c r="B1062" t="s">
        <v>204</v>
      </c>
      <c r="C1062">
        <v>2</v>
      </c>
    </row>
    <row r="1063" spans="1:3" x14ac:dyDescent="0.3">
      <c r="A1063" s="1">
        <v>40142</v>
      </c>
      <c r="B1063" t="s">
        <v>23</v>
      </c>
      <c r="C1063">
        <v>115</v>
      </c>
    </row>
    <row r="1064" spans="1:3" x14ac:dyDescent="0.3">
      <c r="A1064" s="1">
        <v>40142</v>
      </c>
      <c r="B1064" t="s">
        <v>40</v>
      </c>
      <c r="C1064">
        <v>29</v>
      </c>
    </row>
    <row r="1065" spans="1:3" x14ac:dyDescent="0.3">
      <c r="A1065" s="1">
        <v>40142</v>
      </c>
      <c r="B1065" t="s">
        <v>38</v>
      </c>
      <c r="C1065">
        <v>91</v>
      </c>
    </row>
    <row r="1066" spans="1:3" x14ac:dyDescent="0.3">
      <c r="A1066" s="1">
        <v>40144</v>
      </c>
      <c r="B1066" t="s">
        <v>22</v>
      </c>
      <c r="C1066">
        <v>125</v>
      </c>
    </row>
    <row r="1067" spans="1:3" x14ac:dyDescent="0.3">
      <c r="A1067" s="1">
        <v>40146</v>
      </c>
      <c r="B1067" t="s">
        <v>64</v>
      </c>
      <c r="C1067">
        <v>40</v>
      </c>
    </row>
    <row r="1068" spans="1:3" x14ac:dyDescent="0.3">
      <c r="A1068" s="1">
        <v>40146</v>
      </c>
      <c r="B1068" t="s">
        <v>12</v>
      </c>
      <c r="C1068">
        <v>279</v>
      </c>
    </row>
    <row r="1069" spans="1:3" x14ac:dyDescent="0.3">
      <c r="A1069" s="1">
        <v>40147</v>
      </c>
      <c r="B1069" t="s">
        <v>14</v>
      </c>
      <c r="C1069">
        <v>8</v>
      </c>
    </row>
    <row r="1070" spans="1:3" x14ac:dyDescent="0.3">
      <c r="A1070" s="1">
        <v>40151</v>
      </c>
      <c r="B1070" t="s">
        <v>74</v>
      </c>
      <c r="C1070">
        <v>194</v>
      </c>
    </row>
    <row r="1071" spans="1:3" x14ac:dyDescent="0.3">
      <c r="A1071" s="1">
        <v>40152</v>
      </c>
      <c r="B1071" t="s">
        <v>9</v>
      </c>
      <c r="C1071">
        <v>168</v>
      </c>
    </row>
    <row r="1072" spans="1:3" x14ac:dyDescent="0.3">
      <c r="A1072" s="1">
        <v>40153</v>
      </c>
      <c r="B1072" t="s">
        <v>17</v>
      </c>
      <c r="C1072">
        <v>211</v>
      </c>
    </row>
    <row r="1073" spans="1:3" x14ac:dyDescent="0.3">
      <c r="A1073" s="1">
        <v>40153</v>
      </c>
      <c r="B1073" t="s">
        <v>158</v>
      </c>
      <c r="C1073">
        <v>19</v>
      </c>
    </row>
    <row r="1074" spans="1:3" x14ac:dyDescent="0.3">
      <c r="A1074" s="1">
        <v>40155</v>
      </c>
      <c r="B1074" t="s">
        <v>156</v>
      </c>
      <c r="C1074">
        <v>16</v>
      </c>
    </row>
    <row r="1075" spans="1:3" x14ac:dyDescent="0.3">
      <c r="A1075" s="1">
        <v>40158</v>
      </c>
      <c r="B1075" t="s">
        <v>30</v>
      </c>
      <c r="C1075">
        <v>18</v>
      </c>
    </row>
    <row r="1076" spans="1:3" x14ac:dyDescent="0.3">
      <c r="A1076" s="1">
        <v>40158</v>
      </c>
      <c r="B1076" t="s">
        <v>10</v>
      </c>
      <c r="C1076">
        <v>399</v>
      </c>
    </row>
    <row r="1077" spans="1:3" x14ac:dyDescent="0.3">
      <c r="A1077" s="1">
        <v>40160</v>
      </c>
      <c r="B1077" t="s">
        <v>205</v>
      </c>
      <c r="C1077">
        <v>11</v>
      </c>
    </row>
    <row r="1078" spans="1:3" x14ac:dyDescent="0.3">
      <c r="A1078" s="1">
        <v>40164</v>
      </c>
      <c r="B1078" t="s">
        <v>26</v>
      </c>
      <c r="C1078">
        <v>131</v>
      </c>
    </row>
    <row r="1079" spans="1:3" x14ac:dyDescent="0.3">
      <c r="A1079" s="1">
        <v>40165</v>
      </c>
      <c r="B1079" t="s">
        <v>42</v>
      </c>
      <c r="C1079">
        <v>67</v>
      </c>
    </row>
    <row r="1080" spans="1:3" x14ac:dyDescent="0.3">
      <c r="A1080" s="1">
        <v>40166</v>
      </c>
      <c r="B1080" t="s">
        <v>13</v>
      </c>
      <c r="C1080">
        <v>151</v>
      </c>
    </row>
    <row r="1081" spans="1:3" x14ac:dyDescent="0.3">
      <c r="A1081" s="1">
        <v>40171</v>
      </c>
      <c r="B1081" t="s">
        <v>26</v>
      </c>
      <c r="C1081">
        <v>105</v>
      </c>
    </row>
    <row r="1082" spans="1:3" x14ac:dyDescent="0.3">
      <c r="A1082" s="1">
        <v>40172</v>
      </c>
      <c r="B1082" t="s">
        <v>74</v>
      </c>
      <c r="C1082">
        <v>132</v>
      </c>
    </row>
    <row r="1083" spans="1:3" x14ac:dyDescent="0.3">
      <c r="A1083" s="1">
        <v>40172</v>
      </c>
      <c r="B1083" t="s">
        <v>20</v>
      </c>
      <c r="C1083">
        <v>142</v>
      </c>
    </row>
    <row r="1084" spans="1:3" x14ac:dyDescent="0.3">
      <c r="A1084" s="1">
        <v>40172</v>
      </c>
      <c r="B1084" t="s">
        <v>206</v>
      </c>
      <c r="C1084">
        <v>17</v>
      </c>
    </row>
    <row r="1085" spans="1:3" x14ac:dyDescent="0.3">
      <c r="A1085" s="1">
        <v>40173</v>
      </c>
      <c r="B1085" t="s">
        <v>10</v>
      </c>
      <c r="C1085">
        <v>444</v>
      </c>
    </row>
    <row r="1086" spans="1:3" x14ac:dyDescent="0.3">
      <c r="A1086" s="1">
        <v>40173</v>
      </c>
      <c r="B1086" t="s">
        <v>53</v>
      </c>
      <c r="C1086">
        <v>294</v>
      </c>
    </row>
    <row r="1087" spans="1:3" x14ac:dyDescent="0.3">
      <c r="A1087" s="1">
        <v>40174</v>
      </c>
      <c r="B1087" t="s">
        <v>10</v>
      </c>
      <c r="C1087">
        <v>274</v>
      </c>
    </row>
    <row r="1088" spans="1:3" x14ac:dyDescent="0.3">
      <c r="A1088" s="1">
        <v>40176</v>
      </c>
      <c r="B1088" t="s">
        <v>38</v>
      </c>
      <c r="C1088">
        <v>168</v>
      </c>
    </row>
    <row r="1089" spans="1:3" x14ac:dyDescent="0.3">
      <c r="A1089" s="1">
        <v>40177</v>
      </c>
      <c r="B1089" t="s">
        <v>11</v>
      </c>
      <c r="C1089">
        <v>115</v>
      </c>
    </row>
    <row r="1090" spans="1:3" x14ac:dyDescent="0.3">
      <c r="A1090" s="1">
        <v>40177</v>
      </c>
      <c r="B1090" t="s">
        <v>33</v>
      </c>
      <c r="C1090">
        <v>126</v>
      </c>
    </row>
    <row r="1091" spans="1:3" x14ac:dyDescent="0.3">
      <c r="A1091" s="1">
        <v>40180</v>
      </c>
      <c r="B1091" t="s">
        <v>31</v>
      </c>
      <c r="C1091">
        <v>73</v>
      </c>
    </row>
    <row r="1092" spans="1:3" x14ac:dyDescent="0.3">
      <c r="A1092" s="1">
        <v>40180</v>
      </c>
      <c r="B1092" t="s">
        <v>25</v>
      </c>
      <c r="C1092">
        <v>413</v>
      </c>
    </row>
    <row r="1093" spans="1:3" x14ac:dyDescent="0.3">
      <c r="A1093" s="1">
        <v>40181</v>
      </c>
      <c r="B1093" t="s">
        <v>10</v>
      </c>
      <c r="C1093">
        <v>393</v>
      </c>
    </row>
    <row r="1094" spans="1:3" x14ac:dyDescent="0.3">
      <c r="A1094" s="1">
        <v>40184</v>
      </c>
      <c r="B1094" t="s">
        <v>146</v>
      </c>
      <c r="C1094">
        <v>13</v>
      </c>
    </row>
    <row r="1095" spans="1:3" x14ac:dyDescent="0.3">
      <c r="A1095" s="1">
        <v>40185</v>
      </c>
      <c r="B1095" t="s">
        <v>25</v>
      </c>
      <c r="C1095">
        <v>211</v>
      </c>
    </row>
    <row r="1096" spans="1:3" x14ac:dyDescent="0.3">
      <c r="A1096" s="1">
        <v>40189</v>
      </c>
      <c r="B1096" t="s">
        <v>64</v>
      </c>
      <c r="C1096">
        <v>116</v>
      </c>
    </row>
    <row r="1097" spans="1:3" x14ac:dyDescent="0.3">
      <c r="A1097" s="1">
        <v>40189</v>
      </c>
      <c r="B1097" t="s">
        <v>3</v>
      </c>
      <c r="C1097">
        <v>9</v>
      </c>
    </row>
    <row r="1098" spans="1:3" x14ac:dyDescent="0.3">
      <c r="A1098" s="1">
        <v>40193</v>
      </c>
      <c r="B1098" t="s">
        <v>48</v>
      </c>
      <c r="C1098">
        <v>117</v>
      </c>
    </row>
    <row r="1099" spans="1:3" x14ac:dyDescent="0.3">
      <c r="A1099" s="1">
        <v>40194</v>
      </c>
      <c r="B1099" t="s">
        <v>53</v>
      </c>
      <c r="C1099">
        <v>221</v>
      </c>
    </row>
    <row r="1100" spans="1:3" x14ac:dyDescent="0.3">
      <c r="A1100" s="1">
        <v>40198</v>
      </c>
      <c r="B1100" t="s">
        <v>155</v>
      </c>
      <c r="C1100">
        <v>9</v>
      </c>
    </row>
    <row r="1101" spans="1:3" x14ac:dyDescent="0.3">
      <c r="A1101" s="1">
        <v>40199</v>
      </c>
      <c r="B1101" t="s">
        <v>20</v>
      </c>
      <c r="C1101">
        <v>214</v>
      </c>
    </row>
    <row r="1102" spans="1:3" x14ac:dyDescent="0.3">
      <c r="A1102" s="1">
        <v>40200</v>
      </c>
      <c r="B1102" t="s">
        <v>40</v>
      </c>
      <c r="C1102">
        <v>138</v>
      </c>
    </row>
    <row r="1103" spans="1:3" x14ac:dyDescent="0.3">
      <c r="A1103" s="1">
        <v>40201</v>
      </c>
      <c r="B1103" t="s">
        <v>84</v>
      </c>
      <c r="C1103">
        <v>11</v>
      </c>
    </row>
    <row r="1104" spans="1:3" x14ac:dyDescent="0.3">
      <c r="A1104" s="1">
        <v>40201</v>
      </c>
      <c r="B1104" t="s">
        <v>55</v>
      </c>
      <c r="C1104">
        <v>128</v>
      </c>
    </row>
    <row r="1105" spans="1:3" x14ac:dyDescent="0.3">
      <c r="A1105" s="1">
        <v>40202</v>
      </c>
      <c r="B1105" t="s">
        <v>20</v>
      </c>
      <c r="C1105">
        <v>376</v>
      </c>
    </row>
    <row r="1106" spans="1:3" x14ac:dyDescent="0.3">
      <c r="A1106" s="1">
        <v>40203</v>
      </c>
      <c r="B1106" t="s">
        <v>20</v>
      </c>
      <c r="C1106">
        <v>121</v>
      </c>
    </row>
    <row r="1107" spans="1:3" x14ac:dyDescent="0.3">
      <c r="A1107" s="1">
        <v>40203</v>
      </c>
      <c r="B1107" t="s">
        <v>17</v>
      </c>
      <c r="C1107">
        <v>200</v>
      </c>
    </row>
    <row r="1108" spans="1:3" x14ac:dyDescent="0.3">
      <c r="A1108" s="1">
        <v>40204</v>
      </c>
      <c r="B1108" t="s">
        <v>20</v>
      </c>
      <c r="C1108">
        <v>500</v>
      </c>
    </row>
    <row r="1109" spans="1:3" x14ac:dyDescent="0.3">
      <c r="A1109" s="1">
        <v>40206</v>
      </c>
      <c r="B1109" t="s">
        <v>74</v>
      </c>
      <c r="C1109">
        <v>108</v>
      </c>
    </row>
    <row r="1110" spans="1:3" x14ac:dyDescent="0.3">
      <c r="A1110" s="1">
        <v>40207</v>
      </c>
      <c r="B1110" t="s">
        <v>28</v>
      </c>
      <c r="C1110">
        <v>59</v>
      </c>
    </row>
    <row r="1111" spans="1:3" x14ac:dyDescent="0.3">
      <c r="A1111" s="1">
        <v>40208</v>
      </c>
      <c r="B1111" t="s">
        <v>13</v>
      </c>
      <c r="C1111">
        <v>191</v>
      </c>
    </row>
    <row r="1112" spans="1:3" x14ac:dyDescent="0.3">
      <c r="A1112" s="1">
        <v>40209</v>
      </c>
      <c r="B1112" t="s">
        <v>22</v>
      </c>
      <c r="C1112">
        <v>189</v>
      </c>
    </row>
    <row r="1113" spans="1:3" x14ac:dyDescent="0.3">
      <c r="A1113" s="1">
        <v>40211</v>
      </c>
      <c r="B1113" t="s">
        <v>48</v>
      </c>
      <c r="C1113">
        <v>247</v>
      </c>
    </row>
    <row r="1114" spans="1:3" x14ac:dyDescent="0.3">
      <c r="A1114" s="1">
        <v>40211</v>
      </c>
      <c r="B1114" t="s">
        <v>38</v>
      </c>
      <c r="C1114">
        <v>195</v>
      </c>
    </row>
    <row r="1115" spans="1:3" x14ac:dyDescent="0.3">
      <c r="A1115" s="1">
        <v>40212</v>
      </c>
      <c r="B1115" t="s">
        <v>207</v>
      </c>
      <c r="C1115">
        <v>6</v>
      </c>
    </row>
    <row r="1116" spans="1:3" x14ac:dyDescent="0.3">
      <c r="A1116" s="1">
        <v>40213</v>
      </c>
      <c r="B1116" t="s">
        <v>208</v>
      </c>
      <c r="C1116">
        <v>1</v>
      </c>
    </row>
    <row r="1117" spans="1:3" x14ac:dyDescent="0.3">
      <c r="A1117" s="1">
        <v>40214</v>
      </c>
      <c r="B1117" t="s">
        <v>53</v>
      </c>
      <c r="C1117">
        <v>347</v>
      </c>
    </row>
    <row r="1118" spans="1:3" x14ac:dyDescent="0.3">
      <c r="A1118" s="1">
        <v>40217</v>
      </c>
      <c r="B1118" t="s">
        <v>17</v>
      </c>
      <c r="C1118">
        <v>317</v>
      </c>
    </row>
    <row r="1119" spans="1:3" x14ac:dyDescent="0.3">
      <c r="A1119" s="1">
        <v>40218</v>
      </c>
      <c r="B1119" t="s">
        <v>48</v>
      </c>
      <c r="C1119">
        <v>271</v>
      </c>
    </row>
    <row r="1120" spans="1:3" x14ac:dyDescent="0.3">
      <c r="A1120" s="1">
        <v>40218</v>
      </c>
      <c r="B1120" t="s">
        <v>88</v>
      </c>
      <c r="C1120">
        <v>4</v>
      </c>
    </row>
    <row r="1121" spans="1:3" x14ac:dyDescent="0.3">
      <c r="A1121" s="1">
        <v>40220</v>
      </c>
      <c r="B1121" t="s">
        <v>31</v>
      </c>
      <c r="C1121">
        <v>121</v>
      </c>
    </row>
    <row r="1122" spans="1:3" x14ac:dyDescent="0.3">
      <c r="A1122" s="1">
        <v>40221</v>
      </c>
      <c r="B1122" t="s">
        <v>9</v>
      </c>
      <c r="C1122">
        <v>81</v>
      </c>
    </row>
    <row r="1123" spans="1:3" x14ac:dyDescent="0.3">
      <c r="A1123" s="1">
        <v>40221</v>
      </c>
      <c r="B1123" t="s">
        <v>87</v>
      </c>
      <c r="C1123">
        <v>1</v>
      </c>
    </row>
    <row r="1124" spans="1:3" x14ac:dyDescent="0.3">
      <c r="A1124" s="1">
        <v>40223</v>
      </c>
      <c r="B1124" t="s">
        <v>33</v>
      </c>
      <c r="C1124">
        <v>142</v>
      </c>
    </row>
    <row r="1125" spans="1:3" x14ac:dyDescent="0.3">
      <c r="A1125" s="1">
        <v>40224</v>
      </c>
      <c r="B1125" t="s">
        <v>25</v>
      </c>
      <c r="C1125">
        <v>265</v>
      </c>
    </row>
    <row r="1126" spans="1:3" x14ac:dyDescent="0.3">
      <c r="A1126" s="1">
        <v>40225</v>
      </c>
      <c r="B1126" t="s">
        <v>9</v>
      </c>
      <c r="C1126">
        <v>194</v>
      </c>
    </row>
    <row r="1127" spans="1:3" x14ac:dyDescent="0.3">
      <c r="A1127" s="1">
        <v>40225</v>
      </c>
      <c r="B1127" t="s">
        <v>164</v>
      </c>
      <c r="C1127">
        <v>15</v>
      </c>
    </row>
    <row r="1128" spans="1:3" x14ac:dyDescent="0.3">
      <c r="A1128" s="1">
        <v>40227</v>
      </c>
      <c r="B1128" t="s">
        <v>13</v>
      </c>
      <c r="C1128">
        <v>23</v>
      </c>
    </row>
    <row r="1129" spans="1:3" x14ac:dyDescent="0.3">
      <c r="A1129" s="1">
        <v>40227</v>
      </c>
      <c r="B1129" t="s">
        <v>25</v>
      </c>
      <c r="C1129">
        <v>279</v>
      </c>
    </row>
    <row r="1130" spans="1:3" x14ac:dyDescent="0.3">
      <c r="A1130" s="1">
        <v>40229</v>
      </c>
      <c r="B1130" t="s">
        <v>209</v>
      </c>
      <c r="C1130">
        <v>1</v>
      </c>
    </row>
    <row r="1131" spans="1:3" x14ac:dyDescent="0.3">
      <c r="A1131" s="1">
        <v>40234</v>
      </c>
      <c r="B1131" t="s">
        <v>25</v>
      </c>
      <c r="C1131">
        <v>487</v>
      </c>
    </row>
    <row r="1132" spans="1:3" x14ac:dyDescent="0.3">
      <c r="A1132" s="1">
        <v>40234</v>
      </c>
      <c r="B1132" t="s">
        <v>10</v>
      </c>
      <c r="C1132">
        <v>395</v>
      </c>
    </row>
    <row r="1133" spans="1:3" x14ac:dyDescent="0.3">
      <c r="A1133" s="1">
        <v>40236</v>
      </c>
      <c r="B1133" t="s">
        <v>74</v>
      </c>
      <c r="C1133">
        <v>91</v>
      </c>
    </row>
    <row r="1134" spans="1:3" x14ac:dyDescent="0.3">
      <c r="A1134" s="1">
        <v>40236</v>
      </c>
      <c r="B1134" t="s">
        <v>28</v>
      </c>
      <c r="C1134">
        <v>39</v>
      </c>
    </row>
    <row r="1135" spans="1:3" x14ac:dyDescent="0.3">
      <c r="A1135" s="1">
        <v>40236</v>
      </c>
      <c r="B1135" t="s">
        <v>25</v>
      </c>
      <c r="C1135">
        <v>312</v>
      </c>
    </row>
    <row r="1136" spans="1:3" x14ac:dyDescent="0.3">
      <c r="A1136" s="1">
        <v>40237</v>
      </c>
      <c r="B1136" t="s">
        <v>210</v>
      </c>
      <c r="C1136">
        <v>20</v>
      </c>
    </row>
    <row r="1137" spans="1:3" x14ac:dyDescent="0.3">
      <c r="A1137" s="1">
        <v>40240</v>
      </c>
      <c r="B1137" t="s">
        <v>31</v>
      </c>
      <c r="C1137">
        <v>35</v>
      </c>
    </row>
    <row r="1138" spans="1:3" x14ac:dyDescent="0.3">
      <c r="A1138" s="1">
        <v>40242</v>
      </c>
      <c r="B1138" t="s">
        <v>206</v>
      </c>
      <c r="C1138">
        <v>20</v>
      </c>
    </row>
    <row r="1139" spans="1:3" x14ac:dyDescent="0.3">
      <c r="A1139" s="1">
        <v>40245</v>
      </c>
      <c r="B1139" t="s">
        <v>33</v>
      </c>
      <c r="C1139">
        <v>125</v>
      </c>
    </row>
    <row r="1140" spans="1:3" x14ac:dyDescent="0.3">
      <c r="A1140" s="1">
        <v>40245</v>
      </c>
      <c r="B1140" t="s">
        <v>48</v>
      </c>
      <c r="C1140">
        <v>396</v>
      </c>
    </row>
    <row r="1141" spans="1:3" x14ac:dyDescent="0.3">
      <c r="A1141" s="1">
        <v>40246</v>
      </c>
      <c r="B1141" t="s">
        <v>211</v>
      </c>
      <c r="C1141">
        <v>7</v>
      </c>
    </row>
    <row r="1142" spans="1:3" x14ac:dyDescent="0.3">
      <c r="A1142" s="1">
        <v>40247</v>
      </c>
      <c r="B1142" t="s">
        <v>81</v>
      </c>
      <c r="C1142">
        <v>59</v>
      </c>
    </row>
    <row r="1143" spans="1:3" x14ac:dyDescent="0.3">
      <c r="A1143" s="1">
        <v>40250</v>
      </c>
      <c r="B1143" t="s">
        <v>17</v>
      </c>
      <c r="C1143">
        <v>417</v>
      </c>
    </row>
    <row r="1144" spans="1:3" x14ac:dyDescent="0.3">
      <c r="A1144" s="1">
        <v>40250</v>
      </c>
      <c r="B1144" t="s">
        <v>48</v>
      </c>
      <c r="C1144">
        <v>115</v>
      </c>
    </row>
    <row r="1145" spans="1:3" x14ac:dyDescent="0.3">
      <c r="A1145" s="1">
        <v>40253</v>
      </c>
      <c r="B1145" t="s">
        <v>57</v>
      </c>
      <c r="C1145">
        <v>6</v>
      </c>
    </row>
    <row r="1146" spans="1:3" x14ac:dyDescent="0.3">
      <c r="A1146" s="1">
        <v>40254</v>
      </c>
      <c r="B1146" t="s">
        <v>22</v>
      </c>
      <c r="C1146">
        <v>69</v>
      </c>
    </row>
    <row r="1147" spans="1:3" x14ac:dyDescent="0.3">
      <c r="A1147" s="1">
        <v>40256</v>
      </c>
      <c r="B1147" t="s">
        <v>15</v>
      </c>
      <c r="C1147">
        <v>58</v>
      </c>
    </row>
    <row r="1148" spans="1:3" x14ac:dyDescent="0.3">
      <c r="A1148" s="1">
        <v>40256</v>
      </c>
      <c r="B1148" t="s">
        <v>28</v>
      </c>
      <c r="C1148">
        <v>159</v>
      </c>
    </row>
    <row r="1149" spans="1:3" x14ac:dyDescent="0.3">
      <c r="A1149" s="1">
        <v>40258</v>
      </c>
      <c r="B1149" t="s">
        <v>212</v>
      </c>
      <c r="C1149">
        <v>6</v>
      </c>
    </row>
    <row r="1150" spans="1:3" x14ac:dyDescent="0.3">
      <c r="A1150" s="1">
        <v>40259</v>
      </c>
      <c r="B1150" t="s">
        <v>15</v>
      </c>
      <c r="C1150">
        <v>103</v>
      </c>
    </row>
    <row r="1151" spans="1:3" x14ac:dyDescent="0.3">
      <c r="A1151" s="1">
        <v>40263</v>
      </c>
      <c r="B1151" t="s">
        <v>10</v>
      </c>
      <c r="C1151">
        <v>155</v>
      </c>
    </row>
    <row r="1152" spans="1:3" x14ac:dyDescent="0.3">
      <c r="A1152" s="1">
        <v>40263</v>
      </c>
      <c r="B1152" t="s">
        <v>84</v>
      </c>
      <c r="C1152">
        <v>10</v>
      </c>
    </row>
    <row r="1153" spans="1:3" x14ac:dyDescent="0.3">
      <c r="A1153" s="1">
        <v>40265</v>
      </c>
      <c r="B1153" t="s">
        <v>31</v>
      </c>
      <c r="C1153">
        <v>158</v>
      </c>
    </row>
    <row r="1154" spans="1:3" x14ac:dyDescent="0.3">
      <c r="A1154" s="1">
        <v>40267</v>
      </c>
      <c r="B1154" t="s">
        <v>58</v>
      </c>
      <c r="C1154">
        <v>146</v>
      </c>
    </row>
    <row r="1155" spans="1:3" x14ac:dyDescent="0.3">
      <c r="A1155" s="1">
        <v>40268</v>
      </c>
      <c r="B1155" t="s">
        <v>25</v>
      </c>
      <c r="C1155">
        <v>230</v>
      </c>
    </row>
    <row r="1156" spans="1:3" x14ac:dyDescent="0.3">
      <c r="A1156" s="1">
        <v>40270</v>
      </c>
      <c r="B1156" t="s">
        <v>42</v>
      </c>
      <c r="C1156">
        <v>143</v>
      </c>
    </row>
    <row r="1157" spans="1:3" x14ac:dyDescent="0.3">
      <c r="A1157" s="1">
        <v>40270</v>
      </c>
      <c r="B1157" t="s">
        <v>64</v>
      </c>
      <c r="C1157">
        <v>167</v>
      </c>
    </row>
    <row r="1158" spans="1:3" x14ac:dyDescent="0.3">
      <c r="A1158" s="1">
        <v>40270</v>
      </c>
      <c r="B1158" t="s">
        <v>55</v>
      </c>
      <c r="C1158">
        <v>119</v>
      </c>
    </row>
    <row r="1159" spans="1:3" x14ac:dyDescent="0.3">
      <c r="A1159" s="1">
        <v>40272</v>
      </c>
      <c r="B1159" t="s">
        <v>17</v>
      </c>
      <c r="C1159">
        <v>400</v>
      </c>
    </row>
    <row r="1160" spans="1:3" x14ac:dyDescent="0.3">
      <c r="A1160" s="1">
        <v>40274</v>
      </c>
      <c r="B1160" t="s">
        <v>40</v>
      </c>
      <c r="C1160">
        <v>172</v>
      </c>
    </row>
    <row r="1161" spans="1:3" x14ac:dyDescent="0.3">
      <c r="A1161" s="1">
        <v>40275</v>
      </c>
      <c r="B1161" t="s">
        <v>101</v>
      </c>
      <c r="C1161">
        <v>19</v>
      </c>
    </row>
    <row r="1162" spans="1:3" x14ac:dyDescent="0.3">
      <c r="A1162" s="1">
        <v>40277</v>
      </c>
      <c r="B1162" t="s">
        <v>10</v>
      </c>
      <c r="C1162">
        <v>116</v>
      </c>
    </row>
    <row r="1163" spans="1:3" x14ac:dyDescent="0.3">
      <c r="A1163" s="1">
        <v>40279</v>
      </c>
      <c r="B1163" t="s">
        <v>25</v>
      </c>
      <c r="C1163">
        <v>143</v>
      </c>
    </row>
    <row r="1164" spans="1:3" x14ac:dyDescent="0.3">
      <c r="A1164" s="1">
        <v>40280</v>
      </c>
      <c r="B1164" t="s">
        <v>12</v>
      </c>
      <c r="C1164">
        <v>222</v>
      </c>
    </row>
    <row r="1165" spans="1:3" x14ac:dyDescent="0.3">
      <c r="A1165" s="1">
        <v>40282</v>
      </c>
      <c r="B1165" t="s">
        <v>12</v>
      </c>
      <c r="C1165">
        <v>352</v>
      </c>
    </row>
    <row r="1166" spans="1:3" x14ac:dyDescent="0.3">
      <c r="A1166" s="1">
        <v>40282</v>
      </c>
      <c r="B1166" t="s">
        <v>55</v>
      </c>
      <c r="C1166">
        <v>69</v>
      </c>
    </row>
    <row r="1167" spans="1:3" x14ac:dyDescent="0.3">
      <c r="A1167" s="1">
        <v>40283</v>
      </c>
      <c r="B1167" t="s">
        <v>48</v>
      </c>
      <c r="C1167">
        <v>182</v>
      </c>
    </row>
    <row r="1168" spans="1:3" x14ac:dyDescent="0.3">
      <c r="A1168" s="1">
        <v>40285</v>
      </c>
      <c r="B1168" t="s">
        <v>12</v>
      </c>
      <c r="C1168">
        <v>182</v>
      </c>
    </row>
    <row r="1169" spans="1:3" x14ac:dyDescent="0.3">
      <c r="A1169" s="1">
        <v>40285</v>
      </c>
      <c r="B1169" t="s">
        <v>55</v>
      </c>
      <c r="C1169">
        <v>165</v>
      </c>
    </row>
    <row r="1170" spans="1:3" x14ac:dyDescent="0.3">
      <c r="A1170" s="1">
        <v>40286</v>
      </c>
      <c r="B1170" t="s">
        <v>43</v>
      </c>
      <c r="C1170">
        <v>18</v>
      </c>
    </row>
    <row r="1171" spans="1:3" x14ac:dyDescent="0.3">
      <c r="A1171" s="1">
        <v>40286</v>
      </c>
      <c r="B1171" t="s">
        <v>213</v>
      </c>
      <c r="C1171">
        <v>2</v>
      </c>
    </row>
    <row r="1172" spans="1:3" x14ac:dyDescent="0.3">
      <c r="A1172" s="1">
        <v>40287</v>
      </c>
      <c r="B1172" t="s">
        <v>187</v>
      </c>
      <c r="C1172">
        <v>15</v>
      </c>
    </row>
    <row r="1173" spans="1:3" x14ac:dyDescent="0.3">
      <c r="A1173" s="1">
        <v>40288</v>
      </c>
      <c r="B1173" t="s">
        <v>214</v>
      </c>
      <c r="C1173">
        <v>19</v>
      </c>
    </row>
    <row r="1174" spans="1:3" x14ac:dyDescent="0.3">
      <c r="A1174" s="1">
        <v>40289</v>
      </c>
      <c r="B1174" t="s">
        <v>40</v>
      </c>
      <c r="C1174">
        <v>66</v>
      </c>
    </row>
    <row r="1175" spans="1:3" x14ac:dyDescent="0.3">
      <c r="A1175" s="1">
        <v>40289</v>
      </c>
      <c r="B1175" t="s">
        <v>173</v>
      </c>
      <c r="C1175">
        <v>12</v>
      </c>
    </row>
    <row r="1176" spans="1:3" x14ac:dyDescent="0.3">
      <c r="A1176" s="1">
        <v>40290</v>
      </c>
      <c r="B1176" t="s">
        <v>121</v>
      </c>
      <c r="C1176">
        <v>19</v>
      </c>
    </row>
    <row r="1177" spans="1:3" x14ac:dyDescent="0.3">
      <c r="A1177" s="1">
        <v>40290</v>
      </c>
      <c r="B1177" t="s">
        <v>26</v>
      </c>
      <c r="C1177">
        <v>96</v>
      </c>
    </row>
    <row r="1178" spans="1:3" x14ac:dyDescent="0.3">
      <c r="A1178" s="1">
        <v>40293</v>
      </c>
      <c r="B1178" t="s">
        <v>12</v>
      </c>
      <c r="C1178">
        <v>240</v>
      </c>
    </row>
    <row r="1179" spans="1:3" x14ac:dyDescent="0.3">
      <c r="A1179" s="1">
        <v>40295</v>
      </c>
      <c r="B1179" t="s">
        <v>31</v>
      </c>
      <c r="C1179">
        <v>57</v>
      </c>
    </row>
    <row r="1180" spans="1:3" x14ac:dyDescent="0.3">
      <c r="A1180" s="1">
        <v>40299</v>
      </c>
      <c r="B1180" t="s">
        <v>17</v>
      </c>
      <c r="C1180">
        <v>475</v>
      </c>
    </row>
    <row r="1181" spans="1:3" x14ac:dyDescent="0.3">
      <c r="A1181" s="1">
        <v>40300</v>
      </c>
      <c r="B1181" t="s">
        <v>10</v>
      </c>
      <c r="C1181">
        <v>162</v>
      </c>
    </row>
    <row r="1182" spans="1:3" x14ac:dyDescent="0.3">
      <c r="A1182" s="1">
        <v>40302</v>
      </c>
      <c r="B1182" t="s">
        <v>10</v>
      </c>
      <c r="C1182">
        <v>150</v>
      </c>
    </row>
    <row r="1183" spans="1:3" x14ac:dyDescent="0.3">
      <c r="A1183" s="1">
        <v>40303</v>
      </c>
      <c r="B1183" t="s">
        <v>53</v>
      </c>
      <c r="C1183">
        <v>139</v>
      </c>
    </row>
    <row r="1184" spans="1:3" x14ac:dyDescent="0.3">
      <c r="A1184" s="1">
        <v>40305</v>
      </c>
      <c r="B1184" t="s">
        <v>22</v>
      </c>
      <c r="C1184">
        <v>183</v>
      </c>
    </row>
    <row r="1185" spans="1:3" x14ac:dyDescent="0.3">
      <c r="A1185" s="1">
        <v>40315</v>
      </c>
      <c r="B1185" t="s">
        <v>10</v>
      </c>
      <c r="C1185">
        <v>214</v>
      </c>
    </row>
    <row r="1186" spans="1:3" x14ac:dyDescent="0.3">
      <c r="A1186" s="1">
        <v>40318</v>
      </c>
      <c r="B1186" t="s">
        <v>178</v>
      </c>
      <c r="C1186">
        <v>14</v>
      </c>
    </row>
    <row r="1187" spans="1:3" x14ac:dyDescent="0.3">
      <c r="A1187" s="1">
        <v>40319</v>
      </c>
      <c r="B1187" t="s">
        <v>198</v>
      </c>
      <c r="C1187">
        <v>2</v>
      </c>
    </row>
    <row r="1188" spans="1:3" x14ac:dyDescent="0.3">
      <c r="A1188" s="1">
        <v>40320</v>
      </c>
      <c r="B1188" t="s">
        <v>25</v>
      </c>
      <c r="C1188">
        <v>383</v>
      </c>
    </row>
    <row r="1189" spans="1:3" x14ac:dyDescent="0.3">
      <c r="A1189" s="1">
        <v>40321</v>
      </c>
      <c r="B1189" t="s">
        <v>3</v>
      </c>
      <c r="C1189">
        <v>14</v>
      </c>
    </row>
    <row r="1190" spans="1:3" x14ac:dyDescent="0.3">
      <c r="A1190" s="1">
        <v>40321</v>
      </c>
      <c r="B1190" t="s">
        <v>55</v>
      </c>
      <c r="C1190">
        <v>127</v>
      </c>
    </row>
    <row r="1191" spans="1:3" x14ac:dyDescent="0.3">
      <c r="A1191" s="1">
        <v>40322</v>
      </c>
      <c r="B1191" t="s">
        <v>33</v>
      </c>
      <c r="C1191">
        <v>179</v>
      </c>
    </row>
    <row r="1192" spans="1:3" x14ac:dyDescent="0.3">
      <c r="A1192" s="1">
        <v>40323</v>
      </c>
      <c r="B1192" t="s">
        <v>26</v>
      </c>
      <c r="C1192">
        <v>74</v>
      </c>
    </row>
    <row r="1193" spans="1:3" x14ac:dyDescent="0.3">
      <c r="A1193" s="1">
        <v>40323</v>
      </c>
      <c r="B1193" t="s">
        <v>53</v>
      </c>
      <c r="C1193">
        <v>311</v>
      </c>
    </row>
    <row r="1194" spans="1:3" x14ac:dyDescent="0.3">
      <c r="A1194" s="1">
        <v>40327</v>
      </c>
      <c r="B1194" t="s">
        <v>69</v>
      </c>
      <c r="C1194">
        <v>190</v>
      </c>
    </row>
    <row r="1195" spans="1:3" x14ac:dyDescent="0.3">
      <c r="A1195" s="1">
        <v>40329</v>
      </c>
      <c r="B1195" t="s">
        <v>34</v>
      </c>
      <c r="C1195">
        <v>67</v>
      </c>
    </row>
    <row r="1196" spans="1:3" x14ac:dyDescent="0.3">
      <c r="A1196" s="1">
        <v>40331</v>
      </c>
      <c r="B1196" t="s">
        <v>10</v>
      </c>
      <c r="C1196">
        <v>331</v>
      </c>
    </row>
    <row r="1197" spans="1:3" x14ac:dyDescent="0.3">
      <c r="A1197" s="1">
        <v>40331</v>
      </c>
      <c r="B1197" t="s">
        <v>42</v>
      </c>
      <c r="C1197">
        <v>114</v>
      </c>
    </row>
    <row r="1198" spans="1:3" x14ac:dyDescent="0.3">
      <c r="A1198" s="1">
        <v>40332</v>
      </c>
      <c r="B1198" t="s">
        <v>55</v>
      </c>
      <c r="C1198">
        <v>79</v>
      </c>
    </row>
    <row r="1199" spans="1:3" x14ac:dyDescent="0.3">
      <c r="A1199" s="1">
        <v>40333</v>
      </c>
      <c r="B1199" t="s">
        <v>74</v>
      </c>
      <c r="C1199">
        <v>22</v>
      </c>
    </row>
    <row r="1200" spans="1:3" x14ac:dyDescent="0.3">
      <c r="A1200" s="1">
        <v>40333</v>
      </c>
      <c r="B1200" t="s">
        <v>95</v>
      </c>
      <c r="C1200">
        <v>5</v>
      </c>
    </row>
    <row r="1201" spans="1:3" x14ac:dyDescent="0.3">
      <c r="A1201" s="1">
        <v>40336</v>
      </c>
      <c r="B1201" t="s">
        <v>75</v>
      </c>
      <c r="C1201">
        <v>17</v>
      </c>
    </row>
    <row r="1202" spans="1:3" x14ac:dyDescent="0.3">
      <c r="A1202" s="1">
        <v>40337</v>
      </c>
      <c r="B1202" t="s">
        <v>48</v>
      </c>
      <c r="C1202">
        <v>344</v>
      </c>
    </row>
    <row r="1203" spans="1:3" x14ac:dyDescent="0.3">
      <c r="A1203" s="1">
        <v>40337</v>
      </c>
      <c r="B1203" t="s">
        <v>17</v>
      </c>
      <c r="C1203">
        <v>329</v>
      </c>
    </row>
    <row r="1204" spans="1:3" x14ac:dyDescent="0.3">
      <c r="A1204" s="1">
        <v>40337</v>
      </c>
      <c r="B1204" t="s">
        <v>115</v>
      </c>
      <c r="C1204">
        <v>10</v>
      </c>
    </row>
    <row r="1205" spans="1:3" x14ac:dyDescent="0.3">
      <c r="A1205" s="1">
        <v>40341</v>
      </c>
      <c r="B1205" t="s">
        <v>33</v>
      </c>
      <c r="C1205">
        <v>105</v>
      </c>
    </row>
    <row r="1206" spans="1:3" x14ac:dyDescent="0.3">
      <c r="A1206" s="1">
        <v>40342</v>
      </c>
      <c r="B1206" t="s">
        <v>72</v>
      </c>
      <c r="C1206">
        <v>26</v>
      </c>
    </row>
    <row r="1207" spans="1:3" x14ac:dyDescent="0.3">
      <c r="A1207" s="1">
        <v>40343</v>
      </c>
      <c r="B1207" t="s">
        <v>42</v>
      </c>
      <c r="C1207">
        <v>121</v>
      </c>
    </row>
    <row r="1208" spans="1:3" x14ac:dyDescent="0.3">
      <c r="A1208" s="1">
        <v>40345</v>
      </c>
      <c r="B1208" t="s">
        <v>11</v>
      </c>
      <c r="C1208">
        <v>174</v>
      </c>
    </row>
    <row r="1209" spans="1:3" x14ac:dyDescent="0.3">
      <c r="A1209" s="1">
        <v>40346</v>
      </c>
      <c r="B1209" t="s">
        <v>17</v>
      </c>
      <c r="C1209">
        <v>233</v>
      </c>
    </row>
    <row r="1210" spans="1:3" x14ac:dyDescent="0.3">
      <c r="A1210" s="1">
        <v>40347</v>
      </c>
      <c r="B1210" t="s">
        <v>13</v>
      </c>
      <c r="C1210">
        <v>117</v>
      </c>
    </row>
    <row r="1211" spans="1:3" x14ac:dyDescent="0.3">
      <c r="A1211" s="1">
        <v>40348</v>
      </c>
      <c r="B1211" t="s">
        <v>75</v>
      </c>
      <c r="C1211">
        <v>11</v>
      </c>
    </row>
    <row r="1212" spans="1:3" x14ac:dyDescent="0.3">
      <c r="A1212" s="1">
        <v>40348</v>
      </c>
      <c r="B1212" t="s">
        <v>215</v>
      </c>
      <c r="C1212">
        <v>18</v>
      </c>
    </row>
    <row r="1213" spans="1:3" x14ac:dyDescent="0.3">
      <c r="A1213" s="1">
        <v>40348</v>
      </c>
      <c r="B1213" t="s">
        <v>48</v>
      </c>
      <c r="C1213">
        <v>332</v>
      </c>
    </row>
    <row r="1214" spans="1:3" x14ac:dyDescent="0.3">
      <c r="A1214" s="1">
        <v>40349</v>
      </c>
      <c r="B1214" t="s">
        <v>159</v>
      </c>
      <c r="C1214">
        <v>6</v>
      </c>
    </row>
    <row r="1215" spans="1:3" x14ac:dyDescent="0.3">
      <c r="A1215" s="1">
        <v>40350</v>
      </c>
      <c r="B1215" t="s">
        <v>105</v>
      </c>
      <c r="C1215">
        <v>260</v>
      </c>
    </row>
    <row r="1216" spans="1:3" x14ac:dyDescent="0.3">
      <c r="A1216" s="1">
        <v>40350</v>
      </c>
      <c r="B1216" t="s">
        <v>83</v>
      </c>
      <c r="C1216">
        <v>22</v>
      </c>
    </row>
    <row r="1217" spans="1:3" x14ac:dyDescent="0.3">
      <c r="A1217" s="1">
        <v>40352</v>
      </c>
      <c r="B1217" t="s">
        <v>132</v>
      </c>
      <c r="C1217">
        <v>9</v>
      </c>
    </row>
    <row r="1218" spans="1:3" x14ac:dyDescent="0.3">
      <c r="A1218" s="1">
        <v>40353</v>
      </c>
      <c r="B1218" t="s">
        <v>69</v>
      </c>
      <c r="C1218">
        <v>79</v>
      </c>
    </row>
    <row r="1219" spans="1:3" x14ac:dyDescent="0.3">
      <c r="A1219" s="1">
        <v>40355</v>
      </c>
      <c r="B1219" t="s">
        <v>48</v>
      </c>
      <c r="C1219">
        <v>480</v>
      </c>
    </row>
    <row r="1220" spans="1:3" x14ac:dyDescent="0.3">
      <c r="A1220" s="1">
        <v>40360</v>
      </c>
      <c r="B1220" t="s">
        <v>12</v>
      </c>
      <c r="C1220">
        <v>154</v>
      </c>
    </row>
    <row r="1221" spans="1:3" x14ac:dyDescent="0.3">
      <c r="A1221" s="1">
        <v>40360</v>
      </c>
      <c r="B1221" t="s">
        <v>38</v>
      </c>
      <c r="C1221">
        <v>170</v>
      </c>
    </row>
    <row r="1222" spans="1:3" x14ac:dyDescent="0.3">
      <c r="A1222" s="1">
        <v>40361</v>
      </c>
      <c r="B1222" t="s">
        <v>216</v>
      </c>
      <c r="C1222">
        <v>13</v>
      </c>
    </row>
    <row r="1223" spans="1:3" x14ac:dyDescent="0.3">
      <c r="A1223" s="1">
        <v>40364</v>
      </c>
      <c r="B1223" t="s">
        <v>21</v>
      </c>
      <c r="C1223">
        <v>29</v>
      </c>
    </row>
    <row r="1224" spans="1:3" x14ac:dyDescent="0.3">
      <c r="A1224" s="1">
        <v>40366</v>
      </c>
      <c r="B1224" t="s">
        <v>22</v>
      </c>
      <c r="C1224">
        <v>80</v>
      </c>
    </row>
    <row r="1225" spans="1:3" x14ac:dyDescent="0.3">
      <c r="A1225" s="1">
        <v>40370</v>
      </c>
      <c r="B1225" t="s">
        <v>179</v>
      </c>
      <c r="C1225">
        <v>20</v>
      </c>
    </row>
    <row r="1226" spans="1:3" x14ac:dyDescent="0.3">
      <c r="A1226" s="1">
        <v>40370</v>
      </c>
      <c r="B1226" t="s">
        <v>12</v>
      </c>
      <c r="C1226">
        <v>401</v>
      </c>
    </row>
    <row r="1227" spans="1:3" x14ac:dyDescent="0.3">
      <c r="A1227" s="1">
        <v>40372</v>
      </c>
      <c r="B1227" t="s">
        <v>42</v>
      </c>
      <c r="C1227">
        <v>134</v>
      </c>
    </row>
    <row r="1228" spans="1:3" x14ac:dyDescent="0.3">
      <c r="A1228" s="1">
        <v>40374</v>
      </c>
      <c r="B1228" t="s">
        <v>40</v>
      </c>
      <c r="C1228">
        <v>107</v>
      </c>
    </row>
    <row r="1229" spans="1:3" x14ac:dyDescent="0.3">
      <c r="A1229" s="1">
        <v>40379</v>
      </c>
      <c r="B1229" t="s">
        <v>13</v>
      </c>
      <c r="C1229">
        <v>30</v>
      </c>
    </row>
    <row r="1230" spans="1:3" x14ac:dyDescent="0.3">
      <c r="A1230" s="1">
        <v>40381</v>
      </c>
      <c r="B1230" t="s">
        <v>27</v>
      </c>
      <c r="C1230">
        <v>138</v>
      </c>
    </row>
    <row r="1231" spans="1:3" x14ac:dyDescent="0.3">
      <c r="A1231" s="1">
        <v>40382</v>
      </c>
      <c r="B1231" t="s">
        <v>25</v>
      </c>
      <c r="C1231">
        <v>404</v>
      </c>
    </row>
    <row r="1232" spans="1:3" x14ac:dyDescent="0.3">
      <c r="A1232" s="1">
        <v>40386</v>
      </c>
      <c r="B1232" t="s">
        <v>40</v>
      </c>
      <c r="C1232">
        <v>117</v>
      </c>
    </row>
    <row r="1233" spans="1:3" x14ac:dyDescent="0.3">
      <c r="A1233" s="1">
        <v>40389</v>
      </c>
      <c r="B1233" t="s">
        <v>12</v>
      </c>
      <c r="C1233">
        <v>124</v>
      </c>
    </row>
    <row r="1234" spans="1:3" x14ac:dyDescent="0.3">
      <c r="A1234" s="1">
        <v>40390</v>
      </c>
      <c r="B1234" t="s">
        <v>55</v>
      </c>
      <c r="C1234">
        <v>155</v>
      </c>
    </row>
    <row r="1235" spans="1:3" x14ac:dyDescent="0.3">
      <c r="A1235" s="1">
        <v>40391</v>
      </c>
      <c r="B1235" t="s">
        <v>31</v>
      </c>
      <c r="C1235">
        <v>161</v>
      </c>
    </row>
    <row r="1236" spans="1:3" x14ac:dyDescent="0.3">
      <c r="A1236" s="1">
        <v>40395</v>
      </c>
      <c r="B1236" t="s">
        <v>15</v>
      </c>
      <c r="C1236">
        <v>80</v>
      </c>
    </row>
    <row r="1237" spans="1:3" x14ac:dyDescent="0.3">
      <c r="A1237" s="1">
        <v>40395</v>
      </c>
      <c r="B1237" t="s">
        <v>175</v>
      </c>
      <c r="C1237">
        <v>9</v>
      </c>
    </row>
    <row r="1238" spans="1:3" x14ac:dyDescent="0.3">
      <c r="A1238" s="1">
        <v>40396</v>
      </c>
      <c r="B1238" t="s">
        <v>15</v>
      </c>
      <c r="C1238">
        <v>160</v>
      </c>
    </row>
    <row r="1239" spans="1:3" x14ac:dyDescent="0.3">
      <c r="A1239" s="1">
        <v>40399</v>
      </c>
      <c r="B1239" t="s">
        <v>116</v>
      </c>
      <c r="C1239">
        <v>18</v>
      </c>
    </row>
    <row r="1240" spans="1:3" x14ac:dyDescent="0.3">
      <c r="A1240" s="1">
        <v>40401</v>
      </c>
      <c r="B1240" t="s">
        <v>13</v>
      </c>
      <c r="C1240">
        <v>150</v>
      </c>
    </row>
    <row r="1241" spans="1:3" x14ac:dyDescent="0.3">
      <c r="A1241" s="1">
        <v>40405</v>
      </c>
      <c r="B1241" t="s">
        <v>217</v>
      </c>
      <c r="C1241">
        <v>16</v>
      </c>
    </row>
    <row r="1242" spans="1:3" x14ac:dyDescent="0.3">
      <c r="A1242" s="1">
        <v>40412</v>
      </c>
      <c r="B1242" t="s">
        <v>72</v>
      </c>
      <c r="C1242">
        <v>158</v>
      </c>
    </row>
    <row r="1243" spans="1:3" x14ac:dyDescent="0.3">
      <c r="A1243" s="1">
        <v>40414</v>
      </c>
      <c r="B1243" t="s">
        <v>64</v>
      </c>
      <c r="C1243">
        <v>29</v>
      </c>
    </row>
    <row r="1244" spans="1:3" x14ac:dyDescent="0.3">
      <c r="A1244" s="1">
        <v>40423</v>
      </c>
      <c r="B1244" t="s">
        <v>109</v>
      </c>
      <c r="C1244">
        <v>6</v>
      </c>
    </row>
    <row r="1245" spans="1:3" x14ac:dyDescent="0.3">
      <c r="A1245" s="1">
        <v>40423</v>
      </c>
      <c r="B1245" t="s">
        <v>12</v>
      </c>
      <c r="C1245">
        <v>489</v>
      </c>
    </row>
    <row r="1246" spans="1:3" x14ac:dyDescent="0.3">
      <c r="A1246" s="1">
        <v>40425</v>
      </c>
      <c r="B1246" t="s">
        <v>38</v>
      </c>
      <c r="C1246">
        <v>200</v>
      </c>
    </row>
    <row r="1247" spans="1:3" x14ac:dyDescent="0.3">
      <c r="A1247" s="1">
        <v>40427</v>
      </c>
      <c r="B1247" t="s">
        <v>13</v>
      </c>
      <c r="C1247">
        <v>28</v>
      </c>
    </row>
    <row r="1248" spans="1:3" x14ac:dyDescent="0.3">
      <c r="A1248" s="1">
        <v>40431</v>
      </c>
      <c r="B1248" t="s">
        <v>13</v>
      </c>
      <c r="C1248">
        <v>28</v>
      </c>
    </row>
    <row r="1249" spans="1:3" x14ac:dyDescent="0.3">
      <c r="A1249" s="1">
        <v>40432</v>
      </c>
      <c r="B1249" t="s">
        <v>12</v>
      </c>
      <c r="C1249">
        <v>297</v>
      </c>
    </row>
    <row r="1250" spans="1:3" x14ac:dyDescent="0.3">
      <c r="A1250" s="1">
        <v>40434</v>
      </c>
      <c r="B1250" t="s">
        <v>20</v>
      </c>
      <c r="C1250">
        <v>227</v>
      </c>
    </row>
    <row r="1251" spans="1:3" x14ac:dyDescent="0.3">
      <c r="A1251" s="1">
        <v>40434</v>
      </c>
      <c r="B1251" t="s">
        <v>143</v>
      </c>
      <c r="C1251">
        <v>14</v>
      </c>
    </row>
    <row r="1252" spans="1:3" x14ac:dyDescent="0.3">
      <c r="A1252" s="1">
        <v>40437</v>
      </c>
      <c r="B1252" t="s">
        <v>101</v>
      </c>
      <c r="C1252">
        <v>20</v>
      </c>
    </row>
    <row r="1253" spans="1:3" x14ac:dyDescent="0.3">
      <c r="A1253" s="1">
        <v>40439</v>
      </c>
      <c r="B1253" t="s">
        <v>66</v>
      </c>
      <c r="C1253">
        <v>194</v>
      </c>
    </row>
    <row r="1254" spans="1:3" x14ac:dyDescent="0.3">
      <c r="A1254" s="1">
        <v>40439</v>
      </c>
      <c r="B1254" t="s">
        <v>38</v>
      </c>
      <c r="C1254">
        <v>58</v>
      </c>
    </row>
    <row r="1255" spans="1:3" x14ac:dyDescent="0.3">
      <c r="A1255" s="1">
        <v>40440</v>
      </c>
      <c r="B1255" t="s">
        <v>69</v>
      </c>
      <c r="C1255">
        <v>30</v>
      </c>
    </row>
    <row r="1256" spans="1:3" x14ac:dyDescent="0.3">
      <c r="A1256" s="1">
        <v>40440</v>
      </c>
      <c r="B1256" t="s">
        <v>20</v>
      </c>
      <c r="C1256">
        <v>159</v>
      </c>
    </row>
    <row r="1257" spans="1:3" x14ac:dyDescent="0.3">
      <c r="A1257" s="1">
        <v>40443</v>
      </c>
      <c r="B1257" t="s">
        <v>25</v>
      </c>
      <c r="C1257">
        <v>279</v>
      </c>
    </row>
    <row r="1258" spans="1:3" x14ac:dyDescent="0.3">
      <c r="A1258" s="1">
        <v>40444</v>
      </c>
      <c r="B1258" t="s">
        <v>29</v>
      </c>
      <c r="C1258">
        <v>38</v>
      </c>
    </row>
    <row r="1259" spans="1:3" x14ac:dyDescent="0.3">
      <c r="A1259" s="1">
        <v>40446</v>
      </c>
      <c r="B1259" t="s">
        <v>39</v>
      </c>
      <c r="C1259">
        <v>7</v>
      </c>
    </row>
    <row r="1260" spans="1:3" x14ac:dyDescent="0.3">
      <c r="A1260" s="1">
        <v>40447</v>
      </c>
      <c r="B1260" t="s">
        <v>25</v>
      </c>
      <c r="C1260">
        <v>154</v>
      </c>
    </row>
    <row r="1261" spans="1:3" x14ac:dyDescent="0.3">
      <c r="A1261" s="1">
        <v>40447</v>
      </c>
      <c r="B1261" t="s">
        <v>53</v>
      </c>
      <c r="C1261">
        <v>274</v>
      </c>
    </row>
    <row r="1262" spans="1:3" x14ac:dyDescent="0.3">
      <c r="A1262" s="1">
        <v>40448</v>
      </c>
      <c r="B1262" t="s">
        <v>17</v>
      </c>
      <c r="C1262">
        <v>219</v>
      </c>
    </row>
    <row r="1263" spans="1:3" x14ac:dyDescent="0.3">
      <c r="A1263" s="1">
        <v>40449</v>
      </c>
      <c r="B1263" t="s">
        <v>33</v>
      </c>
      <c r="C1263">
        <v>57</v>
      </c>
    </row>
    <row r="1264" spans="1:3" x14ac:dyDescent="0.3">
      <c r="A1264" s="1">
        <v>40449</v>
      </c>
      <c r="B1264" t="s">
        <v>15</v>
      </c>
      <c r="C1264">
        <v>152</v>
      </c>
    </row>
    <row r="1265" spans="1:3" x14ac:dyDescent="0.3">
      <c r="A1265" s="1">
        <v>40454</v>
      </c>
      <c r="B1265" t="s">
        <v>48</v>
      </c>
      <c r="C1265">
        <v>263</v>
      </c>
    </row>
    <row r="1266" spans="1:3" x14ac:dyDescent="0.3">
      <c r="A1266" s="1">
        <v>40456</v>
      </c>
      <c r="B1266" t="s">
        <v>31</v>
      </c>
      <c r="C1266">
        <v>61</v>
      </c>
    </row>
    <row r="1267" spans="1:3" x14ac:dyDescent="0.3">
      <c r="A1267" s="1">
        <v>40456</v>
      </c>
      <c r="B1267" t="s">
        <v>53</v>
      </c>
      <c r="C1267">
        <v>217</v>
      </c>
    </row>
    <row r="1268" spans="1:3" x14ac:dyDescent="0.3">
      <c r="A1268" s="1">
        <v>40457</v>
      </c>
      <c r="B1268" t="s">
        <v>64</v>
      </c>
      <c r="C1268">
        <v>28</v>
      </c>
    </row>
    <row r="1269" spans="1:3" x14ac:dyDescent="0.3">
      <c r="A1269" s="1">
        <v>40457</v>
      </c>
      <c r="B1269" t="s">
        <v>48</v>
      </c>
      <c r="C1269">
        <v>299</v>
      </c>
    </row>
    <row r="1270" spans="1:3" x14ac:dyDescent="0.3">
      <c r="A1270" s="1">
        <v>40460</v>
      </c>
      <c r="B1270" t="s">
        <v>17</v>
      </c>
      <c r="C1270">
        <v>429</v>
      </c>
    </row>
    <row r="1271" spans="1:3" x14ac:dyDescent="0.3">
      <c r="A1271" s="1">
        <v>40463</v>
      </c>
      <c r="B1271" t="s">
        <v>17</v>
      </c>
      <c r="C1271">
        <v>427</v>
      </c>
    </row>
    <row r="1272" spans="1:3" x14ac:dyDescent="0.3">
      <c r="A1272" s="1">
        <v>40463</v>
      </c>
      <c r="B1272" t="s">
        <v>15</v>
      </c>
      <c r="C1272">
        <v>87</v>
      </c>
    </row>
    <row r="1273" spans="1:3" x14ac:dyDescent="0.3">
      <c r="A1273" s="1">
        <v>40463</v>
      </c>
      <c r="B1273" t="s">
        <v>144</v>
      </c>
      <c r="C1273">
        <v>17</v>
      </c>
    </row>
    <row r="1274" spans="1:3" x14ac:dyDescent="0.3">
      <c r="A1274" s="1">
        <v>40465</v>
      </c>
      <c r="B1274" t="s">
        <v>38</v>
      </c>
      <c r="C1274">
        <v>124</v>
      </c>
    </row>
    <row r="1275" spans="1:3" x14ac:dyDescent="0.3">
      <c r="A1275" s="1">
        <v>40467</v>
      </c>
      <c r="B1275" t="s">
        <v>10</v>
      </c>
      <c r="C1275">
        <v>406</v>
      </c>
    </row>
    <row r="1276" spans="1:3" x14ac:dyDescent="0.3">
      <c r="A1276" s="1">
        <v>40467</v>
      </c>
      <c r="B1276" t="s">
        <v>55</v>
      </c>
      <c r="C1276">
        <v>136</v>
      </c>
    </row>
    <row r="1277" spans="1:3" x14ac:dyDescent="0.3">
      <c r="A1277" s="1">
        <v>40468</v>
      </c>
      <c r="B1277" t="s">
        <v>28</v>
      </c>
      <c r="C1277">
        <v>44</v>
      </c>
    </row>
    <row r="1278" spans="1:3" x14ac:dyDescent="0.3">
      <c r="A1278" s="1">
        <v>40470</v>
      </c>
      <c r="B1278" t="s">
        <v>42</v>
      </c>
      <c r="C1278">
        <v>76</v>
      </c>
    </row>
    <row r="1279" spans="1:3" x14ac:dyDescent="0.3">
      <c r="A1279" s="1">
        <v>40473</v>
      </c>
      <c r="B1279" t="s">
        <v>22</v>
      </c>
      <c r="C1279">
        <v>104</v>
      </c>
    </row>
    <row r="1280" spans="1:3" x14ac:dyDescent="0.3">
      <c r="A1280" s="1">
        <v>40474</v>
      </c>
      <c r="B1280" t="s">
        <v>15</v>
      </c>
      <c r="C1280">
        <v>107</v>
      </c>
    </row>
    <row r="1281" spans="1:3" x14ac:dyDescent="0.3">
      <c r="A1281" s="1">
        <v>40477</v>
      </c>
      <c r="B1281" t="s">
        <v>25</v>
      </c>
      <c r="C1281">
        <v>339</v>
      </c>
    </row>
    <row r="1282" spans="1:3" x14ac:dyDescent="0.3">
      <c r="A1282" s="1">
        <v>40480</v>
      </c>
      <c r="B1282" t="s">
        <v>48</v>
      </c>
      <c r="C1282">
        <v>313</v>
      </c>
    </row>
    <row r="1283" spans="1:3" x14ac:dyDescent="0.3">
      <c r="A1283" s="1">
        <v>40481</v>
      </c>
      <c r="B1283" t="s">
        <v>48</v>
      </c>
      <c r="C1283">
        <v>251</v>
      </c>
    </row>
    <row r="1284" spans="1:3" x14ac:dyDescent="0.3">
      <c r="A1284" s="1">
        <v>40481</v>
      </c>
      <c r="B1284" t="s">
        <v>17</v>
      </c>
      <c r="C1284">
        <v>126</v>
      </c>
    </row>
    <row r="1285" spans="1:3" x14ac:dyDescent="0.3">
      <c r="A1285" s="1">
        <v>40483</v>
      </c>
      <c r="B1285" t="s">
        <v>28</v>
      </c>
      <c r="C1285">
        <v>20</v>
      </c>
    </row>
    <row r="1286" spans="1:3" x14ac:dyDescent="0.3">
      <c r="A1286" s="1">
        <v>40484</v>
      </c>
      <c r="B1286" t="s">
        <v>72</v>
      </c>
      <c r="C1286">
        <v>80</v>
      </c>
    </row>
    <row r="1287" spans="1:3" x14ac:dyDescent="0.3">
      <c r="A1287" s="1">
        <v>40485</v>
      </c>
      <c r="B1287" t="s">
        <v>139</v>
      </c>
      <c r="C1287">
        <v>9</v>
      </c>
    </row>
    <row r="1288" spans="1:3" x14ac:dyDescent="0.3">
      <c r="A1288" s="1">
        <v>40487</v>
      </c>
      <c r="B1288" t="s">
        <v>22</v>
      </c>
      <c r="C1288">
        <v>50</v>
      </c>
    </row>
    <row r="1289" spans="1:3" x14ac:dyDescent="0.3">
      <c r="A1289" s="1">
        <v>40488</v>
      </c>
      <c r="B1289" t="s">
        <v>26</v>
      </c>
      <c r="C1289">
        <v>100</v>
      </c>
    </row>
    <row r="1290" spans="1:3" x14ac:dyDescent="0.3">
      <c r="A1290" s="1">
        <v>40489</v>
      </c>
      <c r="B1290" t="s">
        <v>145</v>
      </c>
      <c r="C1290">
        <v>2</v>
      </c>
    </row>
    <row r="1291" spans="1:3" x14ac:dyDescent="0.3">
      <c r="A1291" s="1">
        <v>40490</v>
      </c>
      <c r="B1291" t="s">
        <v>20</v>
      </c>
      <c r="C1291">
        <v>214</v>
      </c>
    </row>
    <row r="1292" spans="1:3" x14ac:dyDescent="0.3">
      <c r="A1292" s="1">
        <v>40491</v>
      </c>
      <c r="B1292" t="s">
        <v>73</v>
      </c>
      <c r="C1292">
        <v>17</v>
      </c>
    </row>
    <row r="1293" spans="1:3" x14ac:dyDescent="0.3">
      <c r="A1293" s="1">
        <v>40492</v>
      </c>
      <c r="B1293" t="s">
        <v>48</v>
      </c>
      <c r="C1293">
        <v>269</v>
      </c>
    </row>
    <row r="1294" spans="1:3" x14ac:dyDescent="0.3">
      <c r="A1294" s="1">
        <v>40496</v>
      </c>
      <c r="B1294" t="s">
        <v>175</v>
      </c>
      <c r="C1294">
        <v>2</v>
      </c>
    </row>
    <row r="1295" spans="1:3" x14ac:dyDescent="0.3">
      <c r="A1295" s="1">
        <v>40503</v>
      </c>
      <c r="B1295" t="s">
        <v>15</v>
      </c>
      <c r="C1295">
        <v>159</v>
      </c>
    </row>
    <row r="1296" spans="1:3" x14ac:dyDescent="0.3">
      <c r="A1296" s="1">
        <v>40504</v>
      </c>
      <c r="B1296" t="s">
        <v>31</v>
      </c>
      <c r="C1296">
        <v>167</v>
      </c>
    </row>
    <row r="1297" spans="1:3" x14ac:dyDescent="0.3">
      <c r="A1297" s="1">
        <v>40505</v>
      </c>
      <c r="B1297" t="s">
        <v>40</v>
      </c>
      <c r="C1297">
        <v>123</v>
      </c>
    </row>
    <row r="1298" spans="1:3" x14ac:dyDescent="0.3">
      <c r="A1298" s="1">
        <v>40505</v>
      </c>
      <c r="B1298" t="s">
        <v>31</v>
      </c>
      <c r="C1298">
        <v>32</v>
      </c>
    </row>
    <row r="1299" spans="1:3" x14ac:dyDescent="0.3">
      <c r="A1299" s="1">
        <v>40505</v>
      </c>
      <c r="B1299" t="s">
        <v>10</v>
      </c>
      <c r="C1299">
        <v>276</v>
      </c>
    </row>
    <row r="1300" spans="1:3" x14ac:dyDescent="0.3">
      <c r="A1300" s="1">
        <v>40508</v>
      </c>
      <c r="B1300" t="s">
        <v>17</v>
      </c>
      <c r="C1300">
        <v>191</v>
      </c>
    </row>
    <row r="1301" spans="1:3" x14ac:dyDescent="0.3">
      <c r="A1301" s="1">
        <v>40510</v>
      </c>
      <c r="B1301" t="s">
        <v>218</v>
      </c>
      <c r="C1301">
        <v>9</v>
      </c>
    </row>
    <row r="1302" spans="1:3" x14ac:dyDescent="0.3">
      <c r="A1302" s="1">
        <v>40511</v>
      </c>
      <c r="B1302" t="s">
        <v>33</v>
      </c>
      <c r="C1302">
        <v>174</v>
      </c>
    </row>
    <row r="1303" spans="1:3" x14ac:dyDescent="0.3">
      <c r="A1303" s="1">
        <v>40512</v>
      </c>
      <c r="B1303" t="s">
        <v>72</v>
      </c>
      <c r="C1303">
        <v>39</v>
      </c>
    </row>
    <row r="1304" spans="1:3" x14ac:dyDescent="0.3">
      <c r="A1304" s="1">
        <v>40513</v>
      </c>
      <c r="B1304" t="s">
        <v>10</v>
      </c>
      <c r="C1304">
        <v>330</v>
      </c>
    </row>
    <row r="1305" spans="1:3" x14ac:dyDescent="0.3">
      <c r="A1305" s="1">
        <v>40513</v>
      </c>
      <c r="B1305" t="s">
        <v>149</v>
      </c>
      <c r="C1305">
        <v>5</v>
      </c>
    </row>
    <row r="1306" spans="1:3" x14ac:dyDescent="0.3">
      <c r="A1306" s="1">
        <v>40516</v>
      </c>
      <c r="B1306" t="s">
        <v>17</v>
      </c>
      <c r="C1306">
        <v>175</v>
      </c>
    </row>
    <row r="1307" spans="1:3" x14ac:dyDescent="0.3">
      <c r="A1307" s="1">
        <v>40520</v>
      </c>
      <c r="B1307" t="s">
        <v>134</v>
      </c>
      <c r="C1307">
        <v>183</v>
      </c>
    </row>
    <row r="1308" spans="1:3" x14ac:dyDescent="0.3">
      <c r="A1308" s="1">
        <v>40520</v>
      </c>
      <c r="B1308" t="s">
        <v>48</v>
      </c>
      <c r="C1308">
        <v>423</v>
      </c>
    </row>
    <row r="1309" spans="1:3" x14ac:dyDescent="0.3">
      <c r="A1309" s="1">
        <v>40520</v>
      </c>
      <c r="B1309" t="s">
        <v>55</v>
      </c>
      <c r="C1309">
        <v>88</v>
      </c>
    </row>
    <row r="1310" spans="1:3" x14ac:dyDescent="0.3">
      <c r="A1310" s="1">
        <v>40521</v>
      </c>
      <c r="B1310" t="s">
        <v>20</v>
      </c>
      <c r="C1310">
        <v>241</v>
      </c>
    </row>
    <row r="1311" spans="1:3" x14ac:dyDescent="0.3">
      <c r="A1311" s="1">
        <v>40522</v>
      </c>
      <c r="B1311" t="s">
        <v>15</v>
      </c>
      <c r="C1311">
        <v>37</v>
      </c>
    </row>
    <row r="1312" spans="1:3" x14ac:dyDescent="0.3">
      <c r="A1312" s="1">
        <v>40528</v>
      </c>
      <c r="B1312" t="s">
        <v>81</v>
      </c>
      <c r="C1312">
        <v>164</v>
      </c>
    </row>
    <row r="1313" spans="1:3" x14ac:dyDescent="0.3">
      <c r="A1313" s="1">
        <v>40529</v>
      </c>
      <c r="B1313" t="s">
        <v>97</v>
      </c>
      <c r="C1313">
        <v>20</v>
      </c>
    </row>
    <row r="1314" spans="1:3" x14ac:dyDescent="0.3">
      <c r="A1314" s="1">
        <v>40533</v>
      </c>
      <c r="B1314" t="s">
        <v>185</v>
      </c>
      <c r="C1314">
        <v>8</v>
      </c>
    </row>
    <row r="1315" spans="1:3" x14ac:dyDescent="0.3">
      <c r="A1315" s="1">
        <v>40533</v>
      </c>
      <c r="B1315" t="s">
        <v>159</v>
      </c>
      <c r="C1315">
        <v>4</v>
      </c>
    </row>
    <row r="1316" spans="1:3" x14ac:dyDescent="0.3">
      <c r="A1316" s="1">
        <v>40538</v>
      </c>
      <c r="B1316" t="s">
        <v>25</v>
      </c>
      <c r="C1316">
        <v>408</v>
      </c>
    </row>
    <row r="1317" spans="1:3" x14ac:dyDescent="0.3">
      <c r="A1317" s="1">
        <v>40544</v>
      </c>
      <c r="B1317" t="s">
        <v>145</v>
      </c>
      <c r="C1317">
        <v>20</v>
      </c>
    </row>
    <row r="1318" spans="1:3" x14ac:dyDescent="0.3">
      <c r="A1318" s="1">
        <v>40545</v>
      </c>
      <c r="B1318" t="s">
        <v>34</v>
      </c>
      <c r="C1318">
        <v>102</v>
      </c>
    </row>
    <row r="1319" spans="1:3" x14ac:dyDescent="0.3">
      <c r="A1319" s="1">
        <v>40546</v>
      </c>
      <c r="B1319" t="s">
        <v>12</v>
      </c>
      <c r="C1319">
        <v>240</v>
      </c>
    </row>
    <row r="1320" spans="1:3" x14ac:dyDescent="0.3">
      <c r="A1320" s="1">
        <v>40548</v>
      </c>
      <c r="B1320" t="s">
        <v>13</v>
      </c>
      <c r="C1320">
        <v>124</v>
      </c>
    </row>
    <row r="1321" spans="1:3" x14ac:dyDescent="0.3">
      <c r="A1321" s="1">
        <v>40550</v>
      </c>
      <c r="B1321" t="s">
        <v>48</v>
      </c>
      <c r="C1321">
        <v>330</v>
      </c>
    </row>
    <row r="1322" spans="1:3" x14ac:dyDescent="0.3">
      <c r="A1322" s="1">
        <v>40554</v>
      </c>
      <c r="B1322" t="s">
        <v>29</v>
      </c>
      <c r="C1322">
        <v>187</v>
      </c>
    </row>
    <row r="1323" spans="1:3" x14ac:dyDescent="0.3">
      <c r="A1323" s="1">
        <v>40561</v>
      </c>
      <c r="B1323" t="s">
        <v>55</v>
      </c>
      <c r="C1323">
        <v>165</v>
      </c>
    </row>
    <row r="1324" spans="1:3" x14ac:dyDescent="0.3">
      <c r="A1324" s="1">
        <v>40562</v>
      </c>
      <c r="B1324" t="s">
        <v>8</v>
      </c>
      <c r="C1324">
        <v>371</v>
      </c>
    </row>
    <row r="1325" spans="1:3" x14ac:dyDescent="0.3">
      <c r="A1325" s="1">
        <v>40564</v>
      </c>
      <c r="B1325" t="s">
        <v>42</v>
      </c>
      <c r="C1325">
        <v>185</v>
      </c>
    </row>
    <row r="1326" spans="1:3" x14ac:dyDescent="0.3">
      <c r="A1326" s="1">
        <v>40566</v>
      </c>
      <c r="B1326" t="s">
        <v>12</v>
      </c>
      <c r="C1326">
        <v>401</v>
      </c>
    </row>
    <row r="1327" spans="1:3" x14ac:dyDescent="0.3">
      <c r="A1327" s="1">
        <v>40568</v>
      </c>
      <c r="B1327" t="s">
        <v>58</v>
      </c>
      <c r="C1327">
        <v>25</v>
      </c>
    </row>
    <row r="1328" spans="1:3" x14ac:dyDescent="0.3">
      <c r="A1328" s="1">
        <v>40568</v>
      </c>
      <c r="B1328" t="s">
        <v>96</v>
      </c>
      <c r="C1328">
        <v>3</v>
      </c>
    </row>
    <row r="1329" spans="1:3" x14ac:dyDescent="0.3">
      <c r="A1329" s="1">
        <v>40568</v>
      </c>
      <c r="B1329" t="s">
        <v>173</v>
      </c>
      <c r="C1329">
        <v>11</v>
      </c>
    </row>
    <row r="1330" spans="1:3" x14ac:dyDescent="0.3">
      <c r="A1330" s="1">
        <v>40573</v>
      </c>
      <c r="B1330" t="s">
        <v>219</v>
      </c>
      <c r="C1330">
        <v>18</v>
      </c>
    </row>
    <row r="1331" spans="1:3" x14ac:dyDescent="0.3">
      <c r="A1331" s="1">
        <v>40573</v>
      </c>
      <c r="B1331" t="s">
        <v>48</v>
      </c>
      <c r="C1331">
        <v>154</v>
      </c>
    </row>
    <row r="1332" spans="1:3" x14ac:dyDescent="0.3">
      <c r="A1332" s="1">
        <v>40574</v>
      </c>
      <c r="B1332" t="s">
        <v>53</v>
      </c>
      <c r="C1332">
        <v>423</v>
      </c>
    </row>
    <row r="1333" spans="1:3" x14ac:dyDescent="0.3">
      <c r="A1333" s="1">
        <v>40576</v>
      </c>
      <c r="B1333" t="s">
        <v>130</v>
      </c>
      <c r="C1333">
        <v>6</v>
      </c>
    </row>
    <row r="1334" spans="1:3" x14ac:dyDescent="0.3">
      <c r="A1334" s="1">
        <v>40580</v>
      </c>
      <c r="B1334" t="s">
        <v>31</v>
      </c>
      <c r="C1334">
        <v>62</v>
      </c>
    </row>
    <row r="1335" spans="1:3" x14ac:dyDescent="0.3">
      <c r="A1335" s="1">
        <v>40581</v>
      </c>
      <c r="B1335" t="s">
        <v>139</v>
      </c>
      <c r="C1335">
        <v>15</v>
      </c>
    </row>
    <row r="1336" spans="1:3" x14ac:dyDescent="0.3">
      <c r="A1336" s="1">
        <v>40583</v>
      </c>
      <c r="B1336" t="s">
        <v>12</v>
      </c>
      <c r="C1336">
        <v>311</v>
      </c>
    </row>
    <row r="1337" spans="1:3" x14ac:dyDescent="0.3">
      <c r="A1337" s="1">
        <v>40584</v>
      </c>
      <c r="B1337" t="s">
        <v>22</v>
      </c>
      <c r="C1337">
        <v>127</v>
      </c>
    </row>
    <row r="1338" spans="1:3" x14ac:dyDescent="0.3">
      <c r="A1338" s="1">
        <v>40585</v>
      </c>
      <c r="B1338" t="s">
        <v>25</v>
      </c>
      <c r="C1338">
        <v>483</v>
      </c>
    </row>
    <row r="1339" spans="1:3" x14ac:dyDescent="0.3">
      <c r="A1339" s="1">
        <v>40588</v>
      </c>
      <c r="B1339" t="s">
        <v>220</v>
      </c>
      <c r="C1339">
        <v>9</v>
      </c>
    </row>
    <row r="1340" spans="1:3" x14ac:dyDescent="0.3">
      <c r="A1340" s="1">
        <v>40593</v>
      </c>
      <c r="B1340" t="s">
        <v>23</v>
      </c>
      <c r="C1340">
        <v>75</v>
      </c>
    </row>
    <row r="1341" spans="1:3" x14ac:dyDescent="0.3">
      <c r="A1341" s="1">
        <v>40598</v>
      </c>
      <c r="B1341" t="s">
        <v>221</v>
      </c>
      <c r="C1341">
        <v>7</v>
      </c>
    </row>
    <row r="1342" spans="1:3" x14ac:dyDescent="0.3">
      <c r="A1342" s="1">
        <v>40602</v>
      </c>
      <c r="B1342" t="s">
        <v>38</v>
      </c>
      <c r="C1342">
        <v>114</v>
      </c>
    </row>
    <row r="1343" spans="1:3" x14ac:dyDescent="0.3">
      <c r="A1343" s="1">
        <v>40605</v>
      </c>
      <c r="B1343" t="s">
        <v>126</v>
      </c>
      <c r="C1343">
        <v>151</v>
      </c>
    </row>
    <row r="1344" spans="1:3" x14ac:dyDescent="0.3">
      <c r="A1344" s="1">
        <v>40608</v>
      </c>
      <c r="B1344" t="s">
        <v>13</v>
      </c>
      <c r="C1344">
        <v>116</v>
      </c>
    </row>
    <row r="1345" spans="1:3" x14ac:dyDescent="0.3">
      <c r="A1345" s="1">
        <v>40609</v>
      </c>
      <c r="B1345" t="s">
        <v>15</v>
      </c>
      <c r="C1345">
        <v>76</v>
      </c>
    </row>
    <row r="1346" spans="1:3" x14ac:dyDescent="0.3">
      <c r="A1346" s="1">
        <v>40610</v>
      </c>
      <c r="B1346" t="s">
        <v>9</v>
      </c>
      <c r="C1346">
        <v>25</v>
      </c>
    </row>
    <row r="1347" spans="1:3" x14ac:dyDescent="0.3">
      <c r="A1347" s="1">
        <v>40614</v>
      </c>
      <c r="B1347" t="s">
        <v>34</v>
      </c>
      <c r="C1347">
        <v>37</v>
      </c>
    </row>
    <row r="1348" spans="1:3" x14ac:dyDescent="0.3">
      <c r="A1348" s="1">
        <v>40616</v>
      </c>
      <c r="B1348" t="s">
        <v>83</v>
      </c>
      <c r="C1348">
        <v>108</v>
      </c>
    </row>
    <row r="1349" spans="1:3" x14ac:dyDescent="0.3">
      <c r="A1349" s="1">
        <v>40617</v>
      </c>
      <c r="B1349" t="s">
        <v>10</v>
      </c>
      <c r="C1349">
        <v>199</v>
      </c>
    </row>
    <row r="1350" spans="1:3" x14ac:dyDescent="0.3">
      <c r="A1350" s="1">
        <v>40617</v>
      </c>
      <c r="B1350" t="s">
        <v>48</v>
      </c>
      <c r="C1350">
        <v>128</v>
      </c>
    </row>
    <row r="1351" spans="1:3" x14ac:dyDescent="0.3">
      <c r="A1351" s="1">
        <v>40618</v>
      </c>
      <c r="B1351" t="s">
        <v>61</v>
      </c>
      <c r="C1351">
        <v>32</v>
      </c>
    </row>
    <row r="1352" spans="1:3" x14ac:dyDescent="0.3">
      <c r="A1352" s="1">
        <v>40625</v>
      </c>
      <c r="B1352" t="s">
        <v>33</v>
      </c>
      <c r="C1352">
        <v>151</v>
      </c>
    </row>
    <row r="1353" spans="1:3" x14ac:dyDescent="0.3">
      <c r="A1353" s="1">
        <v>40626</v>
      </c>
      <c r="B1353" t="s">
        <v>156</v>
      </c>
      <c r="C1353">
        <v>8</v>
      </c>
    </row>
    <row r="1354" spans="1:3" x14ac:dyDescent="0.3">
      <c r="A1354" s="1">
        <v>40627</v>
      </c>
      <c r="B1354" t="s">
        <v>17</v>
      </c>
      <c r="C1354">
        <v>411</v>
      </c>
    </row>
    <row r="1355" spans="1:3" x14ac:dyDescent="0.3">
      <c r="A1355" s="1">
        <v>40628</v>
      </c>
      <c r="B1355" t="s">
        <v>55</v>
      </c>
      <c r="C1355">
        <v>119</v>
      </c>
    </row>
    <row r="1356" spans="1:3" x14ac:dyDescent="0.3">
      <c r="A1356" s="1">
        <v>40630</v>
      </c>
      <c r="B1356" t="s">
        <v>20</v>
      </c>
      <c r="C1356">
        <v>366</v>
      </c>
    </row>
    <row r="1357" spans="1:3" x14ac:dyDescent="0.3">
      <c r="A1357" s="1">
        <v>40633</v>
      </c>
      <c r="B1357" t="s">
        <v>72</v>
      </c>
      <c r="C1357">
        <v>20</v>
      </c>
    </row>
    <row r="1358" spans="1:3" x14ac:dyDescent="0.3">
      <c r="A1358" s="1">
        <v>40635</v>
      </c>
      <c r="B1358" t="s">
        <v>126</v>
      </c>
      <c r="C1358">
        <v>124</v>
      </c>
    </row>
    <row r="1359" spans="1:3" x14ac:dyDescent="0.3">
      <c r="A1359" s="1">
        <v>40635</v>
      </c>
      <c r="B1359" t="s">
        <v>13</v>
      </c>
      <c r="C1359">
        <v>30</v>
      </c>
    </row>
    <row r="1360" spans="1:3" x14ac:dyDescent="0.3">
      <c r="A1360" s="1">
        <v>40636</v>
      </c>
      <c r="B1360" t="s">
        <v>17</v>
      </c>
      <c r="C1360">
        <v>237</v>
      </c>
    </row>
    <row r="1361" spans="1:3" x14ac:dyDescent="0.3">
      <c r="A1361" s="1">
        <v>40638</v>
      </c>
      <c r="B1361" t="s">
        <v>25</v>
      </c>
      <c r="C1361">
        <v>355</v>
      </c>
    </row>
    <row r="1362" spans="1:3" x14ac:dyDescent="0.3">
      <c r="A1362" s="1">
        <v>40642</v>
      </c>
      <c r="B1362" t="s">
        <v>48</v>
      </c>
      <c r="C1362">
        <v>162</v>
      </c>
    </row>
    <row r="1363" spans="1:3" x14ac:dyDescent="0.3">
      <c r="A1363" s="1">
        <v>40647</v>
      </c>
      <c r="B1363" t="s">
        <v>38</v>
      </c>
      <c r="C1363">
        <v>46</v>
      </c>
    </row>
    <row r="1364" spans="1:3" x14ac:dyDescent="0.3">
      <c r="A1364" s="1">
        <v>40647</v>
      </c>
      <c r="B1364" t="s">
        <v>222</v>
      </c>
      <c r="C1364">
        <v>13</v>
      </c>
    </row>
    <row r="1365" spans="1:3" x14ac:dyDescent="0.3">
      <c r="A1365" s="1">
        <v>40647</v>
      </c>
      <c r="B1365" t="s">
        <v>121</v>
      </c>
      <c r="C1365">
        <v>14</v>
      </c>
    </row>
    <row r="1366" spans="1:3" x14ac:dyDescent="0.3">
      <c r="A1366" s="1">
        <v>40647</v>
      </c>
      <c r="B1366" t="s">
        <v>223</v>
      </c>
      <c r="C1366">
        <v>4</v>
      </c>
    </row>
    <row r="1367" spans="1:3" x14ac:dyDescent="0.3">
      <c r="A1367" s="1">
        <v>40651</v>
      </c>
      <c r="B1367" t="s">
        <v>12</v>
      </c>
      <c r="C1367">
        <v>470</v>
      </c>
    </row>
    <row r="1368" spans="1:3" x14ac:dyDescent="0.3">
      <c r="A1368" s="1">
        <v>40651</v>
      </c>
      <c r="B1368" t="s">
        <v>224</v>
      </c>
      <c r="C1368">
        <v>9</v>
      </c>
    </row>
    <row r="1369" spans="1:3" x14ac:dyDescent="0.3">
      <c r="A1369" s="1">
        <v>40651</v>
      </c>
      <c r="B1369" t="s">
        <v>61</v>
      </c>
      <c r="C1369">
        <v>37</v>
      </c>
    </row>
    <row r="1370" spans="1:3" x14ac:dyDescent="0.3">
      <c r="A1370" s="1">
        <v>40652</v>
      </c>
      <c r="B1370" t="s">
        <v>31</v>
      </c>
      <c r="C1370">
        <v>55</v>
      </c>
    </row>
    <row r="1371" spans="1:3" x14ac:dyDescent="0.3">
      <c r="A1371" s="1">
        <v>40654</v>
      </c>
      <c r="B1371" t="s">
        <v>58</v>
      </c>
      <c r="C1371">
        <v>140</v>
      </c>
    </row>
    <row r="1372" spans="1:3" x14ac:dyDescent="0.3">
      <c r="A1372" s="1">
        <v>40656</v>
      </c>
      <c r="B1372" t="s">
        <v>225</v>
      </c>
      <c r="C1372">
        <v>12</v>
      </c>
    </row>
    <row r="1373" spans="1:3" x14ac:dyDescent="0.3">
      <c r="A1373" s="1">
        <v>40658</v>
      </c>
      <c r="B1373" t="s">
        <v>15</v>
      </c>
      <c r="C1373">
        <v>20</v>
      </c>
    </row>
    <row r="1374" spans="1:3" x14ac:dyDescent="0.3">
      <c r="A1374" s="1">
        <v>40662</v>
      </c>
      <c r="B1374" t="s">
        <v>53</v>
      </c>
      <c r="C1374">
        <v>478</v>
      </c>
    </row>
    <row r="1375" spans="1:3" x14ac:dyDescent="0.3">
      <c r="A1375" s="1">
        <v>40664</v>
      </c>
      <c r="B1375" t="s">
        <v>25</v>
      </c>
      <c r="C1375">
        <v>289</v>
      </c>
    </row>
    <row r="1376" spans="1:3" x14ac:dyDescent="0.3">
      <c r="A1376" s="1">
        <v>40665</v>
      </c>
      <c r="B1376" t="s">
        <v>60</v>
      </c>
      <c r="C1376">
        <v>1</v>
      </c>
    </row>
    <row r="1377" spans="1:3" x14ac:dyDescent="0.3">
      <c r="A1377" s="1">
        <v>40665</v>
      </c>
      <c r="B1377" t="s">
        <v>152</v>
      </c>
      <c r="C1377">
        <v>15</v>
      </c>
    </row>
    <row r="1378" spans="1:3" x14ac:dyDescent="0.3">
      <c r="A1378" s="1">
        <v>40668</v>
      </c>
      <c r="B1378" t="s">
        <v>10</v>
      </c>
      <c r="C1378">
        <v>400</v>
      </c>
    </row>
    <row r="1379" spans="1:3" x14ac:dyDescent="0.3">
      <c r="A1379" s="1">
        <v>40669</v>
      </c>
      <c r="B1379" t="s">
        <v>111</v>
      </c>
      <c r="C1379">
        <v>1</v>
      </c>
    </row>
    <row r="1380" spans="1:3" x14ac:dyDescent="0.3">
      <c r="A1380" s="1">
        <v>40670</v>
      </c>
      <c r="B1380" t="s">
        <v>11</v>
      </c>
      <c r="C1380">
        <v>184</v>
      </c>
    </row>
    <row r="1381" spans="1:3" x14ac:dyDescent="0.3">
      <c r="A1381" s="1">
        <v>40670</v>
      </c>
      <c r="B1381" t="s">
        <v>9</v>
      </c>
      <c r="C1381">
        <v>99</v>
      </c>
    </row>
    <row r="1382" spans="1:3" x14ac:dyDescent="0.3">
      <c r="A1382" s="1">
        <v>40671</v>
      </c>
      <c r="B1382" t="s">
        <v>13</v>
      </c>
      <c r="C1382">
        <v>143</v>
      </c>
    </row>
    <row r="1383" spans="1:3" x14ac:dyDescent="0.3">
      <c r="A1383" s="1">
        <v>40672</v>
      </c>
      <c r="B1383" t="s">
        <v>33</v>
      </c>
      <c r="C1383">
        <v>184</v>
      </c>
    </row>
    <row r="1384" spans="1:3" x14ac:dyDescent="0.3">
      <c r="A1384" s="1">
        <v>40676</v>
      </c>
      <c r="B1384" t="s">
        <v>166</v>
      </c>
      <c r="C1384">
        <v>3</v>
      </c>
    </row>
    <row r="1385" spans="1:3" x14ac:dyDescent="0.3">
      <c r="A1385" s="1">
        <v>40676</v>
      </c>
      <c r="B1385" t="s">
        <v>21</v>
      </c>
      <c r="C1385">
        <v>197</v>
      </c>
    </row>
    <row r="1386" spans="1:3" x14ac:dyDescent="0.3">
      <c r="A1386" s="1">
        <v>40680</v>
      </c>
      <c r="B1386" t="s">
        <v>7</v>
      </c>
      <c r="C1386">
        <v>18</v>
      </c>
    </row>
    <row r="1387" spans="1:3" x14ac:dyDescent="0.3">
      <c r="A1387" s="1">
        <v>40685</v>
      </c>
      <c r="B1387" t="s">
        <v>3</v>
      </c>
      <c r="C1387">
        <v>7</v>
      </c>
    </row>
    <row r="1388" spans="1:3" x14ac:dyDescent="0.3">
      <c r="A1388" s="1">
        <v>40686</v>
      </c>
      <c r="B1388" t="s">
        <v>12</v>
      </c>
      <c r="C1388">
        <v>381</v>
      </c>
    </row>
    <row r="1389" spans="1:3" x14ac:dyDescent="0.3">
      <c r="A1389" s="1">
        <v>40689</v>
      </c>
      <c r="B1389" t="s">
        <v>64</v>
      </c>
      <c r="C1389">
        <v>45</v>
      </c>
    </row>
    <row r="1390" spans="1:3" x14ac:dyDescent="0.3">
      <c r="A1390" s="1">
        <v>40691</v>
      </c>
      <c r="B1390" t="s">
        <v>20</v>
      </c>
      <c r="C1390">
        <v>499</v>
      </c>
    </row>
    <row r="1391" spans="1:3" x14ac:dyDescent="0.3">
      <c r="A1391" s="1">
        <v>40695</v>
      </c>
      <c r="B1391" t="s">
        <v>20</v>
      </c>
      <c r="C1391">
        <v>134</v>
      </c>
    </row>
    <row r="1392" spans="1:3" x14ac:dyDescent="0.3">
      <c r="A1392" s="1">
        <v>40695</v>
      </c>
      <c r="B1392" t="s">
        <v>55</v>
      </c>
      <c r="C1392">
        <v>132</v>
      </c>
    </row>
    <row r="1393" spans="1:3" x14ac:dyDescent="0.3">
      <c r="A1393" s="1">
        <v>40696</v>
      </c>
      <c r="B1393" t="s">
        <v>22</v>
      </c>
      <c r="C1393">
        <v>180</v>
      </c>
    </row>
    <row r="1394" spans="1:3" x14ac:dyDescent="0.3">
      <c r="A1394" s="1">
        <v>40699</v>
      </c>
      <c r="B1394" t="s">
        <v>224</v>
      </c>
      <c r="C1394">
        <v>5</v>
      </c>
    </row>
    <row r="1395" spans="1:3" x14ac:dyDescent="0.3">
      <c r="A1395" s="1">
        <v>40701</v>
      </c>
      <c r="B1395" t="s">
        <v>27</v>
      </c>
      <c r="C1395">
        <v>110</v>
      </c>
    </row>
    <row r="1396" spans="1:3" x14ac:dyDescent="0.3">
      <c r="A1396" s="1">
        <v>40702</v>
      </c>
      <c r="B1396" t="s">
        <v>55</v>
      </c>
      <c r="C1396">
        <v>54</v>
      </c>
    </row>
    <row r="1397" spans="1:3" x14ac:dyDescent="0.3">
      <c r="A1397" s="1">
        <v>40703</v>
      </c>
      <c r="B1397" t="s">
        <v>212</v>
      </c>
      <c r="C1397">
        <v>6</v>
      </c>
    </row>
    <row r="1398" spans="1:3" x14ac:dyDescent="0.3">
      <c r="A1398" s="1">
        <v>40704</v>
      </c>
      <c r="B1398" t="s">
        <v>53</v>
      </c>
      <c r="C1398">
        <v>476</v>
      </c>
    </row>
    <row r="1399" spans="1:3" x14ac:dyDescent="0.3">
      <c r="A1399" s="1">
        <v>40704</v>
      </c>
      <c r="B1399" t="s">
        <v>22</v>
      </c>
      <c r="C1399">
        <v>104</v>
      </c>
    </row>
    <row r="1400" spans="1:3" x14ac:dyDescent="0.3">
      <c r="A1400" s="1">
        <v>40704</v>
      </c>
      <c r="B1400" t="s">
        <v>34</v>
      </c>
      <c r="C1400">
        <v>104</v>
      </c>
    </row>
    <row r="1401" spans="1:3" x14ac:dyDescent="0.3">
      <c r="A1401" s="1">
        <v>40706</v>
      </c>
      <c r="B1401" t="s">
        <v>21</v>
      </c>
      <c r="C1401">
        <v>47</v>
      </c>
    </row>
    <row r="1402" spans="1:3" x14ac:dyDescent="0.3">
      <c r="A1402" s="1">
        <v>40706</v>
      </c>
      <c r="B1402" t="s">
        <v>38</v>
      </c>
      <c r="C1402">
        <v>127</v>
      </c>
    </row>
    <row r="1403" spans="1:3" x14ac:dyDescent="0.3">
      <c r="A1403" s="1">
        <v>40708</v>
      </c>
      <c r="B1403" t="s">
        <v>28</v>
      </c>
      <c r="C1403">
        <v>143</v>
      </c>
    </row>
    <row r="1404" spans="1:3" x14ac:dyDescent="0.3">
      <c r="A1404" s="1">
        <v>40711</v>
      </c>
      <c r="B1404" t="s">
        <v>61</v>
      </c>
      <c r="C1404">
        <v>181</v>
      </c>
    </row>
    <row r="1405" spans="1:3" x14ac:dyDescent="0.3">
      <c r="A1405" s="1">
        <v>40714</v>
      </c>
      <c r="B1405" t="s">
        <v>22</v>
      </c>
      <c r="C1405">
        <v>139</v>
      </c>
    </row>
    <row r="1406" spans="1:3" x14ac:dyDescent="0.3">
      <c r="A1406" s="1">
        <v>40717</v>
      </c>
      <c r="B1406" t="s">
        <v>55</v>
      </c>
      <c r="C1406">
        <v>187</v>
      </c>
    </row>
    <row r="1407" spans="1:3" x14ac:dyDescent="0.3">
      <c r="A1407" s="1">
        <v>40717</v>
      </c>
      <c r="B1407" t="s">
        <v>204</v>
      </c>
      <c r="C1407">
        <v>11</v>
      </c>
    </row>
    <row r="1408" spans="1:3" x14ac:dyDescent="0.3">
      <c r="A1408" s="1">
        <v>40718</v>
      </c>
      <c r="B1408" t="s">
        <v>58</v>
      </c>
      <c r="C1408">
        <v>170</v>
      </c>
    </row>
    <row r="1409" spans="1:3" x14ac:dyDescent="0.3">
      <c r="A1409" s="1">
        <v>40723</v>
      </c>
      <c r="B1409" t="s">
        <v>119</v>
      </c>
      <c r="C1409">
        <v>7</v>
      </c>
    </row>
    <row r="1410" spans="1:3" x14ac:dyDescent="0.3">
      <c r="A1410" s="1">
        <v>40727</v>
      </c>
      <c r="B1410" t="s">
        <v>15</v>
      </c>
      <c r="C1410">
        <v>168</v>
      </c>
    </row>
    <row r="1411" spans="1:3" x14ac:dyDescent="0.3">
      <c r="A1411" s="1">
        <v>40727</v>
      </c>
      <c r="B1411" t="s">
        <v>208</v>
      </c>
      <c r="C1411">
        <v>4</v>
      </c>
    </row>
    <row r="1412" spans="1:3" x14ac:dyDescent="0.3">
      <c r="A1412" s="1">
        <v>40727</v>
      </c>
      <c r="B1412" t="s">
        <v>12</v>
      </c>
      <c r="C1412">
        <v>145</v>
      </c>
    </row>
    <row r="1413" spans="1:3" x14ac:dyDescent="0.3">
      <c r="A1413" s="1">
        <v>40730</v>
      </c>
      <c r="B1413" t="s">
        <v>22</v>
      </c>
      <c r="C1413">
        <v>103</v>
      </c>
    </row>
    <row r="1414" spans="1:3" x14ac:dyDescent="0.3">
      <c r="A1414" s="1">
        <v>40732</v>
      </c>
      <c r="B1414" t="s">
        <v>20</v>
      </c>
      <c r="C1414">
        <v>101</v>
      </c>
    </row>
    <row r="1415" spans="1:3" x14ac:dyDescent="0.3">
      <c r="A1415" s="1">
        <v>40733</v>
      </c>
      <c r="B1415" t="s">
        <v>38</v>
      </c>
      <c r="C1415">
        <v>141</v>
      </c>
    </row>
    <row r="1416" spans="1:3" x14ac:dyDescent="0.3">
      <c r="A1416" s="1">
        <v>40733</v>
      </c>
      <c r="B1416" t="s">
        <v>197</v>
      </c>
      <c r="C1416">
        <v>6</v>
      </c>
    </row>
    <row r="1417" spans="1:3" x14ac:dyDescent="0.3">
      <c r="A1417" s="1">
        <v>40733</v>
      </c>
      <c r="B1417" t="s">
        <v>181</v>
      </c>
      <c r="C1417">
        <v>16</v>
      </c>
    </row>
    <row r="1418" spans="1:3" x14ac:dyDescent="0.3">
      <c r="A1418" s="1">
        <v>40735</v>
      </c>
      <c r="B1418" t="s">
        <v>20</v>
      </c>
      <c r="C1418">
        <v>276</v>
      </c>
    </row>
    <row r="1419" spans="1:3" x14ac:dyDescent="0.3">
      <c r="A1419" s="1">
        <v>40736</v>
      </c>
      <c r="B1419" t="s">
        <v>105</v>
      </c>
      <c r="C1419">
        <v>329</v>
      </c>
    </row>
    <row r="1420" spans="1:3" x14ac:dyDescent="0.3">
      <c r="A1420" s="1">
        <v>40737</v>
      </c>
      <c r="B1420" t="s">
        <v>55</v>
      </c>
      <c r="C1420">
        <v>200</v>
      </c>
    </row>
    <row r="1421" spans="1:3" x14ac:dyDescent="0.3">
      <c r="A1421" s="1">
        <v>40740</v>
      </c>
      <c r="B1421" t="s">
        <v>13</v>
      </c>
      <c r="C1421">
        <v>82</v>
      </c>
    </row>
    <row r="1422" spans="1:3" x14ac:dyDescent="0.3">
      <c r="A1422" s="1">
        <v>40740</v>
      </c>
      <c r="B1422" t="s">
        <v>40</v>
      </c>
      <c r="C1422">
        <v>66</v>
      </c>
    </row>
    <row r="1423" spans="1:3" x14ac:dyDescent="0.3">
      <c r="A1423" s="1">
        <v>40745</v>
      </c>
      <c r="B1423" t="s">
        <v>25</v>
      </c>
      <c r="C1423">
        <v>150</v>
      </c>
    </row>
    <row r="1424" spans="1:3" x14ac:dyDescent="0.3">
      <c r="A1424" s="1">
        <v>40745</v>
      </c>
      <c r="B1424" t="s">
        <v>72</v>
      </c>
      <c r="C1424">
        <v>63</v>
      </c>
    </row>
    <row r="1425" spans="1:3" x14ac:dyDescent="0.3">
      <c r="A1425" s="1">
        <v>40746</v>
      </c>
      <c r="B1425" t="s">
        <v>69</v>
      </c>
      <c r="C1425">
        <v>120</v>
      </c>
    </row>
    <row r="1426" spans="1:3" x14ac:dyDescent="0.3">
      <c r="A1426" s="1">
        <v>40747</v>
      </c>
      <c r="B1426" t="s">
        <v>10</v>
      </c>
      <c r="C1426">
        <v>155</v>
      </c>
    </row>
    <row r="1427" spans="1:3" x14ac:dyDescent="0.3">
      <c r="A1427" s="1">
        <v>40748</v>
      </c>
      <c r="B1427" t="s">
        <v>22</v>
      </c>
      <c r="C1427">
        <v>30</v>
      </c>
    </row>
    <row r="1428" spans="1:3" x14ac:dyDescent="0.3">
      <c r="A1428" s="1">
        <v>40748</v>
      </c>
      <c r="B1428" t="s">
        <v>74</v>
      </c>
      <c r="C1428">
        <v>34</v>
      </c>
    </row>
    <row r="1429" spans="1:3" x14ac:dyDescent="0.3">
      <c r="A1429" s="1">
        <v>40753</v>
      </c>
      <c r="B1429" t="s">
        <v>15</v>
      </c>
      <c r="C1429">
        <v>30</v>
      </c>
    </row>
    <row r="1430" spans="1:3" x14ac:dyDescent="0.3">
      <c r="A1430" s="1">
        <v>40753</v>
      </c>
      <c r="B1430" t="s">
        <v>9</v>
      </c>
      <c r="C1430">
        <v>162</v>
      </c>
    </row>
    <row r="1431" spans="1:3" x14ac:dyDescent="0.3">
      <c r="A1431" s="1">
        <v>40754</v>
      </c>
      <c r="B1431" t="s">
        <v>66</v>
      </c>
      <c r="C1431">
        <v>71</v>
      </c>
    </row>
    <row r="1432" spans="1:3" x14ac:dyDescent="0.3">
      <c r="A1432" s="1">
        <v>40755</v>
      </c>
      <c r="B1432" t="s">
        <v>158</v>
      </c>
      <c r="C1432">
        <v>16</v>
      </c>
    </row>
    <row r="1433" spans="1:3" x14ac:dyDescent="0.3">
      <c r="A1433" s="1">
        <v>40759</v>
      </c>
      <c r="B1433" t="s">
        <v>38</v>
      </c>
      <c r="C1433">
        <v>165</v>
      </c>
    </row>
    <row r="1434" spans="1:3" x14ac:dyDescent="0.3">
      <c r="A1434" s="1">
        <v>40760</v>
      </c>
      <c r="B1434" t="s">
        <v>38</v>
      </c>
      <c r="C1434">
        <v>180</v>
      </c>
    </row>
    <row r="1435" spans="1:3" x14ac:dyDescent="0.3">
      <c r="A1435" s="1">
        <v>40761</v>
      </c>
      <c r="B1435" t="s">
        <v>87</v>
      </c>
      <c r="C1435">
        <v>2</v>
      </c>
    </row>
    <row r="1436" spans="1:3" x14ac:dyDescent="0.3">
      <c r="A1436" s="1">
        <v>40766</v>
      </c>
      <c r="B1436" t="s">
        <v>40</v>
      </c>
      <c r="C1436">
        <v>111</v>
      </c>
    </row>
    <row r="1437" spans="1:3" x14ac:dyDescent="0.3">
      <c r="A1437" s="1">
        <v>40767</v>
      </c>
      <c r="B1437" t="s">
        <v>38</v>
      </c>
      <c r="C1437">
        <v>128</v>
      </c>
    </row>
    <row r="1438" spans="1:3" x14ac:dyDescent="0.3">
      <c r="A1438" s="1">
        <v>40768</v>
      </c>
      <c r="B1438" t="s">
        <v>113</v>
      </c>
      <c r="C1438">
        <v>7</v>
      </c>
    </row>
    <row r="1439" spans="1:3" x14ac:dyDescent="0.3">
      <c r="A1439" s="1">
        <v>40768</v>
      </c>
      <c r="B1439" t="s">
        <v>12</v>
      </c>
      <c r="C1439">
        <v>211</v>
      </c>
    </row>
    <row r="1440" spans="1:3" x14ac:dyDescent="0.3">
      <c r="A1440" s="1">
        <v>40768</v>
      </c>
      <c r="B1440" t="s">
        <v>9</v>
      </c>
      <c r="C1440">
        <v>184</v>
      </c>
    </row>
    <row r="1441" spans="1:3" x14ac:dyDescent="0.3">
      <c r="A1441" s="1">
        <v>40771</v>
      </c>
      <c r="B1441" t="s">
        <v>17</v>
      </c>
      <c r="C1441">
        <v>450</v>
      </c>
    </row>
    <row r="1442" spans="1:3" x14ac:dyDescent="0.3">
      <c r="A1442" s="1">
        <v>40771</v>
      </c>
      <c r="B1442" t="s">
        <v>123</v>
      </c>
      <c r="C1442">
        <v>140</v>
      </c>
    </row>
    <row r="1443" spans="1:3" x14ac:dyDescent="0.3">
      <c r="A1443" s="1">
        <v>40775</v>
      </c>
      <c r="B1443" t="s">
        <v>11</v>
      </c>
      <c r="C1443">
        <v>52</v>
      </c>
    </row>
    <row r="1444" spans="1:3" x14ac:dyDescent="0.3">
      <c r="A1444" s="1">
        <v>40777</v>
      </c>
      <c r="B1444" t="s">
        <v>184</v>
      </c>
      <c r="C1444">
        <v>2</v>
      </c>
    </row>
    <row r="1445" spans="1:3" x14ac:dyDescent="0.3">
      <c r="A1445" s="1">
        <v>40777</v>
      </c>
      <c r="B1445" t="s">
        <v>99</v>
      </c>
      <c r="C1445">
        <v>13</v>
      </c>
    </row>
    <row r="1446" spans="1:3" x14ac:dyDescent="0.3">
      <c r="A1446" s="1">
        <v>40777</v>
      </c>
      <c r="B1446" t="s">
        <v>40</v>
      </c>
      <c r="C1446">
        <v>73</v>
      </c>
    </row>
    <row r="1447" spans="1:3" x14ac:dyDescent="0.3">
      <c r="A1447" s="1">
        <v>40781</v>
      </c>
      <c r="B1447" t="s">
        <v>21</v>
      </c>
      <c r="C1447">
        <v>123</v>
      </c>
    </row>
    <row r="1448" spans="1:3" x14ac:dyDescent="0.3">
      <c r="A1448" s="1">
        <v>40783</v>
      </c>
      <c r="B1448" t="s">
        <v>71</v>
      </c>
      <c r="C1448">
        <v>3</v>
      </c>
    </row>
    <row r="1449" spans="1:3" x14ac:dyDescent="0.3">
      <c r="A1449" s="1">
        <v>40784</v>
      </c>
      <c r="B1449" t="s">
        <v>15</v>
      </c>
      <c r="C1449">
        <v>93</v>
      </c>
    </row>
    <row r="1450" spans="1:3" x14ac:dyDescent="0.3">
      <c r="A1450" s="1">
        <v>40789</v>
      </c>
      <c r="B1450" t="s">
        <v>27</v>
      </c>
      <c r="C1450">
        <v>310</v>
      </c>
    </row>
    <row r="1451" spans="1:3" x14ac:dyDescent="0.3">
      <c r="A1451" s="1">
        <v>40789</v>
      </c>
      <c r="B1451" t="s">
        <v>9</v>
      </c>
      <c r="C1451">
        <v>77</v>
      </c>
    </row>
    <row r="1452" spans="1:3" x14ac:dyDescent="0.3">
      <c r="A1452" s="1">
        <v>40793</v>
      </c>
      <c r="B1452" t="s">
        <v>13</v>
      </c>
      <c r="C1452">
        <v>21</v>
      </c>
    </row>
    <row r="1453" spans="1:3" x14ac:dyDescent="0.3">
      <c r="A1453" s="1">
        <v>40797</v>
      </c>
      <c r="B1453" t="s">
        <v>24</v>
      </c>
      <c r="C1453">
        <v>3</v>
      </c>
    </row>
    <row r="1454" spans="1:3" x14ac:dyDescent="0.3">
      <c r="A1454" s="1">
        <v>40799</v>
      </c>
      <c r="B1454" t="s">
        <v>31</v>
      </c>
      <c r="C1454">
        <v>176</v>
      </c>
    </row>
    <row r="1455" spans="1:3" x14ac:dyDescent="0.3">
      <c r="A1455" s="1">
        <v>40799</v>
      </c>
      <c r="B1455" t="s">
        <v>16</v>
      </c>
      <c r="C1455">
        <v>20</v>
      </c>
    </row>
    <row r="1456" spans="1:3" x14ac:dyDescent="0.3">
      <c r="A1456" s="1">
        <v>40800</v>
      </c>
      <c r="B1456" t="s">
        <v>27</v>
      </c>
      <c r="C1456">
        <v>230</v>
      </c>
    </row>
    <row r="1457" spans="1:3" x14ac:dyDescent="0.3">
      <c r="A1457" s="1">
        <v>40800</v>
      </c>
      <c r="B1457" t="s">
        <v>158</v>
      </c>
      <c r="C1457">
        <v>10</v>
      </c>
    </row>
    <row r="1458" spans="1:3" x14ac:dyDescent="0.3">
      <c r="A1458" s="1">
        <v>40802</v>
      </c>
      <c r="B1458" t="s">
        <v>166</v>
      </c>
      <c r="C1458">
        <v>12</v>
      </c>
    </row>
    <row r="1459" spans="1:3" x14ac:dyDescent="0.3">
      <c r="A1459" s="1">
        <v>40802</v>
      </c>
      <c r="B1459" t="s">
        <v>155</v>
      </c>
      <c r="C1459">
        <v>11</v>
      </c>
    </row>
    <row r="1460" spans="1:3" x14ac:dyDescent="0.3">
      <c r="A1460" s="1">
        <v>40803</v>
      </c>
      <c r="B1460" t="s">
        <v>12</v>
      </c>
      <c r="C1460">
        <v>383</v>
      </c>
    </row>
    <row r="1461" spans="1:3" x14ac:dyDescent="0.3">
      <c r="A1461" s="1">
        <v>40807</v>
      </c>
      <c r="B1461" t="s">
        <v>105</v>
      </c>
      <c r="C1461">
        <v>249</v>
      </c>
    </row>
    <row r="1462" spans="1:3" x14ac:dyDescent="0.3">
      <c r="A1462" s="1">
        <v>40810</v>
      </c>
      <c r="B1462" t="s">
        <v>167</v>
      </c>
      <c r="C1462">
        <v>8</v>
      </c>
    </row>
    <row r="1463" spans="1:3" x14ac:dyDescent="0.3">
      <c r="A1463" s="1">
        <v>40812</v>
      </c>
      <c r="B1463" t="s">
        <v>33</v>
      </c>
      <c r="C1463">
        <v>42</v>
      </c>
    </row>
    <row r="1464" spans="1:3" x14ac:dyDescent="0.3">
      <c r="A1464" s="1">
        <v>40815</v>
      </c>
      <c r="B1464" t="s">
        <v>226</v>
      </c>
      <c r="C1464">
        <v>1</v>
      </c>
    </row>
    <row r="1465" spans="1:3" x14ac:dyDescent="0.3">
      <c r="A1465" s="1">
        <v>40815</v>
      </c>
      <c r="B1465" t="s">
        <v>25</v>
      </c>
      <c r="C1465">
        <v>340</v>
      </c>
    </row>
    <row r="1466" spans="1:3" x14ac:dyDescent="0.3">
      <c r="A1466" s="1">
        <v>40817</v>
      </c>
      <c r="B1466" t="s">
        <v>20</v>
      </c>
      <c r="C1466">
        <v>394</v>
      </c>
    </row>
    <row r="1467" spans="1:3" x14ac:dyDescent="0.3">
      <c r="A1467" s="1">
        <v>40817</v>
      </c>
      <c r="B1467" t="s">
        <v>8</v>
      </c>
      <c r="C1467">
        <v>176</v>
      </c>
    </row>
    <row r="1468" spans="1:3" x14ac:dyDescent="0.3">
      <c r="A1468" s="1">
        <v>40818</v>
      </c>
      <c r="B1468" t="s">
        <v>31</v>
      </c>
      <c r="C1468">
        <v>181</v>
      </c>
    </row>
    <row r="1469" spans="1:3" x14ac:dyDescent="0.3">
      <c r="A1469" s="1">
        <v>40822</v>
      </c>
      <c r="B1469" t="s">
        <v>58</v>
      </c>
      <c r="C1469">
        <v>26</v>
      </c>
    </row>
    <row r="1470" spans="1:3" x14ac:dyDescent="0.3">
      <c r="A1470" s="1">
        <v>40826</v>
      </c>
      <c r="B1470" t="s">
        <v>28</v>
      </c>
      <c r="C1470">
        <v>73</v>
      </c>
    </row>
    <row r="1471" spans="1:3" x14ac:dyDescent="0.3">
      <c r="A1471" s="1">
        <v>40830</v>
      </c>
      <c r="B1471" t="s">
        <v>53</v>
      </c>
      <c r="C1471">
        <v>274</v>
      </c>
    </row>
    <row r="1472" spans="1:3" x14ac:dyDescent="0.3">
      <c r="A1472" s="1">
        <v>40833</v>
      </c>
      <c r="B1472" t="s">
        <v>215</v>
      </c>
      <c r="C1472">
        <v>8</v>
      </c>
    </row>
    <row r="1473" spans="1:3" x14ac:dyDescent="0.3">
      <c r="A1473" s="1">
        <v>40833</v>
      </c>
      <c r="B1473" t="s">
        <v>24</v>
      </c>
      <c r="C1473">
        <v>12</v>
      </c>
    </row>
    <row r="1474" spans="1:3" x14ac:dyDescent="0.3">
      <c r="A1474" s="1">
        <v>40837</v>
      </c>
      <c r="B1474" t="s">
        <v>53</v>
      </c>
      <c r="C1474">
        <v>496</v>
      </c>
    </row>
    <row r="1475" spans="1:3" x14ac:dyDescent="0.3">
      <c r="A1475" s="1">
        <v>40838</v>
      </c>
      <c r="B1475" t="s">
        <v>187</v>
      </c>
      <c r="C1475">
        <v>5</v>
      </c>
    </row>
    <row r="1476" spans="1:3" x14ac:dyDescent="0.3">
      <c r="A1476" s="1">
        <v>40839</v>
      </c>
      <c r="B1476" t="s">
        <v>78</v>
      </c>
      <c r="C1476">
        <v>2</v>
      </c>
    </row>
    <row r="1477" spans="1:3" x14ac:dyDescent="0.3">
      <c r="A1477" s="1">
        <v>40839</v>
      </c>
      <c r="B1477" t="s">
        <v>69</v>
      </c>
      <c r="C1477">
        <v>77</v>
      </c>
    </row>
    <row r="1478" spans="1:3" x14ac:dyDescent="0.3">
      <c r="A1478" s="1">
        <v>40847</v>
      </c>
      <c r="B1478" t="s">
        <v>28</v>
      </c>
      <c r="C1478">
        <v>134</v>
      </c>
    </row>
    <row r="1479" spans="1:3" x14ac:dyDescent="0.3">
      <c r="A1479" s="1">
        <v>40848</v>
      </c>
      <c r="B1479" t="s">
        <v>200</v>
      </c>
      <c r="C1479">
        <v>4</v>
      </c>
    </row>
    <row r="1480" spans="1:3" x14ac:dyDescent="0.3">
      <c r="A1480" s="1">
        <v>40850</v>
      </c>
      <c r="B1480" t="s">
        <v>58</v>
      </c>
      <c r="C1480">
        <v>46</v>
      </c>
    </row>
    <row r="1481" spans="1:3" x14ac:dyDescent="0.3">
      <c r="A1481" s="1">
        <v>40852</v>
      </c>
      <c r="B1481" t="s">
        <v>126</v>
      </c>
      <c r="C1481">
        <v>43</v>
      </c>
    </row>
    <row r="1482" spans="1:3" x14ac:dyDescent="0.3">
      <c r="A1482" s="1">
        <v>40855</v>
      </c>
      <c r="B1482" t="s">
        <v>24</v>
      </c>
      <c r="C1482">
        <v>2</v>
      </c>
    </row>
    <row r="1483" spans="1:3" x14ac:dyDescent="0.3">
      <c r="A1483" s="1">
        <v>40857</v>
      </c>
      <c r="B1483" t="s">
        <v>22</v>
      </c>
      <c r="C1483">
        <v>100</v>
      </c>
    </row>
    <row r="1484" spans="1:3" x14ac:dyDescent="0.3">
      <c r="A1484" s="1">
        <v>40857</v>
      </c>
      <c r="B1484" t="s">
        <v>25</v>
      </c>
      <c r="C1484">
        <v>438</v>
      </c>
    </row>
    <row r="1485" spans="1:3" x14ac:dyDescent="0.3">
      <c r="A1485" s="1">
        <v>40859</v>
      </c>
      <c r="B1485" t="s">
        <v>29</v>
      </c>
      <c r="C1485">
        <v>69</v>
      </c>
    </row>
    <row r="1486" spans="1:3" x14ac:dyDescent="0.3">
      <c r="A1486" s="1">
        <v>40864</v>
      </c>
      <c r="B1486" t="s">
        <v>11</v>
      </c>
      <c r="C1486">
        <v>22</v>
      </c>
    </row>
    <row r="1487" spans="1:3" x14ac:dyDescent="0.3">
      <c r="A1487" s="1">
        <v>40865</v>
      </c>
      <c r="B1487" t="s">
        <v>58</v>
      </c>
      <c r="C1487">
        <v>130</v>
      </c>
    </row>
    <row r="1488" spans="1:3" x14ac:dyDescent="0.3">
      <c r="A1488" s="1">
        <v>40869</v>
      </c>
      <c r="B1488" t="s">
        <v>180</v>
      </c>
      <c r="C1488">
        <v>5</v>
      </c>
    </row>
    <row r="1489" spans="1:3" x14ac:dyDescent="0.3">
      <c r="A1489" s="1">
        <v>40872</v>
      </c>
      <c r="B1489" t="s">
        <v>61</v>
      </c>
      <c r="C1489">
        <v>62</v>
      </c>
    </row>
    <row r="1490" spans="1:3" x14ac:dyDescent="0.3">
      <c r="A1490" s="1">
        <v>40874</v>
      </c>
      <c r="B1490" t="s">
        <v>223</v>
      </c>
      <c r="C1490">
        <v>8</v>
      </c>
    </row>
    <row r="1491" spans="1:3" x14ac:dyDescent="0.3">
      <c r="A1491" s="1">
        <v>40876</v>
      </c>
      <c r="B1491" t="s">
        <v>59</v>
      </c>
      <c r="C1491">
        <v>18</v>
      </c>
    </row>
    <row r="1492" spans="1:3" x14ac:dyDescent="0.3">
      <c r="A1492" s="1">
        <v>40881</v>
      </c>
      <c r="B1492" t="s">
        <v>28</v>
      </c>
      <c r="C1492">
        <v>146</v>
      </c>
    </row>
    <row r="1493" spans="1:3" x14ac:dyDescent="0.3">
      <c r="A1493" s="1">
        <v>40881</v>
      </c>
      <c r="B1493" t="s">
        <v>121</v>
      </c>
      <c r="C1493">
        <v>5</v>
      </c>
    </row>
    <row r="1494" spans="1:3" x14ac:dyDescent="0.3">
      <c r="A1494" s="1">
        <v>40889</v>
      </c>
      <c r="B1494" t="s">
        <v>22</v>
      </c>
      <c r="C1494">
        <v>20</v>
      </c>
    </row>
    <row r="1495" spans="1:3" x14ac:dyDescent="0.3">
      <c r="A1495" s="1">
        <v>40889</v>
      </c>
      <c r="B1495" t="s">
        <v>25</v>
      </c>
      <c r="C1495">
        <v>153</v>
      </c>
    </row>
    <row r="1496" spans="1:3" x14ac:dyDescent="0.3">
      <c r="A1496" s="1">
        <v>40890</v>
      </c>
      <c r="B1496" t="s">
        <v>48</v>
      </c>
      <c r="C1496">
        <v>227</v>
      </c>
    </row>
    <row r="1497" spans="1:3" x14ac:dyDescent="0.3">
      <c r="A1497" s="1">
        <v>40891</v>
      </c>
      <c r="B1497" t="s">
        <v>15</v>
      </c>
      <c r="C1497">
        <v>52</v>
      </c>
    </row>
    <row r="1498" spans="1:3" x14ac:dyDescent="0.3">
      <c r="A1498" s="1">
        <v>40892</v>
      </c>
      <c r="B1498" t="s">
        <v>9</v>
      </c>
      <c r="C1498">
        <v>108</v>
      </c>
    </row>
    <row r="1499" spans="1:3" x14ac:dyDescent="0.3">
      <c r="A1499" s="1">
        <v>40895</v>
      </c>
      <c r="B1499" t="s">
        <v>27</v>
      </c>
      <c r="C1499">
        <v>236</v>
      </c>
    </row>
    <row r="1500" spans="1:3" x14ac:dyDescent="0.3">
      <c r="A1500" s="1">
        <v>40897</v>
      </c>
      <c r="B1500" t="s">
        <v>33</v>
      </c>
      <c r="C1500">
        <v>125</v>
      </c>
    </row>
    <row r="1501" spans="1:3" x14ac:dyDescent="0.3">
      <c r="A1501" s="1">
        <v>40898</v>
      </c>
      <c r="B1501" t="s">
        <v>13</v>
      </c>
      <c r="C1501">
        <v>183</v>
      </c>
    </row>
    <row r="1502" spans="1:3" x14ac:dyDescent="0.3">
      <c r="A1502" s="1">
        <v>40899</v>
      </c>
      <c r="B1502" t="s">
        <v>11</v>
      </c>
      <c r="C1502">
        <v>130</v>
      </c>
    </row>
    <row r="1503" spans="1:3" x14ac:dyDescent="0.3">
      <c r="A1503" s="1">
        <v>40899</v>
      </c>
      <c r="B1503" t="s">
        <v>227</v>
      </c>
      <c r="C1503">
        <v>4</v>
      </c>
    </row>
    <row r="1504" spans="1:3" x14ac:dyDescent="0.3">
      <c r="A1504" s="1">
        <v>40900</v>
      </c>
      <c r="B1504" t="s">
        <v>228</v>
      </c>
      <c r="C1504">
        <v>3</v>
      </c>
    </row>
    <row r="1505" spans="1:3" x14ac:dyDescent="0.3">
      <c r="A1505" s="1">
        <v>40901</v>
      </c>
      <c r="B1505" t="s">
        <v>229</v>
      </c>
      <c r="C1505">
        <v>16</v>
      </c>
    </row>
    <row r="1506" spans="1:3" x14ac:dyDescent="0.3">
      <c r="A1506" s="1">
        <v>40903</v>
      </c>
      <c r="B1506" t="s">
        <v>9</v>
      </c>
      <c r="C1506">
        <v>197</v>
      </c>
    </row>
    <row r="1507" spans="1:3" x14ac:dyDescent="0.3">
      <c r="A1507" s="1">
        <v>40903</v>
      </c>
      <c r="B1507" t="s">
        <v>155</v>
      </c>
      <c r="C1507">
        <v>4</v>
      </c>
    </row>
    <row r="1508" spans="1:3" x14ac:dyDescent="0.3">
      <c r="A1508" s="1">
        <v>40904</v>
      </c>
      <c r="B1508" t="s">
        <v>55</v>
      </c>
      <c r="C1508">
        <v>57</v>
      </c>
    </row>
    <row r="1509" spans="1:3" x14ac:dyDescent="0.3">
      <c r="A1509" s="1">
        <v>40906</v>
      </c>
      <c r="B1509" t="s">
        <v>95</v>
      </c>
      <c r="C1509">
        <v>16</v>
      </c>
    </row>
    <row r="1510" spans="1:3" x14ac:dyDescent="0.3">
      <c r="A1510" s="1">
        <v>40907</v>
      </c>
      <c r="B1510" t="s">
        <v>66</v>
      </c>
      <c r="C1510">
        <v>89</v>
      </c>
    </row>
    <row r="1511" spans="1:3" x14ac:dyDescent="0.3">
      <c r="A1511" s="1">
        <v>40912</v>
      </c>
      <c r="B1511" t="s">
        <v>69</v>
      </c>
      <c r="C1511">
        <v>74</v>
      </c>
    </row>
    <row r="1512" spans="1:3" x14ac:dyDescent="0.3">
      <c r="A1512" s="1">
        <v>40913</v>
      </c>
      <c r="B1512" t="s">
        <v>12</v>
      </c>
      <c r="C1512">
        <v>243</v>
      </c>
    </row>
    <row r="1513" spans="1:3" x14ac:dyDescent="0.3">
      <c r="A1513" s="1">
        <v>40915</v>
      </c>
      <c r="B1513" t="s">
        <v>25</v>
      </c>
      <c r="C1513">
        <v>460</v>
      </c>
    </row>
    <row r="1514" spans="1:3" x14ac:dyDescent="0.3">
      <c r="A1514" s="1">
        <v>40915</v>
      </c>
      <c r="B1514" t="s">
        <v>230</v>
      </c>
      <c r="C1514">
        <v>20</v>
      </c>
    </row>
    <row r="1515" spans="1:3" x14ac:dyDescent="0.3">
      <c r="A1515" s="1">
        <v>40917</v>
      </c>
      <c r="B1515" t="s">
        <v>25</v>
      </c>
      <c r="C1515">
        <v>250</v>
      </c>
    </row>
    <row r="1516" spans="1:3" x14ac:dyDescent="0.3">
      <c r="A1516" s="1">
        <v>40923</v>
      </c>
      <c r="B1516" t="s">
        <v>13</v>
      </c>
      <c r="C1516">
        <v>78</v>
      </c>
    </row>
    <row r="1517" spans="1:3" x14ac:dyDescent="0.3">
      <c r="A1517" s="1">
        <v>40925</v>
      </c>
      <c r="B1517" t="s">
        <v>11</v>
      </c>
      <c r="C1517">
        <v>170</v>
      </c>
    </row>
    <row r="1518" spans="1:3" x14ac:dyDescent="0.3">
      <c r="A1518" s="1">
        <v>40927</v>
      </c>
      <c r="B1518" t="s">
        <v>55</v>
      </c>
      <c r="C1518">
        <v>128</v>
      </c>
    </row>
    <row r="1519" spans="1:3" x14ac:dyDescent="0.3">
      <c r="A1519" s="1">
        <v>40927</v>
      </c>
      <c r="B1519" t="s">
        <v>64</v>
      </c>
      <c r="C1519">
        <v>53</v>
      </c>
    </row>
    <row r="1520" spans="1:3" x14ac:dyDescent="0.3">
      <c r="A1520" s="1">
        <v>40928</v>
      </c>
      <c r="B1520" t="s">
        <v>17</v>
      </c>
      <c r="C1520">
        <v>223</v>
      </c>
    </row>
    <row r="1521" spans="1:3" x14ac:dyDescent="0.3">
      <c r="A1521" s="1">
        <v>40933</v>
      </c>
      <c r="B1521" t="s">
        <v>55</v>
      </c>
      <c r="C1521">
        <v>47</v>
      </c>
    </row>
    <row r="1522" spans="1:3" x14ac:dyDescent="0.3">
      <c r="A1522" s="1">
        <v>40933</v>
      </c>
      <c r="B1522" t="s">
        <v>40</v>
      </c>
      <c r="C1522">
        <v>112</v>
      </c>
    </row>
    <row r="1523" spans="1:3" x14ac:dyDescent="0.3">
      <c r="A1523" s="1">
        <v>40935</v>
      </c>
      <c r="B1523" t="s">
        <v>53</v>
      </c>
      <c r="C1523">
        <v>201</v>
      </c>
    </row>
    <row r="1524" spans="1:3" x14ac:dyDescent="0.3">
      <c r="A1524" s="1">
        <v>40936</v>
      </c>
      <c r="B1524" t="s">
        <v>28</v>
      </c>
      <c r="C1524">
        <v>121</v>
      </c>
    </row>
    <row r="1525" spans="1:3" x14ac:dyDescent="0.3">
      <c r="A1525" s="1">
        <v>40939</v>
      </c>
      <c r="B1525" t="s">
        <v>10</v>
      </c>
      <c r="C1525">
        <v>462</v>
      </c>
    </row>
    <row r="1526" spans="1:3" x14ac:dyDescent="0.3">
      <c r="A1526" s="1">
        <v>40941</v>
      </c>
      <c r="B1526" t="s">
        <v>25</v>
      </c>
      <c r="C1526">
        <v>333</v>
      </c>
    </row>
    <row r="1527" spans="1:3" x14ac:dyDescent="0.3">
      <c r="A1527" s="1">
        <v>40943</v>
      </c>
      <c r="B1527" t="s">
        <v>111</v>
      </c>
      <c r="C1527">
        <v>9</v>
      </c>
    </row>
    <row r="1528" spans="1:3" x14ac:dyDescent="0.3">
      <c r="A1528" s="1">
        <v>40945</v>
      </c>
      <c r="B1528" t="s">
        <v>28</v>
      </c>
      <c r="C1528">
        <v>104</v>
      </c>
    </row>
    <row r="1529" spans="1:3" x14ac:dyDescent="0.3">
      <c r="A1529" s="1">
        <v>40945</v>
      </c>
      <c r="B1529" t="s">
        <v>176</v>
      </c>
      <c r="C1529">
        <v>104</v>
      </c>
    </row>
    <row r="1530" spans="1:3" x14ac:dyDescent="0.3">
      <c r="A1530" s="1">
        <v>40947</v>
      </c>
      <c r="B1530" t="s">
        <v>21</v>
      </c>
      <c r="C1530">
        <v>78</v>
      </c>
    </row>
    <row r="1531" spans="1:3" x14ac:dyDescent="0.3">
      <c r="A1531" s="1">
        <v>40950</v>
      </c>
      <c r="B1531" t="s">
        <v>33</v>
      </c>
      <c r="C1531">
        <v>53</v>
      </c>
    </row>
    <row r="1532" spans="1:3" x14ac:dyDescent="0.3">
      <c r="A1532" s="1">
        <v>40951</v>
      </c>
      <c r="B1532" t="s">
        <v>48</v>
      </c>
      <c r="C1532">
        <v>305</v>
      </c>
    </row>
    <row r="1533" spans="1:3" x14ac:dyDescent="0.3">
      <c r="A1533" s="1">
        <v>40953</v>
      </c>
      <c r="B1533" t="s">
        <v>12</v>
      </c>
      <c r="C1533">
        <v>363</v>
      </c>
    </row>
    <row r="1534" spans="1:3" x14ac:dyDescent="0.3">
      <c r="A1534" s="1">
        <v>40955</v>
      </c>
      <c r="B1534" t="s">
        <v>231</v>
      </c>
      <c r="C1534">
        <v>19</v>
      </c>
    </row>
    <row r="1535" spans="1:3" x14ac:dyDescent="0.3">
      <c r="A1535" s="1">
        <v>40955</v>
      </c>
      <c r="B1535" t="s">
        <v>105</v>
      </c>
      <c r="C1535">
        <v>248</v>
      </c>
    </row>
    <row r="1536" spans="1:3" x14ac:dyDescent="0.3">
      <c r="A1536" s="1">
        <v>40955</v>
      </c>
      <c r="B1536" t="s">
        <v>22</v>
      </c>
      <c r="C1536">
        <v>64</v>
      </c>
    </row>
    <row r="1537" spans="1:3" x14ac:dyDescent="0.3">
      <c r="A1537" s="1">
        <v>40956</v>
      </c>
      <c r="B1537" t="s">
        <v>53</v>
      </c>
      <c r="C1537">
        <v>288</v>
      </c>
    </row>
    <row r="1538" spans="1:3" x14ac:dyDescent="0.3">
      <c r="A1538" s="1">
        <v>40957</v>
      </c>
      <c r="B1538" t="s">
        <v>147</v>
      </c>
      <c r="C1538">
        <v>18</v>
      </c>
    </row>
    <row r="1539" spans="1:3" x14ac:dyDescent="0.3">
      <c r="A1539" s="1">
        <v>40959</v>
      </c>
      <c r="B1539" t="s">
        <v>34</v>
      </c>
      <c r="C1539">
        <v>54</v>
      </c>
    </row>
    <row r="1540" spans="1:3" x14ac:dyDescent="0.3">
      <c r="A1540" s="1">
        <v>40959</v>
      </c>
      <c r="B1540" t="s">
        <v>204</v>
      </c>
      <c r="C1540">
        <v>3</v>
      </c>
    </row>
    <row r="1541" spans="1:3" x14ac:dyDescent="0.3">
      <c r="A1541" s="1">
        <v>40960</v>
      </c>
      <c r="B1541" t="s">
        <v>68</v>
      </c>
      <c r="C1541">
        <v>9</v>
      </c>
    </row>
    <row r="1542" spans="1:3" x14ac:dyDescent="0.3">
      <c r="A1542" s="1">
        <v>40961</v>
      </c>
      <c r="B1542" t="s">
        <v>152</v>
      </c>
      <c r="C1542">
        <v>19</v>
      </c>
    </row>
    <row r="1543" spans="1:3" x14ac:dyDescent="0.3">
      <c r="A1543" s="1">
        <v>40961</v>
      </c>
      <c r="B1543" t="s">
        <v>29</v>
      </c>
      <c r="C1543">
        <v>198</v>
      </c>
    </row>
    <row r="1544" spans="1:3" x14ac:dyDescent="0.3">
      <c r="A1544" s="1">
        <v>40966</v>
      </c>
      <c r="B1544" t="s">
        <v>8</v>
      </c>
      <c r="C1544">
        <v>417</v>
      </c>
    </row>
    <row r="1545" spans="1:3" x14ac:dyDescent="0.3">
      <c r="A1545" s="1">
        <v>40971</v>
      </c>
      <c r="B1545" t="s">
        <v>105</v>
      </c>
      <c r="C1545">
        <v>221</v>
      </c>
    </row>
    <row r="1546" spans="1:3" x14ac:dyDescent="0.3">
      <c r="A1546" s="1">
        <v>40971</v>
      </c>
      <c r="B1546" t="s">
        <v>21</v>
      </c>
      <c r="C1546">
        <v>53</v>
      </c>
    </row>
    <row r="1547" spans="1:3" x14ac:dyDescent="0.3">
      <c r="A1547" s="1">
        <v>40973</v>
      </c>
      <c r="B1547" t="s">
        <v>72</v>
      </c>
      <c r="C1547">
        <v>127</v>
      </c>
    </row>
    <row r="1548" spans="1:3" x14ac:dyDescent="0.3">
      <c r="A1548" s="1">
        <v>40974</v>
      </c>
      <c r="B1548" t="s">
        <v>17</v>
      </c>
      <c r="C1548">
        <v>340</v>
      </c>
    </row>
    <row r="1549" spans="1:3" x14ac:dyDescent="0.3">
      <c r="A1549" s="1">
        <v>40977</v>
      </c>
      <c r="B1549" t="s">
        <v>10</v>
      </c>
      <c r="C1549">
        <v>310</v>
      </c>
    </row>
    <row r="1550" spans="1:3" x14ac:dyDescent="0.3">
      <c r="A1550" s="1">
        <v>40979</v>
      </c>
      <c r="B1550" t="s">
        <v>225</v>
      </c>
      <c r="C1550">
        <v>8</v>
      </c>
    </row>
    <row r="1551" spans="1:3" x14ac:dyDescent="0.3">
      <c r="A1551" s="1">
        <v>40980</v>
      </c>
      <c r="B1551" t="s">
        <v>64</v>
      </c>
      <c r="C1551">
        <v>132</v>
      </c>
    </row>
    <row r="1552" spans="1:3" x14ac:dyDescent="0.3">
      <c r="A1552" s="1">
        <v>40980</v>
      </c>
      <c r="B1552" t="s">
        <v>29</v>
      </c>
      <c r="C1552">
        <v>168</v>
      </c>
    </row>
    <row r="1553" spans="1:3" x14ac:dyDescent="0.3">
      <c r="A1553" s="1">
        <v>40982</v>
      </c>
      <c r="B1553" t="s">
        <v>29</v>
      </c>
      <c r="C1553">
        <v>49</v>
      </c>
    </row>
    <row r="1554" spans="1:3" x14ac:dyDescent="0.3">
      <c r="A1554" s="1">
        <v>40984</v>
      </c>
      <c r="B1554" t="s">
        <v>40</v>
      </c>
      <c r="C1554">
        <v>140</v>
      </c>
    </row>
    <row r="1555" spans="1:3" x14ac:dyDescent="0.3">
      <c r="A1555" s="1">
        <v>40986</v>
      </c>
      <c r="B1555" t="s">
        <v>38</v>
      </c>
      <c r="C1555">
        <v>140</v>
      </c>
    </row>
    <row r="1556" spans="1:3" x14ac:dyDescent="0.3">
      <c r="A1556" s="1">
        <v>40986</v>
      </c>
      <c r="B1556" t="s">
        <v>26</v>
      </c>
      <c r="C1556">
        <v>194</v>
      </c>
    </row>
    <row r="1557" spans="1:3" x14ac:dyDescent="0.3">
      <c r="A1557" s="1">
        <v>40992</v>
      </c>
      <c r="B1557" t="s">
        <v>26</v>
      </c>
      <c r="C1557">
        <v>123</v>
      </c>
    </row>
    <row r="1558" spans="1:3" x14ac:dyDescent="0.3">
      <c r="A1558" s="1">
        <v>40992</v>
      </c>
      <c r="B1558" t="s">
        <v>77</v>
      </c>
      <c r="C1558">
        <v>11</v>
      </c>
    </row>
    <row r="1559" spans="1:3" x14ac:dyDescent="0.3">
      <c r="A1559" s="1">
        <v>40994</v>
      </c>
      <c r="B1559" t="s">
        <v>153</v>
      </c>
      <c r="C1559">
        <v>1</v>
      </c>
    </row>
    <row r="1560" spans="1:3" x14ac:dyDescent="0.3">
      <c r="A1560" s="1">
        <v>40995</v>
      </c>
      <c r="B1560" t="s">
        <v>12</v>
      </c>
      <c r="C1560">
        <v>267</v>
      </c>
    </row>
    <row r="1561" spans="1:3" x14ac:dyDescent="0.3">
      <c r="A1561" s="1">
        <v>40998</v>
      </c>
      <c r="B1561" t="s">
        <v>152</v>
      </c>
      <c r="C1561">
        <v>14</v>
      </c>
    </row>
    <row r="1562" spans="1:3" x14ac:dyDescent="0.3">
      <c r="A1562" s="1">
        <v>40999</v>
      </c>
      <c r="B1562" t="s">
        <v>23</v>
      </c>
      <c r="C1562">
        <v>160</v>
      </c>
    </row>
    <row r="1563" spans="1:3" x14ac:dyDescent="0.3">
      <c r="A1563" s="1">
        <v>40999</v>
      </c>
      <c r="B1563" t="s">
        <v>12</v>
      </c>
      <c r="C1563">
        <v>437</v>
      </c>
    </row>
    <row r="1564" spans="1:3" x14ac:dyDescent="0.3">
      <c r="A1564" s="1">
        <v>41003</v>
      </c>
      <c r="B1564" t="s">
        <v>126</v>
      </c>
      <c r="C1564">
        <v>71</v>
      </c>
    </row>
    <row r="1565" spans="1:3" x14ac:dyDescent="0.3">
      <c r="A1565" s="1">
        <v>41004</v>
      </c>
      <c r="B1565" t="s">
        <v>69</v>
      </c>
      <c r="C1565">
        <v>35</v>
      </c>
    </row>
    <row r="1566" spans="1:3" x14ac:dyDescent="0.3">
      <c r="A1566" s="1">
        <v>41005</v>
      </c>
      <c r="B1566" t="s">
        <v>25</v>
      </c>
      <c r="C1566">
        <v>116</v>
      </c>
    </row>
    <row r="1567" spans="1:3" x14ac:dyDescent="0.3">
      <c r="A1567" s="1">
        <v>41006</v>
      </c>
      <c r="B1567" t="s">
        <v>9</v>
      </c>
      <c r="C1567">
        <v>152</v>
      </c>
    </row>
    <row r="1568" spans="1:3" x14ac:dyDescent="0.3">
      <c r="A1568" s="1">
        <v>41011</v>
      </c>
      <c r="B1568" t="s">
        <v>10</v>
      </c>
      <c r="C1568">
        <v>309</v>
      </c>
    </row>
    <row r="1569" spans="1:3" x14ac:dyDescent="0.3">
      <c r="A1569" s="1">
        <v>41011</v>
      </c>
      <c r="B1569" t="s">
        <v>84</v>
      </c>
      <c r="C1569">
        <v>7</v>
      </c>
    </row>
    <row r="1570" spans="1:3" x14ac:dyDescent="0.3">
      <c r="A1570" s="1">
        <v>41011</v>
      </c>
      <c r="B1570" t="s">
        <v>105</v>
      </c>
      <c r="C1570">
        <v>353</v>
      </c>
    </row>
    <row r="1571" spans="1:3" x14ac:dyDescent="0.3">
      <c r="A1571" s="1">
        <v>41012</v>
      </c>
      <c r="B1571" t="s">
        <v>190</v>
      </c>
      <c r="C1571">
        <v>3</v>
      </c>
    </row>
    <row r="1572" spans="1:3" x14ac:dyDescent="0.3">
      <c r="A1572" s="1">
        <v>41013</v>
      </c>
      <c r="B1572" t="s">
        <v>17</v>
      </c>
      <c r="C1572">
        <v>166</v>
      </c>
    </row>
    <row r="1573" spans="1:3" x14ac:dyDescent="0.3">
      <c r="A1573" s="1">
        <v>41014</v>
      </c>
      <c r="B1573" t="s">
        <v>227</v>
      </c>
      <c r="C1573">
        <v>14</v>
      </c>
    </row>
    <row r="1574" spans="1:3" x14ac:dyDescent="0.3">
      <c r="A1574" s="1">
        <v>41014</v>
      </c>
      <c r="B1574" t="s">
        <v>9</v>
      </c>
      <c r="C1574">
        <v>141</v>
      </c>
    </row>
    <row r="1575" spans="1:3" x14ac:dyDescent="0.3">
      <c r="A1575" s="1">
        <v>41014</v>
      </c>
      <c r="B1575" t="s">
        <v>232</v>
      </c>
      <c r="C1575">
        <v>15</v>
      </c>
    </row>
    <row r="1576" spans="1:3" x14ac:dyDescent="0.3">
      <c r="A1576" s="1">
        <v>41020</v>
      </c>
      <c r="B1576" t="s">
        <v>25</v>
      </c>
      <c r="C1576">
        <v>157</v>
      </c>
    </row>
    <row r="1577" spans="1:3" x14ac:dyDescent="0.3">
      <c r="A1577" s="1">
        <v>41025</v>
      </c>
      <c r="B1577" t="s">
        <v>12</v>
      </c>
      <c r="C1577">
        <v>191</v>
      </c>
    </row>
    <row r="1578" spans="1:3" x14ac:dyDescent="0.3">
      <c r="A1578" s="1">
        <v>41026</v>
      </c>
      <c r="B1578" t="s">
        <v>39</v>
      </c>
      <c r="C1578">
        <v>7</v>
      </c>
    </row>
    <row r="1579" spans="1:3" x14ac:dyDescent="0.3">
      <c r="A1579" s="1">
        <v>41027</v>
      </c>
      <c r="B1579" t="s">
        <v>29</v>
      </c>
      <c r="C1579">
        <v>200</v>
      </c>
    </row>
    <row r="1580" spans="1:3" x14ac:dyDescent="0.3">
      <c r="A1580" s="1">
        <v>41033</v>
      </c>
      <c r="B1580" t="s">
        <v>152</v>
      </c>
      <c r="C1580">
        <v>15</v>
      </c>
    </row>
    <row r="1581" spans="1:3" x14ac:dyDescent="0.3">
      <c r="A1581" s="1">
        <v>41033</v>
      </c>
      <c r="B1581" t="s">
        <v>174</v>
      </c>
      <c r="C1581">
        <v>7</v>
      </c>
    </row>
    <row r="1582" spans="1:3" x14ac:dyDescent="0.3">
      <c r="A1582" s="1">
        <v>41033</v>
      </c>
      <c r="B1582" t="s">
        <v>17</v>
      </c>
      <c r="C1582">
        <v>235</v>
      </c>
    </row>
    <row r="1583" spans="1:3" x14ac:dyDescent="0.3">
      <c r="A1583" s="1">
        <v>41034</v>
      </c>
      <c r="B1583" t="s">
        <v>53</v>
      </c>
      <c r="C1583">
        <v>301</v>
      </c>
    </row>
    <row r="1584" spans="1:3" x14ac:dyDescent="0.3">
      <c r="A1584" s="1">
        <v>41036</v>
      </c>
      <c r="B1584" t="s">
        <v>8</v>
      </c>
      <c r="C1584">
        <v>136</v>
      </c>
    </row>
    <row r="1585" spans="1:3" x14ac:dyDescent="0.3">
      <c r="A1585" s="1">
        <v>41036</v>
      </c>
      <c r="B1585" t="s">
        <v>129</v>
      </c>
      <c r="C1585">
        <v>5</v>
      </c>
    </row>
    <row r="1586" spans="1:3" x14ac:dyDescent="0.3">
      <c r="A1586" s="1">
        <v>41037</v>
      </c>
      <c r="B1586" t="s">
        <v>10</v>
      </c>
      <c r="C1586">
        <v>280</v>
      </c>
    </row>
    <row r="1587" spans="1:3" x14ac:dyDescent="0.3">
      <c r="A1587" s="1">
        <v>41037</v>
      </c>
      <c r="B1587" t="s">
        <v>68</v>
      </c>
      <c r="C1587">
        <v>3</v>
      </c>
    </row>
    <row r="1588" spans="1:3" x14ac:dyDescent="0.3">
      <c r="A1588" s="1">
        <v>41040</v>
      </c>
      <c r="B1588" t="s">
        <v>209</v>
      </c>
      <c r="C1588">
        <v>14</v>
      </c>
    </row>
    <row r="1589" spans="1:3" x14ac:dyDescent="0.3">
      <c r="A1589" s="1">
        <v>41041</v>
      </c>
      <c r="B1589" t="s">
        <v>13</v>
      </c>
      <c r="C1589">
        <v>79</v>
      </c>
    </row>
    <row r="1590" spans="1:3" x14ac:dyDescent="0.3">
      <c r="A1590" s="1">
        <v>41042</v>
      </c>
      <c r="B1590" t="s">
        <v>176</v>
      </c>
      <c r="C1590">
        <v>86</v>
      </c>
    </row>
    <row r="1591" spans="1:3" x14ac:dyDescent="0.3">
      <c r="A1591" s="1">
        <v>41042</v>
      </c>
      <c r="B1591" t="s">
        <v>26</v>
      </c>
      <c r="C1591">
        <v>70</v>
      </c>
    </row>
    <row r="1592" spans="1:3" x14ac:dyDescent="0.3">
      <c r="A1592" s="1">
        <v>41043</v>
      </c>
      <c r="B1592" t="s">
        <v>23</v>
      </c>
      <c r="C1592">
        <v>189</v>
      </c>
    </row>
    <row r="1593" spans="1:3" x14ac:dyDescent="0.3">
      <c r="A1593" s="1">
        <v>41043</v>
      </c>
      <c r="B1593" t="s">
        <v>58</v>
      </c>
      <c r="C1593">
        <v>111</v>
      </c>
    </row>
    <row r="1594" spans="1:3" x14ac:dyDescent="0.3">
      <c r="A1594" s="1">
        <v>41046</v>
      </c>
      <c r="B1594" t="s">
        <v>22</v>
      </c>
      <c r="C1594">
        <v>158</v>
      </c>
    </row>
    <row r="1595" spans="1:3" x14ac:dyDescent="0.3">
      <c r="A1595" s="1">
        <v>41051</v>
      </c>
      <c r="B1595" t="s">
        <v>69</v>
      </c>
      <c r="C1595">
        <v>172</v>
      </c>
    </row>
    <row r="1596" spans="1:3" x14ac:dyDescent="0.3">
      <c r="A1596" s="1">
        <v>41052</v>
      </c>
      <c r="B1596" t="s">
        <v>53</v>
      </c>
      <c r="C1596">
        <v>179</v>
      </c>
    </row>
    <row r="1597" spans="1:3" x14ac:dyDescent="0.3">
      <c r="A1597" s="1">
        <v>41053</v>
      </c>
      <c r="B1597" t="s">
        <v>107</v>
      </c>
      <c r="C1597">
        <v>19</v>
      </c>
    </row>
    <row r="1598" spans="1:3" x14ac:dyDescent="0.3">
      <c r="A1598" s="1">
        <v>41053</v>
      </c>
      <c r="B1598" t="s">
        <v>31</v>
      </c>
      <c r="C1598">
        <v>57</v>
      </c>
    </row>
    <row r="1599" spans="1:3" x14ac:dyDescent="0.3">
      <c r="A1599" s="1">
        <v>41054</v>
      </c>
      <c r="B1599" t="s">
        <v>53</v>
      </c>
      <c r="C1599">
        <v>335</v>
      </c>
    </row>
    <row r="1600" spans="1:3" x14ac:dyDescent="0.3">
      <c r="A1600" s="1">
        <v>41060</v>
      </c>
      <c r="B1600" t="s">
        <v>167</v>
      </c>
      <c r="C1600">
        <v>12</v>
      </c>
    </row>
    <row r="1601" spans="1:3" x14ac:dyDescent="0.3">
      <c r="A1601" s="1">
        <v>41061</v>
      </c>
      <c r="B1601" t="s">
        <v>128</v>
      </c>
      <c r="C1601">
        <v>2</v>
      </c>
    </row>
    <row r="1602" spans="1:3" x14ac:dyDescent="0.3">
      <c r="A1602" s="1">
        <v>41061</v>
      </c>
      <c r="B1602" t="s">
        <v>53</v>
      </c>
      <c r="C1602">
        <v>237</v>
      </c>
    </row>
    <row r="1603" spans="1:3" x14ac:dyDescent="0.3">
      <c r="A1603" s="1">
        <v>41064</v>
      </c>
      <c r="B1603" t="s">
        <v>10</v>
      </c>
      <c r="C1603">
        <v>482</v>
      </c>
    </row>
    <row r="1604" spans="1:3" x14ac:dyDescent="0.3">
      <c r="A1604" s="1">
        <v>41064</v>
      </c>
      <c r="B1604" t="s">
        <v>128</v>
      </c>
      <c r="C1604">
        <v>8</v>
      </c>
    </row>
    <row r="1605" spans="1:3" x14ac:dyDescent="0.3">
      <c r="A1605" s="1">
        <v>41067</v>
      </c>
      <c r="B1605" t="s">
        <v>38</v>
      </c>
      <c r="C1605">
        <v>147</v>
      </c>
    </row>
    <row r="1606" spans="1:3" x14ac:dyDescent="0.3">
      <c r="A1606" s="1">
        <v>41069</v>
      </c>
      <c r="B1606" t="s">
        <v>25</v>
      </c>
      <c r="C1606">
        <v>224</v>
      </c>
    </row>
    <row r="1607" spans="1:3" x14ac:dyDescent="0.3">
      <c r="A1607" s="1">
        <v>41070</v>
      </c>
      <c r="B1607" t="s">
        <v>180</v>
      </c>
      <c r="C1607">
        <v>11</v>
      </c>
    </row>
    <row r="1608" spans="1:3" x14ac:dyDescent="0.3">
      <c r="A1608" s="1">
        <v>41074</v>
      </c>
      <c r="B1608" t="s">
        <v>40</v>
      </c>
      <c r="C1608">
        <v>184</v>
      </c>
    </row>
    <row r="1609" spans="1:3" x14ac:dyDescent="0.3">
      <c r="A1609" s="1">
        <v>41076</v>
      </c>
      <c r="B1609" t="s">
        <v>171</v>
      </c>
      <c r="C1609">
        <v>20</v>
      </c>
    </row>
    <row r="1610" spans="1:3" x14ac:dyDescent="0.3">
      <c r="A1610" s="1">
        <v>41076</v>
      </c>
      <c r="B1610" t="s">
        <v>53</v>
      </c>
      <c r="C1610">
        <v>221</v>
      </c>
    </row>
    <row r="1611" spans="1:3" x14ac:dyDescent="0.3">
      <c r="A1611" s="1">
        <v>41079</v>
      </c>
      <c r="B1611" t="s">
        <v>40</v>
      </c>
      <c r="C1611">
        <v>162</v>
      </c>
    </row>
    <row r="1612" spans="1:3" x14ac:dyDescent="0.3">
      <c r="A1612" s="1">
        <v>41083</v>
      </c>
      <c r="B1612" t="s">
        <v>94</v>
      </c>
      <c r="C1612">
        <v>19</v>
      </c>
    </row>
    <row r="1613" spans="1:3" x14ac:dyDescent="0.3">
      <c r="A1613" s="1">
        <v>41088</v>
      </c>
      <c r="B1613" t="s">
        <v>181</v>
      </c>
      <c r="C1613">
        <v>1</v>
      </c>
    </row>
    <row r="1614" spans="1:3" x14ac:dyDescent="0.3">
      <c r="A1614" s="1">
        <v>41090</v>
      </c>
      <c r="B1614" t="s">
        <v>15</v>
      </c>
      <c r="C1614">
        <v>122</v>
      </c>
    </row>
    <row r="1615" spans="1:3" x14ac:dyDescent="0.3">
      <c r="A1615" s="1">
        <v>41090</v>
      </c>
      <c r="B1615" t="s">
        <v>20</v>
      </c>
      <c r="C1615">
        <v>163</v>
      </c>
    </row>
    <row r="1616" spans="1:3" x14ac:dyDescent="0.3">
      <c r="A1616" s="1">
        <v>41091</v>
      </c>
      <c r="B1616" t="s">
        <v>69</v>
      </c>
      <c r="C1616">
        <v>29</v>
      </c>
    </row>
    <row r="1617" spans="1:3" x14ac:dyDescent="0.3">
      <c r="A1617" s="1">
        <v>41095</v>
      </c>
      <c r="B1617" t="s">
        <v>58</v>
      </c>
      <c r="C1617">
        <v>106</v>
      </c>
    </row>
    <row r="1618" spans="1:3" x14ac:dyDescent="0.3">
      <c r="A1618" s="1">
        <v>41096</v>
      </c>
      <c r="B1618" t="s">
        <v>17</v>
      </c>
      <c r="C1618">
        <v>112</v>
      </c>
    </row>
    <row r="1619" spans="1:3" x14ac:dyDescent="0.3">
      <c r="A1619" s="1">
        <v>41097</v>
      </c>
      <c r="B1619" t="s">
        <v>31</v>
      </c>
      <c r="C1619">
        <v>90</v>
      </c>
    </row>
    <row r="1620" spans="1:3" x14ac:dyDescent="0.3">
      <c r="A1620" s="1">
        <v>41099</v>
      </c>
      <c r="B1620" t="s">
        <v>19</v>
      </c>
      <c r="C1620">
        <v>7</v>
      </c>
    </row>
    <row r="1621" spans="1:3" x14ac:dyDescent="0.3">
      <c r="A1621" s="1">
        <v>41099</v>
      </c>
      <c r="B1621" t="s">
        <v>26</v>
      </c>
      <c r="C1621">
        <v>27</v>
      </c>
    </row>
    <row r="1622" spans="1:3" x14ac:dyDescent="0.3">
      <c r="A1622" s="1">
        <v>41099</v>
      </c>
      <c r="B1622" t="s">
        <v>64</v>
      </c>
      <c r="C1622">
        <v>185</v>
      </c>
    </row>
    <row r="1623" spans="1:3" x14ac:dyDescent="0.3">
      <c r="A1623" s="1">
        <v>41100</v>
      </c>
      <c r="B1623" t="s">
        <v>25</v>
      </c>
      <c r="C1623">
        <v>153</v>
      </c>
    </row>
    <row r="1624" spans="1:3" x14ac:dyDescent="0.3">
      <c r="A1624" s="1">
        <v>41102</v>
      </c>
      <c r="B1624" t="s">
        <v>64</v>
      </c>
      <c r="C1624">
        <v>109</v>
      </c>
    </row>
    <row r="1625" spans="1:3" x14ac:dyDescent="0.3">
      <c r="A1625" s="1">
        <v>41104</v>
      </c>
      <c r="B1625" t="s">
        <v>214</v>
      </c>
      <c r="C1625">
        <v>10</v>
      </c>
    </row>
    <row r="1626" spans="1:3" x14ac:dyDescent="0.3">
      <c r="A1626" s="1">
        <v>41104</v>
      </c>
      <c r="B1626" t="s">
        <v>82</v>
      </c>
      <c r="C1626">
        <v>10</v>
      </c>
    </row>
    <row r="1627" spans="1:3" x14ac:dyDescent="0.3">
      <c r="A1627" s="1">
        <v>41106</v>
      </c>
      <c r="B1627" t="s">
        <v>134</v>
      </c>
      <c r="C1627">
        <v>90</v>
      </c>
    </row>
    <row r="1628" spans="1:3" x14ac:dyDescent="0.3">
      <c r="A1628" s="1">
        <v>41106</v>
      </c>
      <c r="B1628" t="s">
        <v>61</v>
      </c>
      <c r="C1628">
        <v>34</v>
      </c>
    </row>
    <row r="1629" spans="1:3" x14ac:dyDescent="0.3">
      <c r="A1629" s="1">
        <v>41108</v>
      </c>
      <c r="B1629" t="s">
        <v>12</v>
      </c>
      <c r="C1629">
        <v>106</v>
      </c>
    </row>
    <row r="1630" spans="1:3" x14ac:dyDescent="0.3">
      <c r="A1630" s="1">
        <v>41109</v>
      </c>
      <c r="B1630" t="s">
        <v>12</v>
      </c>
      <c r="C1630">
        <v>229</v>
      </c>
    </row>
    <row r="1631" spans="1:3" x14ac:dyDescent="0.3">
      <c r="A1631" s="1">
        <v>41115</v>
      </c>
      <c r="B1631" t="s">
        <v>20</v>
      </c>
      <c r="C1631">
        <v>229</v>
      </c>
    </row>
    <row r="1632" spans="1:3" x14ac:dyDescent="0.3">
      <c r="A1632" s="1">
        <v>41115</v>
      </c>
      <c r="B1632" t="s">
        <v>50</v>
      </c>
      <c r="C1632">
        <v>20</v>
      </c>
    </row>
    <row r="1633" spans="1:3" x14ac:dyDescent="0.3">
      <c r="A1633" s="1">
        <v>41115</v>
      </c>
      <c r="B1633" t="s">
        <v>48</v>
      </c>
      <c r="C1633">
        <v>261</v>
      </c>
    </row>
    <row r="1634" spans="1:3" x14ac:dyDescent="0.3">
      <c r="A1634" s="1">
        <v>41118</v>
      </c>
      <c r="B1634" t="s">
        <v>150</v>
      </c>
      <c r="C1634">
        <v>10</v>
      </c>
    </row>
    <row r="1635" spans="1:3" x14ac:dyDescent="0.3">
      <c r="A1635" s="1">
        <v>41118</v>
      </c>
      <c r="B1635" t="s">
        <v>10</v>
      </c>
      <c r="C1635">
        <v>400</v>
      </c>
    </row>
    <row r="1636" spans="1:3" x14ac:dyDescent="0.3">
      <c r="A1636" s="1">
        <v>41122</v>
      </c>
      <c r="B1636" t="s">
        <v>17</v>
      </c>
      <c r="C1636">
        <v>401</v>
      </c>
    </row>
    <row r="1637" spans="1:3" x14ac:dyDescent="0.3">
      <c r="A1637" s="1">
        <v>41124</v>
      </c>
      <c r="B1637" t="s">
        <v>58</v>
      </c>
      <c r="C1637">
        <v>170</v>
      </c>
    </row>
    <row r="1638" spans="1:3" x14ac:dyDescent="0.3">
      <c r="A1638" s="1">
        <v>41125</v>
      </c>
      <c r="B1638" t="s">
        <v>25</v>
      </c>
      <c r="C1638">
        <v>124</v>
      </c>
    </row>
    <row r="1639" spans="1:3" x14ac:dyDescent="0.3">
      <c r="A1639" s="1">
        <v>41127</v>
      </c>
      <c r="B1639" t="s">
        <v>204</v>
      </c>
      <c r="C1639">
        <v>13</v>
      </c>
    </row>
    <row r="1640" spans="1:3" x14ac:dyDescent="0.3">
      <c r="A1640" s="1">
        <v>41130</v>
      </c>
      <c r="B1640" t="s">
        <v>22</v>
      </c>
      <c r="C1640">
        <v>87</v>
      </c>
    </row>
    <row r="1641" spans="1:3" x14ac:dyDescent="0.3">
      <c r="A1641" s="1">
        <v>41130</v>
      </c>
      <c r="B1641" t="s">
        <v>27</v>
      </c>
      <c r="C1641">
        <v>190</v>
      </c>
    </row>
    <row r="1642" spans="1:3" x14ac:dyDescent="0.3">
      <c r="A1642" s="1">
        <v>41130</v>
      </c>
      <c r="B1642" t="s">
        <v>53</v>
      </c>
      <c r="C1642">
        <v>349</v>
      </c>
    </row>
    <row r="1643" spans="1:3" x14ac:dyDescent="0.3">
      <c r="A1643" s="1">
        <v>41132</v>
      </c>
      <c r="B1643" t="s">
        <v>184</v>
      </c>
      <c r="C1643">
        <v>16</v>
      </c>
    </row>
    <row r="1644" spans="1:3" x14ac:dyDescent="0.3">
      <c r="A1644" s="1">
        <v>41133</v>
      </c>
      <c r="B1644" t="s">
        <v>74</v>
      </c>
      <c r="C1644">
        <v>42</v>
      </c>
    </row>
    <row r="1645" spans="1:3" x14ac:dyDescent="0.3">
      <c r="A1645" s="1">
        <v>41134</v>
      </c>
      <c r="B1645" t="s">
        <v>26</v>
      </c>
      <c r="C1645">
        <v>70</v>
      </c>
    </row>
    <row r="1646" spans="1:3" x14ac:dyDescent="0.3">
      <c r="A1646" s="1">
        <v>41136</v>
      </c>
      <c r="B1646" t="s">
        <v>55</v>
      </c>
      <c r="C1646">
        <v>189</v>
      </c>
    </row>
    <row r="1647" spans="1:3" x14ac:dyDescent="0.3">
      <c r="A1647" s="1">
        <v>41137</v>
      </c>
      <c r="B1647" t="s">
        <v>58</v>
      </c>
      <c r="C1647">
        <v>64</v>
      </c>
    </row>
    <row r="1648" spans="1:3" x14ac:dyDescent="0.3">
      <c r="A1648" s="1">
        <v>41141</v>
      </c>
      <c r="B1648" t="s">
        <v>38</v>
      </c>
      <c r="C1648">
        <v>76</v>
      </c>
    </row>
    <row r="1649" spans="1:3" x14ac:dyDescent="0.3">
      <c r="A1649" s="1">
        <v>41142</v>
      </c>
      <c r="B1649" t="s">
        <v>52</v>
      </c>
      <c r="C1649">
        <v>11</v>
      </c>
    </row>
    <row r="1650" spans="1:3" x14ac:dyDescent="0.3">
      <c r="A1650" s="1">
        <v>41142</v>
      </c>
      <c r="B1650" t="s">
        <v>69</v>
      </c>
      <c r="C1650">
        <v>96</v>
      </c>
    </row>
    <row r="1651" spans="1:3" x14ac:dyDescent="0.3">
      <c r="A1651" s="1">
        <v>41143</v>
      </c>
      <c r="B1651" t="s">
        <v>114</v>
      </c>
      <c r="C1651">
        <v>17</v>
      </c>
    </row>
    <row r="1652" spans="1:3" x14ac:dyDescent="0.3">
      <c r="A1652" s="1">
        <v>41143</v>
      </c>
      <c r="B1652" t="s">
        <v>21</v>
      </c>
      <c r="C1652">
        <v>92</v>
      </c>
    </row>
    <row r="1653" spans="1:3" x14ac:dyDescent="0.3">
      <c r="A1653" s="1">
        <v>41144</v>
      </c>
      <c r="B1653" t="s">
        <v>11</v>
      </c>
      <c r="C1653">
        <v>76</v>
      </c>
    </row>
    <row r="1654" spans="1:3" x14ac:dyDescent="0.3">
      <c r="A1654" s="1">
        <v>41146</v>
      </c>
      <c r="B1654" t="s">
        <v>13</v>
      </c>
      <c r="C1654">
        <v>77</v>
      </c>
    </row>
    <row r="1655" spans="1:3" x14ac:dyDescent="0.3">
      <c r="A1655" s="1">
        <v>41147</v>
      </c>
      <c r="B1655" t="s">
        <v>105</v>
      </c>
      <c r="C1655">
        <v>344</v>
      </c>
    </row>
    <row r="1656" spans="1:3" x14ac:dyDescent="0.3">
      <c r="A1656" s="1">
        <v>41147</v>
      </c>
      <c r="B1656" t="s">
        <v>10</v>
      </c>
      <c r="C1656">
        <v>218</v>
      </c>
    </row>
    <row r="1657" spans="1:3" x14ac:dyDescent="0.3">
      <c r="A1657" s="1">
        <v>41148</v>
      </c>
      <c r="B1657" t="s">
        <v>53</v>
      </c>
      <c r="C1657">
        <v>115</v>
      </c>
    </row>
    <row r="1658" spans="1:3" x14ac:dyDescent="0.3">
      <c r="A1658" s="1">
        <v>41149</v>
      </c>
      <c r="B1658" t="s">
        <v>83</v>
      </c>
      <c r="C1658">
        <v>143</v>
      </c>
    </row>
    <row r="1659" spans="1:3" x14ac:dyDescent="0.3">
      <c r="A1659" s="1">
        <v>41149</v>
      </c>
      <c r="B1659" t="s">
        <v>140</v>
      </c>
      <c r="C1659">
        <v>1</v>
      </c>
    </row>
    <row r="1660" spans="1:3" x14ac:dyDescent="0.3">
      <c r="A1660" s="1">
        <v>41154</v>
      </c>
      <c r="B1660" t="s">
        <v>72</v>
      </c>
      <c r="C1660">
        <v>133</v>
      </c>
    </row>
    <row r="1661" spans="1:3" x14ac:dyDescent="0.3">
      <c r="A1661" s="1">
        <v>41154</v>
      </c>
      <c r="B1661" t="s">
        <v>20</v>
      </c>
      <c r="C1661">
        <v>496</v>
      </c>
    </row>
    <row r="1662" spans="1:3" x14ac:dyDescent="0.3">
      <c r="A1662" s="1">
        <v>41154</v>
      </c>
      <c r="B1662" t="s">
        <v>111</v>
      </c>
      <c r="C1662">
        <v>5</v>
      </c>
    </row>
    <row r="1663" spans="1:3" x14ac:dyDescent="0.3">
      <c r="A1663" s="1">
        <v>41156</v>
      </c>
      <c r="B1663" t="s">
        <v>175</v>
      </c>
      <c r="C1663">
        <v>8</v>
      </c>
    </row>
    <row r="1664" spans="1:3" x14ac:dyDescent="0.3">
      <c r="A1664" s="1">
        <v>41157</v>
      </c>
      <c r="B1664" t="s">
        <v>55</v>
      </c>
      <c r="C1664">
        <v>59</v>
      </c>
    </row>
    <row r="1665" spans="1:3" x14ac:dyDescent="0.3">
      <c r="A1665" s="1">
        <v>41157</v>
      </c>
      <c r="B1665" t="s">
        <v>20</v>
      </c>
      <c r="C1665">
        <v>273</v>
      </c>
    </row>
    <row r="1666" spans="1:3" x14ac:dyDescent="0.3">
      <c r="A1666" s="1">
        <v>41158</v>
      </c>
      <c r="B1666" t="s">
        <v>12</v>
      </c>
      <c r="C1666">
        <v>165</v>
      </c>
    </row>
    <row r="1667" spans="1:3" x14ac:dyDescent="0.3">
      <c r="A1667" s="1">
        <v>41162</v>
      </c>
      <c r="B1667" t="s">
        <v>51</v>
      </c>
      <c r="C1667">
        <v>13</v>
      </c>
    </row>
    <row r="1668" spans="1:3" x14ac:dyDescent="0.3">
      <c r="A1668" s="1">
        <v>41163</v>
      </c>
      <c r="B1668" t="s">
        <v>72</v>
      </c>
      <c r="C1668">
        <v>143</v>
      </c>
    </row>
    <row r="1669" spans="1:3" x14ac:dyDescent="0.3">
      <c r="A1669" s="1">
        <v>41167</v>
      </c>
      <c r="B1669" t="s">
        <v>233</v>
      </c>
      <c r="C1669">
        <v>20</v>
      </c>
    </row>
    <row r="1670" spans="1:3" x14ac:dyDescent="0.3">
      <c r="A1670" s="1">
        <v>41171</v>
      </c>
      <c r="B1670" t="s">
        <v>57</v>
      </c>
      <c r="C1670">
        <v>4</v>
      </c>
    </row>
    <row r="1671" spans="1:3" x14ac:dyDescent="0.3">
      <c r="A1671" s="1">
        <v>41175</v>
      </c>
      <c r="B1671" t="s">
        <v>134</v>
      </c>
      <c r="C1671">
        <v>102</v>
      </c>
    </row>
    <row r="1672" spans="1:3" x14ac:dyDescent="0.3">
      <c r="A1672" s="1">
        <v>41177</v>
      </c>
      <c r="B1672" t="s">
        <v>9</v>
      </c>
      <c r="C1672">
        <v>155</v>
      </c>
    </row>
    <row r="1673" spans="1:3" x14ac:dyDescent="0.3">
      <c r="A1673" s="1">
        <v>41179</v>
      </c>
      <c r="B1673" t="s">
        <v>10</v>
      </c>
      <c r="C1673">
        <v>226</v>
      </c>
    </row>
    <row r="1674" spans="1:3" x14ac:dyDescent="0.3">
      <c r="A1674" s="1">
        <v>41179</v>
      </c>
      <c r="B1674" t="s">
        <v>17</v>
      </c>
      <c r="C1674">
        <v>346</v>
      </c>
    </row>
    <row r="1675" spans="1:3" x14ac:dyDescent="0.3">
      <c r="A1675" s="1">
        <v>41180</v>
      </c>
      <c r="B1675" t="s">
        <v>55</v>
      </c>
      <c r="C1675">
        <v>45</v>
      </c>
    </row>
    <row r="1676" spans="1:3" x14ac:dyDescent="0.3">
      <c r="A1676" s="1">
        <v>41182</v>
      </c>
      <c r="B1676" t="s">
        <v>154</v>
      </c>
      <c r="C1676">
        <v>11</v>
      </c>
    </row>
    <row r="1677" spans="1:3" x14ac:dyDescent="0.3">
      <c r="A1677" s="1">
        <v>41185</v>
      </c>
      <c r="B1677" t="s">
        <v>133</v>
      </c>
      <c r="C1677">
        <v>14</v>
      </c>
    </row>
    <row r="1678" spans="1:3" x14ac:dyDescent="0.3">
      <c r="A1678" s="1">
        <v>41190</v>
      </c>
      <c r="B1678" t="s">
        <v>54</v>
      </c>
      <c r="C1678">
        <v>12</v>
      </c>
    </row>
    <row r="1679" spans="1:3" x14ac:dyDescent="0.3">
      <c r="A1679" s="1">
        <v>41195</v>
      </c>
      <c r="B1679" t="s">
        <v>157</v>
      </c>
      <c r="C1679">
        <v>11</v>
      </c>
    </row>
    <row r="1680" spans="1:3" x14ac:dyDescent="0.3">
      <c r="A1680" s="1">
        <v>41195</v>
      </c>
      <c r="B1680" t="s">
        <v>29</v>
      </c>
      <c r="C1680">
        <v>142</v>
      </c>
    </row>
    <row r="1681" spans="1:3" x14ac:dyDescent="0.3">
      <c r="A1681" s="1">
        <v>41201</v>
      </c>
      <c r="B1681" t="s">
        <v>74</v>
      </c>
      <c r="C1681">
        <v>184</v>
      </c>
    </row>
    <row r="1682" spans="1:3" x14ac:dyDescent="0.3">
      <c r="A1682" s="1">
        <v>41202</v>
      </c>
      <c r="B1682" t="s">
        <v>48</v>
      </c>
      <c r="C1682">
        <v>390</v>
      </c>
    </row>
    <row r="1683" spans="1:3" x14ac:dyDescent="0.3">
      <c r="A1683" s="1">
        <v>41206</v>
      </c>
      <c r="B1683" t="s">
        <v>40</v>
      </c>
      <c r="C1683">
        <v>110</v>
      </c>
    </row>
    <row r="1684" spans="1:3" x14ac:dyDescent="0.3">
      <c r="A1684" s="1">
        <v>41207</v>
      </c>
      <c r="B1684" t="s">
        <v>22</v>
      </c>
      <c r="C1684">
        <v>92</v>
      </c>
    </row>
    <row r="1685" spans="1:3" x14ac:dyDescent="0.3">
      <c r="A1685" s="1">
        <v>41208</v>
      </c>
      <c r="B1685" t="s">
        <v>71</v>
      </c>
      <c r="C1685">
        <v>5</v>
      </c>
    </row>
    <row r="1686" spans="1:3" x14ac:dyDescent="0.3">
      <c r="A1686" s="1">
        <v>41208</v>
      </c>
      <c r="B1686" t="s">
        <v>232</v>
      </c>
      <c r="C1686">
        <v>2</v>
      </c>
    </row>
    <row r="1687" spans="1:3" x14ac:dyDescent="0.3">
      <c r="A1687" s="1">
        <v>41210</v>
      </c>
      <c r="B1687" t="s">
        <v>178</v>
      </c>
      <c r="C1687">
        <v>14</v>
      </c>
    </row>
    <row r="1688" spans="1:3" x14ac:dyDescent="0.3">
      <c r="A1688" s="1">
        <v>41213</v>
      </c>
      <c r="B1688" t="s">
        <v>87</v>
      </c>
      <c r="C1688">
        <v>6</v>
      </c>
    </row>
    <row r="1689" spans="1:3" x14ac:dyDescent="0.3">
      <c r="A1689" s="1">
        <v>41214</v>
      </c>
      <c r="B1689" t="s">
        <v>21</v>
      </c>
      <c r="C1689">
        <v>65</v>
      </c>
    </row>
    <row r="1690" spans="1:3" x14ac:dyDescent="0.3">
      <c r="A1690" s="1">
        <v>41214</v>
      </c>
      <c r="B1690" t="s">
        <v>72</v>
      </c>
      <c r="C1690">
        <v>45</v>
      </c>
    </row>
    <row r="1691" spans="1:3" x14ac:dyDescent="0.3">
      <c r="A1691" s="1">
        <v>41214</v>
      </c>
      <c r="B1691" t="s">
        <v>10</v>
      </c>
      <c r="C1691">
        <v>108</v>
      </c>
    </row>
    <row r="1692" spans="1:3" x14ac:dyDescent="0.3">
      <c r="A1692" s="1">
        <v>41215</v>
      </c>
      <c r="B1692" t="s">
        <v>40</v>
      </c>
      <c r="C1692">
        <v>159</v>
      </c>
    </row>
    <row r="1693" spans="1:3" x14ac:dyDescent="0.3">
      <c r="A1693" s="1">
        <v>41219</v>
      </c>
      <c r="B1693" t="s">
        <v>22</v>
      </c>
      <c r="C1693">
        <v>141</v>
      </c>
    </row>
    <row r="1694" spans="1:3" x14ac:dyDescent="0.3">
      <c r="A1694" s="1">
        <v>41219</v>
      </c>
      <c r="B1694" t="s">
        <v>41</v>
      </c>
      <c r="C1694">
        <v>14</v>
      </c>
    </row>
    <row r="1695" spans="1:3" x14ac:dyDescent="0.3">
      <c r="A1695" s="1">
        <v>41222</v>
      </c>
      <c r="B1695" t="s">
        <v>13</v>
      </c>
      <c r="C1695">
        <v>142</v>
      </c>
    </row>
    <row r="1696" spans="1:3" x14ac:dyDescent="0.3">
      <c r="A1696" s="1">
        <v>41223</v>
      </c>
      <c r="B1696" t="s">
        <v>12</v>
      </c>
      <c r="C1696">
        <v>167</v>
      </c>
    </row>
    <row r="1697" spans="1:3" x14ac:dyDescent="0.3">
      <c r="A1697" s="1">
        <v>41224</v>
      </c>
      <c r="B1697" t="s">
        <v>178</v>
      </c>
      <c r="C1697">
        <v>12</v>
      </c>
    </row>
    <row r="1698" spans="1:3" x14ac:dyDescent="0.3">
      <c r="A1698" s="1">
        <v>41229</v>
      </c>
      <c r="B1698" t="s">
        <v>31</v>
      </c>
      <c r="C1698">
        <v>187</v>
      </c>
    </row>
    <row r="1699" spans="1:3" x14ac:dyDescent="0.3">
      <c r="A1699" s="1">
        <v>41232</v>
      </c>
      <c r="B1699" t="s">
        <v>44</v>
      </c>
      <c r="C1699">
        <v>14</v>
      </c>
    </row>
    <row r="1700" spans="1:3" x14ac:dyDescent="0.3">
      <c r="A1700" s="1">
        <v>41235</v>
      </c>
      <c r="B1700" t="s">
        <v>168</v>
      </c>
      <c r="C1700">
        <v>10</v>
      </c>
    </row>
    <row r="1701" spans="1:3" x14ac:dyDescent="0.3">
      <c r="A1701" s="1">
        <v>41236</v>
      </c>
      <c r="B1701" t="s">
        <v>25</v>
      </c>
      <c r="C1701">
        <v>269</v>
      </c>
    </row>
    <row r="1702" spans="1:3" x14ac:dyDescent="0.3">
      <c r="A1702" s="1">
        <v>41236</v>
      </c>
      <c r="B1702" t="s">
        <v>8</v>
      </c>
      <c r="C1702">
        <v>328</v>
      </c>
    </row>
    <row r="1703" spans="1:3" x14ac:dyDescent="0.3">
      <c r="A1703" s="1">
        <v>41237</v>
      </c>
      <c r="B1703" t="s">
        <v>12</v>
      </c>
      <c r="C1703">
        <v>228</v>
      </c>
    </row>
    <row r="1704" spans="1:3" x14ac:dyDescent="0.3">
      <c r="A1704" s="1">
        <v>41239</v>
      </c>
      <c r="B1704" t="s">
        <v>5</v>
      </c>
      <c r="C1704">
        <v>12</v>
      </c>
    </row>
    <row r="1705" spans="1:3" x14ac:dyDescent="0.3">
      <c r="A1705" s="1">
        <v>41244</v>
      </c>
      <c r="B1705" t="s">
        <v>96</v>
      </c>
      <c r="C1705">
        <v>16</v>
      </c>
    </row>
    <row r="1706" spans="1:3" x14ac:dyDescent="0.3">
      <c r="A1706" s="1">
        <v>41247</v>
      </c>
      <c r="B1706" t="s">
        <v>20</v>
      </c>
      <c r="C1706">
        <v>233</v>
      </c>
    </row>
    <row r="1707" spans="1:3" x14ac:dyDescent="0.3">
      <c r="A1707" s="1">
        <v>41248</v>
      </c>
      <c r="B1707" t="s">
        <v>135</v>
      </c>
      <c r="C1707">
        <v>10</v>
      </c>
    </row>
    <row r="1708" spans="1:3" x14ac:dyDescent="0.3">
      <c r="A1708" s="1">
        <v>41251</v>
      </c>
      <c r="B1708" t="s">
        <v>13</v>
      </c>
      <c r="C1708">
        <v>168</v>
      </c>
    </row>
    <row r="1709" spans="1:3" x14ac:dyDescent="0.3">
      <c r="A1709" s="1">
        <v>41251</v>
      </c>
      <c r="B1709" t="s">
        <v>8</v>
      </c>
      <c r="C1709">
        <v>388</v>
      </c>
    </row>
    <row r="1710" spans="1:3" x14ac:dyDescent="0.3">
      <c r="A1710" s="1">
        <v>41252</v>
      </c>
      <c r="B1710" t="s">
        <v>53</v>
      </c>
      <c r="C1710">
        <v>319</v>
      </c>
    </row>
    <row r="1711" spans="1:3" x14ac:dyDescent="0.3">
      <c r="A1711" s="1">
        <v>41254</v>
      </c>
      <c r="B1711" t="s">
        <v>70</v>
      </c>
      <c r="C1711">
        <v>12</v>
      </c>
    </row>
    <row r="1712" spans="1:3" x14ac:dyDescent="0.3">
      <c r="A1712" s="1">
        <v>41256</v>
      </c>
      <c r="B1712" t="s">
        <v>176</v>
      </c>
      <c r="C1712">
        <v>150</v>
      </c>
    </row>
    <row r="1713" spans="1:3" x14ac:dyDescent="0.3">
      <c r="A1713" s="1">
        <v>41258</v>
      </c>
      <c r="B1713" t="s">
        <v>12</v>
      </c>
      <c r="C1713">
        <v>347</v>
      </c>
    </row>
    <row r="1714" spans="1:3" x14ac:dyDescent="0.3">
      <c r="A1714" s="1">
        <v>41259</v>
      </c>
      <c r="B1714" t="s">
        <v>26</v>
      </c>
      <c r="C1714">
        <v>177</v>
      </c>
    </row>
    <row r="1715" spans="1:3" x14ac:dyDescent="0.3">
      <c r="A1715" s="1">
        <v>41262</v>
      </c>
      <c r="B1715" t="s">
        <v>48</v>
      </c>
      <c r="C1715">
        <v>222</v>
      </c>
    </row>
    <row r="1716" spans="1:3" x14ac:dyDescent="0.3">
      <c r="A1716" s="1">
        <v>41273</v>
      </c>
      <c r="B1716" t="s">
        <v>52</v>
      </c>
      <c r="C1716">
        <v>9</v>
      </c>
    </row>
    <row r="1717" spans="1:3" x14ac:dyDescent="0.3">
      <c r="A1717" s="1">
        <v>41273</v>
      </c>
      <c r="B1717" t="s">
        <v>234</v>
      </c>
      <c r="C1717">
        <v>14</v>
      </c>
    </row>
    <row r="1718" spans="1:3" x14ac:dyDescent="0.3">
      <c r="A1718" s="1">
        <v>41275</v>
      </c>
      <c r="B1718" t="s">
        <v>6</v>
      </c>
      <c r="C1718">
        <v>7</v>
      </c>
    </row>
    <row r="1719" spans="1:3" x14ac:dyDescent="0.3">
      <c r="A1719" s="1">
        <v>41279</v>
      </c>
      <c r="B1719" t="s">
        <v>69</v>
      </c>
      <c r="C1719">
        <v>171</v>
      </c>
    </row>
    <row r="1720" spans="1:3" x14ac:dyDescent="0.3">
      <c r="A1720" s="1">
        <v>41283</v>
      </c>
      <c r="B1720" t="s">
        <v>211</v>
      </c>
      <c r="C1720">
        <v>16</v>
      </c>
    </row>
    <row r="1721" spans="1:3" x14ac:dyDescent="0.3">
      <c r="A1721" s="1">
        <v>41284</v>
      </c>
      <c r="B1721" t="s">
        <v>21</v>
      </c>
      <c r="C1721">
        <v>176</v>
      </c>
    </row>
    <row r="1722" spans="1:3" x14ac:dyDescent="0.3">
      <c r="A1722" s="1">
        <v>41287</v>
      </c>
      <c r="B1722" t="s">
        <v>58</v>
      </c>
      <c r="C1722">
        <v>37</v>
      </c>
    </row>
    <row r="1723" spans="1:3" x14ac:dyDescent="0.3">
      <c r="A1723" s="1">
        <v>41290</v>
      </c>
      <c r="B1723" t="s">
        <v>21</v>
      </c>
      <c r="C1723">
        <v>186</v>
      </c>
    </row>
    <row r="1724" spans="1:3" x14ac:dyDescent="0.3">
      <c r="A1724" s="1">
        <v>41290</v>
      </c>
      <c r="B1724" t="s">
        <v>64</v>
      </c>
      <c r="C1724">
        <v>45</v>
      </c>
    </row>
    <row r="1725" spans="1:3" x14ac:dyDescent="0.3">
      <c r="A1725" s="1">
        <v>41294</v>
      </c>
      <c r="B1725" t="s">
        <v>55</v>
      </c>
      <c r="C1725">
        <v>186</v>
      </c>
    </row>
    <row r="1726" spans="1:3" x14ac:dyDescent="0.3">
      <c r="A1726" s="1">
        <v>41294</v>
      </c>
      <c r="B1726" t="s">
        <v>17</v>
      </c>
      <c r="C1726">
        <v>211</v>
      </c>
    </row>
    <row r="1727" spans="1:3" x14ac:dyDescent="0.3">
      <c r="A1727" s="1">
        <v>41300</v>
      </c>
      <c r="B1727" t="s">
        <v>12</v>
      </c>
      <c r="C1727">
        <v>330</v>
      </c>
    </row>
    <row r="1728" spans="1:3" x14ac:dyDescent="0.3">
      <c r="A1728" s="1">
        <v>41301</v>
      </c>
      <c r="B1728" t="s">
        <v>17</v>
      </c>
      <c r="C1728">
        <v>134</v>
      </c>
    </row>
    <row r="1729" spans="1:3" x14ac:dyDescent="0.3">
      <c r="A1729" s="1">
        <v>41301</v>
      </c>
      <c r="B1729" t="s">
        <v>12</v>
      </c>
      <c r="C1729">
        <v>459</v>
      </c>
    </row>
    <row r="1730" spans="1:3" x14ac:dyDescent="0.3">
      <c r="A1730" s="1">
        <v>41302</v>
      </c>
      <c r="B1730" t="s">
        <v>29</v>
      </c>
      <c r="C1730">
        <v>185</v>
      </c>
    </row>
    <row r="1731" spans="1:3" x14ac:dyDescent="0.3">
      <c r="A1731" s="1">
        <v>41303</v>
      </c>
      <c r="B1731" t="s">
        <v>70</v>
      </c>
      <c r="C1731">
        <v>3</v>
      </c>
    </row>
    <row r="1732" spans="1:3" x14ac:dyDescent="0.3">
      <c r="A1732" s="1">
        <v>41305</v>
      </c>
      <c r="B1732" t="s">
        <v>33</v>
      </c>
      <c r="C1732">
        <v>181</v>
      </c>
    </row>
    <row r="1733" spans="1:3" x14ac:dyDescent="0.3">
      <c r="A1733" s="1">
        <v>41309</v>
      </c>
      <c r="B1733" t="s">
        <v>20</v>
      </c>
      <c r="C1733">
        <v>441</v>
      </c>
    </row>
    <row r="1734" spans="1:3" x14ac:dyDescent="0.3">
      <c r="A1734" s="1">
        <v>41310</v>
      </c>
      <c r="B1734" t="s">
        <v>48</v>
      </c>
      <c r="C1734">
        <v>487</v>
      </c>
    </row>
    <row r="1735" spans="1:3" x14ac:dyDescent="0.3">
      <c r="A1735" s="1">
        <v>41310</v>
      </c>
      <c r="B1735" t="s">
        <v>55</v>
      </c>
      <c r="C1735">
        <v>56</v>
      </c>
    </row>
    <row r="1736" spans="1:3" x14ac:dyDescent="0.3">
      <c r="A1736" s="1">
        <v>41314</v>
      </c>
      <c r="B1736" t="s">
        <v>15</v>
      </c>
      <c r="C1736">
        <v>23</v>
      </c>
    </row>
    <row r="1737" spans="1:3" x14ac:dyDescent="0.3">
      <c r="A1737" s="1">
        <v>41314</v>
      </c>
      <c r="B1737" t="s">
        <v>134</v>
      </c>
      <c r="C1737">
        <v>113</v>
      </c>
    </row>
    <row r="1738" spans="1:3" x14ac:dyDescent="0.3">
      <c r="A1738" s="1">
        <v>41315</v>
      </c>
      <c r="B1738" t="s">
        <v>203</v>
      </c>
      <c r="C1738">
        <v>19</v>
      </c>
    </row>
    <row r="1739" spans="1:3" x14ac:dyDescent="0.3">
      <c r="A1739" s="1">
        <v>41316</v>
      </c>
      <c r="B1739" t="s">
        <v>81</v>
      </c>
      <c r="C1739">
        <v>188</v>
      </c>
    </row>
    <row r="1740" spans="1:3" x14ac:dyDescent="0.3">
      <c r="A1740" s="1">
        <v>41316</v>
      </c>
      <c r="B1740" t="s">
        <v>10</v>
      </c>
      <c r="C1740">
        <v>338</v>
      </c>
    </row>
    <row r="1741" spans="1:3" x14ac:dyDescent="0.3">
      <c r="A1741" s="1">
        <v>41317</v>
      </c>
      <c r="B1741" t="s">
        <v>34</v>
      </c>
      <c r="C1741">
        <v>80</v>
      </c>
    </row>
    <row r="1742" spans="1:3" x14ac:dyDescent="0.3">
      <c r="A1742" s="1">
        <v>41318</v>
      </c>
      <c r="B1742" t="s">
        <v>174</v>
      </c>
      <c r="C1742">
        <v>20</v>
      </c>
    </row>
    <row r="1743" spans="1:3" x14ac:dyDescent="0.3">
      <c r="A1743" s="1">
        <v>41321</v>
      </c>
      <c r="B1743" t="s">
        <v>162</v>
      </c>
      <c r="C1743">
        <v>1</v>
      </c>
    </row>
    <row r="1744" spans="1:3" x14ac:dyDescent="0.3">
      <c r="A1744" s="1">
        <v>41322</v>
      </c>
      <c r="B1744" t="s">
        <v>55</v>
      </c>
      <c r="C1744">
        <v>200</v>
      </c>
    </row>
    <row r="1745" spans="1:3" x14ac:dyDescent="0.3">
      <c r="A1745" s="1">
        <v>41323</v>
      </c>
      <c r="B1745" t="s">
        <v>8</v>
      </c>
      <c r="C1745">
        <v>429</v>
      </c>
    </row>
    <row r="1746" spans="1:3" x14ac:dyDescent="0.3">
      <c r="A1746" s="1">
        <v>41324</v>
      </c>
      <c r="B1746" t="s">
        <v>15</v>
      </c>
      <c r="C1746">
        <v>183</v>
      </c>
    </row>
    <row r="1747" spans="1:3" x14ac:dyDescent="0.3">
      <c r="A1747" s="1">
        <v>41325</v>
      </c>
      <c r="B1747" t="s">
        <v>13</v>
      </c>
      <c r="C1747">
        <v>26</v>
      </c>
    </row>
    <row r="1748" spans="1:3" x14ac:dyDescent="0.3">
      <c r="A1748" s="1">
        <v>41326</v>
      </c>
      <c r="B1748" t="s">
        <v>183</v>
      </c>
      <c r="C1748">
        <v>2</v>
      </c>
    </row>
    <row r="1749" spans="1:3" x14ac:dyDescent="0.3">
      <c r="A1749" s="1">
        <v>41328</v>
      </c>
      <c r="B1749" t="s">
        <v>10</v>
      </c>
      <c r="C1749">
        <v>174</v>
      </c>
    </row>
    <row r="1750" spans="1:3" x14ac:dyDescent="0.3">
      <c r="A1750" s="1">
        <v>41329</v>
      </c>
      <c r="B1750" t="s">
        <v>55</v>
      </c>
      <c r="C1750">
        <v>98</v>
      </c>
    </row>
    <row r="1751" spans="1:3" x14ac:dyDescent="0.3">
      <c r="A1751" s="1">
        <v>41329</v>
      </c>
      <c r="B1751" t="s">
        <v>188</v>
      </c>
      <c r="C1751">
        <v>11</v>
      </c>
    </row>
    <row r="1752" spans="1:3" x14ac:dyDescent="0.3">
      <c r="A1752" s="1">
        <v>41332</v>
      </c>
      <c r="B1752" t="s">
        <v>31</v>
      </c>
      <c r="C1752">
        <v>58</v>
      </c>
    </row>
    <row r="1753" spans="1:3" x14ac:dyDescent="0.3">
      <c r="A1753" s="1">
        <v>41336</v>
      </c>
      <c r="B1753" t="s">
        <v>18</v>
      </c>
      <c r="C1753">
        <v>17</v>
      </c>
    </row>
    <row r="1754" spans="1:3" x14ac:dyDescent="0.3">
      <c r="A1754" s="1">
        <v>41337</v>
      </c>
      <c r="B1754" t="s">
        <v>20</v>
      </c>
      <c r="C1754">
        <v>143</v>
      </c>
    </row>
    <row r="1755" spans="1:3" x14ac:dyDescent="0.3">
      <c r="A1755" s="1">
        <v>41339</v>
      </c>
      <c r="B1755" t="s">
        <v>55</v>
      </c>
      <c r="C1755">
        <v>108</v>
      </c>
    </row>
    <row r="1756" spans="1:3" x14ac:dyDescent="0.3">
      <c r="A1756" s="1">
        <v>41346</v>
      </c>
      <c r="B1756" t="s">
        <v>105</v>
      </c>
      <c r="C1756">
        <v>424</v>
      </c>
    </row>
    <row r="1757" spans="1:3" x14ac:dyDescent="0.3">
      <c r="A1757" s="1">
        <v>41351</v>
      </c>
      <c r="B1757" t="s">
        <v>224</v>
      </c>
      <c r="C1757">
        <v>9</v>
      </c>
    </row>
    <row r="1758" spans="1:3" x14ac:dyDescent="0.3">
      <c r="A1758" s="1">
        <v>41352</v>
      </c>
      <c r="B1758" t="s">
        <v>31</v>
      </c>
      <c r="C1758">
        <v>135</v>
      </c>
    </row>
    <row r="1759" spans="1:3" x14ac:dyDescent="0.3">
      <c r="A1759" s="1">
        <v>41356</v>
      </c>
      <c r="B1759" t="s">
        <v>17</v>
      </c>
      <c r="C1759">
        <v>202</v>
      </c>
    </row>
    <row r="1760" spans="1:3" x14ac:dyDescent="0.3">
      <c r="A1760" s="1">
        <v>41357</v>
      </c>
      <c r="B1760" t="s">
        <v>48</v>
      </c>
      <c r="C1760">
        <v>459</v>
      </c>
    </row>
    <row r="1761" spans="1:3" x14ac:dyDescent="0.3">
      <c r="A1761" s="1">
        <v>41361</v>
      </c>
      <c r="B1761" t="s">
        <v>61</v>
      </c>
      <c r="C1761">
        <v>107</v>
      </c>
    </row>
    <row r="1762" spans="1:3" x14ac:dyDescent="0.3">
      <c r="A1762" s="1">
        <v>41362</v>
      </c>
      <c r="B1762" t="s">
        <v>38</v>
      </c>
      <c r="C1762">
        <v>37</v>
      </c>
    </row>
    <row r="1763" spans="1:3" x14ac:dyDescent="0.3">
      <c r="A1763" s="1">
        <v>41363</v>
      </c>
      <c r="B1763" t="s">
        <v>64</v>
      </c>
      <c r="C1763">
        <v>43</v>
      </c>
    </row>
    <row r="1764" spans="1:3" x14ac:dyDescent="0.3">
      <c r="A1764" s="1">
        <v>41365</v>
      </c>
      <c r="B1764" t="s">
        <v>12</v>
      </c>
      <c r="C1764">
        <v>352</v>
      </c>
    </row>
    <row r="1765" spans="1:3" x14ac:dyDescent="0.3">
      <c r="A1765" s="1">
        <v>41368</v>
      </c>
      <c r="B1765" t="s">
        <v>21</v>
      </c>
      <c r="C1765">
        <v>94</v>
      </c>
    </row>
    <row r="1766" spans="1:3" x14ac:dyDescent="0.3">
      <c r="A1766" s="1">
        <v>41368</v>
      </c>
      <c r="B1766" t="s">
        <v>69</v>
      </c>
      <c r="C1766">
        <v>112</v>
      </c>
    </row>
    <row r="1767" spans="1:3" x14ac:dyDescent="0.3">
      <c r="A1767" s="1">
        <v>41369</v>
      </c>
      <c r="B1767" t="s">
        <v>64</v>
      </c>
      <c r="C1767">
        <v>136</v>
      </c>
    </row>
    <row r="1768" spans="1:3" x14ac:dyDescent="0.3">
      <c r="A1768" s="1">
        <v>41370</v>
      </c>
      <c r="B1768" t="s">
        <v>81</v>
      </c>
      <c r="C1768">
        <v>56</v>
      </c>
    </row>
    <row r="1769" spans="1:3" x14ac:dyDescent="0.3">
      <c r="A1769" s="1">
        <v>41372</v>
      </c>
      <c r="B1769" t="s">
        <v>17</v>
      </c>
      <c r="C1769">
        <v>286</v>
      </c>
    </row>
    <row r="1770" spans="1:3" x14ac:dyDescent="0.3">
      <c r="A1770" s="1">
        <v>41373</v>
      </c>
      <c r="B1770" t="s">
        <v>10</v>
      </c>
      <c r="C1770">
        <v>296</v>
      </c>
    </row>
    <row r="1771" spans="1:3" x14ac:dyDescent="0.3">
      <c r="A1771" s="1">
        <v>41373</v>
      </c>
      <c r="B1771" t="s">
        <v>28</v>
      </c>
      <c r="C1771">
        <v>81</v>
      </c>
    </row>
    <row r="1772" spans="1:3" x14ac:dyDescent="0.3">
      <c r="A1772" s="1">
        <v>41374</v>
      </c>
      <c r="B1772" t="s">
        <v>17</v>
      </c>
      <c r="C1772">
        <v>231</v>
      </c>
    </row>
    <row r="1773" spans="1:3" x14ac:dyDescent="0.3">
      <c r="A1773" s="1">
        <v>41375</v>
      </c>
      <c r="B1773" t="s">
        <v>20</v>
      </c>
      <c r="C1773">
        <v>149</v>
      </c>
    </row>
    <row r="1774" spans="1:3" x14ac:dyDescent="0.3">
      <c r="A1774" s="1">
        <v>41375</v>
      </c>
      <c r="B1774" t="s">
        <v>135</v>
      </c>
      <c r="C1774">
        <v>3</v>
      </c>
    </row>
    <row r="1775" spans="1:3" x14ac:dyDescent="0.3">
      <c r="A1775" s="1">
        <v>41376</v>
      </c>
      <c r="B1775" t="s">
        <v>17</v>
      </c>
      <c r="C1775">
        <v>311</v>
      </c>
    </row>
    <row r="1776" spans="1:3" x14ac:dyDescent="0.3">
      <c r="A1776" s="1">
        <v>41379</v>
      </c>
      <c r="B1776" t="s">
        <v>69</v>
      </c>
      <c r="C1776">
        <v>121</v>
      </c>
    </row>
    <row r="1777" spans="1:3" x14ac:dyDescent="0.3">
      <c r="A1777" s="1">
        <v>41380</v>
      </c>
      <c r="B1777" t="s">
        <v>156</v>
      </c>
      <c r="C1777">
        <v>15</v>
      </c>
    </row>
    <row r="1778" spans="1:3" x14ac:dyDescent="0.3">
      <c r="A1778" s="1">
        <v>41381</v>
      </c>
      <c r="B1778" t="s">
        <v>139</v>
      </c>
      <c r="C1778">
        <v>14</v>
      </c>
    </row>
    <row r="1779" spans="1:3" x14ac:dyDescent="0.3">
      <c r="A1779" s="1">
        <v>41381</v>
      </c>
      <c r="B1779" t="s">
        <v>10</v>
      </c>
      <c r="C1779">
        <v>240</v>
      </c>
    </row>
    <row r="1780" spans="1:3" x14ac:dyDescent="0.3">
      <c r="A1780" s="1">
        <v>41383</v>
      </c>
      <c r="B1780" t="s">
        <v>59</v>
      </c>
      <c r="C1780">
        <v>12</v>
      </c>
    </row>
    <row r="1781" spans="1:3" x14ac:dyDescent="0.3">
      <c r="A1781" s="1">
        <v>41385</v>
      </c>
      <c r="B1781" t="s">
        <v>202</v>
      </c>
      <c r="C1781">
        <v>1</v>
      </c>
    </row>
    <row r="1782" spans="1:3" x14ac:dyDescent="0.3">
      <c r="A1782" s="1">
        <v>41388</v>
      </c>
      <c r="B1782" t="s">
        <v>235</v>
      </c>
      <c r="C1782">
        <v>12</v>
      </c>
    </row>
    <row r="1783" spans="1:3" x14ac:dyDescent="0.3">
      <c r="A1783" s="1">
        <v>41391</v>
      </c>
      <c r="B1783" t="s">
        <v>21</v>
      </c>
      <c r="C1783">
        <v>190</v>
      </c>
    </row>
    <row r="1784" spans="1:3" x14ac:dyDescent="0.3">
      <c r="A1784" s="1">
        <v>41392</v>
      </c>
      <c r="B1784" t="s">
        <v>66</v>
      </c>
      <c r="C1784">
        <v>179</v>
      </c>
    </row>
    <row r="1785" spans="1:3" x14ac:dyDescent="0.3">
      <c r="A1785" s="1">
        <v>41394</v>
      </c>
      <c r="B1785" t="s">
        <v>25</v>
      </c>
      <c r="C1785">
        <v>106</v>
      </c>
    </row>
    <row r="1786" spans="1:3" x14ac:dyDescent="0.3">
      <c r="A1786" s="1">
        <v>41396</v>
      </c>
      <c r="B1786" t="s">
        <v>10</v>
      </c>
      <c r="C1786">
        <v>267</v>
      </c>
    </row>
    <row r="1787" spans="1:3" x14ac:dyDescent="0.3">
      <c r="A1787" s="1">
        <v>41396</v>
      </c>
      <c r="B1787" t="s">
        <v>126</v>
      </c>
      <c r="C1787">
        <v>66</v>
      </c>
    </row>
    <row r="1788" spans="1:3" x14ac:dyDescent="0.3">
      <c r="A1788" s="1">
        <v>41398</v>
      </c>
      <c r="B1788" t="s">
        <v>17</v>
      </c>
      <c r="C1788">
        <v>471</v>
      </c>
    </row>
    <row r="1789" spans="1:3" x14ac:dyDescent="0.3">
      <c r="A1789" s="1">
        <v>41399</v>
      </c>
      <c r="B1789" t="s">
        <v>63</v>
      </c>
      <c r="C1789">
        <v>5</v>
      </c>
    </row>
    <row r="1790" spans="1:3" x14ac:dyDescent="0.3">
      <c r="A1790" s="1">
        <v>41401</v>
      </c>
      <c r="B1790" t="s">
        <v>224</v>
      </c>
      <c r="C1790">
        <v>11</v>
      </c>
    </row>
    <row r="1791" spans="1:3" x14ac:dyDescent="0.3">
      <c r="A1791" s="1">
        <v>41403</v>
      </c>
      <c r="B1791" t="s">
        <v>74</v>
      </c>
      <c r="C1791">
        <v>103</v>
      </c>
    </row>
    <row r="1792" spans="1:3" x14ac:dyDescent="0.3">
      <c r="A1792" s="1">
        <v>41403</v>
      </c>
      <c r="B1792" t="s">
        <v>22</v>
      </c>
      <c r="C1792">
        <v>92</v>
      </c>
    </row>
    <row r="1793" spans="1:3" x14ac:dyDescent="0.3">
      <c r="A1793" s="1">
        <v>41405</v>
      </c>
      <c r="B1793" t="s">
        <v>13</v>
      </c>
      <c r="C1793">
        <v>115</v>
      </c>
    </row>
    <row r="1794" spans="1:3" x14ac:dyDescent="0.3">
      <c r="A1794" s="1">
        <v>41406</v>
      </c>
      <c r="B1794" t="s">
        <v>55</v>
      </c>
      <c r="C1794">
        <v>62</v>
      </c>
    </row>
    <row r="1795" spans="1:3" x14ac:dyDescent="0.3">
      <c r="A1795" s="1">
        <v>41406</v>
      </c>
      <c r="B1795" t="s">
        <v>8</v>
      </c>
      <c r="C1795">
        <v>420</v>
      </c>
    </row>
    <row r="1796" spans="1:3" x14ac:dyDescent="0.3">
      <c r="A1796" s="1">
        <v>41406</v>
      </c>
      <c r="B1796" t="s">
        <v>33</v>
      </c>
      <c r="C1796">
        <v>81</v>
      </c>
    </row>
    <row r="1797" spans="1:3" x14ac:dyDescent="0.3">
      <c r="A1797" s="1">
        <v>41407</v>
      </c>
      <c r="B1797" t="s">
        <v>12</v>
      </c>
      <c r="C1797">
        <v>412</v>
      </c>
    </row>
    <row r="1798" spans="1:3" x14ac:dyDescent="0.3">
      <c r="A1798" s="1">
        <v>41409</v>
      </c>
      <c r="B1798" t="s">
        <v>48</v>
      </c>
      <c r="C1798">
        <v>377</v>
      </c>
    </row>
    <row r="1799" spans="1:3" x14ac:dyDescent="0.3">
      <c r="A1799" s="1">
        <v>41414</v>
      </c>
      <c r="B1799" t="s">
        <v>48</v>
      </c>
      <c r="C1799">
        <v>461</v>
      </c>
    </row>
    <row r="1800" spans="1:3" x14ac:dyDescent="0.3">
      <c r="A1800" s="1">
        <v>41414</v>
      </c>
      <c r="B1800" t="s">
        <v>74</v>
      </c>
      <c r="C1800">
        <v>138</v>
      </c>
    </row>
    <row r="1801" spans="1:3" x14ac:dyDescent="0.3">
      <c r="A1801" s="1">
        <v>41418</v>
      </c>
      <c r="B1801" t="s">
        <v>50</v>
      </c>
      <c r="C1801">
        <v>17</v>
      </c>
    </row>
    <row r="1802" spans="1:3" x14ac:dyDescent="0.3">
      <c r="A1802" s="1">
        <v>41422</v>
      </c>
      <c r="B1802" t="s">
        <v>200</v>
      </c>
      <c r="C1802">
        <v>8</v>
      </c>
    </row>
    <row r="1803" spans="1:3" x14ac:dyDescent="0.3">
      <c r="A1803" s="1">
        <v>41424</v>
      </c>
      <c r="B1803" t="s">
        <v>12</v>
      </c>
      <c r="C1803">
        <v>448</v>
      </c>
    </row>
    <row r="1804" spans="1:3" x14ac:dyDescent="0.3">
      <c r="A1804" s="1">
        <v>41426</v>
      </c>
      <c r="B1804" t="s">
        <v>12</v>
      </c>
      <c r="C1804">
        <v>240</v>
      </c>
    </row>
    <row r="1805" spans="1:3" x14ac:dyDescent="0.3">
      <c r="A1805" s="1">
        <v>41427</v>
      </c>
      <c r="B1805" t="s">
        <v>25</v>
      </c>
      <c r="C1805">
        <v>388</v>
      </c>
    </row>
    <row r="1806" spans="1:3" x14ac:dyDescent="0.3">
      <c r="A1806" s="1">
        <v>41429</v>
      </c>
      <c r="B1806" t="s">
        <v>10</v>
      </c>
      <c r="C1806">
        <v>455</v>
      </c>
    </row>
    <row r="1807" spans="1:3" x14ac:dyDescent="0.3">
      <c r="A1807" s="1">
        <v>41429</v>
      </c>
      <c r="B1807" t="s">
        <v>20</v>
      </c>
      <c r="C1807">
        <v>269</v>
      </c>
    </row>
    <row r="1808" spans="1:3" x14ac:dyDescent="0.3">
      <c r="A1808" s="1">
        <v>41432</v>
      </c>
      <c r="B1808" t="s">
        <v>9</v>
      </c>
      <c r="C1808">
        <v>81</v>
      </c>
    </row>
    <row r="1809" spans="1:3" x14ac:dyDescent="0.3">
      <c r="A1809" s="1">
        <v>41432</v>
      </c>
      <c r="B1809" t="s">
        <v>13</v>
      </c>
      <c r="C1809">
        <v>99</v>
      </c>
    </row>
    <row r="1810" spans="1:3" x14ac:dyDescent="0.3">
      <c r="A1810" s="1">
        <v>41437</v>
      </c>
      <c r="B1810" t="s">
        <v>173</v>
      </c>
      <c r="C1810">
        <v>12</v>
      </c>
    </row>
    <row r="1811" spans="1:3" x14ac:dyDescent="0.3">
      <c r="A1811" s="1">
        <v>41439</v>
      </c>
      <c r="B1811" t="s">
        <v>236</v>
      </c>
      <c r="C1811">
        <v>4</v>
      </c>
    </row>
    <row r="1812" spans="1:3" x14ac:dyDescent="0.3">
      <c r="A1812" s="1">
        <v>41440</v>
      </c>
      <c r="B1812" t="s">
        <v>33</v>
      </c>
      <c r="C1812">
        <v>132</v>
      </c>
    </row>
    <row r="1813" spans="1:3" x14ac:dyDescent="0.3">
      <c r="A1813" s="1">
        <v>41441</v>
      </c>
      <c r="B1813" t="s">
        <v>134</v>
      </c>
      <c r="C1813">
        <v>83</v>
      </c>
    </row>
    <row r="1814" spans="1:3" x14ac:dyDescent="0.3">
      <c r="A1814" s="1">
        <v>41446</v>
      </c>
      <c r="B1814" t="s">
        <v>208</v>
      </c>
      <c r="C1814">
        <v>7</v>
      </c>
    </row>
    <row r="1815" spans="1:3" x14ac:dyDescent="0.3">
      <c r="A1815" s="1">
        <v>41447</v>
      </c>
      <c r="B1815" t="s">
        <v>157</v>
      </c>
      <c r="C1815">
        <v>9</v>
      </c>
    </row>
    <row r="1816" spans="1:3" x14ac:dyDescent="0.3">
      <c r="A1816" s="1">
        <v>41448</v>
      </c>
      <c r="B1816" t="s">
        <v>162</v>
      </c>
      <c r="C1816">
        <v>20</v>
      </c>
    </row>
    <row r="1817" spans="1:3" x14ac:dyDescent="0.3">
      <c r="A1817" s="1">
        <v>41449</v>
      </c>
      <c r="B1817" t="s">
        <v>13</v>
      </c>
      <c r="C1817">
        <v>98</v>
      </c>
    </row>
    <row r="1818" spans="1:3" x14ac:dyDescent="0.3">
      <c r="A1818" s="1">
        <v>41451</v>
      </c>
      <c r="B1818" t="s">
        <v>140</v>
      </c>
      <c r="C1818">
        <v>9</v>
      </c>
    </row>
    <row r="1819" spans="1:3" x14ac:dyDescent="0.3">
      <c r="A1819" s="1">
        <v>41453</v>
      </c>
      <c r="B1819" t="s">
        <v>67</v>
      </c>
      <c r="C1819">
        <v>13</v>
      </c>
    </row>
    <row r="1820" spans="1:3" x14ac:dyDescent="0.3">
      <c r="A1820" s="1">
        <v>41456</v>
      </c>
      <c r="B1820" t="s">
        <v>53</v>
      </c>
      <c r="C1820">
        <v>424</v>
      </c>
    </row>
    <row r="1821" spans="1:3" x14ac:dyDescent="0.3">
      <c r="A1821" s="1">
        <v>41461</v>
      </c>
      <c r="B1821" t="s">
        <v>42</v>
      </c>
      <c r="C1821">
        <v>31</v>
      </c>
    </row>
    <row r="1822" spans="1:3" x14ac:dyDescent="0.3">
      <c r="A1822" s="1">
        <v>41462</v>
      </c>
      <c r="B1822" t="s">
        <v>60</v>
      </c>
      <c r="C1822">
        <v>18</v>
      </c>
    </row>
    <row r="1823" spans="1:3" x14ac:dyDescent="0.3">
      <c r="A1823" s="1">
        <v>41464</v>
      </c>
      <c r="B1823" t="s">
        <v>9</v>
      </c>
      <c r="C1823">
        <v>172</v>
      </c>
    </row>
    <row r="1824" spans="1:3" x14ac:dyDescent="0.3">
      <c r="A1824" s="1">
        <v>41464</v>
      </c>
      <c r="B1824" t="s">
        <v>48</v>
      </c>
      <c r="C1824">
        <v>373</v>
      </c>
    </row>
    <row r="1825" spans="1:3" x14ac:dyDescent="0.3">
      <c r="A1825" s="1">
        <v>41465</v>
      </c>
      <c r="B1825" t="s">
        <v>20</v>
      </c>
      <c r="C1825">
        <v>299</v>
      </c>
    </row>
    <row r="1826" spans="1:3" x14ac:dyDescent="0.3">
      <c r="A1826" s="1">
        <v>41471</v>
      </c>
      <c r="B1826" t="s">
        <v>40</v>
      </c>
      <c r="C1826">
        <v>20</v>
      </c>
    </row>
    <row r="1827" spans="1:3" x14ac:dyDescent="0.3">
      <c r="A1827" s="1">
        <v>41472</v>
      </c>
      <c r="B1827" t="s">
        <v>72</v>
      </c>
      <c r="C1827">
        <v>89</v>
      </c>
    </row>
    <row r="1828" spans="1:3" x14ac:dyDescent="0.3">
      <c r="A1828" s="1">
        <v>41472</v>
      </c>
      <c r="B1828" t="s">
        <v>38</v>
      </c>
      <c r="C1828">
        <v>60</v>
      </c>
    </row>
    <row r="1829" spans="1:3" x14ac:dyDescent="0.3">
      <c r="A1829" s="1">
        <v>41475</v>
      </c>
      <c r="B1829" t="s">
        <v>6</v>
      </c>
      <c r="C1829">
        <v>5</v>
      </c>
    </row>
    <row r="1830" spans="1:3" x14ac:dyDescent="0.3">
      <c r="A1830" s="1">
        <v>41476</v>
      </c>
      <c r="B1830" t="s">
        <v>105</v>
      </c>
      <c r="C1830">
        <v>125</v>
      </c>
    </row>
    <row r="1831" spans="1:3" x14ac:dyDescent="0.3">
      <c r="A1831" s="1">
        <v>41476</v>
      </c>
      <c r="B1831" t="s">
        <v>15</v>
      </c>
      <c r="C1831">
        <v>177</v>
      </c>
    </row>
    <row r="1832" spans="1:3" x14ac:dyDescent="0.3">
      <c r="A1832" s="1">
        <v>41477</v>
      </c>
      <c r="B1832" t="s">
        <v>23</v>
      </c>
      <c r="C1832">
        <v>58</v>
      </c>
    </row>
    <row r="1833" spans="1:3" x14ac:dyDescent="0.3">
      <c r="A1833" s="1">
        <v>41478</v>
      </c>
      <c r="B1833" t="s">
        <v>22</v>
      </c>
      <c r="C1833">
        <v>174</v>
      </c>
    </row>
    <row r="1834" spans="1:3" x14ac:dyDescent="0.3">
      <c r="A1834" s="1">
        <v>41479</v>
      </c>
      <c r="B1834" t="s">
        <v>10</v>
      </c>
      <c r="C1834">
        <v>485</v>
      </c>
    </row>
    <row r="1835" spans="1:3" x14ac:dyDescent="0.3">
      <c r="A1835" s="1">
        <v>41481</v>
      </c>
      <c r="B1835" t="s">
        <v>235</v>
      </c>
      <c r="C1835">
        <v>7</v>
      </c>
    </row>
    <row r="1836" spans="1:3" x14ac:dyDescent="0.3">
      <c r="A1836" s="1">
        <v>41482</v>
      </c>
      <c r="B1836" t="s">
        <v>12</v>
      </c>
      <c r="C1836">
        <v>109</v>
      </c>
    </row>
    <row r="1837" spans="1:3" x14ac:dyDescent="0.3">
      <c r="A1837" s="1">
        <v>41485</v>
      </c>
      <c r="B1837" t="s">
        <v>9</v>
      </c>
      <c r="C1837">
        <v>116</v>
      </c>
    </row>
    <row r="1838" spans="1:3" x14ac:dyDescent="0.3">
      <c r="A1838" s="1">
        <v>41486</v>
      </c>
      <c r="B1838" t="s">
        <v>42</v>
      </c>
      <c r="C1838">
        <v>125</v>
      </c>
    </row>
    <row r="1839" spans="1:3" x14ac:dyDescent="0.3">
      <c r="A1839" s="1">
        <v>41486</v>
      </c>
      <c r="B1839" t="s">
        <v>225</v>
      </c>
      <c r="C1839">
        <v>15</v>
      </c>
    </row>
    <row r="1840" spans="1:3" x14ac:dyDescent="0.3">
      <c r="A1840" s="1">
        <v>41488</v>
      </c>
      <c r="B1840" t="s">
        <v>180</v>
      </c>
      <c r="C1840">
        <v>4</v>
      </c>
    </row>
    <row r="1841" spans="1:3" x14ac:dyDescent="0.3">
      <c r="A1841" s="1">
        <v>41489</v>
      </c>
      <c r="B1841" t="s">
        <v>147</v>
      </c>
      <c r="C1841">
        <v>13</v>
      </c>
    </row>
    <row r="1842" spans="1:3" x14ac:dyDescent="0.3">
      <c r="A1842" s="1">
        <v>41491</v>
      </c>
      <c r="B1842" t="s">
        <v>105</v>
      </c>
      <c r="C1842">
        <v>338</v>
      </c>
    </row>
    <row r="1843" spans="1:3" x14ac:dyDescent="0.3">
      <c r="A1843" s="1">
        <v>41492</v>
      </c>
      <c r="B1843" t="s">
        <v>170</v>
      </c>
      <c r="C1843">
        <v>2</v>
      </c>
    </row>
    <row r="1844" spans="1:3" x14ac:dyDescent="0.3">
      <c r="A1844" s="1">
        <v>41493</v>
      </c>
      <c r="B1844" t="s">
        <v>40</v>
      </c>
      <c r="C1844">
        <v>108</v>
      </c>
    </row>
    <row r="1845" spans="1:3" x14ac:dyDescent="0.3">
      <c r="A1845" s="1">
        <v>41494</v>
      </c>
      <c r="B1845" t="s">
        <v>64</v>
      </c>
      <c r="C1845">
        <v>119</v>
      </c>
    </row>
    <row r="1846" spans="1:3" x14ac:dyDescent="0.3">
      <c r="A1846" s="1">
        <v>41495</v>
      </c>
      <c r="B1846" t="s">
        <v>10</v>
      </c>
      <c r="C1846">
        <v>385</v>
      </c>
    </row>
    <row r="1847" spans="1:3" x14ac:dyDescent="0.3">
      <c r="A1847" s="1">
        <v>41495</v>
      </c>
      <c r="B1847" t="s">
        <v>48</v>
      </c>
      <c r="C1847">
        <v>239</v>
      </c>
    </row>
    <row r="1848" spans="1:3" x14ac:dyDescent="0.3">
      <c r="A1848" s="1">
        <v>41498</v>
      </c>
      <c r="B1848" t="s">
        <v>232</v>
      </c>
      <c r="C1848">
        <v>8</v>
      </c>
    </row>
    <row r="1849" spans="1:3" x14ac:dyDescent="0.3">
      <c r="A1849" s="1">
        <v>41499</v>
      </c>
      <c r="B1849" t="s">
        <v>20</v>
      </c>
      <c r="C1849">
        <v>219</v>
      </c>
    </row>
    <row r="1850" spans="1:3" x14ac:dyDescent="0.3">
      <c r="A1850" s="1">
        <v>41503</v>
      </c>
      <c r="B1850" t="s">
        <v>28</v>
      </c>
      <c r="C1850">
        <v>40</v>
      </c>
    </row>
    <row r="1851" spans="1:3" x14ac:dyDescent="0.3">
      <c r="A1851" s="1">
        <v>41503</v>
      </c>
      <c r="B1851" t="s">
        <v>105</v>
      </c>
      <c r="C1851">
        <v>166</v>
      </c>
    </row>
    <row r="1852" spans="1:3" x14ac:dyDescent="0.3">
      <c r="A1852" s="1">
        <v>41504</v>
      </c>
      <c r="B1852" t="s">
        <v>69</v>
      </c>
      <c r="C1852">
        <v>168</v>
      </c>
    </row>
    <row r="1853" spans="1:3" x14ac:dyDescent="0.3">
      <c r="A1853" s="1">
        <v>41505</v>
      </c>
      <c r="B1853" t="s">
        <v>134</v>
      </c>
      <c r="C1853">
        <v>96</v>
      </c>
    </row>
    <row r="1854" spans="1:3" x14ac:dyDescent="0.3">
      <c r="A1854" s="1">
        <v>41506</v>
      </c>
      <c r="B1854" t="s">
        <v>13</v>
      </c>
      <c r="C1854">
        <v>23</v>
      </c>
    </row>
    <row r="1855" spans="1:3" x14ac:dyDescent="0.3">
      <c r="A1855" s="1">
        <v>41509</v>
      </c>
      <c r="B1855" t="s">
        <v>180</v>
      </c>
      <c r="C1855">
        <v>8</v>
      </c>
    </row>
    <row r="1856" spans="1:3" x14ac:dyDescent="0.3">
      <c r="A1856" s="1">
        <v>41509</v>
      </c>
      <c r="B1856" t="s">
        <v>109</v>
      </c>
      <c r="C1856">
        <v>1</v>
      </c>
    </row>
    <row r="1857" spans="1:3" x14ac:dyDescent="0.3">
      <c r="A1857" s="1">
        <v>41509</v>
      </c>
      <c r="B1857" t="s">
        <v>18</v>
      </c>
      <c r="C1857">
        <v>4</v>
      </c>
    </row>
    <row r="1858" spans="1:3" x14ac:dyDescent="0.3">
      <c r="A1858" s="1">
        <v>41512</v>
      </c>
      <c r="B1858" t="s">
        <v>123</v>
      </c>
      <c r="C1858">
        <v>170</v>
      </c>
    </row>
    <row r="1859" spans="1:3" x14ac:dyDescent="0.3">
      <c r="A1859" s="1">
        <v>41514</v>
      </c>
      <c r="B1859" t="s">
        <v>48</v>
      </c>
      <c r="C1859">
        <v>193</v>
      </c>
    </row>
    <row r="1860" spans="1:3" x14ac:dyDescent="0.3">
      <c r="A1860" s="1">
        <v>41517</v>
      </c>
      <c r="B1860" t="s">
        <v>237</v>
      </c>
      <c r="C1860">
        <v>5</v>
      </c>
    </row>
    <row r="1861" spans="1:3" x14ac:dyDescent="0.3">
      <c r="A1861" s="1">
        <v>41520</v>
      </c>
      <c r="B1861" t="s">
        <v>65</v>
      </c>
      <c r="C1861">
        <v>5</v>
      </c>
    </row>
    <row r="1862" spans="1:3" x14ac:dyDescent="0.3">
      <c r="A1862" s="1">
        <v>41520</v>
      </c>
      <c r="B1862" t="s">
        <v>67</v>
      </c>
      <c r="C1862">
        <v>15</v>
      </c>
    </row>
    <row r="1863" spans="1:3" x14ac:dyDescent="0.3">
      <c r="A1863" s="1">
        <v>41525</v>
      </c>
      <c r="B1863" t="s">
        <v>112</v>
      </c>
      <c r="C1863">
        <v>14</v>
      </c>
    </row>
    <row r="1864" spans="1:3" x14ac:dyDescent="0.3">
      <c r="A1864" s="1">
        <v>41525</v>
      </c>
      <c r="B1864" t="s">
        <v>40</v>
      </c>
      <c r="C1864">
        <v>96</v>
      </c>
    </row>
    <row r="1865" spans="1:3" x14ac:dyDescent="0.3">
      <c r="A1865" s="1">
        <v>41529</v>
      </c>
      <c r="B1865" t="s">
        <v>165</v>
      </c>
      <c r="C1865">
        <v>1</v>
      </c>
    </row>
    <row r="1866" spans="1:3" x14ac:dyDescent="0.3">
      <c r="A1866" s="1">
        <v>41533</v>
      </c>
      <c r="B1866" t="s">
        <v>72</v>
      </c>
      <c r="C1866">
        <v>164</v>
      </c>
    </row>
    <row r="1867" spans="1:3" x14ac:dyDescent="0.3">
      <c r="A1867" s="1">
        <v>41534</v>
      </c>
      <c r="B1867" t="s">
        <v>25</v>
      </c>
      <c r="C1867">
        <v>105</v>
      </c>
    </row>
    <row r="1868" spans="1:3" x14ac:dyDescent="0.3">
      <c r="A1868" s="1">
        <v>41536</v>
      </c>
      <c r="B1868" t="s">
        <v>213</v>
      </c>
      <c r="C1868">
        <v>17</v>
      </c>
    </row>
    <row r="1869" spans="1:3" x14ac:dyDescent="0.3">
      <c r="A1869" s="1">
        <v>41538</v>
      </c>
      <c r="B1869" t="s">
        <v>203</v>
      </c>
      <c r="C1869">
        <v>5</v>
      </c>
    </row>
    <row r="1870" spans="1:3" x14ac:dyDescent="0.3">
      <c r="A1870" s="1">
        <v>41543</v>
      </c>
      <c r="B1870" t="s">
        <v>48</v>
      </c>
      <c r="C1870">
        <v>212</v>
      </c>
    </row>
    <row r="1871" spans="1:3" x14ac:dyDescent="0.3">
      <c r="A1871" s="1">
        <v>41543</v>
      </c>
      <c r="B1871" t="s">
        <v>12</v>
      </c>
      <c r="C1871">
        <v>128</v>
      </c>
    </row>
    <row r="1872" spans="1:3" x14ac:dyDescent="0.3">
      <c r="A1872" s="1">
        <v>41543</v>
      </c>
      <c r="B1872" t="s">
        <v>31</v>
      </c>
      <c r="C1872">
        <v>147</v>
      </c>
    </row>
    <row r="1873" spans="1:3" x14ac:dyDescent="0.3">
      <c r="A1873" s="1">
        <v>41544</v>
      </c>
      <c r="B1873" t="s">
        <v>17</v>
      </c>
      <c r="C1873">
        <v>436</v>
      </c>
    </row>
    <row r="1874" spans="1:3" x14ac:dyDescent="0.3">
      <c r="A1874" s="1">
        <v>41545</v>
      </c>
      <c r="B1874" t="s">
        <v>238</v>
      </c>
      <c r="C1874">
        <v>4</v>
      </c>
    </row>
    <row r="1875" spans="1:3" x14ac:dyDescent="0.3">
      <c r="A1875" s="1">
        <v>41545</v>
      </c>
      <c r="B1875" t="s">
        <v>157</v>
      </c>
      <c r="C1875">
        <v>4</v>
      </c>
    </row>
    <row r="1876" spans="1:3" x14ac:dyDescent="0.3">
      <c r="A1876" s="1">
        <v>41551</v>
      </c>
      <c r="B1876" t="s">
        <v>134</v>
      </c>
      <c r="C1876">
        <v>78</v>
      </c>
    </row>
    <row r="1877" spans="1:3" x14ac:dyDescent="0.3">
      <c r="A1877" s="1">
        <v>41558</v>
      </c>
      <c r="B1877" t="s">
        <v>13</v>
      </c>
      <c r="C1877">
        <v>159</v>
      </c>
    </row>
    <row r="1878" spans="1:3" x14ac:dyDescent="0.3">
      <c r="A1878" s="1">
        <v>41558</v>
      </c>
      <c r="B1878" t="s">
        <v>11</v>
      </c>
      <c r="C1878">
        <v>103</v>
      </c>
    </row>
    <row r="1879" spans="1:3" x14ac:dyDescent="0.3">
      <c r="A1879" s="1">
        <v>41559</v>
      </c>
      <c r="B1879" t="s">
        <v>55</v>
      </c>
      <c r="C1879">
        <v>57</v>
      </c>
    </row>
    <row r="1880" spans="1:3" x14ac:dyDescent="0.3">
      <c r="A1880" s="1">
        <v>41559</v>
      </c>
      <c r="B1880" t="s">
        <v>23</v>
      </c>
      <c r="C1880">
        <v>121</v>
      </c>
    </row>
    <row r="1881" spans="1:3" x14ac:dyDescent="0.3">
      <c r="A1881" s="1">
        <v>41559</v>
      </c>
      <c r="B1881" t="s">
        <v>80</v>
      </c>
      <c r="C1881">
        <v>14</v>
      </c>
    </row>
    <row r="1882" spans="1:3" x14ac:dyDescent="0.3">
      <c r="A1882" s="1">
        <v>41560</v>
      </c>
      <c r="B1882" t="s">
        <v>47</v>
      </c>
      <c r="C1882">
        <v>2</v>
      </c>
    </row>
    <row r="1883" spans="1:3" x14ac:dyDescent="0.3">
      <c r="A1883" s="1">
        <v>41560</v>
      </c>
      <c r="B1883" t="s">
        <v>56</v>
      </c>
      <c r="C1883">
        <v>19</v>
      </c>
    </row>
    <row r="1884" spans="1:3" x14ac:dyDescent="0.3">
      <c r="A1884" s="1">
        <v>41561</v>
      </c>
      <c r="B1884" t="s">
        <v>239</v>
      </c>
      <c r="C1884">
        <v>20</v>
      </c>
    </row>
    <row r="1885" spans="1:3" x14ac:dyDescent="0.3">
      <c r="A1885" s="1">
        <v>41562</v>
      </c>
      <c r="B1885" t="s">
        <v>17</v>
      </c>
      <c r="C1885">
        <v>367</v>
      </c>
    </row>
    <row r="1886" spans="1:3" x14ac:dyDescent="0.3">
      <c r="A1886" s="1">
        <v>41562</v>
      </c>
      <c r="B1886" t="s">
        <v>12</v>
      </c>
      <c r="C1886">
        <v>458</v>
      </c>
    </row>
    <row r="1887" spans="1:3" x14ac:dyDescent="0.3">
      <c r="A1887" s="1">
        <v>41563</v>
      </c>
      <c r="B1887" t="s">
        <v>48</v>
      </c>
      <c r="C1887">
        <v>100</v>
      </c>
    </row>
    <row r="1888" spans="1:3" x14ac:dyDescent="0.3">
      <c r="A1888" s="1">
        <v>41563</v>
      </c>
      <c r="B1888" t="s">
        <v>9</v>
      </c>
      <c r="C1888">
        <v>62</v>
      </c>
    </row>
    <row r="1889" spans="1:3" x14ac:dyDescent="0.3">
      <c r="A1889" s="1">
        <v>41567</v>
      </c>
      <c r="B1889" t="s">
        <v>9</v>
      </c>
      <c r="C1889">
        <v>184</v>
      </c>
    </row>
    <row r="1890" spans="1:3" x14ac:dyDescent="0.3">
      <c r="A1890" s="1">
        <v>41568</v>
      </c>
      <c r="B1890" t="s">
        <v>22</v>
      </c>
      <c r="C1890">
        <v>156</v>
      </c>
    </row>
    <row r="1891" spans="1:3" x14ac:dyDescent="0.3">
      <c r="A1891" s="1">
        <v>41569</v>
      </c>
      <c r="B1891" t="s">
        <v>10</v>
      </c>
      <c r="C1891">
        <v>142</v>
      </c>
    </row>
    <row r="1892" spans="1:3" x14ac:dyDescent="0.3">
      <c r="A1892" s="1">
        <v>41570</v>
      </c>
      <c r="B1892" t="s">
        <v>9</v>
      </c>
      <c r="C1892">
        <v>97</v>
      </c>
    </row>
    <row r="1893" spans="1:3" x14ac:dyDescent="0.3">
      <c r="A1893" s="1">
        <v>41570</v>
      </c>
      <c r="B1893" t="s">
        <v>10</v>
      </c>
      <c r="C1893">
        <v>136</v>
      </c>
    </row>
    <row r="1894" spans="1:3" x14ac:dyDescent="0.3">
      <c r="A1894" s="1">
        <v>41570</v>
      </c>
      <c r="B1894" t="s">
        <v>134</v>
      </c>
      <c r="C1894">
        <v>108</v>
      </c>
    </row>
    <row r="1895" spans="1:3" x14ac:dyDescent="0.3">
      <c r="A1895" s="1">
        <v>41572</v>
      </c>
      <c r="B1895" t="s">
        <v>28</v>
      </c>
      <c r="C1895">
        <v>51</v>
      </c>
    </row>
    <row r="1896" spans="1:3" x14ac:dyDescent="0.3">
      <c r="A1896" s="1">
        <v>41574</v>
      </c>
      <c r="B1896" t="s">
        <v>133</v>
      </c>
      <c r="C1896">
        <v>7</v>
      </c>
    </row>
    <row r="1897" spans="1:3" x14ac:dyDescent="0.3">
      <c r="A1897" s="1">
        <v>41576</v>
      </c>
      <c r="B1897" t="s">
        <v>102</v>
      </c>
      <c r="C1897">
        <v>19</v>
      </c>
    </row>
    <row r="1898" spans="1:3" x14ac:dyDescent="0.3">
      <c r="A1898" s="1">
        <v>41577</v>
      </c>
      <c r="B1898" t="s">
        <v>78</v>
      </c>
      <c r="C1898">
        <v>4</v>
      </c>
    </row>
    <row r="1899" spans="1:3" x14ac:dyDescent="0.3">
      <c r="A1899" s="1">
        <v>41580</v>
      </c>
      <c r="B1899" t="s">
        <v>48</v>
      </c>
      <c r="C1899">
        <v>163</v>
      </c>
    </row>
    <row r="1900" spans="1:3" x14ac:dyDescent="0.3">
      <c r="A1900" s="1">
        <v>41580</v>
      </c>
      <c r="B1900" t="s">
        <v>33</v>
      </c>
      <c r="C1900">
        <v>165</v>
      </c>
    </row>
    <row r="1901" spans="1:3" x14ac:dyDescent="0.3">
      <c r="A1901" s="1">
        <v>41581</v>
      </c>
      <c r="B1901" t="s">
        <v>213</v>
      </c>
      <c r="C1901">
        <v>14</v>
      </c>
    </row>
    <row r="1902" spans="1:3" x14ac:dyDescent="0.3">
      <c r="A1902" s="1">
        <v>41583</v>
      </c>
      <c r="B1902" t="s">
        <v>31</v>
      </c>
      <c r="C1902">
        <v>177</v>
      </c>
    </row>
    <row r="1903" spans="1:3" x14ac:dyDescent="0.3">
      <c r="A1903" s="1">
        <v>41584</v>
      </c>
      <c r="B1903" t="s">
        <v>150</v>
      </c>
      <c r="C1903">
        <v>1</v>
      </c>
    </row>
    <row r="1904" spans="1:3" x14ac:dyDescent="0.3">
      <c r="A1904" s="1">
        <v>41585</v>
      </c>
      <c r="B1904" t="s">
        <v>134</v>
      </c>
      <c r="C1904">
        <v>193</v>
      </c>
    </row>
    <row r="1905" spans="1:3" x14ac:dyDescent="0.3">
      <c r="A1905" s="1">
        <v>41585</v>
      </c>
      <c r="B1905" t="s">
        <v>113</v>
      </c>
      <c r="C1905">
        <v>8</v>
      </c>
    </row>
    <row r="1906" spans="1:3" x14ac:dyDescent="0.3">
      <c r="A1906" s="1">
        <v>41588</v>
      </c>
      <c r="B1906" t="s">
        <v>236</v>
      </c>
      <c r="C1906">
        <v>11</v>
      </c>
    </row>
    <row r="1907" spans="1:3" x14ac:dyDescent="0.3">
      <c r="A1907" s="1">
        <v>41594</v>
      </c>
      <c r="B1907" t="s">
        <v>25</v>
      </c>
      <c r="C1907">
        <v>249</v>
      </c>
    </row>
    <row r="1908" spans="1:3" x14ac:dyDescent="0.3">
      <c r="A1908" s="1">
        <v>41598</v>
      </c>
      <c r="B1908" t="s">
        <v>8</v>
      </c>
      <c r="C1908">
        <v>360</v>
      </c>
    </row>
    <row r="1909" spans="1:3" x14ac:dyDescent="0.3">
      <c r="A1909" s="1">
        <v>41602</v>
      </c>
      <c r="B1909" t="s">
        <v>29</v>
      </c>
      <c r="C1909">
        <v>186</v>
      </c>
    </row>
    <row r="1910" spans="1:3" x14ac:dyDescent="0.3">
      <c r="A1910" s="1">
        <v>41603</v>
      </c>
      <c r="B1910" t="s">
        <v>55</v>
      </c>
      <c r="C1910">
        <v>29</v>
      </c>
    </row>
    <row r="1911" spans="1:3" x14ac:dyDescent="0.3">
      <c r="A1911" s="1">
        <v>41606</v>
      </c>
      <c r="B1911" t="s">
        <v>33</v>
      </c>
      <c r="C1911">
        <v>174</v>
      </c>
    </row>
    <row r="1912" spans="1:3" x14ac:dyDescent="0.3">
      <c r="A1912" s="1">
        <v>41607</v>
      </c>
      <c r="B1912" t="s">
        <v>10</v>
      </c>
      <c r="C1912">
        <v>131</v>
      </c>
    </row>
    <row r="1913" spans="1:3" x14ac:dyDescent="0.3">
      <c r="A1913" s="1">
        <v>41609</v>
      </c>
      <c r="B1913" t="s">
        <v>10</v>
      </c>
      <c r="C1913">
        <v>157</v>
      </c>
    </row>
    <row r="1914" spans="1:3" x14ac:dyDescent="0.3">
      <c r="A1914" s="1">
        <v>41609</v>
      </c>
      <c r="B1914" t="s">
        <v>17</v>
      </c>
      <c r="C1914">
        <v>284</v>
      </c>
    </row>
    <row r="1915" spans="1:3" x14ac:dyDescent="0.3">
      <c r="A1915" s="1">
        <v>41610</v>
      </c>
      <c r="B1915" t="s">
        <v>20</v>
      </c>
      <c r="C1915">
        <v>292</v>
      </c>
    </row>
    <row r="1916" spans="1:3" x14ac:dyDescent="0.3">
      <c r="A1916" s="1">
        <v>41612</v>
      </c>
      <c r="B1916" t="s">
        <v>84</v>
      </c>
      <c r="C1916">
        <v>13</v>
      </c>
    </row>
    <row r="1917" spans="1:3" x14ac:dyDescent="0.3">
      <c r="A1917" s="1">
        <v>41614</v>
      </c>
      <c r="B1917" t="s">
        <v>88</v>
      </c>
      <c r="C1917">
        <v>16</v>
      </c>
    </row>
    <row r="1918" spans="1:3" x14ac:dyDescent="0.3">
      <c r="A1918" s="1">
        <v>41614</v>
      </c>
      <c r="B1918" t="s">
        <v>25</v>
      </c>
      <c r="C1918">
        <v>364</v>
      </c>
    </row>
    <row r="1919" spans="1:3" x14ac:dyDescent="0.3">
      <c r="A1919" s="1">
        <v>41615</v>
      </c>
      <c r="B1919" t="s">
        <v>47</v>
      </c>
      <c r="C1919">
        <v>16</v>
      </c>
    </row>
    <row r="1920" spans="1:3" x14ac:dyDescent="0.3">
      <c r="A1920" s="1">
        <v>41615</v>
      </c>
      <c r="B1920" t="s">
        <v>52</v>
      </c>
      <c r="C1920">
        <v>3</v>
      </c>
    </row>
    <row r="1921" spans="1:3" x14ac:dyDescent="0.3">
      <c r="A1921" s="1">
        <v>41616</v>
      </c>
      <c r="B1921" t="s">
        <v>210</v>
      </c>
      <c r="C1921">
        <v>9</v>
      </c>
    </row>
    <row r="1922" spans="1:3" x14ac:dyDescent="0.3">
      <c r="A1922" s="1">
        <v>41617</v>
      </c>
      <c r="B1922" t="s">
        <v>209</v>
      </c>
      <c r="C1922">
        <v>6</v>
      </c>
    </row>
    <row r="1923" spans="1:3" x14ac:dyDescent="0.3">
      <c r="A1923" s="1">
        <v>41621</v>
      </c>
      <c r="B1923" t="s">
        <v>74</v>
      </c>
      <c r="C1923">
        <v>117</v>
      </c>
    </row>
    <row r="1924" spans="1:3" x14ac:dyDescent="0.3">
      <c r="A1924" s="1">
        <v>41622</v>
      </c>
      <c r="B1924" t="s">
        <v>45</v>
      </c>
      <c r="C1924">
        <v>6</v>
      </c>
    </row>
    <row r="1925" spans="1:3" x14ac:dyDescent="0.3">
      <c r="A1925" s="1">
        <v>41623</v>
      </c>
      <c r="B1925" t="s">
        <v>12</v>
      </c>
      <c r="C1925">
        <v>186</v>
      </c>
    </row>
    <row r="1926" spans="1:3" x14ac:dyDescent="0.3">
      <c r="A1926" s="1">
        <v>41623</v>
      </c>
      <c r="B1926" t="s">
        <v>45</v>
      </c>
      <c r="C1926">
        <v>16</v>
      </c>
    </row>
    <row r="1927" spans="1:3" x14ac:dyDescent="0.3">
      <c r="A1927" s="1">
        <v>41624</v>
      </c>
      <c r="B1927" t="s">
        <v>9</v>
      </c>
      <c r="C1927">
        <v>100</v>
      </c>
    </row>
    <row r="1928" spans="1:3" x14ac:dyDescent="0.3">
      <c r="A1928" s="1">
        <v>41629</v>
      </c>
      <c r="B1928" t="s">
        <v>4</v>
      </c>
      <c r="C1928">
        <v>20</v>
      </c>
    </row>
    <row r="1929" spans="1:3" x14ac:dyDescent="0.3">
      <c r="A1929" s="1">
        <v>41629</v>
      </c>
      <c r="B1929" t="s">
        <v>38</v>
      </c>
      <c r="C1929">
        <v>192</v>
      </c>
    </row>
    <row r="1930" spans="1:3" x14ac:dyDescent="0.3">
      <c r="A1930" s="1">
        <v>41630</v>
      </c>
      <c r="B1930" t="s">
        <v>38</v>
      </c>
      <c r="C1930">
        <v>92</v>
      </c>
    </row>
    <row r="1931" spans="1:3" x14ac:dyDescent="0.3">
      <c r="A1931" s="1">
        <v>41631</v>
      </c>
      <c r="B1931" t="s">
        <v>121</v>
      </c>
      <c r="C1931">
        <v>11</v>
      </c>
    </row>
    <row r="1932" spans="1:3" x14ac:dyDescent="0.3">
      <c r="A1932" s="1">
        <v>41633</v>
      </c>
      <c r="B1932" t="s">
        <v>240</v>
      </c>
      <c r="C1932">
        <v>10</v>
      </c>
    </row>
    <row r="1933" spans="1:3" x14ac:dyDescent="0.3">
      <c r="A1933" s="1">
        <v>41634</v>
      </c>
      <c r="B1933" t="s">
        <v>74</v>
      </c>
      <c r="C1933">
        <v>180</v>
      </c>
    </row>
    <row r="1934" spans="1:3" x14ac:dyDescent="0.3">
      <c r="A1934" s="1">
        <v>41637</v>
      </c>
      <c r="B1934" t="s">
        <v>41</v>
      </c>
      <c r="C1934">
        <v>12</v>
      </c>
    </row>
    <row r="1935" spans="1:3" x14ac:dyDescent="0.3">
      <c r="A1935" s="1">
        <v>41638</v>
      </c>
      <c r="B1935" t="s">
        <v>225</v>
      </c>
      <c r="C1935">
        <v>12</v>
      </c>
    </row>
    <row r="1936" spans="1:3" x14ac:dyDescent="0.3">
      <c r="A1936" s="1">
        <v>41639</v>
      </c>
      <c r="B1936" t="s">
        <v>100</v>
      </c>
      <c r="C1936">
        <v>8</v>
      </c>
    </row>
    <row r="1937" spans="1:3" x14ac:dyDescent="0.3">
      <c r="A1937" s="1">
        <v>41641</v>
      </c>
      <c r="B1937" t="s">
        <v>15</v>
      </c>
      <c r="C1937">
        <v>56</v>
      </c>
    </row>
    <row r="1938" spans="1:3" x14ac:dyDescent="0.3">
      <c r="A1938" s="1">
        <v>41642</v>
      </c>
      <c r="B1938" t="s">
        <v>85</v>
      </c>
      <c r="C1938">
        <v>18</v>
      </c>
    </row>
    <row r="1939" spans="1:3" x14ac:dyDescent="0.3">
      <c r="A1939" s="1">
        <v>41642</v>
      </c>
      <c r="B1939" t="s">
        <v>17</v>
      </c>
      <c r="C1939">
        <v>164</v>
      </c>
    </row>
    <row r="1940" spans="1:3" x14ac:dyDescent="0.3">
      <c r="A1940" s="1">
        <v>41645</v>
      </c>
      <c r="B1940" t="s">
        <v>33</v>
      </c>
      <c r="C1940">
        <v>111</v>
      </c>
    </row>
    <row r="1941" spans="1:3" x14ac:dyDescent="0.3">
      <c r="A1941" s="1">
        <v>41646</v>
      </c>
      <c r="B1941" t="s">
        <v>193</v>
      </c>
      <c r="C1941">
        <v>14</v>
      </c>
    </row>
    <row r="1942" spans="1:3" x14ac:dyDescent="0.3">
      <c r="A1942" s="1">
        <v>41647</v>
      </c>
      <c r="B1942" t="s">
        <v>105</v>
      </c>
      <c r="C1942">
        <v>143</v>
      </c>
    </row>
    <row r="1943" spans="1:3" x14ac:dyDescent="0.3">
      <c r="A1943" s="1">
        <v>41648</v>
      </c>
      <c r="B1943" t="s">
        <v>13</v>
      </c>
      <c r="C1943">
        <v>64</v>
      </c>
    </row>
    <row r="1944" spans="1:3" x14ac:dyDescent="0.3">
      <c r="A1944" s="1">
        <v>41651</v>
      </c>
      <c r="B1944" t="s">
        <v>237</v>
      </c>
      <c r="C1944">
        <v>3</v>
      </c>
    </row>
    <row r="1945" spans="1:3" x14ac:dyDescent="0.3">
      <c r="A1945" s="1">
        <v>41652</v>
      </c>
      <c r="B1945" t="s">
        <v>48</v>
      </c>
      <c r="C1945">
        <v>152</v>
      </c>
    </row>
    <row r="1946" spans="1:3" x14ac:dyDescent="0.3">
      <c r="A1946" s="1">
        <v>41653</v>
      </c>
      <c r="B1946" t="s">
        <v>13</v>
      </c>
      <c r="C1946">
        <v>152</v>
      </c>
    </row>
    <row r="1947" spans="1:3" x14ac:dyDescent="0.3">
      <c r="A1947" s="1">
        <v>41655</v>
      </c>
      <c r="B1947" t="s">
        <v>224</v>
      </c>
      <c r="C1947">
        <v>15</v>
      </c>
    </row>
    <row r="1948" spans="1:3" x14ac:dyDescent="0.3">
      <c r="A1948" s="1">
        <v>41656</v>
      </c>
      <c r="B1948" t="s">
        <v>74</v>
      </c>
      <c r="C1948">
        <v>117</v>
      </c>
    </row>
    <row r="1949" spans="1:3" x14ac:dyDescent="0.3">
      <c r="A1949" s="1">
        <v>41656</v>
      </c>
      <c r="B1949" t="s">
        <v>218</v>
      </c>
      <c r="C1949">
        <v>14</v>
      </c>
    </row>
    <row r="1950" spans="1:3" x14ac:dyDescent="0.3">
      <c r="A1950" s="1">
        <v>41656</v>
      </c>
      <c r="B1950" t="s">
        <v>48</v>
      </c>
      <c r="C1950">
        <v>431</v>
      </c>
    </row>
    <row r="1951" spans="1:3" x14ac:dyDescent="0.3">
      <c r="A1951" s="1">
        <v>41658</v>
      </c>
      <c r="B1951" t="s">
        <v>25</v>
      </c>
      <c r="C1951">
        <v>390</v>
      </c>
    </row>
    <row r="1952" spans="1:3" x14ac:dyDescent="0.3">
      <c r="A1952" s="1">
        <v>41663</v>
      </c>
      <c r="B1952" t="s">
        <v>225</v>
      </c>
      <c r="C1952">
        <v>1</v>
      </c>
    </row>
    <row r="1953" spans="1:3" x14ac:dyDescent="0.3">
      <c r="A1953" s="1">
        <v>41666</v>
      </c>
      <c r="B1953" t="s">
        <v>20</v>
      </c>
      <c r="C1953">
        <v>392</v>
      </c>
    </row>
    <row r="1954" spans="1:3" x14ac:dyDescent="0.3">
      <c r="A1954" s="1">
        <v>41668</v>
      </c>
      <c r="B1954" t="s">
        <v>40</v>
      </c>
      <c r="C1954">
        <v>175</v>
      </c>
    </row>
    <row r="1955" spans="1:3" x14ac:dyDescent="0.3">
      <c r="A1955" s="1">
        <v>41668</v>
      </c>
      <c r="B1955" t="s">
        <v>58</v>
      </c>
      <c r="C1955">
        <v>118</v>
      </c>
    </row>
    <row r="1956" spans="1:3" x14ac:dyDescent="0.3">
      <c r="A1956" s="1">
        <v>41672</v>
      </c>
      <c r="B1956" t="s">
        <v>12</v>
      </c>
      <c r="C1956">
        <v>297</v>
      </c>
    </row>
    <row r="1957" spans="1:3" x14ac:dyDescent="0.3">
      <c r="A1957" s="1">
        <v>41676</v>
      </c>
      <c r="B1957" t="s">
        <v>26</v>
      </c>
      <c r="C1957">
        <v>89</v>
      </c>
    </row>
    <row r="1958" spans="1:3" x14ac:dyDescent="0.3">
      <c r="A1958" s="1">
        <v>41676</v>
      </c>
      <c r="B1958" t="s">
        <v>25</v>
      </c>
      <c r="C1958">
        <v>182</v>
      </c>
    </row>
    <row r="1959" spans="1:3" x14ac:dyDescent="0.3">
      <c r="A1959" s="1">
        <v>41677</v>
      </c>
      <c r="B1959" t="s">
        <v>13</v>
      </c>
      <c r="C1959">
        <v>130</v>
      </c>
    </row>
    <row r="1960" spans="1:3" x14ac:dyDescent="0.3">
      <c r="A1960" s="1">
        <v>41680</v>
      </c>
      <c r="B1960" t="s">
        <v>29</v>
      </c>
      <c r="C1960">
        <v>187</v>
      </c>
    </row>
    <row r="1961" spans="1:3" x14ac:dyDescent="0.3">
      <c r="A1961" s="1">
        <v>41681</v>
      </c>
      <c r="B1961" t="s">
        <v>53</v>
      </c>
      <c r="C1961">
        <v>166</v>
      </c>
    </row>
    <row r="1962" spans="1:3" x14ac:dyDescent="0.3">
      <c r="A1962" s="1">
        <v>41682</v>
      </c>
      <c r="B1962" t="s">
        <v>26</v>
      </c>
      <c r="C1962">
        <v>58</v>
      </c>
    </row>
    <row r="1963" spans="1:3" x14ac:dyDescent="0.3">
      <c r="A1963" s="1">
        <v>41686</v>
      </c>
      <c r="B1963" t="s">
        <v>28</v>
      </c>
      <c r="C1963">
        <v>187</v>
      </c>
    </row>
    <row r="1964" spans="1:3" x14ac:dyDescent="0.3">
      <c r="A1964" s="1">
        <v>41687</v>
      </c>
      <c r="B1964" t="s">
        <v>26</v>
      </c>
      <c r="C1964">
        <v>58</v>
      </c>
    </row>
    <row r="1965" spans="1:3" x14ac:dyDescent="0.3">
      <c r="A1965" s="1">
        <v>41689</v>
      </c>
      <c r="B1965" t="s">
        <v>63</v>
      </c>
      <c r="C1965">
        <v>19</v>
      </c>
    </row>
    <row r="1966" spans="1:3" x14ac:dyDescent="0.3">
      <c r="A1966" s="1">
        <v>41689</v>
      </c>
      <c r="B1966" t="s">
        <v>12</v>
      </c>
      <c r="C1966">
        <v>388</v>
      </c>
    </row>
    <row r="1967" spans="1:3" x14ac:dyDescent="0.3">
      <c r="A1967" s="1">
        <v>41690</v>
      </c>
      <c r="B1967" t="s">
        <v>108</v>
      </c>
      <c r="C1967">
        <v>20</v>
      </c>
    </row>
    <row r="1968" spans="1:3" x14ac:dyDescent="0.3">
      <c r="A1968" s="1">
        <v>41690</v>
      </c>
      <c r="B1968" t="s">
        <v>9</v>
      </c>
      <c r="C1968">
        <v>185</v>
      </c>
    </row>
    <row r="1969" spans="1:3" x14ac:dyDescent="0.3">
      <c r="A1969" s="1">
        <v>41690</v>
      </c>
      <c r="B1969" t="s">
        <v>69</v>
      </c>
      <c r="C1969">
        <v>191</v>
      </c>
    </row>
    <row r="1970" spans="1:3" x14ac:dyDescent="0.3">
      <c r="A1970" s="1">
        <v>41691</v>
      </c>
      <c r="B1970" t="s">
        <v>90</v>
      </c>
      <c r="C1970">
        <v>1</v>
      </c>
    </row>
    <row r="1971" spans="1:3" x14ac:dyDescent="0.3">
      <c r="A1971" s="1">
        <v>41692</v>
      </c>
      <c r="B1971" t="s">
        <v>74</v>
      </c>
      <c r="C1971">
        <v>90</v>
      </c>
    </row>
    <row r="1972" spans="1:3" x14ac:dyDescent="0.3">
      <c r="A1972" s="1">
        <v>41696</v>
      </c>
      <c r="B1972" t="s">
        <v>12</v>
      </c>
      <c r="C1972">
        <v>234</v>
      </c>
    </row>
    <row r="1973" spans="1:3" x14ac:dyDescent="0.3">
      <c r="A1973" s="1">
        <v>41699</v>
      </c>
      <c r="B1973" t="s">
        <v>48</v>
      </c>
      <c r="C1973">
        <v>212</v>
      </c>
    </row>
    <row r="1974" spans="1:3" x14ac:dyDescent="0.3">
      <c r="A1974" s="1">
        <v>41701</v>
      </c>
      <c r="B1974" t="s">
        <v>48</v>
      </c>
      <c r="C1974">
        <v>372</v>
      </c>
    </row>
    <row r="1975" spans="1:3" x14ac:dyDescent="0.3">
      <c r="A1975" s="1">
        <v>41701</v>
      </c>
      <c r="B1975" t="s">
        <v>38</v>
      </c>
      <c r="C1975">
        <v>102</v>
      </c>
    </row>
    <row r="1976" spans="1:3" x14ac:dyDescent="0.3">
      <c r="A1976" s="1">
        <v>41701</v>
      </c>
      <c r="B1976" t="s">
        <v>13</v>
      </c>
      <c r="C1976">
        <v>69</v>
      </c>
    </row>
    <row r="1977" spans="1:3" x14ac:dyDescent="0.3">
      <c r="A1977" s="1">
        <v>41708</v>
      </c>
      <c r="B1977" t="s">
        <v>178</v>
      </c>
      <c r="C1977">
        <v>5</v>
      </c>
    </row>
    <row r="1978" spans="1:3" x14ac:dyDescent="0.3">
      <c r="A1978" s="1">
        <v>41713</v>
      </c>
      <c r="B1978" t="s">
        <v>72</v>
      </c>
      <c r="C1978">
        <v>146</v>
      </c>
    </row>
    <row r="1979" spans="1:3" x14ac:dyDescent="0.3">
      <c r="A1979" s="1">
        <v>41714</v>
      </c>
      <c r="B1979" t="s">
        <v>23</v>
      </c>
      <c r="C1979">
        <v>114</v>
      </c>
    </row>
    <row r="1980" spans="1:3" x14ac:dyDescent="0.3">
      <c r="A1980" s="1">
        <v>41716</v>
      </c>
      <c r="B1980" t="s">
        <v>17</v>
      </c>
      <c r="C1980">
        <v>265</v>
      </c>
    </row>
    <row r="1981" spans="1:3" x14ac:dyDescent="0.3">
      <c r="A1981" s="1">
        <v>41716</v>
      </c>
      <c r="B1981" t="s">
        <v>131</v>
      </c>
      <c r="C1981">
        <v>1</v>
      </c>
    </row>
    <row r="1982" spans="1:3" x14ac:dyDescent="0.3">
      <c r="A1982" s="1">
        <v>41719</v>
      </c>
      <c r="B1982" t="s">
        <v>159</v>
      </c>
      <c r="C1982">
        <v>16</v>
      </c>
    </row>
    <row r="1983" spans="1:3" x14ac:dyDescent="0.3">
      <c r="A1983" s="1">
        <v>41721</v>
      </c>
      <c r="B1983" t="s">
        <v>194</v>
      </c>
      <c r="C1983">
        <v>11</v>
      </c>
    </row>
    <row r="1984" spans="1:3" x14ac:dyDescent="0.3">
      <c r="A1984" s="1">
        <v>41721</v>
      </c>
      <c r="B1984" t="s">
        <v>25</v>
      </c>
      <c r="C1984">
        <v>118</v>
      </c>
    </row>
    <row r="1985" spans="1:3" x14ac:dyDescent="0.3">
      <c r="A1985" s="1">
        <v>41728</v>
      </c>
      <c r="B1985" t="s">
        <v>48</v>
      </c>
      <c r="C1985">
        <v>213</v>
      </c>
    </row>
    <row r="1986" spans="1:3" x14ac:dyDescent="0.3">
      <c r="A1986" s="1">
        <v>41732</v>
      </c>
      <c r="B1986" t="s">
        <v>12</v>
      </c>
      <c r="C1986">
        <v>146</v>
      </c>
    </row>
    <row r="1987" spans="1:3" x14ac:dyDescent="0.3">
      <c r="A1987" s="1">
        <v>41734</v>
      </c>
      <c r="B1987" t="s">
        <v>127</v>
      </c>
      <c r="C1987">
        <v>6</v>
      </c>
    </row>
    <row r="1988" spans="1:3" x14ac:dyDescent="0.3">
      <c r="A1988" s="1">
        <v>41736</v>
      </c>
      <c r="B1988" t="s">
        <v>48</v>
      </c>
      <c r="C1988">
        <v>392</v>
      </c>
    </row>
    <row r="1989" spans="1:3" x14ac:dyDescent="0.3">
      <c r="A1989" s="1">
        <v>41736</v>
      </c>
      <c r="B1989" t="s">
        <v>105</v>
      </c>
      <c r="C1989">
        <v>422</v>
      </c>
    </row>
    <row r="1990" spans="1:3" x14ac:dyDescent="0.3">
      <c r="A1990" s="1">
        <v>41740</v>
      </c>
      <c r="B1990" t="s">
        <v>25</v>
      </c>
      <c r="C1990">
        <v>474</v>
      </c>
    </row>
    <row r="1991" spans="1:3" x14ac:dyDescent="0.3">
      <c r="A1991" s="1">
        <v>41741</v>
      </c>
      <c r="B1991" t="s">
        <v>58</v>
      </c>
      <c r="C1991">
        <v>166</v>
      </c>
    </row>
    <row r="1992" spans="1:3" x14ac:dyDescent="0.3">
      <c r="A1992" s="1">
        <v>41743</v>
      </c>
      <c r="B1992" t="s">
        <v>58</v>
      </c>
      <c r="C1992">
        <v>121</v>
      </c>
    </row>
    <row r="1993" spans="1:3" x14ac:dyDescent="0.3">
      <c r="A1993" s="1">
        <v>41744</v>
      </c>
      <c r="B1993" t="s">
        <v>20</v>
      </c>
      <c r="C1993">
        <v>406</v>
      </c>
    </row>
    <row r="1994" spans="1:3" x14ac:dyDescent="0.3">
      <c r="A1994" s="1">
        <v>41746</v>
      </c>
      <c r="B1994" t="s">
        <v>29</v>
      </c>
      <c r="C1994">
        <v>41</v>
      </c>
    </row>
    <row r="1995" spans="1:3" x14ac:dyDescent="0.3">
      <c r="A1995" s="1">
        <v>41750</v>
      </c>
      <c r="B1995" t="s">
        <v>53</v>
      </c>
      <c r="C1995">
        <v>254</v>
      </c>
    </row>
    <row r="1996" spans="1:3" x14ac:dyDescent="0.3">
      <c r="A1996" s="1">
        <v>41750</v>
      </c>
      <c r="B1996" t="s">
        <v>12</v>
      </c>
      <c r="C1996">
        <v>246</v>
      </c>
    </row>
    <row r="1997" spans="1:3" x14ac:dyDescent="0.3">
      <c r="A1997" s="1">
        <v>41755</v>
      </c>
      <c r="B1997" t="s">
        <v>22</v>
      </c>
      <c r="C1997">
        <v>148</v>
      </c>
    </row>
    <row r="1998" spans="1:3" x14ac:dyDescent="0.3">
      <c r="A1998" s="1">
        <v>41755</v>
      </c>
      <c r="B1998" t="s">
        <v>8</v>
      </c>
      <c r="C1998">
        <v>365</v>
      </c>
    </row>
    <row r="1999" spans="1:3" x14ac:dyDescent="0.3">
      <c r="A1999" s="1">
        <v>41756</v>
      </c>
      <c r="B1999" t="s">
        <v>23</v>
      </c>
      <c r="C1999">
        <v>20</v>
      </c>
    </row>
    <row r="2000" spans="1:3" x14ac:dyDescent="0.3">
      <c r="A2000" s="1">
        <v>41761</v>
      </c>
      <c r="B2000" t="s">
        <v>140</v>
      </c>
      <c r="C2000">
        <v>4</v>
      </c>
    </row>
    <row r="2001" spans="1:3" x14ac:dyDescent="0.3">
      <c r="A2001" s="1">
        <v>41764</v>
      </c>
      <c r="B2001" t="s">
        <v>48</v>
      </c>
      <c r="C2001">
        <v>215</v>
      </c>
    </row>
    <row r="2002" spans="1:3" x14ac:dyDescent="0.3">
      <c r="A2002" s="1">
        <v>41766</v>
      </c>
      <c r="B2002" t="s">
        <v>15</v>
      </c>
      <c r="C2002">
        <v>138</v>
      </c>
    </row>
    <row r="2003" spans="1:3" x14ac:dyDescent="0.3">
      <c r="A2003" s="1">
        <v>41766</v>
      </c>
      <c r="B2003" t="s">
        <v>10</v>
      </c>
      <c r="C2003">
        <v>496</v>
      </c>
    </row>
    <row r="2004" spans="1:3" x14ac:dyDescent="0.3">
      <c r="A2004" s="1">
        <v>41767</v>
      </c>
      <c r="B2004" t="s">
        <v>40</v>
      </c>
      <c r="C2004">
        <v>155</v>
      </c>
    </row>
    <row r="2005" spans="1:3" x14ac:dyDescent="0.3">
      <c r="A2005" s="1">
        <v>41770</v>
      </c>
      <c r="B2005" t="s">
        <v>27</v>
      </c>
      <c r="C2005">
        <v>386</v>
      </c>
    </row>
    <row r="2006" spans="1:3" x14ac:dyDescent="0.3">
      <c r="A2006" s="1">
        <v>41773</v>
      </c>
      <c r="B2006" t="s">
        <v>74</v>
      </c>
      <c r="C2006">
        <v>124</v>
      </c>
    </row>
    <row r="2007" spans="1:3" x14ac:dyDescent="0.3">
      <c r="A2007" s="1">
        <v>41774</v>
      </c>
      <c r="B2007" t="s">
        <v>17</v>
      </c>
      <c r="C2007">
        <v>173</v>
      </c>
    </row>
    <row r="2008" spans="1:3" x14ac:dyDescent="0.3">
      <c r="A2008" s="1">
        <v>41776</v>
      </c>
      <c r="B2008" t="s">
        <v>38</v>
      </c>
      <c r="C2008">
        <v>161</v>
      </c>
    </row>
    <row r="2009" spans="1:3" x14ac:dyDescent="0.3">
      <c r="A2009" s="1">
        <v>41778</v>
      </c>
      <c r="B2009" t="s">
        <v>72</v>
      </c>
      <c r="C2009">
        <v>147</v>
      </c>
    </row>
    <row r="2010" spans="1:3" x14ac:dyDescent="0.3">
      <c r="A2010" s="1">
        <v>41784</v>
      </c>
      <c r="B2010" t="s">
        <v>25</v>
      </c>
      <c r="C2010">
        <v>401</v>
      </c>
    </row>
    <row r="2011" spans="1:3" x14ac:dyDescent="0.3">
      <c r="A2011" s="1">
        <v>41784</v>
      </c>
      <c r="B2011" t="s">
        <v>53</v>
      </c>
      <c r="C2011">
        <v>101</v>
      </c>
    </row>
    <row r="2012" spans="1:3" x14ac:dyDescent="0.3">
      <c r="A2012" s="1">
        <v>41785</v>
      </c>
      <c r="B2012" t="s">
        <v>25</v>
      </c>
      <c r="C2012">
        <v>169</v>
      </c>
    </row>
    <row r="2013" spans="1:3" x14ac:dyDescent="0.3">
      <c r="A2013" s="1">
        <v>41786</v>
      </c>
      <c r="B2013" t="s">
        <v>17</v>
      </c>
      <c r="C2013">
        <v>324</v>
      </c>
    </row>
    <row r="2014" spans="1:3" x14ac:dyDescent="0.3">
      <c r="A2014" s="1">
        <v>41787</v>
      </c>
      <c r="B2014" t="s">
        <v>222</v>
      </c>
      <c r="C2014">
        <v>16</v>
      </c>
    </row>
    <row r="2015" spans="1:3" x14ac:dyDescent="0.3">
      <c r="A2015" s="1">
        <v>41788</v>
      </c>
      <c r="B2015" t="s">
        <v>74</v>
      </c>
      <c r="C2015">
        <v>194</v>
      </c>
    </row>
    <row r="2016" spans="1:3" x14ac:dyDescent="0.3">
      <c r="A2016" s="1">
        <v>41789</v>
      </c>
      <c r="B2016" t="s">
        <v>105</v>
      </c>
      <c r="C2016">
        <v>197</v>
      </c>
    </row>
    <row r="2017" spans="1:3" x14ac:dyDescent="0.3">
      <c r="A2017" s="1">
        <v>41789</v>
      </c>
      <c r="B2017" t="s">
        <v>26</v>
      </c>
      <c r="C2017">
        <v>23</v>
      </c>
    </row>
    <row r="2018" spans="1:3" x14ac:dyDescent="0.3">
      <c r="A2018" s="1">
        <v>41790</v>
      </c>
      <c r="B2018" t="s">
        <v>15</v>
      </c>
      <c r="C2018">
        <v>138</v>
      </c>
    </row>
    <row r="2019" spans="1:3" x14ac:dyDescent="0.3">
      <c r="A2019" s="1">
        <v>41791</v>
      </c>
      <c r="B2019" t="s">
        <v>64</v>
      </c>
      <c r="C2019">
        <v>121</v>
      </c>
    </row>
    <row r="2020" spans="1:3" x14ac:dyDescent="0.3">
      <c r="A2020" s="1">
        <v>41793</v>
      </c>
      <c r="B2020" t="s">
        <v>207</v>
      </c>
      <c r="C2020">
        <v>10</v>
      </c>
    </row>
    <row r="2021" spans="1:3" x14ac:dyDescent="0.3">
      <c r="A2021" s="1">
        <v>41795</v>
      </c>
      <c r="B2021" t="s">
        <v>133</v>
      </c>
      <c r="C2021">
        <v>9</v>
      </c>
    </row>
    <row r="2022" spans="1:3" x14ac:dyDescent="0.3">
      <c r="A2022" s="1">
        <v>41798</v>
      </c>
      <c r="B2022" t="s">
        <v>55</v>
      </c>
      <c r="C2022">
        <v>35</v>
      </c>
    </row>
    <row r="2023" spans="1:3" x14ac:dyDescent="0.3">
      <c r="A2023" s="1">
        <v>41802</v>
      </c>
      <c r="B2023" t="s">
        <v>38</v>
      </c>
      <c r="C2023">
        <v>154</v>
      </c>
    </row>
    <row r="2024" spans="1:3" x14ac:dyDescent="0.3">
      <c r="A2024" s="1">
        <v>41806</v>
      </c>
      <c r="B2024" t="s">
        <v>116</v>
      </c>
      <c r="C2024">
        <v>1</v>
      </c>
    </row>
    <row r="2025" spans="1:3" x14ac:dyDescent="0.3">
      <c r="A2025" s="1">
        <v>41807</v>
      </c>
      <c r="B2025" t="s">
        <v>17</v>
      </c>
      <c r="C2025">
        <v>249</v>
      </c>
    </row>
    <row r="2026" spans="1:3" x14ac:dyDescent="0.3">
      <c r="A2026" s="1">
        <v>41807</v>
      </c>
      <c r="B2026" t="s">
        <v>40</v>
      </c>
      <c r="C2026">
        <v>27</v>
      </c>
    </row>
    <row r="2027" spans="1:3" x14ac:dyDescent="0.3">
      <c r="A2027" s="1">
        <v>41809</v>
      </c>
      <c r="B2027" t="s">
        <v>15</v>
      </c>
      <c r="C2027">
        <v>167</v>
      </c>
    </row>
    <row r="2028" spans="1:3" x14ac:dyDescent="0.3">
      <c r="A2028" s="1">
        <v>41810</v>
      </c>
      <c r="B2028" t="s">
        <v>15</v>
      </c>
      <c r="C2028">
        <v>71</v>
      </c>
    </row>
    <row r="2029" spans="1:3" x14ac:dyDescent="0.3">
      <c r="A2029" s="1">
        <v>41810</v>
      </c>
      <c r="B2029" t="s">
        <v>86</v>
      </c>
      <c r="C2029">
        <v>13</v>
      </c>
    </row>
    <row r="2030" spans="1:3" x14ac:dyDescent="0.3">
      <c r="A2030" s="1">
        <v>41811</v>
      </c>
      <c r="B2030" t="s">
        <v>33</v>
      </c>
      <c r="C2030">
        <v>90</v>
      </c>
    </row>
    <row r="2031" spans="1:3" x14ac:dyDescent="0.3">
      <c r="A2031" s="1">
        <v>41814</v>
      </c>
      <c r="B2031" t="s">
        <v>12</v>
      </c>
      <c r="C2031">
        <v>106</v>
      </c>
    </row>
    <row r="2032" spans="1:3" x14ac:dyDescent="0.3">
      <c r="A2032" s="1">
        <v>41815</v>
      </c>
      <c r="B2032" t="s">
        <v>69</v>
      </c>
      <c r="C2032">
        <v>57</v>
      </c>
    </row>
    <row r="2033" spans="1:3" x14ac:dyDescent="0.3">
      <c r="A2033" s="1">
        <v>41815</v>
      </c>
      <c r="B2033" t="s">
        <v>21</v>
      </c>
      <c r="C2033">
        <v>59</v>
      </c>
    </row>
    <row r="2034" spans="1:3" x14ac:dyDescent="0.3">
      <c r="A2034" s="1">
        <v>41817</v>
      </c>
      <c r="B2034" t="s">
        <v>82</v>
      </c>
      <c r="C2034">
        <v>11</v>
      </c>
    </row>
    <row r="2035" spans="1:3" x14ac:dyDescent="0.3">
      <c r="A2035" s="1">
        <v>41818</v>
      </c>
      <c r="B2035" t="s">
        <v>105</v>
      </c>
      <c r="C2035">
        <v>361</v>
      </c>
    </row>
    <row r="2036" spans="1:3" x14ac:dyDescent="0.3">
      <c r="A2036" s="1">
        <v>41819</v>
      </c>
      <c r="B2036" t="s">
        <v>11</v>
      </c>
      <c r="C2036">
        <v>153</v>
      </c>
    </row>
    <row r="2037" spans="1:3" x14ac:dyDescent="0.3">
      <c r="A2037" s="1">
        <v>41820</v>
      </c>
      <c r="B2037" t="s">
        <v>150</v>
      </c>
      <c r="C2037">
        <v>7</v>
      </c>
    </row>
    <row r="2038" spans="1:3" x14ac:dyDescent="0.3">
      <c r="A2038" s="1">
        <v>41821</v>
      </c>
      <c r="B2038" t="s">
        <v>74</v>
      </c>
      <c r="C2038">
        <v>65</v>
      </c>
    </row>
    <row r="2039" spans="1:3" x14ac:dyDescent="0.3">
      <c r="A2039" s="1">
        <v>41823</v>
      </c>
      <c r="B2039" t="s">
        <v>12</v>
      </c>
      <c r="C2039">
        <v>409</v>
      </c>
    </row>
    <row r="2040" spans="1:3" x14ac:dyDescent="0.3">
      <c r="A2040" s="1">
        <v>41825</v>
      </c>
      <c r="B2040" t="s">
        <v>66</v>
      </c>
      <c r="C2040">
        <v>63</v>
      </c>
    </row>
    <row r="2041" spans="1:3" x14ac:dyDescent="0.3">
      <c r="A2041" s="1">
        <v>41826</v>
      </c>
      <c r="B2041" t="s">
        <v>10</v>
      </c>
      <c r="C2041">
        <v>441</v>
      </c>
    </row>
    <row r="2042" spans="1:3" x14ac:dyDescent="0.3">
      <c r="A2042" s="1">
        <v>41830</v>
      </c>
      <c r="B2042" t="s">
        <v>55</v>
      </c>
      <c r="C2042">
        <v>91</v>
      </c>
    </row>
    <row r="2043" spans="1:3" x14ac:dyDescent="0.3">
      <c r="A2043" s="1">
        <v>41831</v>
      </c>
      <c r="B2043" t="s">
        <v>15</v>
      </c>
      <c r="C2043">
        <v>73</v>
      </c>
    </row>
    <row r="2044" spans="1:3" x14ac:dyDescent="0.3">
      <c r="A2044" s="1">
        <v>41832</v>
      </c>
      <c r="B2044" t="s">
        <v>9</v>
      </c>
      <c r="C2044">
        <v>184</v>
      </c>
    </row>
    <row r="2045" spans="1:3" x14ac:dyDescent="0.3">
      <c r="A2045" s="1">
        <v>41836</v>
      </c>
      <c r="B2045" t="s">
        <v>64</v>
      </c>
      <c r="C2045">
        <v>191</v>
      </c>
    </row>
    <row r="2046" spans="1:3" x14ac:dyDescent="0.3">
      <c r="A2046" s="1">
        <v>41837</v>
      </c>
      <c r="B2046" t="s">
        <v>20</v>
      </c>
      <c r="C2046">
        <v>371</v>
      </c>
    </row>
    <row r="2047" spans="1:3" x14ac:dyDescent="0.3">
      <c r="A2047" s="1">
        <v>41838</v>
      </c>
      <c r="B2047" t="s">
        <v>25</v>
      </c>
      <c r="C2047">
        <v>485</v>
      </c>
    </row>
    <row r="2048" spans="1:3" x14ac:dyDescent="0.3">
      <c r="A2048" s="1">
        <v>41838</v>
      </c>
      <c r="B2048" t="s">
        <v>40</v>
      </c>
      <c r="C2048">
        <v>92</v>
      </c>
    </row>
    <row r="2049" spans="1:3" x14ac:dyDescent="0.3">
      <c r="A2049" s="1">
        <v>41840</v>
      </c>
      <c r="B2049" t="s">
        <v>20</v>
      </c>
      <c r="C2049">
        <v>442</v>
      </c>
    </row>
    <row r="2050" spans="1:3" x14ac:dyDescent="0.3">
      <c r="A2050" s="1">
        <v>41841</v>
      </c>
      <c r="B2050" t="s">
        <v>11</v>
      </c>
      <c r="C2050">
        <v>44</v>
      </c>
    </row>
    <row r="2051" spans="1:3" x14ac:dyDescent="0.3">
      <c r="A2051" s="1">
        <v>41843</v>
      </c>
      <c r="B2051" t="s">
        <v>42</v>
      </c>
      <c r="C2051">
        <v>39</v>
      </c>
    </row>
    <row r="2052" spans="1:3" x14ac:dyDescent="0.3">
      <c r="A2052" s="1">
        <v>41848</v>
      </c>
      <c r="B2052" t="s">
        <v>20</v>
      </c>
      <c r="C2052">
        <v>288</v>
      </c>
    </row>
    <row r="2053" spans="1:3" x14ac:dyDescent="0.3">
      <c r="A2053" s="1">
        <v>41848</v>
      </c>
      <c r="B2053" t="s">
        <v>193</v>
      </c>
      <c r="C2053">
        <v>4</v>
      </c>
    </row>
    <row r="2054" spans="1:3" x14ac:dyDescent="0.3">
      <c r="A2054" s="1">
        <v>41851</v>
      </c>
      <c r="B2054" t="s">
        <v>241</v>
      </c>
      <c r="C2054">
        <v>6</v>
      </c>
    </row>
    <row r="2055" spans="1:3" x14ac:dyDescent="0.3">
      <c r="A2055" s="1">
        <v>41851</v>
      </c>
      <c r="B2055" t="s">
        <v>119</v>
      </c>
      <c r="C2055">
        <v>9</v>
      </c>
    </row>
    <row r="2056" spans="1:3" x14ac:dyDescent="0.3">
      <c r="A2056" s="1">
        <v>41852</v>
      </c>
      <c r="B2056" t="s">
        <v>40</v>
      </c>
      <c r="C2056">
        <v>178</v>
      </c>
    </row>
    <row r="2057" spans="1:3" x14ac:dyDescent="0.3">
      <c r="A2057" s="1">
        <v>41853</v>
      </c>
      <c r="B2057" t="s">
        <v>53</v>
      </c>
      <c r="C2057">
        <v>455</v>
      </c>
    </row>
    <row r="2058" spans="1:3" x14ac:dyDescent="0.3">
      <c r="A2058" s="1">
        <v>41854</v>
      </c>
      <c r="B2058" t="s">
        <v>81</v>
      </c>
      <c r="C2058">
        <v>56</v>
      </c>
    </row>
    <row r="2059" spans="1:3" x14ac:dyDescent="0.3">
      <c r="A2059" s="1">
        <v>41858</v>
      </c>
      <c r="B2059" t="s">
        <v>64</v>
      </c>
      <c r="C2059">
        <v>46</v>
      </c>
    </row>
    <row r="2060" spans="1:3" x14ac:dyDescent="0.3">
      <c r="A2060" s="1">
        <v>41859</v>
      </c>
      <c r="B2060" t="s">
        <v>127</v>
      </c>
      <c r="C2060">
        <v>15</v>
      </c>
    </row>
    <row r="2061" spans="1:3" x14ac:dyDescent="0.3">
      <c r="A2061" s="1">
        <v>41860</v>
      </c>
      <c r="B2061" t="s">
        <v>11</v>
      </c>
      <c r="C2061">
        <v>130</v>
      </c>
    </row>
    <row r="2062" spans="1:3" x14ac:dyDescent="0.3">
      <c r="A2062" s="1">
        <v>41861</v>
      </c>
      <c r="B2062" t="s">
        <v>23</v>
      </c>
      <c r="C2062">
        <v>154</v>
      </c>
    </row>
    <row r="2063" spans="1:3" x14ac:dyDescent="0.3">
      <c r="A2063" s="1">
        <v>41861</v>
      </c>
      <c r="B2063" t="s">
        <v>11</v>
      </c>
      <c r="C2063">
        <v>137</v>
      </c>
    </row>
    <row r="2064" spans="1:3" x14ac:dyDescent="0.3">
      <c r="A2064" s="1">
        <v>41863</v>
      </c>
      <c r="B2064" t="s">
        <v>61</v>
      </c>
      <c r="C2064">
        <v>119</v>
      </c>
    </row>
    <row r="2065" spans="1:3" x14ac:dyDescent="0.3">
      <c r="A2065" s="1">
        <v>41863</v>
      </c>
      <c r="B2065" t="s">
        <v>53</v>
      </c>
      <c r="C2065">
        <v>138</v>
      </c>
    </row>
    <row r="2066" spans="1:3" x14ac:dyDescent="0.3">
      <c r="A2066" s="1">
        <v>41864</v>
      </c>
      <c r="B2066" t="s">
        <v>53</v>
      </c>
      <c r="C2066">
        <v>303</v>
      </c>
    </row>
    <row r="2067" spans="1:3" x14ac:dyDescent="0.3">
      <c r="A2067" s="1">
        <v>41866</v>
      </c>
      <c r="B2067" t="s">
        <v>21</v>
      </c>
      <c r="C2067">
        <v>73</v>
      </c>
    </row>
    <row r="2068" spans="1:3" x14ac:dyDescent="0.3">
      <c r="A2068" s="1">
        <v>41868</v>
      </c>
      <c r="B2068" t="s">
        <v>58</v>
      </c>
      <c r="C2068">
        <v>35</v>
      </c>
    </row>
    <row r="2069" spans="1:3" x14ac:dyDescent="0.3">
      <c r="A2069" s="1">
        <v>41868</v>
      </c>
      <c r="B2069" t="s">
        <v>17</v>
      </c>
      <c r="C2069">
        <v>435</v>
      </c>
    </row>
    <row r="2070" spans="1:3" x14ac:dyDescent="0.3">
      <c r="A2070" s="1">
        <v>41871</v>
      </c>
      <c r="B2070" t="s">
        <v>12</v>
      </c>
      <c r="C2070">
        <v>476</v>
      </c>
    </row>
    <row r="2071" spans="1:3" x14ac:dyDescent="0.3">
      <c r="A2071" s="1">
        <v>41874</v>
      </c>
      <c r="B2071" t="s">
        <v>10</v>
      </c>
      <c r="C2071">
        <v>386</v>
      </c>
    </row>
    <row r="2072" spans="1:3" x14ac:dyDescent="0.3">
      <c r="A2072" s="1">
        <v>41877</v>
      </c>
      <c r="B2072" t="s">
        <v>13</v>
      </c>
      <c r="C2072">
        <v>147</v>
      </c>
    </row>
    <row r="2073" spans="1:3" x14ac:dyDescent="0.3">
      <c r="A2073" s="1">
        <v>41880</v>
      </c>
      <c r="B2073" t="s">
        <v>17</v>
      </c>
      <c r="C2073">
        <v>112</v>
      </c>
    </row>
    <row r="2074" spans="1:3" x14ac:dyDescent="0.3">
      <c r="A2074" s="1">
        <v>41885</v>
      </c>
      <c r="B2074" t="s">
        <v>64</v>
      </c>
      <c r="C2074">
        <v>156</v>
      </c>
    </row>
    <row r="2075" spans="1:3" x14ac:dyDescent="0.3">
      <c r="A2075" s="1">
        <v>41886</v>
      </c>
      <c r="B2075" t="s">
        <v>105</v>
      </c>
      <c r="C2075">
        <v>106</v>
      </c>
    </row>
    <row r="2076" spans="1:3" x14ac:dyDescent="0.3">
      <c r="A2076" s="1">
        <v>41888</v>
      </c>
      <c r="B2076" t="s">
        <v>142</v>
      </c>
      <c r="C2076">
        <v>2</v>
      </c>
    </row>
    <row r="2077" spans="1:3" x14ac:dyDescent="0.3">
      <c r="A2077" s="1">
        <v>41888</v>
      </c>
      <c r="B2077" t="s">
        <v>89</v>
      </c>
      <c r="C2077">
        <v>19</v>
      </c>
    </row>
    <row r="2078" spans="1:3" x14ac:dyDescent="0.3">
      <c r="A2078" s="1">
        <v>41889</v>
      </c>
      <c r="B2078" t="s">
        <v>62</v>
      </c>
      <c r="C2078">
        <v>18</v>
      </c>
    </row>
    <row r="2079" spans="1:3" x14ac:dyDescent="0.3">
      <c r="A2079" s="1">
        <v>41892</v>
      </c>
      <c r="B2079" t="s">
        <v>105</v>
      </c>
      <c r="C2079">
        <v>332</v>
      </c>
    </row>
    <row r="2080" spans="1:3" x14ac:dyDescent="0.3">
      <c r="A2080" s="1">
        <v>41893</v>
      </c>
      <c r="B2080" t="s">
        <v>113</v>
      </c>
      <c r="C2080">
        <v>1</v>
      </c>
    </row>
    <row r="2081" spans="1:3" x14ac:dyDescent="0.3">
      <c r="A2081" s="1">
        <v>41894</v>
      </c>
      <c r="B2081" t="s">
        <v>20</v>
      </c>
      <c r="C2081">
        <v>438</v>
      </c>
    </row>
    <row r="2082" spans="1:3" x14ac:dyDescent="0.3">
      <c r="A2082" s="1">
        <v>41895</v>
      </c>
      <c r="B2082" t="s">
        <v>22</v>
      </c>
      <c r="C2082">
        <v>25</v>
      </c>
    </row>
    <row r="2083" spans="1:3" x14ac:dyDescent="0.3">
      <c r="A2083" s="1">
        <v>41897</v>
      </c>
      <c r="B2083" t="s">
        <v>17</v>
      </c>
      <c r="C2083">
        <v>220</v>
      </c>
    </row>
    <row r="2084" spans="1:3" x14ac:dyDescent="0.3">
      <c r="A2084" s="1">
        <v>41897</v>
      </c>
      <c r="B2084" t="s">
        <v>42</v>
      </c>
      <c r="C2084">
        <v>47</v>
      </c>
    </row>
    <row r="2085" spans="1:3" x14ac:dyDescent="0.3">
      <c r="A2085" s="1">
        <v>41897</v>
      </c>
      <c r="B2085" t="s">
        <v>242</v>
      </c>
      <c r="C2085">
        <v>1</v>
      </c>
    </row>
    <row r="2086" spans="1:3" x14ac:dyDescent="0.3">
      <c r="A2086" s="1">
        <v>41898</v>
      </c>
      <c r="B2086" t="s">
        <v>189</v>
      </c>
      <c r="C2086">
        <v>14</v>
      </c>
    </row>
    <row r="2087" spans="1:3" x14ac:dyDescent="0.3">
      <c r="A2087" s="1">
        <v>41899</v>
      </c>
      <c r="B2087" t="s">
        <v>12</v>
      </c>
      <c r="C2087">
        <v>132</v>
      </c>
    </row>
    <row r="2088" spans="1:3" x14ac:dyDescent="0.3">
      <c r="A2088" s="1">
        <v>41904</v>
      </c>
      <c r="B2088" t="s">
        <v>149</v>
      </c>
      <c r="C2088">
        <v>18</v>
      </c>
    </row>
    <row r="2089" spans="1:3" x14ac:dyDescent="0.3">
      <c r="A2089" s="1">
        <v>41906</v>
      </c>
      <c r="B2089" t="s">
        <v>12</v>
      </c>
      <c r="C2089">
        <v>266</v>
      </c>
    </row>
    <row r="2090" spans="1:3" x14ac:dyDescent="0.3">
      <c r="A2090" s="1">
        <v>41907</v>
      </c>
      <c r="B2090" t="s">
        <v>11</v>
      </c>
      <c r="C2090">
        <v>30</v>
      </c>
    </row>
    <row r="2091" spans="1:3" x14ac:dyDescent="0.3">
      <c r="A2091" s="1">
        <v>41909</v>
      </c>
      <c r="B2091" t="s">
        <v>48</v>
      </c>
      <c r="C2091">
        <v>452</v>
      </c>
    </row>
    <row r="2092" spans="1:3" x14ac:dyDescent="0.3">
      <c r="A2092" s="1">
        <v>41911</v>
      </c>
      <c r="B2092" t="s">
        <v>8</v>
      </c>
      <c r="C2092">
        <v>306</v>
      </c>
    </row>
    <row r="2093" spans="1:3" x14ac:dyDescent="0.3">
      <c r="A2093" s="1">
        <v>41912</v>
      </c>
      <c r="B2093" t="s">
        <v>64</v>
      </c>
      <c r="C2093">
        <v>98</v>
      </c>
    </row>
    <row r="2094" spans="1:3" x14ac:dyDescent="0.3">
      <c r="A2094" s="1">
        <v>41913</v>
      </c>
      <c r="B2094" t="s">
        <v>61</v>
      </c>
      <c r="C2094">
        <v>110</v>
      </c>
    </row>
    <row r="2095" spans="1:3" x14ac:dyDescent="0.3">
      <c r="A2095" s="1">
        <v>41913</v>
      </c>
      <c r="B2095" t="s">
        <v>11</v>
      </c>
      <c r="C2095">
        <v>57</v>
      </c>
    </row>
    <row r="2096" spans="1:3" x14ac:dyDescent="0.3">
      <c r="A2096" s="1">
        <v>41913</v>
      </c>
      <c r="B2096" t="s">
        <v>160</v>
      </c>
      <c r="C2096">
        <v>16</v>
      </c>
    </row>
    <row r="2097" spans="1:3" x14ac:dyDescent="0.3">
      <c r="A2097" s="1">
        <v>41916</v>
      </c>
      <c r="B2097" t="s">
        <v>107</v>
      </c>
      <c r="C2097">
        <v>5</v>
      </c>
    </row>
    <row r="2098" spans="1:3" x14ac:dyDescent="0.3">
      <c r="A2098" s="1">
        <v>41919</v>
      </c>
      <c r="B2098" t="s">
        <v>25</v>
      </c>
      <c r="C2098">
        <v>433</v>
      </c>
    </row>
    <row r="2099" spans="1:3" x14ac:dyDescent="0.3">
      <c r="A2099" s="1">
        <v>41920</v>
      </c>
      <c r="B2099" t="s">
        <v>72</v>
      </c>
      <c r="C2099">
        <v>180</v>
      </c>
    </row>
    <row r="2100" spans="1:3" x14ac:dyDescent="0.3">
      <c r="A2100" s="1">
        <v>41920</v>
      </c>
      <c r="B2100" t="s">
        <v>25</v>
      </c>
      <c r="C2100">
        <v>381</v>
      </c>
    </row>
    <row r="2101" spans="1:3" x14ac:dyDescent="0.3">
      <c r="A2101" s="1">
        <v>41921</v>
      </c>
      <c r="B2101" t="s">
        <v>73</v>
      </c>
      <c r="C2101">
        <v>16</v>
      </c>
    </row>
    <row r="2102" spans="1:3" x14ac:dyDescent="0.3">
      <c r="A2102" s="1">
        <v>41921</v>
      </c>
      <c r="B2102" t="s">
        <v>31</v>
      </c>
      <c r="C2102">
        <v>85</v>
      </c>
    </row>
    <row r="2103" spans="1:3" x14ac:dyDescent="0.3">
      <c r="A2103" s="1">
        <v>41921</v>
      </c>
      <c r="B2103" t="s">
        <v>28</v>
      </c>
      <c r="C2103">
        <v>37</v>
      </c>
    </row>
    <row r="2104" spans="1:3" x14ac:dyDescent="0.3">
      <c r="A2104" s="1">
        <v>41924</v>
      </c>
      <c r="B2104" t="s">
        <v>23</v>
      </c>
      <c r="C2104">
        <v>69</v>
      </c>
    </row>
    <row r="2105" spans="1:3" x14ac:dyDescent="0.3">
      <c r="A2105" s="1">
        <v>41925</v>
      </c>
      <c r="B2105" t="s">
        <v>10</v>
      </c>
      <c r="C2105">
        <v>304</v>
      </c>
    </row>
    <row r="2106" spans="1:3" x14ac:dyDescent="0.3">
      <c r="A2106" s="1">
        <v>41928</v>
      </c>
      <c r="B2106" t="s">
        <v>25</v>
      </c>
      <c r="C2106">
        <v>491</v>
      </c>
    </row>
    <row r="2107" spans="1:3" x14ac:dyDescent="0.3">
      <c r="A2107" s="1">
        <v>41931</v>
      </c>
      <c r="B2107" t="s">
        <v>26</v>
      </c>
      <c r="C2107">
        <v>106</v>
      </c>
    </row>
    <row r="2108" spans="1:3" x14ac:dyDescent="0.3">
      <c r="A2108" s="1">
        <v>41935</v>
      </c>
      <c r="B2108" t="s">
        <v>55</v>
      </c>
      <c r="C2108">
        <v>188</v>
      </c>
    </row>
    <row r="2109" spans="1:3" x14ac:dyDescent="0.3">
      <c r="A2109" s="1">
        <v>41935</v>
      </c>
      <c r="B2109" t="s">
        <v>11</v>
      </c>
      <c r="C2109">
        <v>131</v>
      </c>
    </row>
    <row r="2110" spans="1:3" x14ac:dyDescent="0.3">
      <c r="A2110" s="1">
        <v>41936</v>
      </c>
      <c r="B2110" t="s">
        <v>151</v>
      </c>
      <c r="C2110">
        <v>9</v>
      </c>
    </row>
    <row r="2111" spans="1:3" x14ac:dyDescent="0.3">
      <c r="A2111" s="1">
        <v>41938</v>
      </c>
      <c r="B2111" t="s">
        <v>48</v>
      </c>
      <c r="C2111">
        <v>245</v>
      </c>
    </row>
    <row r="2112" spans="1:3" x14ac:dyDescent="0.3">
      <c r="A2112" s="1">
        <v>41943</v>
      </c>
      <c r="B2112" t="s">
        <v>25</v>
      </c>
      <c r="C2112">
        <v>166</v>
      </c>
    </row>
    <row r="2113" spans="1:3" x14ac:dyDescent="0.3">
      <c r="A2113" s="1">
        <v>41945</v>
      </c>
      <c r="B2113" t="s">
        <v>58</v>
      </c>
      <c r="C2113">
        <v>171</v>
      </c>
    </row>
    <row r="2114" spans="1:3" x14ac:dyDescent="0.3">
      <c r="A2114" s="1">
        <v>41945</v>
      </c>
      <c r="B2114" t="s">
        <v>122</v>
      </c>
      <c r="C2114">
        <v>11</v>
      </c>
    </row>
    <row r="2115" spans="1:3" x14ac:dyDescent="0.3">
      <c r="A2115" s="1">
        <v>41946</v>
      </c>
      <c r="B2115" t="s">
        <v>23</v>
      </c>
      <c r="C2115">
        <v>52</v>
      </c>
    </row>
    <row r="2116" spans="1:3" x14ac:dyDescent="0.3">
      <c r="A2116" s="1">
        <v>41949</v>
      </c>
      <c r="B2116" t="s">
        <v>123</v>
      </c>
      <c r="C2116">
        <v>56</v>
      </c>
    </row>
    <row r="2117" spans="1:3" x14ac:dyDescent="0.3">
      <c r="A2117" s="1">
        <v>41950</v>
      </c>
      <c r="B2117" t="s">
        <v>57</v>
      </c>
      <c r="C2117">
        <v>6</v>
      </c>
    </row>
    <row r="2118" spans="1:3" x14ac:dyDescent="0.3">
      <c r="A2118" s="1">
        <v>41950</v>
      </c>
      <c r="B2118" t="s">
        <v>58</v>
      </c>
      <c r="C2118">
        <v>179</v>
      </c>
    </row>
    <row r="2119" spans="1:3" x14ac:dyDescent="0.3">
      <c r="A2119" s="1">
        <v>41951</v>
      </c>
      <c r="B2119" t="s">
        <v>25</v>
      </c>
      <c r="C2119">
        <v>398</v>
      </c>
    </row>
    <row r="2120" spans="1:3" x14ac:dyDescent="0.3">
      <c r="A2120" s="1">
        <v>41952</v>
      </c>
      <c r="B2120" t="s">
        <v>72</v>
      </c>
      <c r="C2120">
        <v>68</v>
      </c>
    </row>
    <row r="2121" spans="1:3" x14ac:dyDescent="0.3">
      <c r="A2121" s="1">
        <v>41952</v>
      </c>
      <c r="B2121" t="s">
        <v>15</v>
      </c>
      <c r="C2121">
        <v>160</v>
      </c>
    </row>
    <row r="2122" spans="1:3" x14ac:dyDescent="0.3">
      <c r="A2122" s="1">
        <v>41953</v>
      </c>
      <c r="B2122" t="s">
        <v>15</v>
      </c>
      <c r="C2122">
        <v>183</v>
      </c>
    </row>
    <row r="2123" spans="1:3" x14ac:dyDescent="0.3">
      <c r="A2123" s="1">
        <v>41954</v>
      </c>
      <c r="B2123" t="s">
        <v>25</v>
      </c>
      <c r="C2123">
        <v>178</v>
      </c>
    </row>
    <row r="2124" spans="1:3" x14ac:dyDescent="0.3">
      <c r="A2124" s="1">
        <v>41955</v>
      </c>
      <c r="B2124" t="s">
        <v>10</v>
      </c>
      <c r="C2124">
        <v>381</v>
      </c>
    </row>
    <row r="2125" spans="1:3" x14ac:dyDescent="0.3">
      <c r="A2125" s="1">
        <v>41957</v>
      </c>
      <c r="B2125" t="s">
        <v>65</v>
      </c>
      <c r="C2125">
        <v>12</v>
      </c>
    </row>
    <row r="2126" spans="1:3" x14ac:dyDescent="0.3">
      <c r="A2126" s="1">
        <v>41959</v>
      </c>
      <c r="B2126" t="s">
        <v>31</v>
      </c>
      <c r="C2126">
        <v>116</v>
      </c>
    </row>
    <row r="2127" spans="1:3" x14ac:dyDescent="0.3">
      <c r="A2127" s="1">
        <v>41961</v>
      </c>
      <c r="B2127" t="s">
        <v>10</v>
      </c>
      <c r="C2127">
        <v>117</v>
      </c>
    </row>
    <row r="2128" spans="1:3" x14ac:dyDescent="0.3">
      <c r="A2128" s="1">
        <v>41961</v>
      </c>
      <c r="B2128" t="s">
        <v>72</v>
      </c>
      <c r="C2128">
        <v>31</v>
      </c>
    </row>
    <row r="2129" spans="1:3" x14ac:dyDescent="0.3">
      <c r="A2129" s="1">
        <v>41962</v>
      </c>
      <c r="B2129" t="s">
        <v>11</v>
      </c>
      <c r="C2129">
        <v>131</v>
      </c>
    </row>
    <row r="2130" spans="1:3" x14ac:dyDescent="0.3">
      <c r="A2130" s="1">
        <v>41962</v>
      </c>
      <c r="B2130" t="s">
        <v>13</v>
      </c>
      <c r="C2130">
        <v>21</v>
      </c>
    </row>
    <row r="2131" spans="1:3" x14ac:dyDescent="0.3">
      <c r="A2131" s="1">
        <v>41963</v>
      </c>
      <c r="B2131" t="s">
        <v>12</v>
      </c>
      <c r="C2131">
        <v>300</v>
      </c>
    </row>
    <row r="2132" spans="1:3" x14ac:dyDescent="0.3">
      <c r="A2132" s="1">
        <v>41963</v>
      </c>
      <c r="B2132" t="s">
        <v>21</v>
      </c>
      <c r="C2132">
        <v>32</v>
      </c>
    </row>
    <row r="2133" spans="1:3" x14ac:dyDescent="0.3">
      <c r="A2133" s="1">
        <v>41966</v>
      </c>
      <c r="B2133" t="s">
        <v>135</v>
      </c>
      <c r="C2133">
        <v>4</v>
      </c>
    </row>
    <row r="2134" spans="1:3" x14ac:dyDescent="0.3">
      <c r="A2134" s="1">
        <v>41967</v>
      </c>
      <c r="B2134" t="s">
        <v>48</v>
      </c>
      <c r="C2134">
        <v>230</v>
      </c>
    </row>
    <row r="2135" spans="1:3" x14ac:dyDescent="0.3">
      <c r="A2135" s="1">
        <v>41968</v>
      </c>
      <c r="B2135" t="s">
        <v>64</v>
      </c>
      <c r="C2135">
        <v>164</v>
      </c>
    </row>
    <row r="2136" spans="1:3" x14ac:dyDescent="0.3">
      <c r="A2136" s="1">
        <v>41969</v>
      </c>
      <c r="B2136" t="s">
        <v>101</v>
      </c>
      <c r="C2136">
        <v>4</v>
      </c>
    </row>
    <row r="2137" spans="1:3" x14ac:dyDescent="0.3">
      <c r="A2137" s="1">
        <v>41972</v>
      </c>
      <c r="B2137" t="s">
        <v>23</v>
      </c>
      <c r="C2137">
        <v>96</v>
      </c>
    </row>
    <row r="2138" spans="1:3" x14ac:dyDescent="0.3">
      <c r="A2138" s="1">
        <v>41975</v>
      </c>
      <c r="B2138" t="s">
        <v>134</v>
      </c>
      <c r="C2138">
        <v>94</v>
      </c>
    </row>
    <row r="2139" spans="1:3" x14ac:dyDescent="0.3">
      <c r="A2139" s="1">
        <v>41975</v>
      </c>
      <c r="B2139" t="s">
        <v>74</v>
      </c>
      <c r="C2139">
        <v>21</v>
      </c>
    </row>
    <row r="2140" spans="1:3" x14ac:dyDescent="0.3">
      <c r="A2140" s="1">
        <v>41977</v>
      </c>
      <c r="B2140" t="s">
        <v>10</v>
      </c>
      <c r="C2140">
        <v>129</v>
      </c>
    </row>
    <row r="2141" spans="1:3" x14ac:dyDescent="0.3">
      <c r="A2141" s="1">
        <v>41977</v>
      </c>
      <c r="B2141" t="s">
        <v>28</v>
      </c>
      <c r="C2141">
        <v>197</v>
      </c>
    </row>
    <row r="2142" spans="1:3" x14ac:dyDescent="0.3">
      <c r="A2142" s="1">
        <v>41978</v>
      </c>
      <c r="B2142" t="s">
        <v>116</v>
      </c>
      <c r="C2142">
        <v>16</v>
      </c>
    </row>
    <row r="2143" spans="1:3" x14ac:dyDescent="0.3">
      <c r="A2143" s="1">
        <v>41978</v>
      </c>
      <c r="B2143" t="s">
        <v>27</v>
      </c>
      <c r="C2143">
        <v>332</v>
      </c>
    </row>
    <row r="2144" spans="1:3" x14ac:dyDescent="0.3">
      <c r="A2144" s="1">
        <v>41980</v>
      </c>
      <c r="B2144" t="s">
        <v>72</v>
      </c>
      <c r="C2144">
        <v>75</v>
      </c>
    </row>
    <row r="2145" spans="1:3" x14ac:dyDescent="0.3">
      <c r="A2145" s="1">
        <v>41981</v>
      </c>
      <c r="B2145" t="s">
        <v>77</v>
      </c>
      <c r="C2145">
        <v>10</v>
      </c>
    </row>
    <row r="2146" spans="1:3" x14ac:dyDescent="0.3">
      <c r="A2146" s="1">
        <v>41982</v>
      </c>
      <c r="B2146" t="s">
        <v>40</v>
      </c>
      <c r="C2146">
        <v>93</v>
      </c>
    </row>
    <row r="2147" spans="1:3" x14ac:dyDescent="0.3">
      <c r="A2147" s="1">
        <v>41983</v>
      </c>
      <c r="B2147" t="s">
        <v>48</v>
      </c>
      <c r="C2147">
        <v>146</v>
      </c>
    </row>
    <row r="2148" spans="1:3" x14ac:dyDescent="0.3">
      <c r="A2148" s="1">
        <v>41984</v>
      </c>
      <c r="B2148" t="s">
        <v>61</v>
      </c>
      <c r="C2148">
        <v>197</v>
      </c>
    </row>
    <row r="2149" spans="1:3" x14ac:dyDescent="0.3">
      <c r="A2149" s="1">
        <v>41986</v>
      </c>
      <c r="B2149" t="s">
        <v>20</v>
      </c>
      <c r="C2149">
        <v>482</v>
      </c>
    </row>
    <row r="2150" spans="1:3" x14ac:dyDescent="0.3">
      <c r="A2150" s="1">
        <v>41988</v>
      </c>
      <c r="B2150" t="s">
        <v>11</v>
      </c>
      <c r="C2150">
        <v>43</v>
      </c>
    </row>
    <row r="2151" spans="1:3" x14ac:dyDescent="0.3">
      <c r="A2151" s="1">
        <v>41989</v>
      </c>
      <c r="B2151" t="s">
        <v>25</v>
      </c>
      <c r="C2151">
        <v>367</v>
      </c>
    </row>
    <row r="2152" spans="1:3" x14ac:dyDescent="0.3">
      <c r="A2152" s="1">
        <v>41989</v>
      </c>
      <c r="B2152" t="s">
        <v>17</v>
      </c>
      <c r="C2152">
        <v>274</v>
      </c>
    </row>
    <row r="2153" spans="1:3" x14ac:dyDescent="0.3">
      <c r="A2153" s="1">
        <v>41991</v>
      </c>
      <c r="B2153" t="s">
        <v>20</v>
      </c>
      <c r="C2153">
        <v>283</v>
      </c>
    </row>
    <row r="2154" spans="1:3" x14ac:dyDescent="0.3">
      <c r="A2154" s="1">
        <v>41992</v>
      </c>
      <c r="B2154" t="s">
        <v>58</v>
      </c>
      <c r="C2154">
        <v>98</v>
      </c>
    </row>
    <row r="2155" spans="1:3" x14ac:dyDescent="0.3">
      <c r="A2155" s="1">
        <v>41993</v>
      </c>
      <c r="B2155" t="s">
        <v>25</v>
      </c>
      <c r="C2155">
        <v>485</v>
      </c>
    </row>
    <row r="2156" spans="1:3" x14ac:dyDescent="0.3">
      <c r="A2156" s="1">
        <v>41994</v>
      </c>
      <c r="B2156" t="s">
        <v>170</v>
      </c>
      <c r="C2156">
        <v>3</v>
      </c>
    </row>
    <row r="2157" spans="1:3" x14ac:dyDescent="0.3">
      <c r="A2157" s="1">
        <v>41996</v>
      </c>
      <c r="B2157" t="s">
        <v>48</v>
      </c>
      <c r="C2157">
        <v>331</v>
      </c>
    </row>
    <row r="2158" spans="1:3" x14ac:dyDescent="0.3">
      <c r="A2158" s="1">
        <v>41997</v>
      </c>
      <c r="B2158" t="s">
        <v>11</v>
      </c>
      <c r="C2158">
        <v>150</v>
      </c>
    </row>
    <row r="2159" spans="1:3" x14ac:dyDescent="0.3">
      <c r="A2159" s="1">
        <v>41998</v>
      </c>
      <c r="B2159" t="s">
        <v>10</v>
      </c>
      <c r="C2159">
        <v>463</v>
      </c>
    </row>
    <row r="2160" spans="1:3" x14ac:dyDescent="0.3">
      <c r="A2160" s="1">
        <v>41999</v>
      </c>
      <c r="B2160" t="s">
        <v>162</v>
      </c>
      <c r="C2160">
        <v>8</v>
      </c>
    </row>
    <row r="2161" spans="1:3" x14ac:dyDescent="0.3">
      <c r="A2161" s="1">
        <v>41999</v>
      </c>
      <c r="B2161" t="s">
        <v>15</v>
      </c>
      <c r="C2161">
        <v>178</v>
      </c>
    </row>
    <row r="2162" spans="1:3" x14ac:dyDescent="0.3">
      <c r="A2162" s="1">
        <v>42001</v>
      </c>
      <c r="B2162" t="s">
        <v>22</v>
      </c>
      <c r="C2162">
        <v>166</v>
      </c>
    </row>
    <row r="2163" spans="1:3" x14ac:dyDescent="0.3">
      <c r="A2163" s="1">
        <v>42002</v>
      </c>
      <c r="B2163" t="s">
        <v>235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93DD-CFA4-46F2-A630-9D0EACCAD6BA}">
  <dimension ref="A1:J2163"/>
  <sheetViews>
    <sheetView workbookViewId="0">
      <selection activeCell="N22" sqref="N22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  <col min="6" max="6" width="16.6640625" bestFit="1" customWidth="1"/>
    <col min="7" max="7" width="12.21875" bestFit="1" customWidth="1"/>
    <col min="9" max="9" width="13.44140625" customWidth="1"/>
  </cols>
  <sheetData>
    <row r="1" spans="1:10" x14ac:dyDescent="0.3">
      <c r="A1" t="s">
        <v>247</v>
      </c>
      <c r="B1" t="s">
        <v>246</v>
      </c>
      <c r="C1" t="s">
        <v>245</v>
      </c>
      <c r="D1" t="s">
        <v>249</v>
      </c>
    </row>
    <row r="2" spans="1:10" x14ac:dyDescent="0.3">
      <c r="A2" s="1">
        <v>38353</v>
      </c>
      <c r="B2" t="s">
        <v>3</v>
      </c>
      <c r="C2">
        <v>10</v>
      </c>
      <c r="D2">
        <f>YEAR(Tabela_cukier5[[#This Row],[data]])</f>
        <v>2005</v>
      </c>
      <c r="F2" s="2" t="s">
        <v>243</v>
      </c>
      <c r="G2" t="s">
        <v>248</v>
      </c>
    </row>
    <row r="3" spans="1:10" x14ac:dyDescent="0.3">
      <c r="A3" s="1">
        <v>38356</v>
      </c>
      <c r="B3" t="s">
        <v>4</v>
      </c>
      <c r="C3">
        <v>2</v>
      </c>
      <c r="D3">
        <f>YEAR(Tabela_cukier5[[#This Row],[data]])</f>
        <v>2005</v>
      </c>
      <c r="F3" s="3">
        <v>2005</v>
      </c>
      <c r="G3">
        <v>27016</v>
      </c>
      <c r="I3">
        <v>2005</v>
      </c>
      <c r="J3">
        <v>2</v>
      </c>
    </row>
    <row r="4" spans="1:10" x14ac:dyDescent="0.3">
      <c r="A4" s="1">
        <v>38357</v>
      </c>
      <c r="B4" t="s">
        <v>5</v>
      </c>
      <c r="C4">
        <v>2</v>
      </c>
      <c r="D4">
        <f>YEAR(Tabela_cukier5[[#This Row],[data]])</f>
        <v>2005</v>
      </c>
      <c r="F4" s="3">
        <v>2006</v>
      </c>
      <c r="G4">
        <v>27226</v>
      </c>
      <c r="I4">
        <v>2006</v>
      </c>
      <c r="J4" s="4">
        <v>2.0499999999999998</v>
      </c>
    </row>
    <row r="5" spans="1:10" x14ac:dyDescent="0.3">
      <c r="A5" s="1">
        <v>38362</v>
      </c>
      <c r="B5" t="s">
        <v>6</v>
      </c>
      <c r="C5">
        <v>5</v>
      </c>
      <c r="D5">
        <f>YEAR(Tabela_cukier5[[#This Row],[data]])</f>
        <v>2005</v>
      </c>
      <c r="F5" s="3">
        <v>2007</v>
      </c>
      <c r="G5">
        <v>31720</v>
      </c>
      <c r="I5">
        <v>2007</v>
      </c>
      <c r="J5">
        <v>2.09</v>
      </c>
    </row>
    <row r="6" spans="1:10" x14ac:dyDescent="0.3">
      <c r="A6" s="1">
        <v>38363</v>
      </c>
      <c r="B6" t="s">
        <v>7</v>
      </c>
      <c r="C6">
        <v>14</v>
      </c>
      <c r="D6">
        <f>YEAR(Tabela_cukier5[[#This Row],[data]])</f>
        <v>2005</v>
      </c>
      <c r="F6" s="3">
        <v>2008</v>
      </c>
      <c r="G6">
        <v>36523</v>
      </c>
      <c r="I6">
        <v>2008</v>
      </c>
      <c r="J6">
        <v>2.15</v>
      </c>
    </row>
    <row r="7" spans="1:10" x14ac:dyDescent="0.3">
      <c r="A7" s="1">
        <v>38365</v>
      </c>
      <c r="B7" t="s">
        <v>8</v>
      </c>
      <c r="C7">
        <v>436</v>
      </c>
      <c r="D7">
        <f>YEAR(Tabela_cukier5[[#This Row],[data]])</f>
        <v>2005</v>
      </c>
      <c r="F7" s="3">
        <v>2009</v>
      </c>
      <c r="G7">
        <v>30764</v>
      </c>
      <c r="I7">
        <v>2009</v>
      </c>
      <c r="J7">
        <v>2.13</v>
      </c>
    </row>
    <row r="8" spans="1:10" x14ac:dyDescent="0.3">
      <c r="A8" s="1">
        <v>38366</v>
      </c>
      <c r="B8" t="s">
        <v>9</v>
      </c>
      <c r="C8">
        <v>95</v>
      </c>
      <c r="D8">
        <f>YEAR(Tabela_cukier5[[#This Row],[data]])</f>
        <v>2005</v>
      </c>
      <c r="F8" s="3">
        <v>2010</v>
      </c>
      <c r="G8">
        <v>32521</v>
      </c>
      <c r="I8">
        <v>2010</v>
      </c>
      <c r="J8">
        <v>2.1</v>
      </c>
    </row>
    <row r="9" spans="1:10" x14ac:dyDescent="0.3">
      <c r="A9" s="1">
        <v>38370</v>
      </c>
      <c r="B9" t="s">
        <v>10</v>
      </c>
      <c r="C9">
        <v>350</v>
      </c>
      <c r="D9">
        <f>YEAR(Tabela_cukier5[[#This Row],[data]])</f>
        <v>2005</v>
      </c>
      <c r="F9" s="3">
        <v>2011</v>
      </c>
      <c r="G9">
        <v>23778</v>
      </c>
      <c r="I9">
        <v>2011</v>
      </c>
      <c r="J9">
        <v>2.2000000000000002</v>
      </c>
    </row>
    <row r="10" spans="1:10" x14ac:dyDescent="0.3">
      <c r="A10" s="1">
        <v>38371</v>
      </c>
      <c r="B10" t="s">
        <v>10</v>
      </c>
      <c r="C10">
        <v>231</v>
      </c>
      <c r="D10">
        <f>YEAR(Tabela_cukier5[[#This Row],[data]])</f>
        <v>2005</v>
      </c>
      <c r="F10" s="3">
        <v>2012</v>
      </c>
      <c r="G10">
        <v>26976</v>
      </c>
      <c r="I10">
        <v>2012</v>
      </c>
      <c r="J10">
        <v>2.25</v>
      </c>
    </row>
    <row r="11" spans="1:10" x14ac:dyDescent="0.3">
      <c r="A11" s="1">
        <v>38372</v>
      </c>
      <c r="B11" t="s">
        <v>11</v>
      </c>
      <c r="C11">
        <v>38</v>
      </c>
      <c r="D11">
        <f>YEAR(Tabela_cukier5[[#This Row],[data]])</f>
        <v>2005</v>
      </c>
      <c r="F11" s="3">
        <v>2013</v>
      </c>
      <c r="G11">
        <v>28419</v>
      </c>
      <c r="I11">
        <v>2013</v>
      </c>
      <c r="J11">
        <v>2.2200000000000002</v>
      </c>
    </row>
    <row r="12" spans="1:10" x14ac:dyDescent="0.3">
      <c r="A12" s="1">
        <v>38374</v>
      </c>
      <c r="B12" t="s">
        <v>12</v>
      </c>
      <c r="C12">
        <v>440</v>
      </c>
      <c r="D12">
        <f>YEAR(Tabela_cukier5[[#This Row],[data]])</f>
        <v>2005</v>
      </c>
      <c r="F12" s="3">
        <v>2014</v>
      </c>
      <c r="G12">
        <v>35284</v>
      </c>
      <c r="I12">
        <v>2014</v>
      </c>
      <c r="J12">
        <v>2.23</v>
      </c>
    </row>
    <row r="13" spans="1:10" x14ac:dyDescent="0.3">
      <c r="A13" s="1">
        <v>38376</v>
      </c>
      <c r="B13" t="s">
        <v>13</v>
      </c>
      <c r="C13">
        <v>120</v>
      </c>
      <c r="D13">
        <f>YEAR(Tabela_cukier5[[#This Row],[data]])</f>
        <v>2005</v>
      </c>
      <c r="F13" s="3" t="s">
        <v>244</v>
      </c>
      <c r="G13">
        <v>300227</v>
      </c>
    </row>
    <row r="14" spans="1:10" x14ac:dyDescent="0.3">
      <c r="A14" s="1">
        <v>38377</v>
      </c>
      <c r="B14" t="s">
        <v>14</v>
      </c>
      <c r="C14">
        <v>11</v>
      </c>
      <c r="D14">
        <f>YEAR(Tabela_cukier5[[#This Row],[data]])</f>
        <v>2005</v>
      </c>
    </row>
    <row r="15" spans="1:10" x14ac:dyDescent="0.3">
      <c r="A15" s="1">
        <v>38378</v>
      </c>
      <c r="B15" t="s">
        <v>15</v>
      </c>
      <c r="C15">
        <v>36</v>
      </c>
      <c r="D15">
        <f>YEAR(Tabela_cukier5[[#This Row],[data]])</f>
        <v>2005</v>
      </c>
      <c r="F15" t="s">
        <v>250</v>
      </c>
      <c r="G15" t="s">
        <v>251</v>
      </c>
    </row>
    <row r="16" spans="1:10" x14ac:dyDescent="0.3">
      <c r="A16" s="1">
        <v>38379</v>
      </c>
      <c r="B16" t="s">
        <v>13</v>
      </c>
      <c r="C16">
        <v>51</v>
      </c>
      <c r="D16">
        <f>YEAR(Tabela_cukier5[[#This Row],[data]])</f>
        <v>2005</v>
      </c>
      <c r="F16" s="3">
        <v>2005</v>
      </c>
      <c r="G16">
        <f>GETPIVOTDATA("cukru",$F$2,"rok",2005)*J3</f>
        <v>54032</v>
      </c>
      <c r="I16" t="s">
        <v>252</v>
      </c>
    </row>
    <row r="17" spans="1:9" x14ac:dyDescent="0.3">
      <c r="A17" s="1">
        <v>38385</v>
      </c>
      <c r="B17" t="s">
        <v>10</v>
      </c>
      <c r="C17">
        <v>465</v>
      </c>
      <c r="D17">
        <f>YEAR(Tabela_cukier5[[#This Row],[data]])</f>
        <v>2005</v>
      </c>
      <c r="F17" s="3">
        <v>2006</v>
      </c>
      <c r="G17">
        <f>GETPIVOTDATA("cukru",$F$2,"rok",2006)*J4</f>
        <v>55813.299999999996</v>
      </c>
      <c r="I17">
        <f>SUM(G16:G25)</f>
        <v>643267.06999999995</v>
      </c>
    </row>
    <row r="18" spans="1:9" x14ac:dyDescent="0.3">
      <c r="A18" s="1">
        <v>38386</v>
      </c>
      <c r="B18" t="s">
        <v>16</v>
      </c>
      <c r="C18">
        <v>8</v>
      </c>
      <c r="D18">
        <f>YEAR(Tabela_cukier5[[#This Row],[data]])</f>
        <v>2005</v>
      </c>
      <c r="F18" s="3">
        <v>2007</v>
      </c>
      <c r="G18">
        <f>GETPIVOTDATA("cukru",$F$2,"rok",2007)*J5</f>
        <v>66294.799999999988</v>
      </c>
    </row>
    <row r="19" spans="1:9" x14ac:dyDescent="0.3">
      <c r="A19" s="1">
        <v>38388</v>
      </c>
      <c r="B19" t="s">
        <v>17</v>
      </c>
      <c r="C19">
        <v>287</v>
      </c>
      <c r="D19">
        <f>YEAR(Tabela_cukier5[[#This Row],[data]])</f>
        <v>2005</v>
      </c>
      <c r="F19" s="3">
        <v>2008</v>
      </c>
      <c r="G19">
        <f>GETPIVOTDATA("cukru",$F$2,"rok",2008)*J6</f>
        <v>78524.45</v>
      </c>
    </row>
    <row r="20" spans="1:9" x14ac:dyDescent="0.3">
      <c r="A20" s="1">
        <v>38388</v>
      </c>
      <c r="B20" t="s">
        <v>18</v>
      </c>
      <c r="C20">
        <v>12</v>
      </c>
      <c r="D20">
        <f>YEAR(Tabela_cukier5[[#This Row],[data]])</f>
        <v>2005</v>
      </c>
      <c r="F20" s="3">
        <v>2009</v>
      </c>
      <c r="G20">
        <f>GETPIVOTDATA("cukru",$F$2,"rok",2009)*J7</f>
        <v>65527.32</v>
      </c>
    </row>
    <row r="21" spans="1:9" x14ac:dyDescent="0.3">
      <c r="A21" s="1">
        <v>38393</v>
      </c>
      <c r="B21" t="s">
        <v>19</v>
      </c>
      <c r="C21">
        <v>6</v>
      </c>
      <c r="D21">
        <f>YEAR(Tabela_cukier5[[#This Row],[data]])</f>
        <v>2005</v>
      </c>
      <c r="F21" s="3">
        <v>2010</v>
      </c>
      <c r="G21">
        <f>GETPIVOTDATA("cukru",$F$2,"rok",2010)*J8</f>
        <v>68294.100000000006</v>
      </c>
    </row>
    <row r="22" spans="1:9" x14ac:dyDescent="0.3">
      <c r="A22" s="1">
        <v>38397</v>
      </c>
      <c r="B22" t="s">
        <v>20</v>
      </c>
      <c r="C22">
        <v>321</v>
      </c>
      <c r="D22">
        <f>YEAR(Tabela_cukier5[[#This Row],[data]])</f>
        <v>2005</v>
      </c>
      <c r="F22" s="3">
        <v>2011</v>
      </c>
      <c r="G22">
        <f>GETPIVOTDATA("cukru",$F$2,"rok",2011)*J9</f>
        <v>52311.600000000006</v>
      </c>
    </row>
    <row r="23" spans="1:9" x14ac:dyDescent="0.3">
      <c r="A23" s="1">
        <v>38401</v>
      </c>
      <c r="B23" t="s">
        <v>21</v>
      </c>
      <c r="C23">
        <v>99</v>
      </c>
      <c r="D23">
        <f>YEAR(Tabela_cukier5[[#This Row],[data]])</f>
        <v>2005</v>
      </c>
      <c r="F23" s="3">
        <v>2012</v>
      </c>
      <c r="G23">
        <f>GETPIVOTDATA("cukru",$F$2,"rok",2012)*J10</f>
        <v>60696</v>
      </c>
    </row>
    <row r="24" spans="1:9" x14ac:dyDescent="0.3">
      <c r="A24" s="1">
        <v>38401</v>
      </c>
      <c r="B24" t="s">
        <v>22</v>
      </c>
      <c r="C24">
        <v>91</v>
      </c>
      <c r="D24">
        <f>YEAR(Tabela_cukier5[[#This Row],[data]])</f>
        <v>2005</v>
      </c>
      <c r="F24" s="3">
        <v>2013</v>
      </c>
      <c r="G24">
        <f>GETPIVOTDATA("cukru",$F$2,"rok",2013)*J11</f>
        <v>63090.180000000008</v>
      </c>
    </row>
    <row r="25" spans="1:9" x14ac:dyDescent="0.3">
      <c r="A25" s="1">
        <v>38407</v>
      </c>
      <c r="B25" t="s">
        <v>17</v>
      </c>
      <c r="C25">
        <v>118</v>
      </c>
      <c r="D25">
        <f>YEAR(Tabela_cukier5[[#This Row],[data]])</f>
        <v>2005</v>
      </c>
      <c r="F25" s="3">
        <v>2014</v>
      </c>
      <c r="G25">
        <f>GETPIVOTDATA("cukru",$F$2,"rok",2014)*J12</f>
        <v>78683.319999999992</v>
      </c>
    </row>
    <row r="26" spans="1:9" x14ac:dyDescent="0.3">
      <c r="A26" s="1">
        <v>38408</v>
      </c>
      <c r="B26" t="s">
        <v>23</v>
      </c>
      <c r="C26">
        <v>58</v>
      </c>
      <c r="D26">
        <f>YEAR(Tabela_cukier5[[#This Row],[data]])</f>
        <v>2005</v>
      </c>
    </row>
    <row r="27" spans="1:9" x14ac:dyDescent="0.3">
      <c r="A27" s="1">
        <v>38409</v>
      </c>
      <c r="B27" t="s">
        <v>24</v>
      </c>
      <c r="C27">
        <v>16</v>
      </c>
      <c r="D27">
        <f>YEAR(Tabela_cukier5[[#This Row],[data]])</f>
        <v>2005</v>
      </c>
    </row>
    <row r="28" spans="1:9" x14ac:dyDescent="0.3">
      <c r="A28" s="1">
        <v>38409</v>
      </c>
      <c r="B28" t="s">
        <v>25</v>
      </c>
      <c r="C28">
        <v>348</v>
      </c>
      <c r="D28">
        <f>YEAR(Tabela_cukier5[[#This Row],[data]])</f>
        <v>2005</v>
      </c>
    </row>
    <row r="29" spans="1:9" x14ac:dyDescent="0.3">
      <c r="A29" s="1">
        <v>38410</v>
      </c>
      <c r="B29" t="s">
        <v>8</v>
      </c>
      <c r="C29">
        <v>336</v>
      </c>
      <c r="D29">
        <f>YEAR(Tabela_cukier5[[#This Row],[data]])</f>
        <v>2005</v>
      </c>
    </row>
    <row r="30" spans="1:9" x14ac:dyDescent="0.3">
      <c r="A30" s="1">
        <v>38410</v>
      </c>
      <c r="B30" t="s">
        <v>25</v>
      </c>
      <c r="C30">
        <v>435</v>
      </c>
      <c r="D30">
        <f>YEAR(Tabela_cukier5[[#This Row],[data]])</f>
        <v>2005</v>
      </c>
    </row>
    <row r="31" spans="1:9" x14ac:dyDescent="0.3">
      <c r="A31" s="1">
        <v>38410</v>
      </c>
      <c r="B31" t="s">
        <v>26</v>
      </c>
      <c r="C31">
        <v>110</v>
      </c>
      <c r="D31">
        <f>YEAR(Tabela_cukier5[[#This Row],[data]])</f>
        <v>2005</v>
      </c>
    </row>
    <row r="32" spans="1:9" x14ac:dyDescent="0.3">
      <c r="A32" s="1">
        <v>38412</v>
      </c>
      <c r="B32" t="s">
        <v>27</v>
      </c>
      <c r="C32">
        <v>204</v>
      </c>
      <c r="D32">
        <f>YEAR(Tabela_cukier5[[#This Row],[data]])</f>
        <v>2005</v>
      </c>
    </row>
    <row r="33" spans="1:4" x14ac:dyDescent="0.3">
      <c r="A33" s="1">
        <v>38412</v>
      </c>
      <c r="B33" t="s">
        <v>21</v>
      </c>
      <c r="C33">
        <v>20</v>
      </c>
      <c r="D33">
        <f>YEAR(Tabela_cukier5[[#This Row],[data]])</f>
        <v>2005</v>
      </c>
    </row>
    <row r="34" spans="1:4" x14ac:dyDescent="0.3">
      <c r="A34" s="1">
        <v>38414</v>
      </c>
      <c r="B34" t="s">
        <v>28</v>
      </c>
      <c r="C34">
        <v>102</v>
      </c>
      <c r="D34">
        <f>YEAR(Tabela_cukier5[[#This Row],[data]])</f>
        <v>2005</v>
      </c>
    </row>
    <row r="35" spans="1:4" x14ac:dyDescent="0.3">
      <c r="A35" s="1">
        <v>38416</v>
      </c>
      <c r="B35" t="s">
        <v>29</v>
      </c>
      <c r="C35">
        <v>48</v>
      </c>
      <c r="D35">
        <f>YEAR(Tabela_cukier5[[#This Row],[data]])</f>
        <v>2005</v>
      </c>
    </row>
    <row r="36" spans="1:4" x14ac:dyDescent="0.3">
      <c r="A36" s="1">
        <v>38418</v>
      </c>
      <c r="B36" t="s">
        <v>25</v>
      </c>
      <c r="C36">
        <v>329</v>
      </c>
      <c r="D36">
        <f>YEAR(Tabela_cukier5[[#This Row],[data]])</f>
        <v>2005</v>
      </c>
    </row>
    <row r="37" spans="1:4" x14ac:dyDescent="0.3">
      <c r="A37" s="1">
        <v>38420</v>
      </c>
      <c r="B37" t="s">
        <v>30</v>
      </c>
      <c r="C37">
        <v>16</v>
      </c>
      <c r="D37">
        <f>YEAR(Tabela_cukier5[[#This Row],[data]])</f>
        <v>2005</v>
      </c>
    </row>
    <row r="38" spans="1:4" x14ac:dyDescent="0.3">
      <c r="A38" s="1">
        <v>38421</v>
      </c>
      <c r="B38" t="s">
        <v>31</v>
      </c>
      <c r="C38">
        <v>102</v>
      </c>
      <c r="D38">
        <f>YEAR(Tabela_cukier5[[#This Row],[data]])</f>
        <v>2005</v>
      </c>
    </row>
    <row r="39" spans="1:4" x14ac:dyDescent="0.3">
      <c r="A39" s="1">
        <v>38421</v>
      </c>
      <c r="B39" t="s">
        <v>17</v>
      </c>
      <c r="C39">
        <v>309</v>
      </c>
      <c r="D39">
        <f>YEAR(Tabela_cukier5[[#This Row],[data]])</f>
        <v>2005</v>
      </c>
    </row>
    <row r="40" spans="1:4" x14ac:dyDescent="0.3">
      <c r="A40" s="1">
        <v>38423</v>
      </c>
      <c r="B40" t="s">
        <v>8</v>
      </c>
      <c r="C40">
        <v>331</v>
      </c>
      <c r="D40">
        <f>YEAR(Tabela_cukier5[[#This Row],[data]])</f>
        <v>2005</v>
      </c>
    </row>
    <row r="41" spans="1:4" x14ac:dyDescent="0.3">
      <c r="A41" s="1">
        <v>38428</v>
      </c>
      <c r="B41" t="s">
        <v>32</v>
      </c>
      <c r="C41">
        <v>3</v>
      </c>
      <c r="D41">
        <f>YEAR(Tabela_cukier5[[#This Row],[data]])</f>
        <v>2005</v>
      </c>
    </row>
    <row r="42" spans="1:4" x14ac:dyDescent="0.3">
      <c r="A42" s="1">
        <v>38429</v>
      </c>
      <c r="B42" t="s">
        <v>33</v>
      </c>
      <c r="C42">
        <v>76</v>
      </c>
      <c r="D42">
        <f>YEAR(Tabela_cukier5[[#This Row],[data]])</f>
        <v>2005</v>
      </c>
    </row>
    <row r="43" spans="1:4" x14ac:dyDescent="0.3">
      <c r="A43" s="1">
        <v>38429</v>
      </c>
      <c r="B43" t="s">
        <v>34</v>
      </c>
      <c r="C43">
        <v>196</v>
      </c>
      <c r="D43">
        <f>YEAR(Tabela_cukier5[[#This Row],[data]])</f>
        <v>2005</v>
      </c>
    </row>
    <row r="44" spans="1:4" x14ac:dyDescent="0.3">
      <c r="A44" s="1">
        <v>38431</v>
      </c>
      <c r="B44" t="s">
        <v>21</v>
      </c>
      <c r="C44">
        <v>54</v>
      </c>
      <c r="D44">
        <f>YEAR(Tabela_cukier5[[#This Row],[data]])</f>
        <v>2005</v>
      </c>
    </row>
    <row r="45" spans="1:4" x14ac:dyDescent="0.3">
      <c r="A45" s="1">
        <v>38435</v>
      </c>
      <c r="B45" t="s">
        <v>12</v>
      </c>
      <c r="C45">
        <v>277</v>
      </c>
      <c r="D45">
        <f>YEAR(Tabela_cukier5[[#This Row],[data]])</f>
        <v>2005</v>
      </c>
    </row>
    <row r="46" spans="1:4" x14ac:dyDescent="0.3">
      <c r="A46" s="1">
        <v>38437</v>
      </c>
      <c r="B46" t="s">
        <v>35</v>
      </c>
      <c r="C46">
        <v>7</v>
      </c>
      <c r="D46">
        <f>YEAR(Tabela_cukier5[[#This Row],[data]])</f>
        <v>2005</v>
      </c>
    </row>
    <row r="47" spans="1:4" x14ac:dyDescent="0.3">
      <c r="A47" s="1">
        <v>38439</v>
      </c>
      <c r="B47" t="s">
        <v>36</v>
      </c>
      <c r="C47">
        <v>12</v>
      </c>
      <c r="D47">
        <f>YEAR(Tabela_cukier5[[#This Row],[data]])</f>
        <v>2005</v>
      </c>
    </row>
    <row r="48" spans="1:4" x14ac:dyDescent="0.3">
      <c r="A48" s="1">
        <v>38440</v>
      </c>
      <c r="B48" t="s">
        <v>37</v>
      </c>
      <c r="C48">
        <v>7</v>
      </c>
      <c r="D48">
        <f>YEAR(Tabela_cukier5[[#This Row],[data]])</f>
        <v>2005</v>
      </c>
    </row>
    <row r="49" spans="1:4" x14ac:dyDescent="0.3">
      <c r="A49" s="1">
        <v>38442</v>
      </c>
      <c r="B49" t="s">
        <v>10</v>
      </c>
      <c r="C49">
        <v>416</v>
      </c>
      <c r="D49">
        <f>YEAR(Tabela_cukier5[[#This Row],[data]])</f>
        <v>2005</v>
      </c>
    </row>
    <row r="50" spans="1:4" x14ac:dyDescent="0.3">
      <c r="A50" s="1">
        <v>38445</v>
      </c>
      <c r="B50" t="s">
        <v>10</v>
      </c>
      <c r="C50">
        <v>263</v>
      </c>
      <c r="D50">
        <f>YEAR(Tabela_cukier5[[#This Row],[data]])</f>
        <v>2005</v>
      </c>
    </row>
    <row r="51" spans="1:4" x14ac:dyDescent="0.3">
      <c r="A51" s="1">
        <v>38448</v>
      </c>
      <c r="B51" t="s">
        <v>4</v>
      </c>
      <c r="C51">
        <v>15</v>
      </c>
      <c r="D51">
        <f>YEAR(Tabela_cukier5[[#This Row],[data]])</f>
        <v>2005</v>
      </c>
    </row>
    <row r="52" spans="1:4" x14ac:dyDescent="0.3">
      <c r="A52" s="1">
        <v>38452</v>
      </c>
      <c r="B52" t="s">
        <v>28</v>
      </c>
      <c r="C52">
        <v>194</v>
      </c>
      <c r="D52">
        <f>YEAR(Tabela_cukier5[[#This Row],[data]])</f>
        <v>2005</v>
      </c>
    </row>
    <row r="53" spans="1:4" x14ac:dyDescent="0.3">
      <c r="A53" s="1">
        <v>38453</v>
      </c>
      <c r="B53" t="s">
        <v>38</v>
      </c>
      <c r="C53">
        <v>120</v>
      </c>
      <c r="D53">
        <f>YEAR(Tabela_cukier5[[#This Row],[data]])</f>
        <v>2005</v>
      </c>
    </row>
    <row r="54" spans="1:4" x14ac:dyDescent="0.3">
      <c r="A54" s="1">
        <v>38454</v>
      </c>
      <c r="B54" t="s">
        <v>10</v>
      </c>
      <c r="C54">
        <v>175</v>
      </c>
      <c r="D54">
        <f>YEAR(Tabela_cukier5[[#This Row],[data]])</f>
        <v>2005</v>
      </c>
    </row>
    <row r="55" spans="1:4" x14ac:dyDescent="0.3">
      <c r="A55" s="1">
        <v>38456</v>
      </c>
      <c r="B55" t="s">
        <v>39</v>
      </c>
      <c r="C55">
        <v>12</v>
      </c>
      <c r="D55">
        <f>YEAR(Tabela_cukier5[[#This Row],[data]])</f>
        <v>2005</v>
      </c>
    </row>
    <row r="56" spans="1:4" x14ac:dyDescent="0.3">
      <c r="A56" s="1">
        <v>38457</v>
      </c>
      <c r="B56" t="s">
        <v>40</v>
      </c>
      <c r="C56">
        <v>174</v>
      </c>
      <c r="D56">
        <f>YEAR(Tabela_cukier5[[#This Row],[data]])</f>
        <v>2005</v>
      </c>
    </row>
    <row r="57" spans="1:4" x14ac:dyDescent="0.3">
      <c r="A57" s="1">
        <v>38458</v>
      </c>
      <c r="B57" t="s">
        <v>41</v>
      </c>
      <c r="C57">
        <v>3</v>
      </c>
      <c r="D57">
        <f>YEAR(Tabela_cukier5[[#This Row],[data]])</f>
        <v>2005</v>
      </c>
    </row>
    <row r="58" spans="1:4" x14ac:dyDescent="0.3">
      <c r="A58" s="1">
        <v>38459</v>
      </c>
      <c r="B58" t="s">
        <v>42</v>
      </c>
      <c r="C58">
        <v>149</v>
      </c>
      <c r="D58">
        <f>YEAR(Tabela_cukier5[[#This Row],[data]])</f>
        <v>2005</v>
      </c>
    </row>
    <row r="59" spans="1:4" x14ac:dyDescent="0.3">
      <c r="A59" s="1">
        <v>38460</v>
      </c>
      <c r="B59" t="s">
        <v>20</v>
      </c>
      <c r="C59">
        <v>492</v>
      </c>
      <c r="D59">
        <f>YEAR(Tabela_cukier5[[#This Row],[data]])</f>
        <v>2005</v>
      </c>
    </row>
    <row r="60" spans="1:4" x14ac:dyDescent="0.3">
      <c r="A60" s="1">
        <v>38460</v>
      </c>
      <c r="B60" t="s">
        <v>43</v>
      </c>
      <c r="C60">
        <v>2</v>
      </c>
      <c r="D60">
        <f>YEAR(Tabela_cukier5[[#This Row],[data]])</f>
        <v>2005</v>
      </c>
    </row>
    <row r="61" spans="1:4" x14ac:dyDescent="0.3">
      <c r="A61" s="1">
        <v>38461</v>
      </c>
      <c r="B61" t="s">
        <v>17</v>
      </c>
      <c r="C61">
        <v>298</v>
      </c>
      <c r="D61">
        <f>YEAR(Tabela_cukier5[[#This Row],[data]])</f>
        <v>2005</v>
      </c>
    </row>
    <row r="62" spans="1:4" x14ac:dyDescent="0.3">
      <c r="A62" s="1">
        <v>38472</v>
      </c>
      <c r="B62" t="s">
        <v>20</v>
      </c>
      <c r="C62">
        <v>201</v>
      </c>
      <c r="D62">
        <f>YEAR(Tabela_cukier5[[#This Row],[data]])</f>
        <v>2005</v>
      </c>
    </row>
    <row r="63" spans="1:4" x14ac:dyDescent="0.3">
      <c r="A63" s="1">
        <v>38473</v>
      </c>
      <c r="B63" t="s">
        <v>44</v>
      </c>
      <c r="C63">
        <v>15</v>
      </c>
      <c r="D63">
        <f>YEAR(Tabela_cukier5[[#This Row],[data]])</f>
        <v>2005</v>
      </c>
    </row>
    <row r="64" spans="1:4" x14ac:dyDescent="0.3">
      <c r="A64" s="1">
        <v>38473</v>
      </c>
      <c r="B64" t="s">
        <v>17</v>
      </c>
      <c r="C64">
        <v>319</v>
      </c>
      <c r="D64">
        <f>YEAR(Tabela_cukier5[[#This Row],[data]])</f>
        <v>2005</v>
      </c>
    </row>
    <row r="65" spans="1:4" x14ac:dyDescent="0.3">
      <c r="A65" s="1">
        <v>38474</v>
      </c>
      <c r="B65" t="s">
        <v>45</v>
      </c>
      <c r="C65">
        <v>9</v>
      </c>
      <c r="D65">
        <f>YEAR(Tabela_cukier5[[#This Row],[data]])</f>
        <v>2005</v>
      </c>
    </row>
    <row r="66" spans="1:4" x14ac:dyDescent="0.3">
      <c r="A66" s="1">
        <v>38476</v>
      </c>
      <c r="B66" t="s">
        <v>46</v>
      </c>
      <c r="C66">
        <v>15</v>
      </c>
      <c r="D66">
        <f>YEAR(Tabela_cukier5[[#This Row],[data]])</f>
        <v>2005</v>
      </c>
    </row>
    <row r="67" spans="1:4" x14ac:dyDescent="0.3">
      <c r="A67" s="1">
        <v>38479</v>
      </c>
      <c r="B67" t="s">
        <v>25</v>
      </c>
      <c r="C67">
        <v>444</v>
      </c>
      <c r="D67">
        <f>YEAR(Tabela_cukier5[[#This Row],[data]])</f>
        <v>2005</v>
      </c>
    </row>
    <row r="68" spans="1:4" x14ac:dyDescent="0.3">
      <c r="A68" s="1">
        <v>38479</v>
      </c>
      <c r="B68" t="s">
        <v>47</v>
      </c>
      <c r="C68">
        <v>13</v>
      </c>
      <c r="D68">
        <f>YEAR(Tabela_cukier5[[#This Row],[data]])</f>
        <v>2005</v>
      </c>
    </row>
    <row r="69" spans="1:4" x14ac:dyDescent="0.3">
      <c r="A69" s="1">
        <v>38481</v>
      </c>
      <c r="B69" t="s">
        <v>48</v>
      </c>
      <c r="C69">
        <v>366</v>
      </c>
      <c r="D69">
        <f>YEAR(Tabela_cukier5[[#This Row],[data]])</f>
        <v>2005</v>
      </c>
    </row>
    <row r="70" spans="1:4" x14ac:dyDescent="0.3">
      <c r="A70" s="1">
        <v>38492</v>
      </c>
      <c r="B70" t="s">
        <v>12</v>
      </c>
      <c r="C70">
        <v>259</v>
      </c>
      <c r="D70">
        <f>YEAR(Tabela_cukier5[[#This Row],[data]])</f>
        <v>2005</v>
      </c>
    </row>
    <row r="71" spans="1:4" x14ac:dyDescent="0.3">
      <c r="A71" s="1">
        <v>38493</v>
      </c>
      <c r="B71" t="s">
        <v>49</v>
      </c>
      <c r="C71">
        <v>16</v>
      </c>
      <c r="D71">
        <f>YEAR(Tabela_cukier5[[#This Row],[data]])</f>
        <v>2005</v>
      </c>
    </row>
    <row r="72" spans="1:4" x14ac:dyDescent="0.3">
      <c r="A72" s="1">
        <v>38496</v>
      </c>
      <c r="B72" t="s">
        <v>31</v>
      </c>
      <c r="C72">
        <v>49</v>
      </c>
      <c r="D72">
        <f>YEAR(Tabela_cukier5[[#This Row],[data]])</f>
        <v>2005</v>
      </c>
    </row>
    <row r="73" spans="1:4" x14ac:dyDescent="0.3">
      <c r="A73" s="1">
        <v>38497</v>
      </c>
      <c r="B73" t="s">
        <v>50</v>
      </c>
      <c r="C73">
        <v>3</v>
      </c>
      <c r="D73">
        <f>YEAR(Tabela_cukier5[[#This Row],[data]])</f>
        <v>2005</v>
      </c>
    </row>
    <row r="74" spans="1:4" x14ac:dyDescent="0.3">
      <c r="A74" s="1">
        <v>38497</v>
      </c>
      <c r="B74" t="s">
        <v>25</v>
      </c>
      <c r="C74">
        <v>251</v>
      </c>
      <c r="D74">
        <f>YEAR(Tabela_cukier5[[#This Row],[data]])</f>
        <v>2005</v>
      </c>
    </row>
    <row r="75" spans="1:4" x14ac:dyDescent="0.3">
      <c r="A75" s="1">
        <v>38499</v>
      </c>
      <c r="B75" t="s">
        <v>33</v>
      </c>
      <c r="C75">
        <v>179</v>
      </c>
      <c r="D75">
        <f>YEAR(Tabela_cukier5[[#This Row],[data]])</f>
        <v>2005</v>
      </c>
    </row>
    <row r="76" spans="1:4" x14ac:dyDescent="0.3">
      <c r="A76" s="1">
        <v>38501</v>
      </c>
      <c r="B76" t="s">
        <v>13</v>
      </c>
      <c r="C76">
        <v>116</v>
      </c>
      <c r="D76">
        <f>YEAR(Tabela_cukier5[[#This Row],[data]])</f>
        <v>2005</v>
      </c>
    </row>
    <row r="77" spans="1:4" x14ac:dyDescent="0.3">
      <c r="A77" s="1">
        <v>38501</v>
      </c>
      <c r="B77" t="s">
        <v>51</v>
      </c>
      <c r="C77">
        <v>13</v>
      </c>
      <c r="D77">
        <f>YEAR(Tabela_cukier5[[#This Row],[data]])</f>
        <v>2005</v>
      </c>
    </row>
    <row r="78" spans="1:4" x14ac:dyDescent="0.3">
      <c r="A78" s="1">
        <v>38503</v>
      </c>
      <c r="B78" t="s">
        <v>52</v>
      </c>
      <c r="C78">
        <v>3</v>
      </c>
      <c r="D78">
        <f>YEAR(Tabela_cukier5[[#This Row],[data]])</f>
        <v>2005</v>
      </c>
    </row>
    <row r="79" spans="1:4" x14ac:dyDescent="0.3">
      <c r="A79" s="1">
        <v>38503</v>
      </c>
      <c r="B79" t="s">
        <v>53</v>
      </c>
      <c r="C79">
        <v>253</v>
      </c>
      <c r="D79">
        <f>YEAR(Tabela_cukier5[[#This Row],[data]])</f>
        <v>2005</v>
      </c>
    </row>
    <row r="80" spans="1:4" x14ac:dyDescent="0.3">
      <c r="A80" s="1">
        <v>38510</v>
      </c>
      <c r="B80" t="s">
        <v>26</v>
      </c>
      <c r="C80">
        <v>83</v>
      </c>
      <c r="D80">
        <f>YEAR(Tabela_cukier5[[#This Row],[data]])</f>
        <v>2005</v>
      </c>
    </row>
    <row r="81" spans="1:4" x14ac:dyDescent="0.3">
      <c r="A81" s="1">
        <v>38512</v>
      </c>
      <c r="B81" t="s">
        <v>21</v>
      </c>
      <c r="C81">
        <v>177</v>
      </c>
      <c r="D81">
        <f>YEAR(Tabela_cukier5[[#This Row],[data]])</f>
        <v>2005</v>
      </c>
    </row>
    <row r="82" spans="1:4" x14ac:dyDescent="0.3">
      <c r="A82" s="1">
        <v>38512</v>
      </c>
      <c r="B82" t="s">
        <v>54</v>
      </c>
      <c r="C82">
        <v>7</v>
      </c>
      <c r="D82">
        <f>YEAR(Tabela_cukier5[[#This Row],[data]])</f>
        <v>2005</v>
      </c>
    </row>
    <row r="83" spans="1:4" x14ac:dyDescent="0.3">
      <c r="A83" s="1">
        <v>38513</v>
      </c>
      <c r="B83" t="s">
        <v>55</v>
      </c>
      <c r="C83">
        <v>46</v>
      </c>
      <c r="D83">
        <f>YEAR(Tabela_cukier5[[#This Row],[data]])</f>
        <v>2005</v>
      </c>
    </row>
    <row r="84" spans="1:4" x14ac:dyDescent="0.3">
      <c r="A84" s="1">
        <v>38514</v>
      </c>
      <c r="B84" t="s">
        <v>56</v>
      </c>
      <c r="C84">
        <v>2</v>
      </c>
      <c r="D84">
        <f>YEAR(Tabela_cukier5[[#This Row],[data]])</f>
        <v>2005</v>
      </c>
    </row>
    <row r="85" spans="1:4" x14ac:dyDescent="0.3">
      <c r="A85" s="1">
        <v>38515</v>
      </c>
      <c r="B85" t="s">
        <v>6</v>
      </c>
      <c r="C85">
        <v>9</v>
      </c>
      <c r="D85">
        <f>YEAR(Tabela_cukier5[[#This Row],[data]])</f>
        <v>2005</v>
      </c>
    </row>
    <row r="86" spans="1:4" x14ac:dyDescent="0.3">
      <c r="A86" s="1">
        <v>38517</v>
      </c>
      <c r="B86" t="s">
        <v>57</v>
      </c>
      <c r="C86">
        <v>3</v>
      </c>
      <c r="D86">
        <f>YEAR(Tabela_cukier5[[#This Row],[data]])</f>
        <v>2005</v>
      </c>
    </row>
    <row r="87" spans="1:4" x14ac:dyDescent="0.3">
      <c r="A87" s="1">
        <v>38517</v>
      </c>
      <c r="B87" t="s">
        <v>58</v>
      </c>
      <c r="C87">
        <v>67</v>
      </c>
      <c r="D87">
        <f>YEAR(Tabela_cukier5[[#This Row],[data]])</f>
        <v>2005</v>
      </c>
    </row>
    <row r="88" spans="1:4" x14ac:dyDescent="0.3">
      <c r="A88" s="1">
        <v>38517</v>
      </c>
      <c r="B88" t="s">
        <v>48</v>
      </c>
      <c r="C88">
        <v>425</v>
      </c>
      <c r="D88">
        <f>YEAR(Tabela_cukier5[[#This Row],[data]])</f>
        <v>2005</v>
      </c>
    </row>
    <row r="89" spans="1:4" x14ac:dyDescent="0.3">
      <c r="A89" s="1">
        <v>38518</v>
      </c>
      <c r="B89" t="s">
        <v>8</v>
      </c>
      <c r="C89">
        <v>453</v>
      </c>
      <c r="D89">
        <f>YEAR(Tabela_cukier5[[#This Row],[data]])</f>
        <v>2005</v>
      </c>
    </row>
    <row r="90" spans="1:4" x14ac:dyDescent="0.3">
      <c r="A90" s="1">
        <v>38523</v>
      </c>
      <c r="B90" t="s">
        <v>25</v>
      </c>
      <c r="C90">
        <v>212</v>
      </c>
      <c r="D90">
        <f>YEAR(Tabela_cukier5[[#This Row],[data]])</f>
        <v>2005</v>
      </c>
    </row>
    <row r="91" spans="1:4" x14ac:dyDescent="0.3">
      <c r="A91" s="1">
        <v>38525</v>
      </c>
      <c r="B91" t="s">
        <v>59</v>
      </c>
      <c r="C91">
        <v>19</v>
      </c>
      <c r="D91">
        <f>YEAR(Tabela_cukier5[[#This Row],[data]])</f>
        <v>2005</v>
      </c>
    </row>
    <row r="92" spans="1:4" x14ac:dyDescent="0.3">
      <c r="A92" s="1">
        <v>38526</v>
      </c>
      <c r="B92" t="s">
        <v>9</v>
      </c>
      <c r="C92">
        <v>81</v>
      </c>
      <c r="D92">
        <f>YEAR(Tabela_cukier5[[#This Row],[data]])</f>
        <v>2005</v>
      </c>
    </row>
    <row r="93" spans="1:4" x14ac:dyDescent="0.3">
      <c r="A93" s="1">
        <v>38528</v>
      </c>
      <c r="B93" t="s">
        <v>60</v>
      </c>
      <c r="C93">
        <v>7</v>
      </c>
      <c r="D93">
        <f>YEAR(Tabela_cukier5[[#This Row],[data]])</f>
        <v>2005</v>
      </c>
    </row>
    <row r="94" spans="1:4" x14ac:dyDescent="0.3">
      <c r="A94" s="1">
        <v>38529</v>
      </c>
      <c r="B94" t="s">
        <v>61</v>
      </c>
      <c r="C94">
        <v>179</v>
      </c>
      <c r="D94">
        <f>YEAR(Tabela_cukier5[[#This Row],[data]])</f>
        <v>2005</v>
      </c>
    </row>
    <row r="95" spans="1:4" x14ac:dyDescent="0.3">
      <c r="A95" s="1">
        <v>38531</v>
      </c>
      <c r="B95" t="s">
        <v>17</v>
      </c>
      <c r="C95">
        <v>222</v>
      </c>
      <c r="D95">
        <f>YEAR(Tabela_cukier5[[#This Row],[data]])</f>
        <v>2005</v>
      </c>
    </row>
    <row r="96" spans="1:4" x14ac:dyDescent="0.3">
      <c r="A96" s="1">
        <v>38532</v>
      </c>
      <c r="B96" t="s">
        <v>62</v>
      </c>
      <c r="C96">
        <v>14</v>
      </c>
      <c r="D96">
        <f>YEAR(Tabela_cukier5[[#This Row],[data]])</f>
        <v>2005</v>
      </c>
    </row>
    <row r="97" spans="1:4" x14ac:dyDescent="0.3">
      <c r="A97" s="1">
        <v>38534</v>
      </c>
      <c r="B97" t="s">
        <v>63</v>
      </c>
      <c r="C97">
        <v>15</v>
      </c>
      <c r="D97">
        <f>YEAR(Tabela_cukier5[[#This Row],[data]])</f>
        <v>2005</v>
      </c>
    </row>
    <row r="98" spans="1:4" x14ac:dyDescent="0.3">
      <c r="A98" s="1">
        <v>38536</v>
      </c>
      <c r="B98" t="s">
        <v>64</v>
      </c>
      <c r="C98">
        <v>97</v>
      </c>
      <c r="D98">
        <f>YEAR(Tabela_cukier5[[#This Row],[data]])</f>
        <v>2005</v>
      </c>
    </row>
    <row r="99" spans="1:4" x14ac:dyDescent="0.3">
      <c r="A99" s="1">
        <v>38542</v>
      </c>
      <c r="B99" t="s">
        <v>23</v>
      </c>
      <c r="C99">
        <v>142</v>
      </c>
      <c r="D99">
        <f>YEAR(Tabela_cukier5[[#This Row],[data]])</f>
        <v>2005</v>
      </c>
    </row>
    <row r="100" spans="1:4" x14ac:dyDescent="0.3">
      <c r="A100" s="1">
        <v>38546</v>
      </c>
      <c r="B100" t="s">
        <v>48</v>
      </c>
      <c r="C100">
        <v>214</v>
      </c>
      <c r="D100">
        <f>YEAR(Tabela_cukier5[[#This Row],[data]])</f>
        <v>2005</v>
      </c>
    </row>
    <row r="101" spans="1:4" x14ac:dyDescent="0.3">
      <c r="A101" s="1">
        <v>38546</v>
      </c>
      <c r="B101" t="s">
        <v>17</v>
      </c>
      <c r="C101">
        <v>408</v>
      </c>
      <c r="D101">
        <f>YEAR(Tabela_cukier5[[#This Row],[data]])</f>
        <v>2005</v>
      </c>
    </row>
    <row r="102" spans="1:4" x14ac:dyDescent="0.3">
      <c r="A102" s="1">
        <v>38547</v>
      </c>
      <c r="B102" t="s">
        <v>15</v>
      </c>
      <c r="C102">
        <v>144</v>
      </c>
      <c r="D102">
        <f>YEAR(Tabela_cukier5[[#This Row],[data]])</f>
        <v>2005</v>
      </c>
    </row>
    <row r="103" spans="1:4" x14ac:dyDescent="0.3">
      <c r="A103" s="1">
        <v>38547</v>
      </c>
      <c r="B103" t="s">
        <v>9</v>
      </c>
      <c r="C103">
        <v>173</v>
      </c>
      <c r="D103">
        <f>YEAR(Tabela_cukier5[[#This Row],[data]])</f>
        <v>2005</v>
      </c>
    </row>
    <row r="104" spans="1:4" x14ac:dyDescent="0.3">
      <c r="A104" s="1">
        <v>38549</v>
      </c>
      <c r="B104" t="s">
        <v>65</v>
      </c>
      <c r="C104">
        <v>15</v>
      </c>
      <c r="D104">
        <f>YEAR(Tabela_cukier5[[#This Row],[data]])</f>
        <v>2005</v>
      </c>
    </row>
    <row r="105" spans="1:4" x14ac:dyDescent="0.3">
      <c r="A105" s="1">
        <v>38551</v>
      </c>
      <c r="B105" t="s">
        <v>53</v>
      </c>
      <c r="C105">
        <v>433</v>
      </c>
      <c r="D105">
        <f>YEAR(Tabela_cukier5[[#This Row],[data]])</f>
        <v>2005</v>
      </c>
    </row>
    <row r="106" spans="1:4" x14ac:dyDescent="0.3">
      <c r="A106" s="1">
        <v>38555</v>
      </c>
      <c r="B106" t="s">
        <v>66</v>
      </c>
      <c r="C106">
        <v>137</v>
      </c>
      <c r="D106">
        <f>YEAR(Tabela_cukier5[[#This Row],[data]])</f>
        <v>2005</v>
      </c>
    </row>
    <row r="107" spans="1:4" x14ac:dyDescent="0.3">
      <c r="A107" s="1">
        <v>38558</v>
      </c>
      <c r="B107" t="s">
        <v>53</v>
      </c>
      <c r="C107">
        <v>118</v>
      </c>
      <c r="D107">
        <f>YEAR(Tabela_cukier5[[#This Row],[data]])</f>
        <v>2005</v>
      </c>
    </row>
    <row r="108" spans="1:4" x14ac:dyDescent="0.3">
      <c r="A108" s="1">
        <v>38558</v>
      </c>
      <c r="B108" t="s">
        <v>12</v>
      </c>
      <c r="C108">
        <v>158</v>
      </c>
      <c r="D108">
        <f>YEAR(Tabela_cukier5[[#This Row],[data]])</f>
        <v>2005</v>
      </c>
    </row>
    <row r="109" spans="1:4" x14ac:dyDescent="0.3">
      <c r="A109" s="1">
        <v>38559</v>
      </c>
      <c r="B109" t="s">
        <v>47</v>
      </c>
      <c r="C109">
        <v>13</v>
      </c>
      <c r="D109">
        <f>YEAR(Tabela_cukier5[[#This Row],[data]])</f>
        <v>2005</v>
      </c>
    </row>
    <row r="110" spans="1:4" x14ac:dyDescent="0.3">
      <c r="A110" s="1">
        <v>38560</v>
      </c>
      <c r="B110" t="s">
        <v>67</v>
      </c>
      <c r="C110">
        <v>2</v>
      </c>
      <c r="D110">
        <f>YEAR(Tabela_cukier5[[#This Row],[data]])</f>
        <v>2005</v>
      </c>
    </row>
    <row r="111" spans="1:4" x14ac:dyDescent="0.3">
      <c r="A111" s="1">
        <v>38562</v>
      </c>
      <c r="B111" t="s">
        <v>53</v>
      </c>
      <c r="C111">
        <v>467</v>
      </c>
      <c r="D111">
        <f>YEAR(Tabela_cukier5[[#This Row],[data]])</f>
        <v>2005</v>
      </c>
    </row>
    <row r="112" spans="1:4" x14ac:dyDescent="0.3">
      <c r="A112" s="1">
        <v>38563</v>
      </c>
      <c r="B112" t="s">
        <v>68</v>
      </c>
      <c r="C112">
        <v>9</v>
      </c>
      <c r="D112">
        <f>YEAR(Tabela_cukier5[[#This Row],[data]])</f>
        <v>2005</v>
      </c>
    </row>
    <row r="113" spans="1:4" x14ac:dyDescent="0.3">
      <c r="A113" s="1">
        <v>38567</v>
      </c>
      <c r="B113" t="s">
        <v>69</v>
      </c>
      <c r="C113">
        <v>189</v>
      </c>
      <c r="D113">
        <f>YEAR(Tabela_cukier5[[#This Row],[data]])</f>
        <v>2005</v>
      </c>
    </row>
    <row r="114" spans="1:4" x14ac:dyDescent="0.3">
      <c r="A114" s="1">
        <v>38568</v>
      </c>
      <c r="B114" t="s">
        <v>70</v>
      </c>
      <c r="C114">
        <v>19</v>
      </c>
      <c r="D114">
        <f>YEAR(Tabela_cukier5[[#This Row],[data]])</f>
        <v>2005</v>
      </c>
    </row>
    <row r="115" spans="1:4" x14ac:dyDescent="0.3">
      <c r="A115" s="1">
        <v>38569</v>
      </c>
      <c r="B115" t="s">
        <v>12</v>
      </c>
      <c r="C115">
        <v>172</v>
      </c>
      <c r="D115">
        <f>YEAR(Tabela_cukier5[[#This Row],[data]])</f>
        <v>2005</v>
      </c>
    </row>
    <row r="116" spans="1:4" x14ac:dyDescent="0.3">
      <c r="A116" s="1">
        <v>38570</v>
      </c>
      <c r="B116" t="s">
        <v>58</v>
      </c>
      <c r="C116">
        <v>84</v>
      </c>
      <c r="D116">
        <f>YEAR(Tabela_cukier5[[#This Row],[data]])</f>
        <v>2005</v>
      </c>
    </row>
    <row r="117" spans="1:4" x14ac:dyDescent="0.3">
      <c r="A117" s="1">
        <v>38570</v>
      </c>
      <c r="B117" t="s">
        <v>71</v>
      </c>
      <c r="C117">
        <v>8</v>
      </c>
      <c r="D117">
        <f>YEAR(Tabela_cukier5[[#This Row],[data]])</f>
        <v>2005</v>
      </c>
    </row>
    <row r="118" spans="1:4" x14ac:dyDescent="0.3">
      <c r="A118" s="1">
        <v>38570</v>
      </c>
      <c r="B118" t="s">
        <v>72</v>
      </c>
      <c r="C118">
        <v>66</v>
      </c>
      <c r="D118">
        <f>YEAR(Tabela_cukier5[[#This Row],[data]])</f>
        <v>2005</v>
      </c>
    </row>
    <row r="119" spans="1:4" x14ac:dyDescent="0.3">
      <c r="A119" s="1">
        <v>38571</v>
      </c>
      <c r="B119" t="s">
        <v>40</v>
      </c>
      <c r="C119">
        <v>35</v>
      </c>
      <c r="D119">
        <f>YEAR(Tabela_cukier5[[#This Row],[data]])</f>
        <v>2005</v>
      </c>
    </row>
    <row r="120" spans="1:4" x14ac:dyDescent="0.3">
      <c r="A120" s="1">
        <v>38572</v>
      </c>
      <c r="B120" t="s">
        <v>33</v>
      </c>
      <c r="C120">
        <v>91</v>
      </c>
      <c r="D120">
        <f>YEAR(Tabela_cukier5[[#This Row],[data]])</f>
        <v>2005</v>
      </c>
    </row>
    <row r="121" spans="1:4" x14ac:dyDescent="0.3">
      <c r="A121" s="1">
        <v>38577</v>
      </c>
      <c r="B121" t="s">
        <v>10</v>
      </c>
      <c r="C121">
        <v>396</v>
      </c>
      <c r="D121">
        <f>YEAR(Tabela_cukier5[[#This Row],[data]])</f>
        <v>2005</v>
      </c>
    </row>
    <row r="122" spans="1:4" x14ac:dyDescent="0.3">
      <c r="A122" s="1">
        <v>38577</v>
      </c>
      <c r="B122" t="s">
        <v>73</v>
      </c>
      <c r="C122">
        <v>6</v>
      </c>
      <c r="D122">
        <f>YEAR(Tabela_cukier5[[#This Row],[data]])</f>
        <v>2005</v>
      </c>
    </row>
    <row r="123" spans="1:4" x14ac:dyDescent="0.3">
      <c r="A123" s="1">
        <v>38579</v>
      </c>
      <c r="B123" t="s">
        <v>31</v>
      </c>
      <c r="C123">
        <v>47</v>
      </c>
      <c r="D123">
        <f>YEAR(Tabela_cukier5[[#This Row],[data]])</f>
        <v>2005</v>
      </c>
    </row>
    <row r="124" spans="1:4" x14ac:dyDescent="0.3">
      <c r="A124" s="1">
        <v>38581</v>
      </c>
      <c r="B124" t="s">
        <v>22</v>
      </c>
      <c r="C124">
        <v>41</v>
      </c>
      <c r="D124">
        <f>YEAR(Tabela_cukier5[[#This Row],[data]])</f>
        <v>2005</v>
      </c>
    </row>
    <row r="125" spans="1:4" x14ac:dyDescent="0.3">
      <c r="A125" s="1">
        <v>38582</v>
      </c>
      <c r="B125" t="s">
        <v>74</v>
      </c>
      <c r="C125">
        <v>136</v>
      </c>
      <c r="D125">
        <f>YEAR(Tabela_cukier5[[#This Row],[data]])</f>
        <v>2005</v>
      </c>
    </row>
    <row r="126" spans="1:4" x14ac:dyDescent="0.3">
      <c r="A126" s="1">
        <v>38583</v>
      </c>
      <c r="B126" t="s">
        <v>75</v>
      </c>
      <c r="C126">
        <v>16</v>
      </c>
      <c r="D126">
        <f>YEAR(Tabela_cukier5[[#This Row],[data]])</f>
        <v>2005</v>
      </c>
    </row>
    <row r="127" spans="1:4" x14ac:dyDescent="0.3">
      <c r="A127" s="1">
        <v>38585</v>
      </c>
      <c r="B127" t="s">
        <v>76</v>
      </c>
      <c r="C127">
        <v>18</v>
      </c>
      <c r="D127">
        <f>YEAR(Tabela_cukier5[[#This Row],[data]])</f>
        <v>2005</v>
      </c>
    </row>
    <row r="128" spans="1:4" x14ac:dyDescent="0.3">
      <c r="A128" s="1">
        <v>38589</v>
      </c>
      <c r="B128" t="s">
        <v>77</v>
      </c>
      <c r="C128">
        <v>11</v>
      </c>
      <c r="D128">
        <f>YEAR(Tabela_cukier5[[#This Row],[data]])</f>
        <v>2005</v>
      </c>
    </row>
    <row r="129" spans="1:4" x14ac:dyDescent="0.3">
      <c r="A129" s="1">
        <v>38589</v>
      </c>
      <c r="B129" t="s">
        <v>78</v>
      </c>
      <c r="C129">
        <v>8</v>
      </c>
      <c r="D129">
        <f>YEAR(Tabela_cukier5[[#This Row],[data]])</f>
        <v>2005</v>
      </c>
    </row>
    <row r="130" spans="1:4" x14ac:dyDescent="0.3">
      <c r="A130" s="1">
        <v>38589</v>
      </c>
      <c r="B130" t="s">
        <v>79</v>
      </c>
      <c r="C130">
        <v>16</v>
      </c>
      <c r="D130">
        <f>YEAR(Tabela_cukier5[[#This Row],[data]])</f>
        <v>2005</v>
      </c>
    </row>
    <row r="131" spans="1:4" x14ac:dyDescent="0.3">
      <c r="A131" s="1">
        <v>38589</v>
      </c>
      <c r="B131" t="s">
        <v>31</v>
      </c>
      <c r="C131">
        <v>54</v>
      </c>
      <c r="D131">
        <f>YEAR(Tabela_cukier5[[#This Row],[data]])</f>
        <v>2005</v>
      </c>
    </row>
    <row r="132" spans="1:4" x14ac:dyDescent="0.3">
      <c r="A132" s="1">
        <v>38590</v>
      </c>
      <c r="B132" t="s">
        <v>53</v>
      </c>
      <c r="C132">
        <v>299</v>
      </c>
      <c r="D132">
        <f>YEAR(Tabela_cukier5[[#This Row],[data]])</f>
        <v>2005</v>
      </c>
    </row>
    <row r="133" spans="1:4" x14ac:dyDescent="0.3">
      <c r="A133" s="1">
        <v>38592</v>
      </c>
      <c r="B133" t="s">
        <v>72</v>
      </c>
      <c r="C133">
        <v>168</v>
      </c>
      <c r="D133">
        <f>YEAR(Tabela_cukier5[[#This Row],[data]])</f>
        <v>2005</v>
      </c>
    </row>
    <row r="134" spans="1:4" x14ac:dyDescent="0.3">
      <c r="A134" s="1">
        <v>38593</v>
      </c>
      <c r="B134" t="s">
        <v>12</v>
      </c>
      <c r="C134">
        <v>106</v>
      </c>
      <c r="D134">
        <f>YEAR(Tabela_cukier5[[#This Row],[data]])</f>
        <v>2005</v>
      </c>
    </row>
    <row r="135" spans="1:4" x14ac:dyDescent="0.3">
      <c r="A135" s="1">
        <v>38594</v>
      </c>
      <c r="B135" t="s">
        <v>15</v>
      </c>
      <c r="C135">
        <v>41</v>
      </c>
      <c r="D135">
        <f>YEAR(Tabela_cukier5[[#This Row],[data]])</f>
        <v>2005</v>
      </c>
    </row>
    <row r="136" spans="1:4" x14ac:dyDescent="0.3">
      <c r="A136" s="1">
        <v>38594</v>
      </c>
      <c r="B136" t="s">
        <v>42</v>
      </c>
      <c r="C136">
        <v>31</v>
      </c>
      <c r="D136">
        <f>YEAR(Tabela_cukier5[[#This Row],[data]])</f>
        <v>2005</v>
      </c>
    </row>
    <row r="137" spans="1:4" x14ac:dyDescent="0.3">
      <c r="A137" s="1">
        <v>38596</v>
      </c>
      <c r="B137" t="s">
        <v>80</v>
      </c>
      <c r="C137">
        <v>8</v>
      </c>
      <c r="D137">
        <f>YEAR(Tabela_cukier5[[#This Row],[data]])</f>
        <v>2005</v>
      </c>
    </row>
    <row r="138" spans="1:4" x14ac:dyDescent="0.3">
      <c r="A138" s="1">
        <v>38599</v>
      </c>
      <c r="B138" t="s">
        <v>22</v>
      </c>
      <c r="C138">
        <v>63</v>
      </c>
      <c r="D138">
        <f>YEAR(Tabela_cukier5[[#This Row],[data]])</f>
        <v>2005</v>
      </c>
    </row>
    <row r="139" spans="1:4" x14ac:dyDescent="0.3">
      <c r="A139" s="1">
        <v>38602</v>
      </c>
      <c r="B139" t="s">
        <v>8</v>
      </c>
      <c r="C139">
        <v>368</v>
      </c>
      <c r="D139">
        <f>YEAR(Tabela_cukier5[[#This Row],[data]])</f>
        <v>2005</v>
      </c>
    </row>
    <row r="140" spans="1:4" x14ac:dyDescent="0.3">
      <c r="A140" s="1">
        <v>38603</v>
      </c>
      <c r="B140" t="s">
        <v>81</v>
      </c>
      <c r="C140">
        <v>106</v>
      </c>
      <c r="D140">
        <f>YEAR(Tabela_cukier5[[#This Row],[data]])</f>
        <v>2005</v>
      </c>
    </row>
    <row r="141" spans="1:4" x14ac:dyDescent="0.3">
      <c r="A141" s="1">
        <v>38604</v>
      </c>
      <c r="B141" t="s">
        <v>11</v>
      </c>
      <c r="C141">
        <v>47</v>
      </c>
      <c r="D141">
        <f>YEAR(Tabela_cukier5[[#This Row],[data]])</f>
        <v>2005</v>
      </c>
    </row>
    <row r="142" spans="1:4" x14ac:dyDescent="0.3">
      <c r="A142" s="1">
        <v>38604</v>
      </c>
      <c r="B142" t="s">
        <v>53</v>
      </c>
      <c r="C142">
        <v>447</v>
      </c>
      <c r="D142">
        <f>YEAR(Tabela_cukier5[[#This Row],[data]])</f>
        <v>2005</v>
      </c>
    </row>
    <row r="143" spans="1:4" x14ac:dyDescent="0.3">
      <c r="A143" s="1">
        <v>38605</v>
      </c>
      <c r="B143" t="s">
        <v>72</v>
      </c>
      <c r="C143">
        <v>106</v>
      </c>
      <c r="D143">
        <f>YEAR(Tabela_cukier5[[#This Row],[data]])</f>
        <v>2005</v>
      </c>
    </row>
    <row r="144" spans="1:4" x14ac:dyDescent="0.3">
      <c r="A144" s="1">
        <v>38606</v>
      </c>
      <c r="B144" t="s">
        <v>82</v>
      </c>
      <c r="C144">
        <v>13</v>
      </c>
      <c r="D144">
        <f>YEAR(Tabela_cukier5[[#This Row],[data]])</f>
        <v>2005</v>
      </c>
    </row>
    <row r="145" spans="1:4" x14ac:dyDescent="0.3">
      <c r="A145" s="1">
        <v>38606</v>
      </c>
      <c r="B145" t="s">
        <v>55</v>
      </c>
      <c r="C145">
        <v>89</v>
      </c>
      <c r="D145">
        <f>YEAR(Tabela_cukier5[[#This Row],[data]])</f>
        <v>2005</v>
      </c>
    </row>
    <row r="146" spans="1:4" x14ac:dyDescent="0.3">
      <c r="A146" s="1">
        <v>38606</v>
      </c>
      <c r="B146" t="s">
        <v>34</v>
      </c>
      <c r="C146">
        <v>105</v>
      </c>
      <c r="D146">
        <f>YEAR(Tabela_cukier5[[#This Row],[data]])</f>
        <v>2005</v>
      </c>
    </row>
    <row r="147" spans="1:4" x14ac:dyDescent="0.3">
      <c r="A147" s="1">
        <v>38606</v>
      </c>
      <c r="B147" t="s">
        <v>10</v>
      </c>
      <c r="C147">
        <v>147</v>
      </c>
      <c r="D147">
        <f>YEAR(Tabela_cukier5[[#This Row],[data]])</f>
        <v>2005</v>
      </c>
    </row>
    <row r="148" spans="1:4" x14ac:dyDescent="0.3">
      <c r="A148" s="1">
        <v>38608</v>
      </c>
      <c r="B148" t="s">
        <v>12</v>
      </c>
      <c r="C148">
        <v>309</v>
      </c>
      <c r="D148">
        <f>YEAR(Tabela_cukier5[[#This Row],[data]])</f>
        <v>2005</v>
      </c>
    </row>
    <row r="149" spans="1:4" x14ac:dyDescent="0.3">
      <c r="A149" s="1">
        <v>38610</v>
      </c>
      <c r="B149" t="s">
        <v>31</v>
      </c>
      <c r="C149">
        <v>47</v>
      </c>
      <c r="D149">
        <f>YEAR(Tabela_cukier5[[#This Row],[data]])</f>
        <v>2005</v>
      </c>
    </row>
    <row r="150" spans="1:4" x14ac:dyDescent="0.3">
      <c r="A150" s="1">
        <v>38612</v>
      </c>
      <c r="B150" t="s">
        <v>53</v>
      </c>
      <c r="C150">
        <v>404</v>
      </c>
      <c r="D150">
        <f>YEAR(Tabela_cukier5[[#This Row],[data]])</f>
        <v>2005</v>
      </c>
    </row>
    <row r="151" spans="1:4" x14ac:dyDescent="0.3">
      <c r="A151" s="1">
        <v>38612</v>
      </c>
      <c r="B151" t="s">
        <v>83</v>
      </c>
      <c r="C151">
        <v>39</v>
      </c>
      <c r="D151">
        <f>YEAR(Tabela_cukier5[[#This Row],[data]])</f>
        <v>2005</v>
      </c>
    </row>
    <row r="152" spans="1:4" x14ac:dyDescent="0.3">
      <c r="A152" s="1">
        <v>38612</v>
      </c>
      <c r="B152" t="s">
        <v>15</v>
      </c>
      <c r="C152">
        <v>61</v>
      </c>
      <c r="D152">
        <f>YEAR(Tabela_cukier5[[#This Row],[data]])</f>
        <v>2005</v>
      </c>
    </row>
    <row r="153" spans="1:4" x14ac:dyDescent="0.3">
      <c r="A153" s="1">
        <v>38615</v>
      </c>
      <c r="B153" t="s">
        <v>69</v>
      </c>
      <c r="C153">
        <v>89</v>
      </c>
      <c r="D153">
        <f>YEAR(Tabela_cukier5[[#This Row],[data]])</f>
        <v>2005</v>
      </c>
    </row>
    <row r="154" spans="1:4" x14ac:dyDescent="0.3">
      <c r="A154" s="1">
        <v>38617</v>
      </c>
      <c r="B154" t="s">
        <v>26</v>
      </c>
      <c r="C154">
        <v>127</v>
      </c>
      <c r="D154">
        <f>YEAR(Tabela_cukier5[[#This Row],[data]])</f>
        <v>2005</v>
      </c>
    </row>
    <row r="155" spans="1:4" x14ac:dyDescent="0.3">
      <c r="A155" s="1">
        <v>38620</v>
      </c>
      <c r="B155" t="s">
        <v>21</v>
      </c>
      <c r="C155">
        <v>81</v>
      </c>
      <c r="D155">
        <f>YEAR(Tabela_cukier5[[#This Row],[data]])</f>
        <v>2005</v>
      </c>
    </row>
    <row r="156" spans="1:4" x14ac:dyDescent="0.3">
      <c r="A156" s="1">
        <v>38623</v>
      </c>
      <c r="B156" t="s">
        <v>48</v>
      </c>
      <c r="C156">
        <v>433</v>
      </c>
      <c r="D156">
        <f>YEAR(Tabela_cukier5[[#This Row],[data]])</f>
        <v>2005</v>
      </c>
    </row>
    <row r="157" spans="1:4" x14ac:dyDescent="0.3">
      <c r="A157" s="1">
        <v>38623</v>
      </c>
      <c r="B157" t="s">
        <v>12</v>
      </c>
      <c r="C157">
        <v>284</v>
      </c>
      <c r="D157">
        <f>YEAR(Tabela_cukier5[[#This Row],[data]])</f>
        <v>2005</v>
      </c>
    </row>
    <row r="158" spans="1:4" x14ac:dyDescent="0.3">
      <c r="A158" s="1">
        <v>38624</v>
      </c>
      <c r="B158" t="s">
        <v>9</v>
      </c>
      <c r="C158">
        <v>122</v>
      </c>
      <c r="D158">
        <f>YEAR(Tabela_cukier5[[#This Row],[data]])</f>
        <v>2005</v>
      </c>
    </row>
    <row r="159" spans="1:4" x14ac:dyDescent="0.3">
      <c r="A159" s="1">
        <v>38626</v>
      </c>
      <c r="B159" t="s">
        <v>83</v>
      </c>
      <c r="C159">
        <v>193</v>
      </c>
      <c r="D159">
        <f>YEAR(Tabela_cukier5[[#This Row],[data]])</f>
        <v>2005</v>
      </c>
    </row>
    <row r="160" spans="1:4" x14ac:dyDescent="0.3">
      <c r="A160" s="1">
        <v>38628</v>
      </c>
      <c r="B160" t="s">
        <v>31</v>
      </c>
      <c r="C160">
        <v>118</v>
      </c>
      <c r="D160">
        <f>YEAR(Tabela_cukier5[[#This Row],[data]])</f>
        <v>2005</v>
      </c>
    </row>
    <row r="161" spans="1:4" x14ac:dyDescent="0.3">
      <c r="A161" s="1">
        <v>38629</v>
      </c>
      <c r="B161" t="s">
        <v>8</v>
      </c>
      <c r="C161">
        <v>173</v>
      </c>
      <c r="D161">
        <f>YEAR(Tabela_cukier5[[#This Row],[data]])</f>
        <v>2005</v>
      </c>
    </row>
    <row r="162" spans="1:4" x14ac:dyDescent="0.3">
      <c r="A162" s="1">
        <v>38632</v>
      </c>
      <c r="B162" t="s">
        <v>25</v>
      </c>
      <c r="C162">
        <v>392</v>
      </c>
      <c r="D162">
        <f>YEAR(Tabela_cukier5[[#This Row],[data]])</f>
        <v>2005</v>
      </c>
    </row>
    <row r="163" spans="1:4" x14ac:dyDescent="0.3">
      <c r="A163" s="1">
        <v>38633</v>
      </c>
      <c r="B163" t="s">
        <v>19</v>
      </c>
      <c r="C163">
        <v>8</v>
      </c>
      <c r="D163">
        <f>YEAR(Tabela_cukier5[[#This Row],[data]])</f>
        <v>2005</v>
      </c>
    </row>
    <row r="164" spans="1:4" x14ac:dyDescent="0.3">
      <c r="A164" s="1">
        <v>38638</v>
      </c>
      <c r="B164" t="s">
        <v>31</v>
      </c>
      <c r="C164">
        <v>132</v>
      </c>
      <c r="D164">
        <f>YEAR(Tabela_cukier5[[#This Row],[data]])</f>
        <v>2005</v>
      </c>
    </row>
    <row r="165" spans="1:4" x14ac:dyDescent="0.3">
      <c r="A165" s="1">
        <v>38638</v>
      </c>
      <c r="B165" t="s">
        <v>11</v>
      </c>
      <c r="C165">
        <v>76</v>
      </c>
      <c r="D165">
        <f>YEAR(Tabela_cukier5[[#This Row],[data]])</f>
        <v>2005</v>
      </c>
    </row>
    <row r="166" spans="1:4" x14ac:dyDescent="0.3">
      <c r="A166" s="1">
        <v>38639</v>
      </c>
      <c r="B166" t="s">
        <v>84</v>
      </c>
      <c r="C166">
        <v>17</v>
      </c>
      <c r="D166">
        <f>YEAR(Tabela_cukier5[[#This Row],[data]])</f>
        <v>2005</v>
      </c>
    </row>
    <row r="167" spans="1:4" x14ac:dyDescent="0.3">
      <c r="A167" s="1">
        <v>38640</v>
      </c>
      <c r="B167" t="s">
        <v>85</v>
      </c>
      <c r="C167">
        <v>17</v>
      </c>
      <c r="D167">
        <f>YEAR(Tabela_cukier5[[#This Row],[data]])</f>
        <v>2005</v>
      </c>
    </row>
    <row r="168" spans="1:4" x14ac:dyDescent="0.3">
      <c r="A168" s="1">
        <v>38643</v>
      </c>
      <c r="B168" t="s">
        <v>86</v>
      </c>
      <c r="C168">
        <v>2</v>
      </c>
      <c r="D168">
        <f>YEAR(Tabela_cukier5[[#This Row],[data]])</f>
        <v>2005</v>
      </c>
    </row>
    <row r="169" spans="1:4" x14ac:dyDescent="0.3">
      <c r="A169" s="1">
        <v>38645</v>
      </c>
      <c r="B169" t="s">
        <v>22</v>
      </c>
      <c r="C169">
        <v>125</v>
      </c>
      <c r="D169">
        <f>YEAR(Tabela_cukier5[[#This Row],[data]])</f>
        <v>2005</v>
      </c>
    </row>
    <row r="170" spans="1:4" x14ac:dyDescent="0.3">
      <c r="A170" s="1">
        <v>38646</v>
      </c>
      <c r="B170" t="s">
        <v>53</v>
      </c>
      <c r="C170">
        <v>234</v>
      </c>
      <c r="D170">
        <f>YEAR(Tabela_cukier5[[#This Row],[data]])</f>
        <v>2005</v>
      </c>
    </row>
    <row r="171" spans="1:4" x14ac:dyDescent="0.3">
      <c r="A171" s="1">
        <v>38652</v>
      </c>
      <c r="B171" t="s">
        <v>72</v>
      </c>
      <c r="C171">
        <v>53</v>
      </c>
      <c r="D171">
        <f>YEAR(Tabela_cukier5[[#This Row],[data]])</f>
        <v>2005</v>
      </c>
    </row>
    <row r="172" spans="1:4" x14ac:dyDescent="0.3">
      <c r="A172" s="1">
        <v>38653</v>
      </c>
      <c r="B172" t="s">
        <v>40</v>
      </c>
      <c r="C172">
        <v>165</v>
      </c>
      <c r="D172">
        <f>YEAR(Tabela_cukier5[[#This Row],[data]])</f>
        <v>2005</v>
      </c>
    </row>
    <row r="173" spans="1:4" x14ac:dyDescent="0.3">
      <c r="A173" s="1">
        <v>38653</v>
      </c>
      <c r="B173" t="s">
        <v>13</v>
      </c>
      <c r="C173">
        <v>177</v>
      </c>
      <c r="D173">
        <f>YEAR(Tabela_cukier5[[#This Row],[data]])</f>
        <v>2005</v>
      </c>
    </row>
    <row r="174" spans="1:4" x14ac:dyDescent="0.3">
      <c r="A174" s="1">
        <v>38655</v>
      </c>
      <c r="B174" t="s">
        <v>21</v>
      </c>
      <c r="C174">
        <v>103</v>
      </c>
      <c r="D174">
        <f>YEAR(Tabela_cukier5[[#This Row],[data]])</f>
        <v>2005</v>
      </c>
    </row>
    <row r="175" spans="1:4" x14ac:dyDescent="0.3">
      <c r="A175" s="1">
        <v>38657</v>
      </c>
      <c r="B175" t="s">
        <v>87</v>
      </c>
      <c r="C175">
        <v>2</v>
      </c>
      <c r="D175">
        <f>YEAR(Tabela_cukier5[[#This Row],[data]])</f>
        <v>2005</v>
      </c>
    </row>
    <row r="176" spans="1:4" x14ac:dyDescent="0.3">
      <c r="A176" s="1">
        <v>38657</v>
      </c>
      <c r="B176" t="s">
        <v>12</v>
      </c>
      <c r="C176">
        <v>279</v>
      </c>
      <c r="D176">
        <f>YEAR(Tabela_cukier5[[#This Row],[data]])</f>
        <v>2005</v>
      </c>
    </row>
    <row r="177" spans="1:4" x14ac:dyDescent="0.3">
      <c r="A177" s="1">
        <v>38662</v>
      </c>
      <c r="B177" t="s">
        <v>33</v>
      </c>
      <c r="C177">
        <v>185</v>
      </c>
      <c r="D177">
        <f>YEAR(Tabela_cukier5[[#This Row],[data]])</f>
        <v>2005</v>
      </c>
    </row>
    <row r="178" spans="1:4" x14ac:dyDescent="0.3">
      <c r="A178" s="1">
        <v>38663</v>
      </c>
      <c r="B178" t="s">
        <v>10</v>
      </c>
      <c r="C178">
        <v>434</v>
      </c>
      <c r="D178">
        <f>YEAR(Tabela_cukier5[[#This Row],[data]])</f>
        <v>2005</v>
      </c>
    </row>
    <row r="179" spans="1:4" x14ac:dyDescent="0.3">
      <c r="A179" s="1">
        <v>38667</v>
      </c>
      <c r="B179" t="s">
        <v>88</v>
      </c>
      <c r="C179">
        <v>10</v>
      </c>
      <c r="D179">
        <f>YEAR(Tabela_cukier5[[#This Row],[data]])</f>
        <v>2005</v>
      </c>
    </row>
    <row r="180" spans="1:4" x14ac:dyDescent="0.3">
      <c r="A180" s="1">
        <v>38669</v>
      </c>
      <c r="B180" t="s">
        <v>89</v>
      </c>
      <c r="C180">
        <v>9</v>
      </c>
      <c r="D180">
        <f>YEAR(Tabela_cukier5[[#This Row],[data]])</f>
        <v>2005</v>
      </c>
    </row>
    <row r="181" spans="1:4" x14ac:dyDescent="0.3">
      <c r="A181" s="1">
        <v>38670</v>
      </c>
      <c r="B181" t="s">
        <v>27</v>
      </c>
      <c r="C181">
        <v>383</v>
      </c>
      <c r="D181">
        <f>YEAR(Tabela_cukier5[[#This Row],[data]])</f>
        <v>2005</v>
      </c>
    </row>
    <row r="182" spans="1:4" x14ac:dyDescent="0.3">
      <c r="A182" s="1">
        <v>38670</v>
      </c>
      <c r="B182" t="s">
        <v>33</v>
      </c>
      <c r="C182">
        <v>189</v>
      </c>
      <c r="D182">
        <f>YEAR(Tabela_cukier5[[#This Row],[data]])</f>
        <v>2005</v>
      </c>
    </row>
    <row r="183" spans="1:4" x14ac:dyDescent="0.3">
      <c r="A183" s="1">
        <v>38672</v>
      </c>
      <c r="B183" t="s">
        <v>15</v>
      </c>
      <c r="C183">
        <v>161</v>
      </c>
      <c r="D183">
        <f>YEAR(Tabela_cukier5[[#This Row],[data]])</f>
        <v>2005</v>
      </c>
    </row>
    <row r="184" spans="1:4" x14ac:dyDescent="0.3">
      <c r="A184" s="1">
        <v>38672</v>
      </c>
      <c r="B184" t="s">
        <v>66</v>
      </c>
      <c r="C184">
        <v>115</v>
      </c>
      <c r="D184">
        <f>YEAR(Tabela_cukier5[[#This Row],[data]])</f>
        <v>2005</v>
      </c>
    </row>
    <row r="185" spans="1:4" x14ac:dyDescent="0.3">
      <c r="A185" s="1">
        <v>38674</v>
      </c>
      <c r="B185" t="s">
        <v>72</v>
      </c>
      <c r="C185">
        <v>58</v>
      </c>
      <c r="D185">
        <f>YEAR(Tabela_cukier5[[#This Row],[data]])</f>
        <v>2005</v>
      </c>
    </row>
    <row r="186" spans="1:4" x14ac:dyDescent="0.3">
      <c r="A186" s="1">
        <v>38674</v>
      </c>
      <c r="B186" t="s">
        <v>90</v>
      </c>
      <c r="C186">
        <v>16</v>
      </c>
      <c r="D186">
        <f>YEAR(Tabela_cukier5[[#This Row],[data]])</f>
        <v>2005</v>
      </c>
    </row>
    <row r="187" spans="1:4" x14ac:dyDescent="0.3">
      <c r="A187" s="1">
        <v>38675</v>
      </c>
      <c r="B187" t="s">
        <v>56</v>
      </c>
      <c r="C187">
        <v>17</v>
      </c>
      <c r="D187">
        <f>YEAR(Tabela_cukier5[[#This Row],[data]])</f>
        <v>2005</v>
      </c>
    </row>
    <row r="188" spans="1:4" x14ac:dyDescent="0.3">
      <c r="A188" s="1">
        <v>38676</v>
      </c>
      <c r="B188" t="s">
        <v>8</v>
      </c>
      <c r="C188">
        <v>177</v>
      </c>
      <c r="D188">
        <f>YEAR(Tabela_cukier5[[#This Row],[data]])</f>
        <v>2005</v>
      </c>
    </row>
    <row r="189" spans="1:4" x14ac:dyDescent="0.3">
      <c r="A189" s="1">
        <v>38677</v>
      </c>
      <c r="B189" t="s">
        <v>81</v>
      </c>
      <c r="C189">
        <v>33</v>
      </c>
      <c r="D189">
        <f>YEAR(Tabela_cukier5[[#This Row],[data]])</f>
        <v>2005</v>
      </c>
    </row>
    <row r="190" spans="1:4" x14ac:dyDescent="0.3">
      <c r="A190" s="1">
        <v>38680</v>
      </c>
      <c r="B190" t="s">
        <v>21</v>
      </c>
      <c r="C190">
        <v>60</v>
      </c>
      <c r="D190">
        <f>YEAR(Tabela_cukier5[[#This Row],[data]])</f>
        <v>2005</v>
      </c>
    </row>
    <row r="191" spans="1:4" x14ac:dyDescent="0.3">
      <c r="A191" s="1">
        <v>38682</v>
      </c>
      <c r="B191" t="s">
        <v>91</v>
      </c>
      <c r="C191">
        <v>8</v>
      </c>
      <c r="D191">
        <f>YEAR(Tabela_cukier5[[#This Row],[data]])</f>
        <v>2005</v>
      </c>
    </row>
    <row r="192" spans="1:4" x14ac:dyDescent="0.3">
      <c r="A192" s="1">
        <v>38687</v>
      </c>
      <c r="B192" t="s">
        <v>12</v>
      </c>
      <c r="C192">
        <v>317</v>
      </c>
      <c r="D192">
        <f>YEAR(Tabela_cukier5[[#This Row],[data]])</f>
        <v>2005</v>
      </c>
    </row>
    <row r="193" spans="1:4" x14ac:dyDescent="0.3">
      <c r="A193" s="1">
        <v>38689</v>
      </c>
      <c r="B193" t="s">
        <v>92</v>
      </c>
      <c r="C193">
        <v>3</v>
      </c>
      <c r="D193">
        <f>YEAR(Tabela_cukier5[[#This Row],[data]])</f>
        <v>2005</v>
      </c>
    </row>
    <row r="194" spans="1:4" x14ac:dyDescent="0.3">
      <c r="A194" s="1">
        <v>38691</v>
      </c>
      <c r="B194" t="s">
        <v>93</v>
      </c>
      <c r="C194">
        <v>16</v>
      </c>
      <c r="D194">
        <f>YEAR(Tabela_cukier5[[#This Row],[data]])</f>
        <v>2005</v>
      </c>
    </row>
    <row r="195" spans="1:4" x14ac:dyDescent="0.3">
      <c r="A195" s="1">
        <v>38700</v>
      </c>
      <c r="B195" t="s">
        <v>68</v>
      </c>
      <c r="C195">
        <v>2</v>
      </c>
      <c r="D195">
        <f>YEAR(Tabela_cukier5[[#This Row],[data]])</f>
        <v>2005</v>
      </c>
    </row>
    <row r="196" spans="1:4" x14ac:dyDescent="0.3">
      <c r="A196" s="1">
        <v>38705</v>
      </c>
      <c r="B196" t="s">
        <v>13</v>
      </c>
      <c r="C196">
        <v>161</v>
      </c>
      <c r="D196">
        <f>YEAR(Tabela_cukier5[[#This Row],[data]])</f>
        <v>2005</v>
      </c>
    </row>
    <row r="197" spans="1:4" x14ac:dyDescent="0.3">
      <c r="A197" s="1">
        <v>38708</v>
      </c>
      <c r="B197" t="s">
        <v>40</v>
      </c>
      <c r="C197">
        <v>187</v>
      </c>
      <c r="D197">
        <f>YEAR(Tabela_cukier5[[#This Row],[data]])</f>
        <v>2005</v>
      </c>
    </row>
    <row r="198" spans="1:4" x14ac:dyDescent="0.3">
      <c r="A198" s="1">
        <v>38708</v>
      </c>
      <c r="B198" t="s">
        <v>94</v>
      </c>
      <c r="C198">
        <v>17</v>
      </c>
      <c r="D198">
        <f>YEAR(Tabela_cukier5[[#This Row],[data]])</f>
        <v>2005</v>
      </c>
    </row>
    <row r="199" spans="1:4" x14ac:dyDescent="0.3">
      <c r="A199" s="1">
        <v>38709</v>
      </c>
      <c r="B199" t="s">
        <v>95</v>
      </c>
      <c r="C199">
        <v>5</v>
      </c>
      <c r="D199">
        <f>YEAR(Tabela_cukier5[[#This Row],[data]])</f>
        <v>2005</v>
      </c>
    </row>
    <row r="200" spans="1:4" x14ac:dyDescent="0.3">
      <c r="A200" s="1">
        <v>38711</v>
      </c>
      <c r="B200" t="s">
        <v>56</v>
      </c>
      <c r="C200">
        <v>10</v>
      </c>
      <c r="D200">
        <f>YEAR(Tabela_cukier5[[#This Row],[data]])</f>
        <v>2005</v>
      </c>
    </row>
    <row r="201" spans="1:4" x14ac:dyDescent="0.3">
      <c r="A201" s="1">
        <v>38711</v>
      </c>
      <c r="B201" t="s">
        <v>17</v>
      </c>
      <c r="C201">
        <v>225</v>
      </c>
      <c r="D201">
        <f>YEAR(Tabela_cukier5[[#This Row],[data]])</f>
        <v>2005</v>
      </c>
    </row>
    <row r="202" spans="1:4" x14ac:dyDescent="0.3">
      <c r="A202" s="1">
        <v>38716</v>
      </c>
      <c r="B202" t="s">
        <v>20</v>
      </c>
      <c r="C202">
        <v>367</v>
      </c>
      <c r="D202">
        <f>YEAR(Tabela_cukier5[[#This Row],[data]])</f>
        <v>2005</v>
      </c>
    </row>
    <row r="203" spans="1:4" x14ac:dyDescent="0.3">
      <c r="A203" s="1">
        <v>38721</v>
      </c>
      <c r="B203" t="s">
        <v>17</v>
      </c>
      <c r="C203">
        <v>295</v>
      </c>
      <c r="D203">
        <f>YEAR(Tabela_cukier5[[#This Row],[data]])</f>
        <v>2006</v>
      </c>
    </row>
    <row r="204" spans="1:4" x14ac:dyDescent="0.3">
      <c r="A204" s="1">
        <v>38725</v>
      </c>
      <c r="B204" t="s">
        <v>58</v>
      </c>
      <c r="C204">
        <v>26</v>
      </c>
      <c r="D204">
        <f>YEAR(Tabela_cukier5[[#This Row],[data]])</f>
        <v>2006</v>
      </c>
    </row>
    <row r="205" spans="1:4" x14ac:dyDescent="0.3">
      <c r="A205" s="1">
        <v>38725</v>
      </c>
      <c r="B205" t="s">
        <v>96</v>
      </c>
      <c r="C205">
        <v>16</v>
      </c>
      <c r="D205">
        <f>YEAR(Tabela_cukier5[[#This Row],[data]])</f>
        <v>2006</v>
      </c>
    </row>
    <row r="206" spans="1:4" x14ac:dyDescent="0.3">
      <c r="A206" s="1">
        <v>38729</v>
      </c>
      <c r="B206" t="s">
        <v>12</v>
      </c>
      <c r="C206">
        <v>165</v>
      </c>
      <c r="D206">
        <f>YEAR(Tabela_cukier5[[#This Row],[data]])</f>
        <v>2006</v>
      </c>
    </row>
    <row r="207" spans="1:4" x14ac:dyDescent="0.3">
      <c r="A207" s="1">
        <v>38729</v>
      </c>
      <c r="B207" t="s">
        <v>97</v>
      </c>
      <c r="C207">
        <v>20</v>
      </c>
      <c r="D207">
        <f>YEAR(Tabela_cukier5[[#This Row],[data]])</f>
        <v>2006</v>
      </c>
    </row>
    <row r="208" spans="1:4" x14ac:dyDescent="0.3">
      <c r="A208" s="1">
        <v>38734</v>
      </c>
      <c r="B208" t="s">
        <v>98</v>
      </c>
      <c r="C208">
        <v>2</v>
      </c>
      <c r="D208">
        <f>YEAR(Tabela_cukier5[[#This Row],[data]])</f>
        <v>2006</v>
      </c>
    </row>
    <row r="209" spans="1:4" x14ac:dyDescent="0.3">
      <c r="A209" s="1">
        <v>38734</v>
      </c>
      <c r="B209" t="s">
        <v>99</v>
      </c>
      <c r="C209">
        <v>7</v>
      </c>
      <c r="D209">
        <f>YEAR(Tabela_cukier5[[#This Row],[data]])</f>
        <v>2006</v>
      </c>
    </row>
    <row r="210" spans="1:4" x14ac:dyDescent="0.3">
      <c r="A210" s="1">
        <v>38734</v>
      </c>
      <c r="B210" t="s">
        <v>32</v>
      </c>
      <c r="C210">
        <v>7</v>
      </c>
      <c r="D210">
        <f>YEAR(Tabela_cukier5[[#This Row],[data]])</f>
        <v>2006</v>
      </c>
    </row>
    <row r="211" spans="1:4" x14ac:dyDescent="0.3">
      <c r="A211" s="1">
        <v>38734</v>
      </c>
      <c r="B211" t="s">
        <v>81</v>
      </c>
      <c r="C211">
        <v>72</v>
      </c>
      <c r="D211">
        <f>YEAR(Tabela_cukier5[[#This Row],[data]])</f>
        <v>2006</v>
      </c>
    </row>
    <row r="212" spans="1:4" x14ac:dyDescent="0.3">
      <c r="A212" s="1">
        <v>38735</v>
      </c>
      <c r="B212" t="s">
        <v>74</v>
      </c>
      <c r="C212">
        <v>59</v>
      </c>
      <c r="D212">
        <f>YEAR(Tabela_cukier5[[#This Row],[data]])</f>
        <v>2006</v>
      </c>
    </row>
    <row r="213" spans="1:4" x14ac:dyDescent="0.3">
      <c r="A213" s="1">
        <v>38736</v>
      </c>
      <c r="B213" t="s">
        <v>48</v>
      </c>
      <c r="C213">
        <v>212</v>
      </c>
      <c r="D213">
        <f>YEAR(Tabela_cukier5[[#This Row],[data]])</f>
        <v>2006</v>
      </c>
    </row>
    <row r="214" spans="1:4" x14ac:dyDescent="0.3">
      <c r="A214" s="1">
        <v>38741</v>
      </c>
      <c r="B214" t="s">
        <v>20</v>
      </c>
      <c r="C214">
        <v>195</v>
      </c>
      <c r="D214">
        <f>YEAR(Tabela_cukier5[[#This Row],[data]])</f>
        <v>2006</v>
      </c>
    </row>
    <row r="215" spans="1:4" x14ac:dyDescent="0.3">
      <c r="A215" s="1">
        <v>38741</v>
      </c>
      <c r="B215" t="s">
        <v>60</v>
      </c>
      <c r="C215">
        <v>16</v>
      </c>
      <c r="D215">
        <f>YEAR(Tabela_cukier5[[#This Row],[data]])</f>
        <v>2006</v>
      </c>
    </row>
    <row r="216" spans="1:4" x14ac:dyDescent="0.3">
      <c r="A216" s="1">
        <v>38745</v>
      </c>
      <c r="B216" t="s">
        <v>15</v>
      </c>
      <c r="C216">
        <v>187</v>
      </c>
      <c r="D216">
        <f>YEAR(Tabela_cukier5[[#This Row],[data]])</f>
        <v>2006</v>
      </c>
    </row>
    <row r="217" spans="1:4" x14ac:dyDescent="0.3">
      <c r="A217" s="1">
        <v>38751</v>
      </c>
      <c r="B217" t="s">
        <v>20</v>
      </c>
      <c r="C217">
        <v>369</v>
      </c>
      <c r="D217">
        <f>YEAR(Tabela_cukier5[[#This Row],[data]])</f>
        <v>2006</v>
      </c>
    </row>
    <row r="218" spans="1:4" x14ac:dyDescent="0.3">
      <c r="A218" s="1">
        <v>38754</v>
      </c>
      <c r="B218" t="s">
        <v>38</v>
      </c>
      <c r="C218">
        <v>190</v>
      </c>
      <c r="D218">
        <f>YEAR(Tabela_cukier5[[#This Row],[data]])</f>
        <v>2006</v>
      </c>
    </row>
    <row r="219" spans="1:4" x14ac:dyDescent="0.3">
      <c r="A219" s="1">
        <v>38754</v>
      </c>
      <c r="B219" t="s">
        <v>17</v>
      </c>
      <c r="C219">
        <v>453</v>
      </c>
      <c r="D219">
        <f>YEAR(Tabela_cukier5[[#This Row],[data]])</f>
        <v>2006</v>
      </c>
    </row>
    <row r="220" spans="1:4" x14ac:dyDescent="0.3">
      <c r="A220" s="1">
        <v>38754</v>
      </c>
      <c r="B220" t="s">
        <v>25</v>
      </c>
      <c r="C220">
        <v>223</v>
      </c>
      <c r="D220">
        <f>YEAR(Tabela_cukier5[[#This Row],[data]])</f>
        <v>2006</v>
      </c>
    </row>
    <row r="221" spans="1:4" x14ac:dyDescent="0.3">
      <c r="A221" s="1">
        <v>38755</v>
      </c>
      <c r="B221" t="s">
        <v>67</v>
      </c>
      <c r="C221">
        <v>1</v>
      </c>
      <c r="D221">
        <f>YEAR(Tabela_cukier5[[#This Row],[data]])</f>
        <v>2006</v>
      </c>
    </row>
    <row r="222" spans="1:4" x14ac:dyDescent="0.3">
      <c r="A222" s="1">
        <v>38757</v>
      </c>
      <c r="B222" t="s">
        <v>58</v>
      </c>
      <c r="C222">
        <v>170</v>
      </c>
      <c r="D222">
        <f>YEAR(Tabela_cukier5[[#This Row],[data]])</f>
        <v>2006</v>
      </c>
    </row>
    <row r="223" spans="1:4" x14ac:dyDescent="0.3">
      <c r="A223" s="1">
        <v>38757</v>
      </c>
      <c r="B223" t="s">
        <v>89</v>
      </c>
      <c r="C223">
        <v>19</v>
      </c>
      <c r="D223">
        <f>YEAR(Tabela_cukier5[[#This Row],[data]])</f>
        <v>2006</v>
      </c>
    </row>
    <row r="224" spans="1:4" x14ac:dyDescent="0.3">
      <c r="A224" s="1">
        <v>38757</v>
      </c>
      <c r="B224" t="s">
        <v>20</v>
      </c>
      <c r="C224">
        <v>464</v>
      </c>
      <c r="D224">
        <f>YEAR(Tabela_cukier5[[#This Row],[data]])</f>
        <v>2006</v>
      </c>
    </row>
    <row r="225" spans="1:4" x14ac:dyDescent="0.3">
      <c r="A225" s="1">
        <v>38761</v>
      </c>
      <c r="B225" t="s">
        <v>10</v>
      </c>
      <c r="C225">
        <v>230</v>
      </c>
      <c r="D225">
        <f>YEAR(Tabela_cukier5[[#This Row],[data]])</f>
        <v>2006</v>
      </c>
    </row>
    <row r="226" spans="1:4" x14ac:dyDescent="0.3">
      <c r="A226" s="1">
        <v>38765</v>
      </c>
      <c r="B226" t="s">
        <v>12</v>
      </c>
      <c r="C226">
        <v>387</v>
      </c>
      <c r="D226">
        <f>YEAR(Tabela_cukier5[[#This Row],[data]])</f>
        <v>2006</v>
      </c>
    </row>
    <row r="227" spans="1:4" x14ac:dyDescent="0.3">
      <c r="A227" s="1">
        <v>38766</v>
      </c>
      <c r="B227" t="s">
        <v>48</v>
      </c>
      <c r="C227">
        <v>264</v>
      </c>
      <c r="D227">
        <f>YEAR(Tabela_cukier5[[#This Row],[data]])</f>
        <v>2006</v>
      </c>
    </row>
    <row r="228" spans="1:4" x14ac:dyDescent="0.3">
      <c r="A228" s="1">
        <v>38767</v>
      </c>
      <c r="B228" t="s">
        <v>21</v>
      </c>
      <c r="C228">
        <v>163</v>
      </c>
      <c r="D228">
        <f>YEAR(Tabela_cukier5[[#This Row],[data]])</f>
        <v>2006</v>
      </c>
    </row>
    <row r="229" spans="1:4" x14ac:dyDescent="0.3">
      <c r="A229" s="1">
        <v>38768</v>
      </c>
      <c r="B229" t="s">
        <v>39</v>
      </c>
      <c r="C229">
        <v>14</v>
      </c>
      <c r="D229">
        <f>YEAR(Tabela_cukier5[[#This Row],[data]])</f>
        <v>2006</v>
      </c>
    </row>
    <row r="230" spans="1:4" x14ac:dyDescent="0.3">
      <c r="A230" s="1">
        <v>38769</v>
      </c>
      <c r="B230" t="s">
        <v>74</v>
      </c>
      <c r="C230">
        <v>98</v>
      </c>
      <c r="D230">
        <f>YEAR(Tabela_cukier5[[#This Row],[data]])</f>
        <v>2006</v>
      </c>
    </row>
    <row r="231" spans="1:4" x14ac:dyDescent="0.3">
      <c r="A231" s="1">
        <v>38780</v>
      </c>
      <c r="B231" t="s">
        <v>100</v>
      </c>
      <c r="C231">
        <v>16</v>
      </c>
      <c r="D231">
        <f>YEAR(Tabela_cukier5[[#This Row],[data]])</f>
        <v>2006</v>
      </c>
    </row>
    <row r="232" spans="1:4" x14ac:dyDescent="0.3">
      <c r="A232" s="1">
        <v>38780</v>
      </c>
      <c r="B232" t="s">
        <v>29</v>
      </c>
      <c r="C232">
        <v>80</v>
      </c>
      <c r="D232">
        <f>YEAR(Tabela_cukier5[[#This Row],[data]])</f>
        <v>2006</v>
      </c>
    </row>
    <row r="233" spans="1:4" x14ac:dyDescent="0.3">
      <c r="A233" s="1">
        <v>38784</v>
      </c>
      <c r="B233" t="s">
        <v>42</v>
      </c>
      <c r="C233">
        <v>127</v>
      </c>
      <c r="D233">
        <f>YEAR(Tabela_cukier5[[#This Row],[data]])</f>
        <v>2006</v>
      </c>
    </row>
    <row r="234" spans="1:4" x14ac:dyDescent="0.3">
      <c r="A234" s="1">
        <v>38786</v>
      </c>
      <c r="B234" t="s">
        <v>22</v>
      </c>
      <c r="C234">
        <v>170</v>
      </c>
      <c r="D234">
        <f>YEAR(Tabela_cukier5[[#This Row],[data]])</f>
        <v>2006</v>
      </c>
    </row>
    <row r="235" spans="1:4" x14ac:dyDescent="0.3">
      <c r="A235" s="1">
        <v>38787</v>
      </c>
      <c r="B235" t="s">
        <v>64</v>
      </c>
      <c r="C235">
        <v>28</v>
      </c>
      <c r="D235">
        <f>YEAR(Tabela_cukier5[[#This Row],[data]])</f>
        <v>2006</v>
      </c>
    </row>
    <row r="236" spans="1:4" x14ac:dyDescent="0.3">
      <c r="A236" s="1">
        <v>38788</v>
      </c>
      <c r="B236" t="s">
        <v>101</v>
      </c>
      <c r="C236">
        <v>12</v>
      </c>
      <c r="D236">
        <f>YEAR(Tabela_cukier5[[#This Row],[data]])</f>
        <v>2006</v>
      </c>
    </row>
    <row r="237" spans="1:4" x14ac:dyDescent="0.3">
      <c r="A237" s="1">
        <v>38790</v>
      </c>
      <c r="B237" t="s">
        <v>102</v>
      </c>
      <c r="C237">
        <v>10</v>
      </c>
      <c r="D237">
        <f>YEAR(Tabela_cukier5[[#This Row],[data]])</f>
        <v>2006</v>
      </c>
    </row>
    <row r="238" spans="1:4" x14ac:dyDescent="0.3">
      <c r="A238" s="1">
        <v>38791</v>
      </c>
      <c r="B238" t="s">
        <v>33</v>
      </c>
      <c r="C238">
        <v>65</v>
      </c>
      <c r="D238">
        <f>YEAR(Tabela_cukier5[[#This Row],[data]])</f>
        <v>2006</v>
      </c>
    </row>
    <row r="239" spans="1:4" x14ac:dyDescent="0.3">
      <c r="A239" s="1">
        <v>38792</v>
      </c>
      <c r="B239" t="s">
        <v>103</v>
      </c>
      <c r="C239">
        <v>17</v>
      </c>
      <c r="D239">
        <f>YEAR(Tabela_cukier5[[#This Row],[data]])</f>
        <v>2006</v>
      </c>
    </row>
    <row r="240" spans="1:4" x14ac:dyDescent="0.3">
      <c r="A240" s="1">
        <v>38792</v>
      </c>
      <c r="B240" t="s">
        <v>12</v>
      </c>
      <c r="C240">
        <v>262</v>
      </c>
      <c r="D240">
        <f>YEAR(Tabela_cukier5[[#This Row],[data]])</f>
        <v>2006</v>
      </c>
    </row>
    <row r="241" spans="1:4" x14ac:dyDescent="0.3">
      <c r="A241" s="1">
        <v>38792</v>
      </c>
      <c r="B241" t="s">
        <v>104</v>
      </c>
      <c r="C241">
        <v>20</v>
      </c>
      <c r="D241">
        <f>YEAR(Tabela_cukier5[[#This Row],[data]])</f>
        <v>2006</v>
      </c>
    </row>
    <row r="242" spans="1:4" x14ac:dyDescent="0.3">
      <c r="A242" s="1">
        <v>38801</v>
      </c>
      <c r="B242" t="s">
        <v>10</v>
      </c>
      <c r="C242">
        <v>224</v>
      </c>
      <c r="D242">
        <f>YEAR(Tabela_cukier5[[#This Row],[data]])</f>
        <v>2006</v>
      </c>
    </row>
    <row r="243" spans="1:4" x14ac:dyDescent="0.3">
      <c r="A243" s="1">
        <v>38808</v>
      </c>
      <c r="B243" t="s">
        <v>55</v>
      </c>
      <c r="C243">
        <v>199</v>
      </c>
      <c r="D243">
        <f>YEAR(Tabela_cukier5[[#This Row],[data]])</f>
        <v>2006</v>
      </c>
    </row>
    <row r="244" spans="1:4" x14ac:dyDescent="0.3">
      <c r="A244" s="1">
        <v>38813</v>
      </c>
      <c r="B244" t="s">
        <v>33</v>
      </c>
      <c r="C244">
        <v>70</v>
      </c>
      <c r="D244">
        <f>YEAR(Tabela_cukier5[[#This Row],[data]])</f>
        <v>2006</v>
      </c>
    </row>
    <row r="245" spans="1:4" x14ac:dyDescent="0.3">
      <c r="A245" s="1">
        <v>38815</v>
      </c>
      <c r="B245" t="s">
        <v>105</v>
      </c>
      <c r="C245">
        <v>171</v>
      </c>
      <c r="D245">
        <f>YEAR(Tabela_cukier5[[#This Row],[data]])</f>
        <v>2006</v>
      </c>
    </row>
    <row r="246" spans="1:4" x14ac:dyDescent="0.3">
      <c r="A246" s="1">
        <v>38815</v>
      </c>
      <c r="B246" t="s">
        <v>106</v>
      </c>
      <c r="C246">
        <v>1</v>
      </c>
      <c r="D246">
        <f>YEAR(Tabela_cukier5[[#This Row],[data]])</f>
        <v>2006</v>
      </c>
    </row>
    <row r="247" spans="1:4" x14ac:dyDescent="0.3">
      <c r="A247" s="1">
        <v>38817</v>
      </c>
      <c r="B247" t="s">
        <v>97</v>
      </c>
      <c r="C247">
        <v>13</v>
      </c>
      <c r="D247">
        <f>YEAR(Tabela_cukier5[[#This Row],[data]])</f>
        <v>2006</v>
      </c>
    </row>
    <row r="248" spans="1:4" x14ac:dyDescent="0.3">
      <c r="A248" s="1">
        <v>38818</v>
      </c>
      <c r="B248" t="s">
        <v>12</v>
      </c>
      <c r="C248">
        <v>293</v>
      </c>
      <c r="D248">
        <f>YEAR(Tabela_cukier5[[#This Row],[data]])</f>
        <v>2006</v>
      </c>
    </row>
    <row r="249" spans="1:4" x14ac:dyDescent="0.3">
      <c r="A249" s="1">
        <v>38818</v>
      </c>
      <c r="B249" t="s">
        <v>90</v>
      </c>
      <c r="C249">
        <v>11</v>
      </c>
      <c r="D249">
        <f>YEAR(Tabela_cukier5[[#This Row],[data]])</f>
        <v>2006</v>
      </c>
    </row>
    <row r="250" spans="1:4" x14ac:dyDescent="0.3">
      <c r="A250" s="1">
        <v>38820</v>
      </c>
      <c r="B250" t="s">
        <v>53</v>
      </c>
      <c r="C250">
        <v>162</v>
      </c>
      <c r="D250">
        <f>YEAR(Tabela_cukier5[[#This Row],[data]])</f>
        <v>2006</v>
      </c>
    </row>
    <row r="251" spans="1:4" x14ac:dyDescent="0.3">
      <c r="A251" s="1">
        <v>38821</v>
      </c>
      <c r="B251" t="s">
        <v>61</v>
      </c>
      <c r="C251">
        <v>187</v>
      </c>
      <c r="D251">
        <f>YEAR(Tabela_cukier5[[#This Row],[data]])</f>
        <v>2006</v>
      </c>
    </row>
    <row r="252" spans="1:4" x14ac:dyDescent="0.3">
      <c r="A252" s="1">
        <v>38822</v>
      </c>
      <c r="B252" t="s">
        <v>21</v>
      </c>
      <c r="C252">
        <v>192</v>
      </c>
      <c r="D252">
        <f>YEAR(Tabela_cukier5[[#This Row],[data]])</f>
        <v>2006</v>
      </c>
    </row>
    <row r="253" spans="1:4" x14ac:dyDescent="0.3">
      <c r="A253" s="1">
        <v>38824</v>
      </c>
      <c r="B253" t="s">
        <v>27</v>
      </c>
      <c r="C253">
        <v>127</v>
      </c>
      <c r="D253">
        <f>YEAR(Tabela_cukier5[[#This Row],[data]])</f>
        <v>2006</v>
      </c>
    </row>
    <row r="254" spans="1:4" x14ac:dyDescent="0.3">
      <c r="A254" s="1">
        <v>38826</v>
      </c>
      <c r="B254" t="s">
        <v>12</v>
      </c>
      <c r="C254">
        <v>198</v>
      </c>
      <c r="D254">
        <f>YEAR(Tabela_cukier5[[#This Row],[data]])</f>
        <v>2006</v>
      </c>
    </row>
    <row r="255" spans="1:4" x14ac:dyDescent="0.3">
      <c r="A255" s="1">
        <v>38826</v>
      </c>
      <c r="B255" t="s">
        <v>107</v>
      </c>
      <c r="C255">
        <v>4</v>
      </c>
      <c r="D255">
        <f>YEAR(Tabela_cukier5[[#This Row],[data]])</f>
        <v>2006</v>
      </c>
    </row>
    <row r="256" spans="1:4" x14ac:dyDescent="0.3">
      <c r="A256" s="1">
        <v>38826</v>
      </c>
      <c r="B256" t="s">
        <v>20</v>
      </c>
      <c r="C256">
        <v>110</v>
      </c>
      <c r="D256">
        <f>YEAR(Tabela_cukier5[[#This Row],[data]])</f>
        <v>2006</v>
      </c>
    </row>
    <row r="257" spans="1:4" x14ac:dyDescent="0.3">
      <c r="A257" s="1">
        <v>38826</v>
      </c>
      <c r="B257" t="s">
        <v>21</v>
      </c>
      <c r="C257">
        <v>123</v>
      </c>
      <c r="D257">
        <f>YEAR(Tabela_cukier5[[#This Row],[data]])</f>
        <v>2006</v>
      </c>
    </row>
    <row r="258" spans="1:4" x14ac:dyDescent="0.3">
      <c r="A258" s="1">
        <v>38827</v>
      </c>
      <c r="B258" t="s">
        <v>69</v>
      </c>
      <c r="C258">
        <v>159</v>
      </c>
      <c r="D258">
        <f>YEAR(Tabela_cukier5[[#This Row],[data]])</f>
        <v>2006</v>
      </c>
    </row>
    <row r="259" spans="1:4" x14ac:dyDescent="0.3">
      <c r="A259" s="1">
        <v>38828</v>
      </c>
      <c r="B259" t="s">
        <v>108</v>
      </c>
      <c r="C259">
        <v>19</v>
      </c>
      <c r="D259">
        <f>YEAR(Tabela_cukier5[[#This Row],[data]])</f>
        <v>2006</v>
      </c>
    </row>
    <row r="260" spans="1:4" x14ac:dyDescent="0.3">
      <c r="A260" s="1">
        <v>38834</v>
      </c>
      <c r="B260" t="s">
        <v>25</v>
      </c>
      <c r="C260">
        <v>289</v>
      </c>
      <c r="D260">
        <f>YEAR(Tabela_cukier5[[#This Row],[data]])</f>
        <v>2006</v>
      </c>
    </row>
    <row r="261" spans="1:4" x14ac:dyDescent="0.3">
      <c r="A261" s="1">
        <v>38834</v>
      </c>
      <c r="B261" t="s">
        <v>26</v>
      </c>
      <c r="C261">
        <v>136</v>
      </c>
      <c r="D261">
        <f>YEAR(Tabela_cukier5[[#This Row],[data]])</f>
        <v>2006</v>
      </c>
    </row>
    <row r="262" spans="1:4" x14ac:dyDescent="0.3">
      <c r="A262" s="1">
        <v>38845</v>
      </c>
      <c r="B262" t="s">
        <v>28</v>
      </c>
      <c r="C262">
        <v>41</v>
      </c>
      <c r="D262">
        <f>YEAR(Tabela_cukier5[[#This Row],[data]])</f>
        <v>2006</v>
      </c>
    </row>
    <row r="263" spans="1:4" x14ac:dyDescent="0.3">
      <c r="A263" s="1">
        <v>38846</v>
      </c>
      <c r="B263" t="s">
        <v>48</v>
      </c>
      <c r="C263">
        <v>385</v>
      </c>
      <c r="D263">
        <f>YEAR(Tabela_cukier5[[#This Row],[data]])</f>
        <v>2006</v>
      </c>
    </row>
    <row r="264" spans="1:4" x14ac:dyDescent="0.3">
      <c r="A264" s="1">
        <v>38847</v>
      </c>
      <c r="B264" t="s">
        <v>109</v>
      </c>
      <c r="C264">
        <v>17</v>
      </c>
      <c r="D264">
        <f>YEAR(Tabela_cukier5[[#This Row],[data]])</f>
        <v>2006</v>
      </c>
    </row>
    <row r="265" spans="1:4" x14ac:dyDescent="0.3">
      <c r="A265" s="1">
        <v>38847</v>
      </c>
      <c r="B265" t="s">
        <v>110</v>
      </c>
      <c r="C265">
        <v>20</v>
      </c>
      <c r="D265">
        <f>YEAR(Tabela_cukier5[[#This Row],[data]])</f>
        <v>2006</v>
      </c>
    </row>
    <row r="266" spans="1:4" x14ac:dyDescent="0.3">
      <c r="A266" s="1">
        <v>38851</v>
      </c>
      <c r="B266" t="s">
        <v>111</v>
      </c>
      <c r="C266">
        <v>19</v>
      </c>
      <c r="D266">
        <f>YEAR(Tabela_cukier5[[#This Row],[data]])</f>
        <v>2006</v>
      </c>
    </row>
    <row r="267" spans="1:4" x14ac:dyDescent="0.3">
      <c r="A267" s="1">
        <v>38852</v>
      </c>
      <c r="B267" t="s">
        <v>46</v>
      </c>
      <c r="C267">
        <v>13</v>
      </c>
      <c r="D267">
        <f>YEAR(Tabela_cukier5[[#This Row],[data]])</f>
        <v>2006</v>
      </c>
    </row>
    <row r="268" spans="1:4" x14ac:dyDescent="0.3">
      <c r="A268" s="1">
        <v>38853</v>
      </c>
      <c r="B268" t="s">
        <v>100</v>
      </c>
      <c r="C268">
        <v>13</v>
      </c>
      <c r="D268">
        <f>YEAR(Tabela_cukier5[[#This Row],[data]])</f>
        <v>2006</v>
      </c>
    </row>
    <row r="269" spans="1:4" x14ac:dyDescent="0.3">
      <c r="A269" s="1">
        <v>38855</v>
      </c>
      <c r="B269" t="s">
        <v>83</v>
      </c>
      <c r="C269">
        <v>168</v>
      </c>
      <c r="D269">
        <f>YEAR(Tabela_cukier5[[#This Row],[data]])</f>
        <v>2006</v>
      </c>
    </row>
    <row r="270" spans="1:4" x14ac:dyDescent="0.3">
      <c r="A270" s="1">
        <v>38855</v>
      </c>
      <c r="B270" t="s">
        <v>112</v>
      </c>
      <c r="C270">
        <v>18</v>
      </c>
      <c r="D270">
        <f>YEAR(Tabela_cukier5[[#This Row],[data]])</f>
        <v>2006</v>
      </c>
    </row>
    <row r="271" spans="1:4" x14ac:dyDescent="0.3">
      <c r="A271" s="1">
        <v>38855</v>
      </c>
      <c r="B271" t="s">
        <v>17</v>
      </c>
      <c r="C271">
        <v>131</v>
      </c>
      <c r="D271">
        <f>YEAR(Tabela_cukier5[[#This Row],[data]])</f>
        <v>2006</v>
      </c>
    </row>
    <row r="272" spans="1:4" x14ac:dyDescent="0.3">
      <c r="A272" s="1">
        <v>38856</v>
      </c>
      <c r="B272" t="s">
        <v>25</v>
      </c>
      <c r="C272">
        <v>187</v>
      </c>
      <c r="D272">
        <f>YEAR(Tabela_cukier5[[#This Row],[data]])</f>
        <v>2006</v>
      </c>
    </row>
    <row r="273" spans="1:4" x14ac:dyDescent="0.3">
      <c r="A273" s="1">
        <v>38857</v>
      </c>
      <c r="B273" t="s">
        <v>27</v>
      </c>
      <c r="C273">
        <v>412</v>
      </c>
      <c r="D273">
        <f>YEAR(Tabela_cukier5[[#This Row],[data]])</f>
        <v>2006</v>
      </c>
    </row>
    <row r="274" spans="1:4" x14ac:dyDescent="0.3">
      <c r="A274" s="1">
        <v>38859</v>
      </c>
      <c r="B274" t="s">
        <v>9</v>
      </c>
      <c r="C274">
        <v>40</v>
      </c>
      <c r="D274">
        <f>YEAR(Tabela_cukier5[[#This Row],[data]])</f>
        <v>2006</v>
      </c>
    </row>
    <row r="275" spans="1:4" x14ac:dyDescent="0.3">
      <c r="A275" s="1">
        <v>38860</v>
      </c>
      <c r="B275" t="s">
        <v>40</v>
      </c>
      <c r="C275">
        <v>166</v>
      </c>
      <c r="D275">
        <f>YEAR(Tabela_cukier5[[#This Row],[data]])</f>
        <v>2006</v>
      </c>
    </row>
    <row r="276" spans="1:4" x14ac:dyDescent="0.3">
      <c r="A276" s="1">
        <v>38861</v>
      </c>
      <c r="B276" t="s">
        <v>69</v>
      </c>
      <c r="C276">
        <v>173</v>
      </c>
      <c r="D276">
        <f>YEAR(Tabela_cukier5[[#This Row],[data]])</f>
        <v>2006</v>
      </c>
    </row>
    <row r="277" spans="1:4" x14ac:dyDescent="0.3">
      <c r="A277" s="1">
        <v>38862</v>
      </c>
      <c r="B277" t="s">
        <v>113</v>
      </c>
      <c r="C277">
        <v>2</v>
      </c>
      <c r="D277">
        <f>YEAR(Tabela_cukier5[[#This Row],[data]])</f>
        <v>2006</v>
      </c>
    </row>
    <row r="278" spans="1:4" x14ac:dyDescent="0.3">
      <c r="A278" s="1">
        <v>38862</v>
      </c>
      <c r="B278" t="s">
        <v>114</v>
      </c>
      <c r="C278">
        <v>18</v>
      </c>
      <c r="D278">
        <f>YEAR(Tabela_cukier5[[#This Row],[data]])</f>
        <v>2006</v>
      </c>
    </row>
    <row r="279" spans="1:4" x14ac:dyDescent="0.3">
      <c r="A279" s="1">
        <v>38863</v>
      </c>
      <c r="B279" t="s">
        <v>115</v>
      </c>
      <c r="C279">
        <v>15</v>
      </c>
      <c r="D279">
        <f>YEAR(Tabela_cukier5[[#This Row],[data]])</f>
        <v>2006</v>
      </c>
    </row>
    <row r="280" spans="1:4" x14ac:dyDescent="0.3">
      <c r="A280" s="1">
        <v>38864</v>
      </c>
      <c r="B280" t="s">
        <v>105</v>
      </c>
      <c r="C280">
        <v>243</v>
      </c>
      <c r="D280">
        <f>YEAR(Tabela_cukier5[[#This Row],[data]])</f>
        <v>2006</v>
      </c>
    </row>
    <row r="281" spans="1:4" x14ac:dyDescent="0.3">
      <c r="A281" s="1">
        <v>38865</v>
      </c>
      <c r="B281" t="s">
        <v>20</v>
      </c>
      <c r="C281">
        <v>460</v>
      </c>
      <c r="D281">
        <f>YEAR(Tabela_cukier5[[#This Row],[data]])</f>
        <v>2006</v>
      </c>
    </row>
    <row r="282" spans="1:4" x14ac:dyDescent="0.3">
      <c r="A282" s="1">
        <v>38865</v>
      </c>
      <c r="B282" t="s">
        <v>116</v>
      </c>
      <c r="C282">
        <v>8</v>
      </c>
      <c r="D282">
        <f>YEAR(Tabela_cukier5[[#This Row],[data]])</f>
        <v>2006</v>
      </c>
    </row>
    <row r="283" spans="1:4" x14ac:dyDescent="0.3">
      <c r="A283" s="1">
        <v>38866</v>
      </c>
      <c r="B283" t="s">
        <v>11</v>
      </c>
      <c r="C283">
        <v>150</v>
      </c>
      <c r="D283">
        <f>YEAR(Tabela_cukier5[[#This Row],[data]])</f>
        <v>2006</v>
      </c>
    </row>
    <row r="284" spans="1:4" x14ac:dyDescent="0.3">
      <c r="A284" s="1">
        <v>38867</v>
      </c>
      <c r="B284" t="s">
        <v>55</v>
      </c>
      <c r="C284">
        <v>72</v>
      </c>
      <c r="D284">
        <f>YEAR(Tabela_cukier5[[#This Row],[data]])</f>
        <v>2006</v>
      </c>
    </row>
    <row r="285" spans="1:4" x14ac:dyDescent="0.3">
      <c r="A285" s="1">
        <v>38867</v>
      </c>
      <c r="B285" t="s">
        <v>12</v>
      </c>
      <c r="C285">
        <v>217</v>
      </c>
      <c r="D285">
        <f>YEAR(Tabela_cukier5[[#This Row],[data]])</f>
        <v>2006</v>
      </c>
    </row>
    <row r="286" spans="1:4" x14ac:dyDescent="0.3">
      <c r="A286" s="1">
        <v>38870</v>
      </c>
      <c r="B286" t="s">
        <v>42</v>
      </c>
      <c r="C286">
        <v>164</v>
      </c>
      <c r="D286">
        <f>YEAR(Tabela_cukier5[[#This Row],[data]])</f>
        <v>2006</v>
      </c>
    </row>
    <row r="287" spans="1:4" x14ac:dyDescent="0.3">
      <c r="A287" s="1">
        <v>38870</v>
      </c>
      <c r="B287" t="s">
        <v>48</v>
      </c>
      <c r="C287">
        <v>429</v>
      </c>
      <c r="D287">
        <f>YEAR(Tabela_cukier5[[#This Row],[data]])</f>
        <v>2006</v>
      </c>
    </row>
    <row r="288" spans="1:4" x14ac:dyDescent="0.3">
      <c r="A288" s="1">
        <v>38875</v>
      </c>
      <c r="B288" t="s">
        <v>11</v>
      </c>
      <c r="C288">
        <v>63</v>
      </c>
      <c r="D288">
        <f>YEAR(Tabela_cukier5[[#This Row],[data]])</f>
        <v>2006</v>
      </c>
    </row>
    <row r="289" spans="1:4" x14ac:dyDescent="0.3">
      <c r="A289" s="1">
        <v>38878</v>
      </c>
      <c r="B289" t="s">
        <v>33</v>
      </c>
      <c r="C289">
        <v>106</v>
      </c>
      <c r="D289">
        <f>YEAR(Tabela_cukier5[[#This Row],[data]])</f>
        <v>2006</v>
      </c>
    </row>
    <row r="290" spans="1:4" x14ac:dyDescent="0.3">
      <c r="A290" s="1">
        <v>38886</v>
      </c>
      <c r="B290" t="s">
        <v>25</v>
      </c>
      <c r="C290">
        <v>136</v>
      </c>
      <c r="D290">
        <f>YEAR(Tabela_cukier5[[#This Row],[data]])</f>
        <v>2006</v>
      </c>
    </row>
    <row r="291" spans="1:4" x14ac:dyDescent="0.3">
      <c r="A291" s="1">
        <v>38887</v>
      </c>
      <c r="B291" t="s">
        <v>117</v>
      </c>
      <c r="C291">
        <v>7</v>
      </c>
      <c r="D291">
        <f>YEAR(Tabela_cukier5[[#This Row],[data]])</f>
        <v>2006</v>
      </c>
    </row>
    <row r="292" spans="1:4" x14ac:dyDescent="0.3">
      <c r="A292" s="1">
        <v>38896</v>
      </c>
      <c r="B292" t="s">
        <v>15</v>
      </c>
      <c r="C292">
        <v>114</v>
      </c>
      <c r="D292">
        <f>YEAR(Tabela_cukier5[[#This Row],[data]])</f>
        <v>2006</v>
      </c>
    </row>
    <row r="293" spans="1:4" x14ac:dyDescent="0.3">
      <c r="A293" s="1">
        <v>38896</v>
      </c>
      <c r="B293" t="s">
        <v>118</v>
      </c>
      <c r="C293">
        <v>12</v>
      </c>
      <c r="D293">
        <f>YEAR(Tabela_cukier5[[#This Row],[data]])</f>
        <v>2006</v>
      </c>
    </row>
    <row r="294" spans="1:4" x14ac:dyDescent="0.3">
      <c r="A294" s="1">
        <v>38902</v>
      </c>
      <c r="B294" t="s">
        <v>12</v>
      </c>
      <c r="C294">
        <v>443</v>
      </c>
      <c r="D294">
        <f>YEAR(Tabela_cukier5[[#This Row],[data]])</f>
        <v>2006</v>
      </c>
    </row>
    <row r="295" spans="1:4" x14ac:dyDescent="0.3">
      <c r="A295" s="1">
        <v>38904</v>
      </c>
      <c r="B295" t="s">
        <v>55</v>
      </c>
      <c r="C295">
        <v>73</v>
      </c>
      <c r="D295">
        <f>YEAR(Tabela_cukier5[[#This Row],[data]])</f>
        <v>2006</v>
      </c>
    </row>
    <row r="296" spans="1:4" x14ac:dyDescent="0.3">
      <c r="A296" s="1">
        <v>38907</v>
      </c>
      <c r="B296" t="s">
        <v>119</v>
      </c>
      <c r="C296">
        <v>15</v>
      </c>
      <c r="D296">
        <f>YEAR(Tabela_cukier5[[#This Row],[data]])</f>
        <v>2006</v>
      </c>
    </row>
    <row r="297" spans="1:4" x14ac:dyDescent="0.3">
      <c r="A297" s="1">
        <v>38907</v>
      </c>
      <c r="B297" t="s">
        <v>120</v>
      </c>
      <c r="C297">
        <v>9</v>
      </c>
      <c r="D297">
        <f>YEAR(Tabela_cukier5[[#This Row],[data]])</f>
        <v>2006</v>
      </c>
    </row>
    <row r="298" spans="1:4" x14ac:dyDescent="0.3">
      <c r="A298" s="1">
        <v>38908</v>
      </c>
      <c r="B298" t="s">
        <v>121</v>
      </c>
      <c r="C298">
        <v>20</v>
      </c>
      <c r="D298">
        <f>YEAR(Tabela_cukier5[[#This Row],[data]])</f>
        <v>2006</v>
      </c>
    </row>
    <row r="299" spans="1:4" x14ac:dyDescent="0.3">
      <c r="A299" s="1">
        <v>38910</v>
      </c>
      <c r="B299" t="s">
        <v>122</v>
      </c>
      <c r="C299">
        <v>9</v>
      </c>
      <c r="D299">
        <f>YEAR(Tabela_cukier5[[#This Row],[data]])</f>
        <v>2006</v>
      </c>
    </row>
    <row r="300" spans="1:4" x14ac:dyDescent="0.3">
      <c r="A300" s="1">
        <v>38911</v>
      </c>
      <c r="B300" t="s">
        <v>123</v>
      </c>
      <c r="C300">
        <v>88</v>
      </c>
      <c r="D300">
        <f>YEAR(Tabela_cukier5[[#This Row],[data]])</f>
        <v>2006</v>
      </c>
    </row>
    <row r="301" spans="1:4" x14ac:dyDescent="0.3">
      <c r="A301" s="1">
        <v>38911</v>
      </c>
      <c r="B301" t="s">
        <v>10</v>
      </c>
      <c r="C301">
        <v>139</v>
      </c>
      <c r="D301">
        <f>YEAR(Tabela_cukier5[[#This Row],[data]])</f>
        <v>2006</v>
      </c>
    </row>
    <row r="302" spans="1:4" x14ac:dyDescent="0.3">
      <c r="A302" s="1">
        <v>38912</v>
      </c>
      <c r="B302" t="s">
        <v>25</v>
      </c>
      <c r="C302">
        <v>346</v>
      </c>
      <c r="D302">
        <f>YEAR(Tabela_cukier5[[#This Row],[data]])</f>
        <v>2006</v>
      </c>
    </row>
    <row r="303" spans="1:4" x14ac:dyDescent="0.3">
      <c r="A303" s="1">
        <v>38918</v>
      </c>
      <c r="B303" t="s">
        <v>124</v>
      </c>
      <c r="C303">
        <v>3</v>
      </c>
      <c r="D303">
        <f>YEAR(Tabela_cukier5[[#This Row],[data]])</f>
        <v>2006</v>
      </c>
    </row>
    <row r="304" spans="1:4" x14ac:dyDescent="0.3">
      <c r="A304" s="1">
        <v>38918</v>
      </c>
      <c r="B304" t="s">
        <v>125</v>
      </c>
      <c r="C304">
        <v>9</v>
      </c>
      <c r="D304">
        <f>YEAR(Tabela_cukier5[[#This Row],[data]])</f>
        <v>2006</v>
      </c>
    </row>
    <row r="305" spans="1:4" x14ac:dyDescent="0.3">
      <c r="A305" s="1">
        <v>38918</v>
      </c>
      <c r="B305" t="s">
        <v>12</v>
      </c>
      <c r="C305">
        <v>323</v>
      </c>
      <c r="D305">
        <f>YEAR(Tabela_cukier5[[#This Row],[data]])</f>
        <v>2006</v>
      </c>
    </row>
    <row r="306" spans="1:4" x14ac:dyDescent="0.3">
      <c r="A306" s="1">
        <v>38919</v>
      </c>
      <c r="B306" t="s">
        <v>105</v>
      </c>
      <c r="C306">
        <v>382</v>
      </c>
      <c r="D306">
        <f>YEAR(Tabela_cukier5[[#This Row],[data]])</f>
        <v>2006</v>
      </c>
    </row>
    <row r="307" spans="1:4" x14ac:dyDescent="0.3">
      <c r="A307" s="1">
        <v>38923</v>
      </c>
      <c r="B307" t="s">
        <v>20</v>
      </c>
      <c r="C307">
        <v>296</v>
      </c>
      <c r="D307">
        <f>YEAR(Tabela_cukier5[[#This Row],[data]])</f>
        <v>2006</v>
      </c>
    </row>
    <row r="308" spans="1:4" x14ac:dyDescent="0.3">
      <c r="A308" s="1">
        <v>38924</v>
      </c>
      <c r="B308" t="s">
        <v>8</v>
      </c>
      <c r="C308">
        <v>121</v>
      </c>
      <c r="D308">
        <f>YEAR(Tabela_cukier5[[#This Row],[data]])</f>
        <v>2006</v>
      </c>
    </row>
    <row r="309" spans="1:4" x14ac:dyDescent="0.3">
      <c r="A309" s="1">
        <v>38924</v>
      </c>
      <c r="B309" t="s">
        <v>28</v>
      </c>
      <c r="C309">
        <v>157</v>
      </c>
      <c r="D309">
        <f>YEAR(Tabela_cukier5[[#This Row],[data]])</f>
        <v>2006</v>
      </c>
    </row>
    <row r="310" spans="1:4" x14ac:dyDescent="0.3">
      <c r="A310" s="1">
        <v>38926</v>
      </c>
      <c r="B310" t="s">
        <v>12</v>
      </c>
      <c r="C310">
        <v>497</v>
      </c>
      <c r="D310">
        <f>YEAR(Tabela_cukier5[[#This Row],[data]])</f>
        <v>2006</v>
      </c>
    </row>
    <row r="311" spans="1:4" x14ac:dyDescent="0.3">
      <c r="A311" s="1">
        <v>38927</v>
      </c>
      <c r="B311" t="s">
        <v>12</v>
      </c>
      <c r="C311">
        <v>103</v>
      </c>
      <c r="D311">
        <f>YEAR(Tabela_cukier5[[#This Row],[data]])</f>
        <v>2006</v>
      </c>
    </row>
    <row r="312" spans="1:4" x14ac:dyDescent="0.3">
      <c r="A312" s="1">
        <v>38928</v>
      </c>
      <c r="B312" t="s">
        <v>33</v>
      </c>
      <c r="C312">
        <v>142</v>
      </c>
      <c r="D312">
        <f>YEAR(Tabela_cukier5[[#This Row],[data]])</f>
        <v>2006</v>
      </c>
    </row>
    <row r="313" spans="1:4" x14ac:dyDescent="0.3">
      <c r="A313" s="1">
        <v>38929</v>
      </c>
      <c r="B313" t="s">
        <v>26</v>
      </c>
      <c r="C313">
        <v>144</v>
      </c>
      <c r="D313">
        <f>YEAR(Tabela_cukier5[[#This Row],[data]])</f>
        <v>2006</v>
      </c>
    </row>
    <row r="314" spans="1:4" x14ac:dyDescent="0.3">
      <c r="A314" s="1">
        <v>38931</v>
      </c>
      <c r="B314" t="s">
        <v>103</v>
      </c>
      <c r="C314">
        <v>8</v>
      </c>
      <c r="D314">
        <f>YEAR(Tabela_cukier5[[#This Row],[data]])</f>
        <v>2006</v>
      </c>
    </row>
    <row r="315" spans="1:4" x14ac:dyDescent="0.3">
      <c r="A315" s="1">
        <v>38936</v>
      </c>
      <c r="B315" t="s">
        <v>58</v>
      </c>
      <c r="C315">
        <v>172</v>
      </c>
      <c r="D315">
        <f>YEAR(Tabela_cukier5[[#This Row],[data]])</f>
        <v>2006</v>
      </c>
    </row>
    <row r="316" spans="1:4" x14ac:dyDescent="0.3">
      <c r="A316" s="1">
        <v>38940</v>
      </c>
      <c r="B316" t="s">
        <v>10</v>
      </c>
      <c r="C316">
        <v>290</v>
      </c>
      <c r="D316">
        <f>YEAR(Tabela_cukier5[[#This Row],[data]])</f>
        <v>2006</v>
      </c>
    </row>
    <row r="317" spans="1:4" x14ac:dyDescent="0.3">
      <c r="A317" s="1">
        <v>38942</v>
      </c>
      <c r="B317" t="s">
        <v>17</v>
      </c>
      <c r="C317">
        <v>422</v>
      </c>
      <c r="D317">
        <f>YEAR(Tabela_cukier5[[#This Row],[data]])</f>
        <v>2006</v>
      </c>
    </row>
    <row r="318" spans="1:4" x14ac:dyDescent="0.3">
      <c r="A318" s="1">
        <v>38945</v>
      </c>
      <c r="B318" t="s">
        <v>112</v>
      </c>
      <c r="C318">
        <v>12</v>
      </c>
      <c r="D318">
        <f>YEAR(Tabela_cukier5[[#This Row],[data]])</f>
        <v>2006</v>
      </c>
    </row>
    <row r="319" spans="1:4" x14ac:dyDescent="0.3">
      <c r="A319" s="1">
        <v>38948</v>
      </c>
      <c r="B319" t="s">
        <v>58</v>
      </c>
      <c r="C319">
        <v>104</v>
      </c>
      <c r="D319">
        <f>YEAR(Tabela_cukier5[[#This Row],[data]])</f>
        <v>2006</v>
      </c>
    </row>
    <row r="320" spans="1:4" x14ac:dyDescent="0.3">
      <c r="A320" s="1">
        <v>38949</v>
      </c>
      <c r="B320" t="s">
        <v>38</v>
      </c>
      <c r="C320">
        <v>97</v>
      </c>
      <c r="D320">
        <f>YEAR(Tabela_cukier5[[#This Row],[data]])</f>
        <v>2006</v>
      </c>
    </row>
    <row r="321" spans="1:4" x14ac:dyDescent="0.3">
      <c r="A321" s="1">
        <v>38950</v>
      </c>
      <c r="B321" t="s">
        <v>29</v>
      </c>
      <c r="C321">
        <v>179</v>
      </c>
      <c r="D321">
        <f>YEAR(Tabela_cukier5[[#This Row],[data]])</f>
        <v>2006</v>
      </c>
    </row>
    <row r="322" spans="1:4" x14ac:dyDescent="0.3">
      <c r="A322" s="1">
        <v>38953</v>
      </c>
      <c r="B322" t="s">
        <v>53</v>
      </c>
      <c r="C322">
        <v>256</v>
      </c>
      <c r="D322">
        <f>YEAR(Tabela_cukier5[[#This Row],[data]])</f>
        <v>2006</v>
      </c>
    </row>
    <row r="323" spans="1:4" x14ac:dyDescent="0.3">
      <c r="A323" s="1">
        <v>38954</v>
      </c>
      <c r="B323" t="s">
        <v>116</v>
      </c>
      <c r="C323">
        <v>20</v>
      </c>
      <c r="D323">
        <f>YEAR(Tabela_cukier5[[#This Row],[data]])</f>
        <v>2006</v>
      </c>
    </row>
    <row r="324" spans="1:4" x14ac:dyDescent="0.3">
      <c r="A324" s="1">
        <v>38954</v>
      </c>
      <c r="B324" t="s">
        <v>108</v>
      </c>
      <c r="C324">
        <v>10</v>
      </c>
      <c r="D324">
        <f>YEAR(Tabela_cukier5[[#This Row],[data]])</f>
        <v>2006</v>
      </c>
    </row>
    <row r="325" spans="1:4" x14ac:dyDescent="0.3">
      <c r="A325" s="1">
        <v>38955</v>
      </c>
      <c r="B325" t="s">
        <v>10</v>
      </c>
      <c r="C325">
        <v>407</v>
      </c>
      <c r="D325">
        <f>YEAR(Tabela_cukier5[[#This Row],[data]])</f>
        <v>2006</v>
      </c>
    </row>
    <row r="326" spans="1:4" x14ac:dyDescent="0.3">
      <c r="A326" s="1">
        <v>38956</v>
      </c>
      <c r="B326" t="s">
        <v>25</v>
      </c>
      <c r="C326">
        <v>297</v>
      </c>
      <c r="D326">
        <f>YEAR(Tabela_cukier5[[#This Row],[data]])</f>
        <v>2006</v>
      </c>
    </row>
    <row r="327" spans="1:4" x14ac:dyDescent="0.3">
      <c r="A327" s="1">
        <v>38956</v>
      </c>
      <c r="B327" t="s">
        <v>74</v>
      </c>
      <c r="C327">
        <v>133</v>
      </c>
      <c r="D327">
        <f>YEAR(Tabela_cukier5[[#This Row],[data]])</f>
        <v>2006</v>
      </c>
    </row>
    <row r="328" spans="1:4" x14ac:dyDescent="0.3">
      <c r="A328" s="1">
        <v>38956</v>
      </c>
      <c r="B328" t="s">
        <v>38</v>
      </c>
      <c r="C328">
        <v>33</v>
      </c>
      <c r="D328">
        <f>YEAR(Tabela_cukier5[[#This Row],[data]])</f>
        <v>2006</v>
      </c>
    </row>
    <row r="329" spans="1:4" x14ac:dyDescent="0.3">
      <c r="A329" s="1">
        <v>38959</v>
      </c>
      <c r="B329" t="s">
        <v>17</v>
      </c>
      <c r="C329">
        <v>220</v>
      </c>
      <c r="D329">
        <f>YEAR(Tabela_cukier5[[#This Row],[data]])</f>
        <v>2006</v>
      </c>
    </row>
    <row r="330" spans="1:4" x14ac:dyDescent="0.3">
      <c r="A330" s="1">
        <v>38959</v>
      </c>
      <c r="B330" t="s">
        <v>31</v>
      </c>
      <c r="C330">
        <v>114</v>
      </c>
      <c r="D330">
        <f>YEAR(Tabela_cukier5[[#This Row],[data]])</f>
        <v>2006</v>
      </c>
    </row>
    <row r="331" spans="1:4" x14ac:dyDescent="0.3">
      <c r="A331" s="1">
        <v>38962</v>
      </c>
      <c r="B331" t="s">
        <v>11</v>
      </c>
      <c r="C331">
        <v>130</v>
      </c>
      <c r="D331">
        <f>YEAR(Tabela_cukier5[[#This Row],[data]])</f>
        <v>2006</v>
      </c>
    </row>
    <row r="332" spans="1:4" x14ac:dyDescent="0.3">
      <c r="A332" s="1">
        <v>38962</v>
      </c>
      <c r="B332" t="s">
        <v>33</v>
      </c>
      <c r="C332">
        <v>52</v>
      </c>
      <c r="D332">
        <f>YEAR(Tabela_cukier5[[#This Row],[data]])</f>
        <v>2006</v>
      </c>
    </row>
    <row r="333" spans="1:4" x14ac:dyDescent="0.3">
      <c r="A333" s="1">
        <v>38962</v>
      </c>
      <c r="B333" t="s">
        <v>31</v>
      </c>
      <c r="C333">
        <v>33</v>
      </c>
      <c r="D333">
        <f>YEAR(Tabela_cukier5[[#This Row],[data]])</f>
        <v>2006</v>
      </c>
    </row>
    <row r="334" spans="1:4" x14ac:dyDescent="0.3">
      <c r="A334" s="1">
        <v>38963</v>
      </c>
      <c r="B334" t="s">
        <v>64</v>
      </c>
      <c r="C334">
        <v>57</v>
      </c>
      <c r="D334">
        <f>YEAR(Tabela_cukier5[[#This Row],[data]])</f>
        <v>2006</v>
      </c>
    </row>
    <row r="335" spans="1:4" x14ac:dyDescent="0.3">
      <c r="A335" s="1">
        <v>38965</v>
      </c>
      <c r="B335" t="s">
        <v>126</v>
      </c>
      <c r="C335">
        <v>190</v>
      </c>
      <c r="D335">
        <f>YEAR(Tabela_cukier5[[#This Row],[data]])</f>
        <v>2006</v>
      </c>
    </row>
    <row r="336" spans="1:4" x14ac:dyDescent="0.3">
      <c r="A336" s="1">
        <v>38965</v>
      </c>
      <c r="B336" t="s">
        <v>87</v>
      </c>
      <c r="C336">
        <v>8</v>
      </c>
      <c r="D336">
        <f>YEAR(Tabela_cukier5[[#This Row],[data]])</f>
        <v>2006</v>
      </c>
    </row>
    <row r="337" spans="1:4" x14ac:dyDescent="0.3">
      <c r="A337" s="1">
        <v>38965</v>
      </c>
      <c r="B337" t="s">
        <v>10</v>
      </c>
      <c r="C337">
        <v>255</v>
      </c>
      <c r="D337">
        <f>YEAR(Tabela_cukier5[[#This Row],[data]])</f>
        <v>2006</v>
      </c>
    </row>
    <row r="338" spans="1:4" x14ac:dyDescent="0.3">
      <c r="A338" s="1">
        <v>38967</v>
      </c>
      <c r="B338" t="s">
        <v>74</v>
      </c>
      <c r="C338">
        <v>108</v>
      </c>
      <c r="D338">
        <f>YEAR(Tabela_cukier5[[#This Row],[data]])</f>
        <v>2006</v>
      </c>
    </row>
    <row r="339" spans="1:4" x14ac:dyDescent="0.3">
      <c r="A339" s="1">
        <v>38971</v>
      </c>
      <c r="B339" t="s">
        <v>21</v>
      </c>
      <c r="C339">
        <v>78</v>
      </c>
      <c r="D339">
        <f>YEAR(Tabela_cukier5[[#This Row],[data]])</f>
        <v>2006</v>
      </c>
    </row>
    <row r="340" spans="1:4" x14ac:dyDescent="0.3">
      <c r="A340" s="1">
        <v>38972</v>
      </c>
      <c r="B340" t="s">
        <v>10</v>
      </c>
      <c r="C340">
        <v>364</v>
      </c>
      <c r="D340">
        <f>YEAR(Tabela_cukier5[[#This Row],[data]])</f>
        <v>2006</v>
      </c>
    </row>
    <row r="341" spans="1:4" x14ac:dyDescent="0.3">
      <c r="A341" s="1">
        <v>38973</v>
      </c>
      <c r="B341" t="s">
        <v>69</v>
      </c>
      <c r="C341">
        <v>52</v>
      </c>
      <c r="D341">
        <f>YEAR(Tabela_cukier5[[#This Row],[data]])</f>
        <v>2006</v>
      </c>
    </row>
    <row r="342" spans="1:4" x14ac:dyDescent="0.3">
      <c r="A342" s="1">
        <v>38974</v>
      </c>
      <c r="B342" t="s">
        <v>105</v>
      </c>
      <c r="C342">
        <v>343</v>
      </c>
      <c r="D342">
        <f>YEAR(Tabela_cukier5[[#This Row],[data]])</f>
        <v>2006</v>
      </c>
    </row>
    <row r="343" spans="1:4" x14ac:dyDescent="0.3">
      <c r="A343" s="1">
        <v>38976</v>
      </c>
      <c r="B343" t="s">
        <v>55</v>
      </c>
      <c r="C343">
        <v>197</v>
      </c>
      <c r="D343">
        <f>YEAR(Tabela_cukier5[[#This Row],[data]])</f>
        <v>2006</v>
      </c>
    </row>
    <row r="344" spans="1:4" x14ac:dyDescent="0.3">
      <c r="A344" s="1">
        <v>38977</v>
      </c>
      <c r="B344" t="s">
        <v>127</v>
      </c>
      <c r="C344">
        <v>4</v>
      </c>
      <c r="D344">
        <f>YEAR(Tabela_cukier5[[#This Row],[data]])</f>
        <v>2006</v>
      </c>
    </row>
    <row r="345" spans="1:4" x14ac:dyDescent="0.3">
      <c r="A345" s="1">
        <v>38978</v>
      </c>
      <c r="B345" t="s">
        <v>128</v>
      </c>
      <c r="C345">
        <v>8</v>
      </c>
      <c r="D345">
        <f>YEAR(Tabela_cukier5[[#This Row],[data]])</f>
        <v>2006</v>
      </c>
    </row>
    <row r="346" spans="1:4" x14ac:dyDescent="0.3">
      <c r="A346" s="1">
        <v>38978</v>
      </c>
      <c r="B346" t="s">
        <v>59</v>
      </c>
      <c r="C346">
        <v>11</v>
      </c>
      <c r="D346">
        <f>YEAR(Tabela_cukier5[[#This Row],[data]])</f>
        <v>2006</v>
      </c>
    </row>
    <row r="347" spans="1:4" x14ac:dyDescent="0.3">
      <c r="A347" s="1">
        <v>38978</v>
      </c>
      <c r="B347" t="s">
        <v>75</v>
      </c>
      <c r="C347">
        <v>10</v>
      </c>
      <c r="D347">
        <f>YEAR(Tabela_cukier5[[#This Row],[data]])</f>
        <v>2006</v>
      </c>
    </row>
    <row r="348" spans="1:4" x14ac:dyDescent="0.3">
      <c r="A348" s="1">
        <v>38981</v>
      </c>
      <c r="B348" t="s">
        <v>64</v>
      </c>
      <c r="C348">
        <v>96</v>
      </c>
      <c r="D348">
        <f>YEAR(Tabela_cukier5[[#This Row],[data]])</f>
        <v>2006</v>
      </c>
    </row>
    <row r="349" spans="1:4" x14ac:dyDescent="0.3">
      <c r="A349" s="1">
        <v>38981</v>
      </c>
      <c r="B349" t="s">
        <v>58</v>
      </c>
      <c r="C349">
        <v>30</v>
      </c>
      <c r="D349">
        <f>YEAR(Tabela_cukier5[[#This Row],[data]])</f>
        <v>2006</v>
      </c>
    </row>
    <row r="350" spans="1:4" x14ac:dyDescent="0.3">
      <c r="A350" s="1">
        <v>38982</v>
      </c>
      <c r="B350" t="s">
        <v>129</v>
      </c>
      <c r="C350">
        <v>17</v>
      </c>
      <c r="D350">
        <f>YEAR(Tabela_cukier5[[#This Row],[data]])</f>
        <v>2006</v>
      </c>
    </row>
    <row r="351" spans="1:4" x14ac:dyDescent="0.3">
      <c r="A351" s="1">
        <v>38985</v>
      </c>
      <c r="B351" t="s">
        <v>125</v>
      </c>
      <c r="C351">
        <v>17</v>
      </c>
      <c r="D351">
        <f>YEAR(Tabela_cukier5[[#This Row],[data]])</f>
        <v>2006</v>
      </c>
    </row>
    <row r="352" spans="1:4" x14ac:dyDescent="0.3">
      <c r="A352" s="1">
        <v>38985</v>
      </c>
      <c r="B352" t="s">
        <v>15</v>
      </c>
      <c r="C352">
        <v>180</v>
      </c>
      <c r="D352">
        <f>YEAR(Tabela_cukier5[[#This Row],[data]])</f>
        <v>2006</v>
      </c>
    </row>
    <row r="353" spans="1:4" x14ac:dyDescent="0.3">
      <c r="A353" s="1">
        <v>38985</v>
      </c>
      <c r="B353" t="s">
        <v>34</v>
      </c>
      <c r="C353">
        <v>94</v>
      </c>
      <c r="D353">
        <f>YEAR(Tabela_cukier5[[#This Row],[data]])</f>
        <v>2006</v>
      </c>
    </row>
    <row r="354" spans="1:4" x14ac:dyDescent="0.3">
      <c r="A354" s="1">
        <v>38986</v>
      </c>
      <c r="B354" t="s">
        <v>42</v>
      </c>
      <c r="C354">
        <v>45</v>
      </c>
      <c r="D354">
        <f>YEAR(Tabela_cukier5[[#This Row],[data]])</f>
        <v>2006</v>
      </c>
    </row>
    <row r="355" spans="1:4" x14ac:dyDescent="0.3">
      <c r="A355" s="1">
        <v>38987</v>
      </c>
      <c r="B355" t="s">
        <v>10</v>
      </c>
      <c r="C355">
        <v>380</v>
      </c>
      <c r="D355">
        <f>YEAR(Tabela_cukier5[[#This Row],[data]])</f>
        <v>2006</v>
      </c>
    </row>
    <row r="356" spans="1:4" x14ac:dyDescent="0.3">
      <c r="A356" s="1">
        <v>38987</v>
      </c>
      <c r="B356" t="s">
        <v>46</v>
      </c>
      <c r="C356">
        <v>5</v>
      </c>
      <c r="D356">
        <f>YEAR(Tabela_cukier5[[#This Row],[data]])</f>
        <v>2006</v>
      </c>
    </row>
    <row r="357" spans="1:4" x14ac:dyDescent="0.3">
      <c r="A357" s="1">
        <v>38991</v>
      </c>
      <c r="B357" t="s">
        <v>40</v>
      </c>
      <c r="C357">
        <v>170</v>
      </c>
      <c r="D357">
        <f>YEAR(Tabela_cukier5[[#This Row],[data]])</f>
        <v>2006</v>
      </c>
    </row>
    <row r="358" spans="1:4" x14ac:dyDescent="0.3">
      <c r="A358" s="1">
        <v>38995</v>
      </c>
      <c r="B358" t="s">
        <v>48</v>
      </c>
      <c r="C358">
        <v>198</v>
      </c>
      <c r="D358">
        <f>YEAR(Tabela_cukier5[[#This Row],[data]])</f>
        <v>2006</v>
      </c>
    </row>
    <row r="359" spans="1:4" x14ac:dyDescent="0.3">
      <c r="A359" s="1">
        <v>38998</v>
      </c>
      <c r="B359" t="s">
        <v>20</v>
      </c>
      <c r="C359">
        <v>283</v>
      </c>
      <c r="D359">
        <f>YEAR(Tabela_cukier5[[#This Row],[data]])</f>
        <v>2006</v>
      </c>
    </row>
    <row r="360" spans="1:4" x14ac:dyDescent="0.3">
      <c r="A360" s="1">
        <v>39001</v>
      </c>
      <c r="B360" t="s">
        <v>126</v>
      </c>
      <c r="C360">
        <v>42</v>
      </c>
      <c r="D360">
        <f>YEAR(Tabela_cukier5[[#This Row],[data]])</f>
        <v>2006</v>
      </c>
    </row>
    <row r="361" spans="1:4" x14ac:dyDescent="0.3">
      <c r="A361" s="1">
        <v>39003</v>
      </c>
      <c r="B361" t="s">
        <v>9</v>
      </c>
      <c r="C361">
        <v>163</v>
      </c>
      <c r="D361">
        <f>YEAR(Tabela_cukier5[[#This Row],[data]])</f>
        <v>2006</v>
      </c>
    </row>
    <row r="362" spans="1:4" x14ac:dyDescent="0.3">
      <c r="A362" s="1">
        <v>39009</v>
      </c>
      <c r="B362" t="s">
        <v>20</v>
      </c>
      <c r="C362">
        <v>115</v>
      </c>
      <c r="D362">
        <f>YEAR(Tabela_cukier5[[#This Row],[data]])</f>
        <v>2006</v>
      </c>
    </row>
    <row r="363" spans="1:4" x14ac:dyDescent="0.3">
      <c r="A363" s="1">
        <v>39014</v>
      </c>
      <c r="B363" t="s">
        <v>74</v>
      </c>
      <c r="C363">
        <v>75</v>
      </c>
      <c r="D363">
        <f>YEAR(Tabela_cukier5[[#This Row],[data]])</f>
        <v>2006</v>
      </c>
    </row>
    <row r="364" spans="1:4" x14ac:dyDescent="0.3">
      <c r="A364" s="1">
        <v>39015</v>
      </c>
      <c r="B364" t="s">
        <v>48</v>
      </c>
      <c r="C364">
        <v>403</v>
      </c>
      <c r="D364">
        <f>YEAR(Tabela_cukier5[[#This Row],[data]])</f>
        <v>2006</v>
      </c>
    </row>
    <row r="365" spans="1:4" x14ac:dyDescent="0.3">
      <c r="A365" s="1">
        <v>39019</v>
      </c>
      <c r="B365" t="s">
        <v>20</v>
      </c>
      <c r="C365">
        <v>465</v>
      </c>
      <c r="D365">
        <f>YEAR(Tabela_cukier5[[#This Row],[data]])</f>
        <v>2006</v>
      </c>
    </row>
    <row r="366" spans="1:4" x14ac:dyDescent="0.3">
      <c r="A366" s="1">
        <v>39021</v>
      </c>
      <c r="B366" t="s">
        <v>9</v>
      </c>
      <c r="C366">
        <v>194</v>
      </c>
      <c r="D366">
        <f>YEAR(Tabela_cukier5[[#This Row],[data]])</f>
        <v>2006</v>
      </c>
    </row>
    <row r="367" spans="1:4" x14ac:dyDescent="0.3">
      <c r="A367" s="1">
        <v>39021</v>
      </c>
      <c r="B367" t="s">
        <v>72</v>
      </c>
      <c r="C367">
        <v>122</v>
      </c>
      <c r="D367">
        <f>YEAR(Tabela_cukier5[[#This Row],[data]])</f>
        <v>2006</v>
      </c>
    </row>
    <row r="368" spans="1:4" x14ac:dyDescent="0.3">
      <c r="A368" s="1">
        <v>39021</v>
      </c>
      <c r="B368" t="s">
        <v>22</v>
      </c>
      <c r="C368">
        <v>186</v>
      </c>
      <c r="D368">
        <f>YEAR(Tabela_cukier5[[#This Row],[data]])</f>
        <v>2006</v>
      </c>
    </row>
    <row r="369" spans="1:4" x14ac:dyDescent="0.3">
      <c r="A369" s="1">
        <v>39026</v>
      </c>
      <c r="B369" t="s">
        <v>15</v>
      </c>
      <c r="C369">
        <v>137</v>
      </c>
      <c r="D369">
        <f>YEAR(Tabela_cukier5[[#This Row],[data]])</f>
        <v>2006</v>
      </c>
    </row>
    <row r="370" spans="1:4" x14ac:dyDescent="0.3">
      <c r="A370" s="1">
        <v>39029</v>
      </c>
      <c r="B370" t="s">
        <v>82</v>
      </c>
      <c r="C370">
        <v>10</v>
      </c>
      <c r="D370">
        <f>YEAR(Tabela_cukier5[[#This Row],[data]])</f>
        <v>2006</v>
      </c>
    </row>
    <row r="371" spans="1:4" x14ac:dyDescent="0.3">
      <c r="A371" s="1">
        <v>39032</v>
      </c>
      <c r="B371" t="s">
        <v>53</v>
      </c>
      <c r="C371">
        <v>437</v>
      </c>
      <c r="D371">
        <f>YEAR(Tabela_cukier5[[#This Row],[data]])</f>
        <v>2006</v>
      </c>
    </row>
    <row r="372" spans="1:4" x14ac:dyDescent="0.3">
      <c r="A372" s="1">
        <v>39034</v>
      </c>
      <c r="B372" t="s">
        <v>130</v>
      </c>
      <c r="C372">
        <v>20</v>
      </c>
      <c r="D372">
        <f>YEAR(Tabela_cukier5[[#This Row],[data]])</f>
        <v>2006</v>
      </c>
    </row>
    <row r="373" spans="1:4" x14ac:dyDescent="0.3">
      <c r="A373" s="1">
        <v>39035</v>
      </c>
      <c r="B373" t="s">
        <v>17</v>
      </c>
      <c r="C373">
        <v>108</v>
      </c>
      <c r="D373">
        <f>YEAR(Tabela_cukier5[[#This Row],[data]])</f>
        <v>2006</v>
      </c>
    </row>
    <row r="374" spans="1:4" x14ac:dyDescent="0.3">
      <c r="A374" s="1">
        <v>39040</v>
      </c>
      <c r="B374" t="s">
        <v>40</v>
      </c>
      <c r="C374">
        <v>62</v>
      </c>
      <c r="D374">
        <f>YEAR(Tabela_cukier5[[#This Row],[data]])</f>
        <v>2006</v>
      </c>
    </row>
    <row r="375" spans="1:4" x14ac:dyDescent="0.3">
      <c r="A375" s="1">
        <v>39040</v>
      </c>
      <c r="B375" t="s">
        <v>10</v>
      </c>
      <c r="C375">
        <v>426</v>
      </c>
      <c r="D375">
        <f>YEAR(Tabela_cukier5[[#This Row],[data]])</f>
        <v>2006</v>
      </c>
    </row>
    <row r="376" spans="1:4" x14ac:dyDescent="0.3">
      <c r="A376" s="1">
        <v>39043</v>
      </c>
      <c r="B376" t="s">
        <v>48</v>
      </c>
      <c r="C376">
        <v>303</v>
      </c>
      <c r="D376">
        <f>YEAR(Tabela_cukier5[[#This Row],[data]])</f>
        <v>2006</v>
      </c>
    </row>
    <row r="377" spans="1:4" x14ac:dyDescent="0.3">
      <c r="A377" s="1">
        <v>39044</v>
      </c>
      <c r="B377" t="s">
        <v>3</v>
      </c>
      <c r="C377">
        <v>20</v>
      </c>
      <c r="D377">
        <f>YEAR(Tabela_cukier5[[#This Row],[data]])</f>
        <v>2006</v>
      </c>
    </row>
    <row r="378" spans="1:4" x14ac:dyDescent="0.3">
      <c r="A378" s="1">
        <v>39047</v>
      </c>
      <c r="B378" t="s">
        <v>12</v>
      </c>
      <c r="C378">
        <v>237</v>
      </c>
      <c r="D378">
        <f>YEAR(Tabela_cukier5[[#This Row],[data]])</f>
        <v>2006</v>
      </c>
    </row>
    <row r="379" spans="1:4" x14ac:dyDescent="0.3">
      <c r="A379" s="1">
        <v>39048</v>
      </c>
      <c r="B379" t="s">
        <v>26</v>
      </c>
      <c r="C379">
        <v>151</v>
      </c>
      <c r="D379">
        <f>YEAR(Tabela_cukier5[[#This Row],[data]])</f>
        <v>2006</v>
      </c>
    </row>
    <row r="380" spans="1:4" x14ac:dyDescent="0.3">
      <c r="A380" s="1">
        <v>39049</v>
      </c>
      <c r="B380" t="s">
        <v>131</v>
      </c>
      <c r="C380">
        <v>6</v>
      </c>
      <c r="D380">
        <f>YEAR(Tabela_cukier5[[#This Row],[data]])</f>
        <v>2006</v>
      </c>
    </row>
    <row r="381" spans="1:4" x14ac:dyDescent="0.3">
      <c r="A381" s="1">
        <v>39052</v>
      </c>
      <c r="B381" t="s">
        <v>9</v>
      </c>
      <c r="C381">
        <v>124</v>
      </c>
      <c r="D381">
        <f>YEAR(Tabela_cukier5[[#This Row],[data]])</f>
        <v>2006</v>
      </c>
    </row>
    <row r="382" spans="1:4" x14ac:dyDescent="0.3">
      <c r="A382" s="1">
        <v>39054</v>
      </c>
      <c r="B382" t="s">
        <v>132</v>
      </c>
      <c r="C382">
        <v>7</v>
      </c>
      <c r="D382">
        <f>YEAR(Tabela_cukier5[[#This Row],[data]])</f>
        <v>2006</v>
      </c>
    </row>
    <row r="383" spans="1:4" x14ac:dyDescent="0.3">
      <c r="A383" s="1">
        <v>39055</v>
      </c>
      <c r="B383" t="s">
        <v>133</v>
      </c>
      <c r="C383">
        <v>7</v>
      </c>
      <c r="D383">
        <f>YEAR(Tabela_cukier5[[#This Row],[data]])</f>
        <v>2006</v>
      </c>
    </row>
    <row r="384" spans="1:4" x14ac:dyDescent="0.3">
      <c r="A384" s="1">
        <v>39057</v>
      </c>
      <c r="B384" t="s">
        <v>48</v>
      </c>
      <c r="C384">
        <v>105</v>
      </c>
      <c r="D384">
        <f>YEAR(Tabela_cukier5[[#This Row],[data]])</f>
        <v>2006</v>
      </c>
    </row>
    <row r="385" spans="1:4" x14ac:dyDescent="0.3">
      <c r="A385" s="1">
        <v>39058</v>
      </c>
      <c r="B385" t="s">
        <v>72</v>
      </c>
      <c r="C385">
        <v>58</v>
      </c>
      <c r="D385">
        <f>YEAR(Tabela_cukier5[[#This Row],[data]])</f>
        <v>2006</v>
      </c>
    </row>
    <row r="386" spans="1:4" x14ac:dyDescent="0.3">
      <c r="A386" s="1">
        <v>39058</v>
      </c>
      <c r="B386" t="s">
        <v>134</v>
      </c>
      <c r="C386">
        <v>182</v>
      </c>
      <c r="D386">
        <f>YEAR(Tabela_cukier5[[#This Row],[data]])</f>
        <v>2006</v>
      </c>
    </row>
    <row r="387" spans="1:4" x14ac:dyDescent="0.3">
      <c r="A387" s="1">
        <v>39060</v>
      </c>
      <c r="B387" t="s">
        <v>53</v>
      </c>
      <c r="C387">
        <v>163</v>
      </c>
      <c r="D387">
        <f>YEAR(Tabela_cukier5[[#This Row],[data]])</f>
        <v>2006</v>
      </c>
    </row>
    <row r="388" spans="1:4" x14ac:dyDescent="0.3">
      <c r="A388" s="1">
        <v>39060</v>
      </c>
      <c r="B388" t="s">
        <v>135</v>
      </c>
      <c r="C388">
        <v>14</v>
      </c>
      <c r="D388">
        <f>YEAR(Tabela_cukier5[[#This Row],[data]])</f>
        <v>2006</v>
      </c>
    </row>
    <row r="389" spans="1:4" x14ac:dyDescent="0.3">
      <c r="A389" s="1">
        <v>39061</v>
      </c>
      <c r="B389" t="s">
        <v>136</v>
      </c>
      <c r="C389">
        <v>4</v>
      </c>
      <c r="D389">
        <f>YEAR(Tabela_cukier5[[#This Row],[data]])</f>
        <v>2006</v>
      </c>
    </row>
    <row r="390" spans="1:4" x14ac:dyDescent="0.3">
      <c r="A390" s="1">
        <v>39062</v>
      </c>
      <c r="B390" t="s">
        <v>137</v>
      </c>
      <c r="C390">
        <v>13</v>
      </c>
      <c r="D390">
        <f>YEAR(Tabela_cukier5[[#This Row],[data]])</f>
        <v>2006</v>
      </c>
    </row>
    <row r="391" spans="1:4" x14ac:dyDescent="0.3">
      <c r="A391" s="1">
        <v>39063</v>
      </c>
      <c r="B391" t="s">
        <v>10</v>
      </c>
      <c r="C391">
        <v>422</v>
      </c>
      <c r="D391">
        <f>YEAR(Tabela_cukier5[[#This Row],[data]])</f>
        <v>2006</v>
      </c>
    </row>
    <row r="392" spans="1:4" x14ac:dyDescent="0.3">
      <c r="A392" s="1">
        <v>39064</v>
      </c>
      <c r="B392" t="s">
        <v>85</v>
      </c>
      <c r="C392">
        <v>6</v>
      </c>
      <c r="D392">
        <f>YEAR(Tabela_cukier5[[#This Row],[data]])</f>
        <v>2006</v>
      </c>
    </row>
    <row r="393" spans="1:4" x14ac:dyDescent="0.3">
      <c r="A393" s="1">
        <v>39069</v>
      </c>
      <c r="B393" t="s">
        <v>138</v>
      </c>
      <c r="C393">
        <v>15</v>
      </c>
      <c r="D393">
        <f>YEAR(Tabela_cukier5[[#This Row],[data]])</f>
        <v>2006</v>
      </c>
    </row>
    <row r="394" spans="1:4" x14ac:dyDescent="0.3">
      <c r="A394" s="1">
        <v>39070</v>
      </c>
      <c r="B394" t="s">
        <v>33</v>
      </c>
      <c r="C394">
        <v>168</v>
      </c>
      <c r="D394">
        <f>YEAR(Tabela_cukier5[[#This Row],[data]])</f>
        <v>2006</v>
      </c>
    </row>
    <row r="395" spans="1:4" x14ac:dyDescent="0.3">
      <c r="A395" s="1">
        <v>39072</v>
      </c>
      <c r="B395" t="s">
        <v>53</v>
      </c>
      <c r="C395">
        <v>193</v>
      </c>
      <c r="D395">
        <f>YEAR(Tabela_cukier5[[#This Row],[data]])</f>
        <v>2006</v>
      </c>
    </row>
    <row r="396" spans="1:4" x14ac:dyDescent="0.3">
      <c r="A396" s="1">
        <v>39078</v>
      </c>
      <c r="B396" t="s">
        <v>108</v>
      </c>
      <c r="C396">
        <v>15</v>
      </c>
      <c r="D396">
        <f>YEAR(Tabela_cukier5[[#This Row],[data]])</f>
        <v>2006</v>
      </c>
    </row>
    <row r="397" spans="1:4" x14ac:dyDescent="0.3">
      <c r="A397" s="1">
        <v>39079</v>
      </c>
      <c r="B397" t="s">
        <v>26</v>
      </c>
      <c r="C397">
        <v>27</v>
      </c>
      <c r="D397">
        <f>YEAR(Tabela_cukier5[[#This Row],[data]])</f>
        <v>2006</v>
      </c>
    </row>
    <row r="398" spans="1:4" x14ac:dyDescent="0.3">
      <c r="A398" s="1">
        <v>39080</v>
      </c>
      <c r="B398" t="s">
        <v>26</v>
      </c>
      <c r="C398">
        <v>116</v>
      </c>
      <c r="D398">
        <f>YEAR(Tabela_cukier5[[#This Row],[data]])</f>
        <v>2006</v>
      </c>
    </row>
    <row r="399" spans="1:4" x14ac:dyDescent="0.3">
      <c r="A399" s="1">
        <v>39081</v>
      </c>
      <c r="B399" t="s">
        <v>64</v>
      </c>
      <c r="C399">
        <v>21</v>
      </c>
      <c r="D399">
        <f>YEAR(Tabela_cukier5[[#This Row],[data]])</f>
        <v>2006</v>
      </c>
    </row>
    <row r="400" spans="1:4" x14ac:dyDescent="0.3">
      <c r="A400" s="1">
        <v>39081</v>
      </c>
      <c r="B400" t="s">
        <v>26</v>
      </c>
      <c r="C400">
        <v>61</v>
      </c>
      <c r="D400">
        <f>YEAR(Tabela_cukier5[[#This Row],[data]])</f>
        <v>2006</v>
      </c>
    </row>
    <row r="401" spans="1:4" x14ac:dyDescent="0.3">
      <c r="A401" s="1">
        <v>39081</v>
      </c>
      <c r="B401" t="s">
        <v>20</v>
      </c>
      <c r="C401">
        <v>458</v>
      </c>
      <c r="D401">
        <f>YEAR(Tabela_cukier5[[#This Row],[data]])</f>
        <v>2006</v>
      </c>
    </row>
    <row r="402" spans="1:4" x14ac:dyDescent="0.3">
      <c r="A402" s="1">
        <v>39082</v>
      </c>
      <c r="B402" t="s">
        <v>139</v>
      </c>
      <c r="C402">
        <v>19</v>
      </c>
      <c r="D402">
        <f>YEAR(Tabela_cukier5[[#This Row],[data]])</f>
        <v>2006</v>
      </c>
    </row>
    <row r="403" spans="1:4" x14ac:dyDescent="0.3">
      <c r="A403" s="1">
        <v>39084</v>
      </c>
      <c r="B403" t="s">
        <v>58</v>
      </c>
      <c r="C403">
        <v>81</v>
      </c>
      <c r="D403">
        <f>YEAR(Tabela_cukier5[[#This Row],[data]])</f>
        <v>2007</v>
      </c>
    </row>
    <row r="404" spans="1:4" x14ac:dyDescent="0.3">
      <c r="A404" s="1">
        <v>39085</v>
      </c>
      <c r="B404" t="s">
        <v>21</v>
      </c>
      <c r="C404">
        <v>86</v>
      </c>
      <c r="D404">
        <f>YEAR(Tabela_cukier5[[#This Row],[data]])</f>
        <v>2007</v>
      </c>
    </row>
    <row r="405" spans="1:4" x14ac:dyDescent="0.3">
      <c r="A405" s="1">
        <v>39086</v>
      </c>
      <c r="B405" t="s">
        <v>10</v>
      </c>
      <c r="C405">
        <v>142</v>
      </c>
      <c r="D405">
        <f>YEAR(Tabela_cukier5[[#This Row],[data]])</f>
        <v>2007</v>
      </c>
    </row>
    <row r="406" spans="1:4" x14ac:dyDescent="0.3">
      <c r="A406" s="1">
        <v>39092</v>
      </c>
      <c r="B406" t="s">
        <v>20</v>
      </c>
      <c r="C406">
        <v>459</v>
      </c>
      <c r="D406">
        <f>YEAR(Tabela_cukier5[[#This Row],[data]])</f>
        <v>2007</v>
      </c>
    </row>
    <row r="407" spans="1:4" x14ac:dyDescent="0.3">
      <c r="A407" s="1">
        <v>39093</v>
      </c>
      <c r="B407" t="s">
        <v>43</v>
      </c>
      <c r="C407">
        <v>20</v>
      </c>
      <c r="D407">
        <f>YEAR(Tabela_cukier5[[#This Row],[data]])</f>
        <v>2007</v>
      </c>
    </row>
    <row r="408" spans="1:4" x14ac:dyDescent="0.3">
      <c r="A408" s="1">
        <v>39095</v>
      </c>
      <c r="B408" t="s">
        <v>48</v>
      </c>
      <c r="C408">
        <v>245</v>
      </c>
      <c r="D408">
        <f>YEAR(Tabela_cukier5[[#This Row],[data]])</f>
        <v>2007</v>
      </c>
    </row>
    <row r="409" spans="1:4" x14ac:dyDescent="0.3">
      <c r="A409" s="1">
        <v>39095</v>
      </c>
      <c r="B409" t="s">
        <v>103</v>
      </c>
      <c r="C409">
        <v>19</v>
      </c>
      <c r="D409">
        <f>YEAR(Tabela_cukier5[[#This Row],[data]])</f>
        <v>2007</v>
      </c>
    </row>
    <row r="410" spans="1:4" x14ac:dyDescent="0.3">
      <c r="A410" s="1">
        <v>39096</v>
      </c>
      <c r="B410" t="s">
        <v>13</v>
      </c>
      <c r="C410">
        <v>159</v>
      </c>
      <c r="D410">
        <f>YEAR(Tabela_cukier5[[#This Row],[data]])</f>
        <v>2007</v>
      </c>
    </row>
    <row r="411" spans="1:4" x14ac:dyDescent="0.3">
      <c r="A411" s="1">
        <v>39097</v>
      </c>
      <c r="B411" t="s">
        <v>26</v>
      </c>
      <c r="C411">
        <v>99</v>
      </c>
      <c r="D411">
        <f>YEAR(Tabela_cukier5[[#This Row],[data]])</f>
        <v>2007</v>
      </c>
    </row>
    <row r="412" spans="1:4" x14ac:dyDescent="0.3">
      <c r="A412" s="1">
        <v>39099</v>
      </c>
      <c r="B412" t="s">
        <v>25</v>
      </c>
      <c r="C412">
        <v>213</v>
      </c>
      <c r="D412">
        <f>YEAR(Tabela_cukier5[[#This Row],[data]])</f>
        <v>2007</v>
      </c>
    </row>
    <row r="413" spans="1:4" x14ac:dyDescent="0.3">
      <c r="A413" s="1">
        <v>39106</v>
      </c>
      <c r="B413" t="s">
        <v>17</v>
      </c>
      <c r="C413">
        <v>349</v>
      </c>
      <c r="D413">
        <f>YEAR(Tabela_cukier5[[#This Row],[data]])</f>
        <v>2007</v>
      </c>
    </row>
    <row r="414" spans="1:4" x14ac:dyDescent="0.3">
      <c r="A414" s="1">
        <v>39109</v>
      </c>
      <c r="B414" t="s">
        <v>20</v>
      </c>
      <c r="C414">
        <v>114</v>
      </c>
      <c r="D414">
        <f>YEAR(Tabela_cukier5[[#This Row],[data]])</f>
        <v>2007</v>
      </c>
    </row>
    <row r="415" spans="1:4" x14ac:dyDescent="0.3">
      <c r="A415" s="1">
        <v>39109</v>
      </c>
      <c r="B415" t="s">
        <v>30</v>
      </c>
      <c r="C415">
        <v>12</v>
      </c>
      <c r="D415">
        <f>YEAR(Tabela_cukier5[[#This Row],[data]])</f>
        <v>2007</v>
      </c>
    </row>
    <row r="416" spans="1:4" x14ac:dyDescent="0.3">
      <c r="A416" s="1">
        <v>39111</v>
      </c>
      <c r="B416" t="s">
        <v>102</v>
      </c>
      <c r="C416">
        <v>12</v>
      </c>
      <c r="D416">
        <f>YEAR(Tabela_cukier5[[#This Row],[data]])</f>
        <v>2007</v>
      </c>
    </row>
    <row r="417" spans="1:4" x14ac:dyDescent="0.3">
      <c r="A417" s="1">
        <v>39117</v>
      </c>
      <c r="B417" t="s">
        <v>15</v>
      </c>
      <c r="C417">
        <v>132</v>
      </c>
      <c r="D417">
        <f>YEAR(Tabela_cukier5[[#This Row],[data]])</f>
        <v>2007</v>
      </c>
    </row>
    <row r="418" spans="1:4" x14ac:dyDescent="0.3">
      <c r="A418" s="1">
        <v>39120</v>
      </c>
      <c r="B418" t="s">
        <v>26</v>
      </c>
      <c r="C418">
        <v>197</v>
      </c>
      <c r="D418">
        <f>YEAR(Tabela_cukier5[[#This Row],[data]])</f>
        <v>2007</v>
      </c>
    </row>
    <row r="419" spans="1:4" x14ac:dyDescent="0.3">
      <c r="A419" s="1">
        <v>39120</v>
      </c>
      <c r="B419" t="s">
        <v>18</v>
      </c>
      <c r="C419">
        <v>5</v>
      </c>
      <c r="D419">
        <f>YEAR(Tabela_cukier5[[#This Row],[data]])</f>
        <v>2007</v>
      </c>
    </row>
    <row r="420" spans="1:4" x14ac:dyDescent="0.3">
      <c r="A420" s="1">
        <v>39120</v>
      </c>
      <c r="B420" t="s">
        <v>53</v>
      </c>
      <c r="C420">
        <v>403</v>
      </c>
      <c r="D420">
        <f>YEAR(Tabela_cukier5[[#This Row],[data]])</f>
        <v>2007</v>
      </c>
    </row>
    <row r="421" spans="1:4" x14ac:dyDescent="0.3">
      <c r="A421" s="1">
        <v>39121</v>
      </c>
      <c r="B421" t="s">
        <v>13</v>
      </c>
      <c r="C421">
        <v>200</v>
      </c>
      <c r="D421">
        <f>YEAR(Tabela_cukier5[[#This Row],[data]])</f>
        <v>2007</v>
      </c>
    </row>
    <row r="422" spans="1:4" x14ac:dyDescent="0.3">
      <c r="A422" s="1">
        <v>39124</v>
      </c>
      <c r="B422" t="s">
        <v>72</v>
      </c>
      <c r="C422">
        <v>23</v>
      </c>
      <c r="D422">
        <f>YEAR(Tabela_cukier5[[#This Row],[data]])</f>
        <v>2007</v>
      </c>
    </row>
    <row r="423" spans="1:4" x14ac:dyDescent="0.3">
      <c r="A423" s="1">
        <v>39131</v>
      </c>
      <c r="B423" t="s">
        <v>48</v>
      </c>
      <c r="C423">
        <v>337</v>
      </c>
      <c r="D423">
        <f>YEAR(Tabela_cukier5[[#This Row],[data]])</f>
        <v>2007</v>
      </c>
    </row>
    <row r="424" spans="1:4" x14ac:dyDescent="0.3">
      <c r="A424" s="1">
        <v>39132</v>
      </c>
      <c r="B424" t="s">
        <v>8</v>
      </c>
      <c r="C424">
        <v>500</v>
      </c>
      <c r="D424">
        <f>YEAR(Tabela_cukier5[[#This Row],[data]])</f>
        <v>2007</v>
      </c>
    </row>
    <row r="425" spans="1:4" x14ac:dyDescent="0.3">
      <c r="A425" s="1">
        <v>39132</v>
      </c>
      <c r="B425" t="s">
        <v>93</v>
      </c>
      <c r="C425">
        <v>9</v>
      </c>
      <c r="D425">
        <f>YEAR(Tabela_cukier5[[#This Row],[data]])</f>
        <v>2007</v>
      </c>
    </row>
    <row r="426" spans="1:4" x14ac:dyDescent="0.3">
      <c r="A426" s="1">
        <v>39134</v>
      </c>
      <c r="B426" t="s">
        <v>134</v>
      </c>
      <c r="C426">
        <v>39</v>
      </c>
      <c r="D426">
        <f>YEAR(Tabela_cukier5[[#This Row],[data]])</f>
        <v>2007</v>
      </c>
    </row>
    <row r="427" spans="1:4" x14ac:dyDescent="0.3">
      <c r="A427" s="1">
        <v>39139</v>
      </c>
      <c r="B427" t="s">
        <v>81</v>
      </c>
      <c r="C427">
        <v>156</v>
      </c>
      <c r="D427">
        <f>YEAR(Tabela_cukier5[[#This Row],[data]])</f>
        <v>2007</v>
      </c>
    </row>
    <row r="428" spans="1:4" x14ac:dyDescent="0.3">
      <c r="A428" s="1">
        <v>39140</v>
      </c>
      <c r="B428" t="s">
        <v>20</v>
      </c>
      <c r="C428">
        <v>258</v>
      </c>
      <c r="D428">
        <f>YEAR(Tabela_cukier5[[#This Row],[data]])</f>
        <v>2007</v>
      </c>
    </row>
    <row r="429" spans="1:4" x14ac:dyDescent="0.3">
      <c r="A429" s="1">
        <v>39140</v>
      </c>
      <c r="B429" t="s">
        <v>97</v>
      </c>
      <c r="C429">
        <v>14</v>
      </c>
      <c r="D429">
        <f>YEAR(Tabela_cukier5[[#This Row],[data]])</f>
        <v>2007</v>
      </c>
    </row>
    <row r="430" spans="1:4" x14ac:dyDescent="0.3">
      <c r="A430" s="1">
        <v>39142</v>
      </c>
      <c r="B430" t="s">
        <v>15</v>
      </c>
      <c r="C430">
        <v>91</v>
      </c>
      <c r="D430">
        <f>YEAR(Tabela_cukier5[[#This Row],[data]])</f>
        <v>2007</v>
      </c>
    </row>
    <row r="431" spans="1:4" x14ac:dyDescent="0.3">
      <c r="A431" s="1">
        <v>39149</v>
      </c>
      <c r="B431" t="s">
        <v>15</v>
      </c>
      <c r="C431">
        <v>68</v>
      </c>
      <c r="D431">
        <f>YEAR(Tabela_cukier5[[#This Row],[data]])</f>
        <v>2007</v>
      </c>
    </row>
    <row r="432" spans="1:4" x14ac:dyDescent="0.3">
      <c r="A432" s="1">
        <v>39150</v>
      </c>
      <c r="B432" t="s">
        <v>140</v>
      </c>
      <c r="C432">
        <v>13</v>
      </c>
      <c r="D432">
        <f>YEAR(Tabela_cukier5[[#This Row],[data]])</f>
        <v>2007</v>
      </c>
    </row>
    <row r="433" spans="1:4" x14ac:dyDescent="0.3">
      <c r="A433" s="1">
        <v>39152</v>
      </c>
      <c r="B433" t="s">
        <v>31</v>
      </c>
      <c r="C433">
        <v>118</v>
      </c>
      <c r="D433">
        <f>YEAR(Tabela_cukier5[[#This Row],[data]])</f>
        <v>2007</v>
      </c>
    </row>
    <row r="434" spans="1:4" x14ac:dyDescent="0.3">
      <c r="A434" s="1">
        <v>39154</v>
      </c>
      <c r="B434" t="s">
        <v>28</v>
      </c>
      <c r="C434">
        <v>54</v>
      </c>
      <c r="D434">
        <f>YEAR(Tabela_cukier5[[#This Row],[data]])</f>
        <v>2007</v>
      </c>
    </row>
    <row r="435" spans="1:4" x14ac:dyDescent="0.3">
      <c r="A435" s="1">
        <v>39158</v>
      </c>
      <c r="B435" t="s">
        <v>141</v>
      </c>
      <c r="C435">
        <v>10</v>
      </c>
      <c r="D435">
        <f>YEAR(Tabela_cukier5[[#This Row],[data]])</f>
        <v>2007</v>
      </c>
    </row>
    <row r="436" spans="1:4" x14ac:dyDescent="0.3">
      <c r="A436" s="1">
        <v>39162</v>
      </c>
      <c r="B436" t="s">
        <v>53</v>
      </c>
      <c r="C436">
        <v>339</v>
      </c>
      <c r="D436">
        <f>YEAR(Tabela_cukier5[[#This Row],[data]])</f>
        <v>2007</v>
      </c>
    </row>
    <row r="437" spans="1:4" x14ac:dyDescent="0.3">
      <c r="A437" s="1">
        <v>39163</v>
      </c>
      <c r="B437" t="s">
        <v>33</v>
      </c>
      <c r="C437">
        <v>80</v>
      </c>
      <c r="D437">
        <f>YEAR(Tabela_cukier5[[#This Row],[data]])</f>
        <v>2007</v>
      </c>
    </row>
    <row r="438" spans="1:4" x14ac:dyDescent="0.3">
      <c r="A438" s="1">
        <v>39165</v>
      </c>
      <c r="B438" t="s">
        <v>25</v>
      </c>
      <c r="C438">
        <v>431</v>
      </c>
      <c r="D438">
        <f>YEAR(Tabela_cukier5[[#This Row],[data]])</f>
        <v>2007</v>
      </c>
    </row>
    <row r="439" spans="1:4" x14ac:dyDescent="0.3">
      <c r="A439" s="1">
        <v>39167</v>
      </c>
      <c r="B439" t="s">
        <v>53</v>
      </c>
      <c r="C439">
        <v>268</v>
      </c>
      <c r="D439">
        <f>YEAR(Tabela_cukier5[[#This Row],[data]])</f>
        <v>2007</v>
      </c>
    </row>
    <row r="440" spans="1:4" x14ac:dyDescent="0.3">
      <c r="A440" s="1">
        <v>39167</v>
      </c>
      <c r="B440" t="s">
        <v>25</v>
      </c>
      <c r="C440">
        <v>440</v>
      </c>
      <c r="D440">
        <f>YEAR(Tabela_cukier5[[#This Row],[data]])</f>
        <v>2007</v>
      </c>
    </row>
    <row r="441" spans="1:4" x14ac:dyDescent="0.3">
      <c r="A441" s="1">
        <v>39167</v>
      </c>
      <c r="B441" t="s">
        <v>8</v>
      </c>
      <c r="C441">
        <v>396</v>
      </c>
      <c r="D441">
        <f>YEAR(Tabela_cukier5[[#This Row],[data]])</f>
        <v>2007</v>
      </c>
    </row>
    <row r="442" spans="1:4" x14ac:dyDescent="0.3">
      <c r="A442" s="1">
        <v>39167</v>
      </c>
      <c r="B442" t="s">
        <v>21</v>
      </c>
      <c r="C442">
        <v>157</v>
      </c>
      <c r="D442">
        <f>YEAR(Tabela_cukier5[[#This Row],[data]])</f>
        <v>2007</v>
      </c>
    </row>
    <row r="443" spans="1:4" x14ac:dyDescent="0.3">
      <c r="A443" s="1">
        <v>39171</v>
      </c>
      <c r="B443" t="s">
        <v>15</v>
      </c>
      <c r="C443">
        <v>194</v>
      </c>
      <c r="D443">
        <f>YEAR(Tabela_cukier5[[#This Row],[data]])</f>
        <v>2007</v>
      </c>
    </row>
    <row r="444" spans="1:4" x14ac:dyDescent="0.3">
      <c r="A444" s="1">
        <v>39172</v>
      </c>
      <c r="B444" t="s">
        <v>42</v>
      </c>
      <c r="C444">
        <v>156</v>
      </c>
      <c r="D444">
        <f>YEAR(Tabela_cukier5[[#This Row],[data]])</f>
        <v>2007</v>
      </c>
    </row>
    <row r="445" spans="1:4" x14ac:dyDescent="0.3">
      <c r="A445" s="1">
        <v>39173</v>
      </c>
      <c r="B445" t="s">
        <v>115</v>
      </c>
      <c r="C445">
        <v>11</v>
      </c>
      <c r="D445">
        <f>YEAR(Tabela_cukier5[[#This Row],[data]])</f>
        <v>2007</v>
      </c>
    </row>
    <row r="446" spans="1:4" x14ac:dyDescent="0.3">
      <c r="A446" s="1">
        <v>39174</v>
      </c>
      <c r="B446" t="s">
        <v>38</v>
      </c>
      <c r="C446">
        <v>110</v>
      </c>
      <c r="D446">
        <f>YEAR(Tabela_cukier5[[#This Row],[data]])</f>
        <v>2007</v>
      </c>
    </row>
    <row r="447" spans="1:4" x14ac:dyDescent="0.3">
      <c r="A447" s="1">
        <v>39176</v>
      </c>
      <c r="B447" t="s">
        <v>142</v>
      </c>
      <c r="C447">
        <v>12</v>
      </c>
      <c r="D447">
        <f>YEAR(Tabela_cukier5[[#This Row],[data]])</f>
        <v>2007</v>
      </c>
    </row>
    <row r="448" spans="1:4" x14ac:dyDescent="0.3">
      <c r="A448" s="1">
        <v>39177</v>
      </c>
      <c r="B448" t="s">
        <v>8</v>
      </c>
      <c r="C448">
        <v>464</v>
      </c>
      <c r="D448">
        <f>YEAR(Tabela_cukier5[[#This Row],[data]])</f>
        <v>2007</v>
      </c>
    </row>
    <row r="449" spans="1:4" x14ac:dyDescent="0.3">
      <c r="A449" s="1">
        <v>39178</v>
      </c>
      <c r="B449" t="s">
        <v>69</v>
      </c>
      <c r="C449">
        <v>40</v>
      </c>
      <c r="D449">
        <f>YEAR(Tabela_cukier5[[#This Row],[data]])</f>
        <v>2007</v>
      </c>
    </row>
    <row r="450" spans="1:4" x14ac:dyDescent="0.3">
      <c r="A450" s="1">
        <v>39179</v>
      </c>
      <c r="B450" t="s">
        <v>42</v>
      </c>
      <c r="C450">
        <v>52</v>
      </c>
      <c r="D450">
        <f>YEAR(Tabela_cukier5[[#This Row],[data]])</f>
        <v>2007</v>
      </c>
    </row>
    <row r="451" spans="1:4" x14ac:dyDescent="0.3">
      <c r="A451" s="1">
        <v>39184</v>
      </c>
      <c r="B451" t="s">
        <v>78</v>
      </c>
      <c r="C451">
        <v>12</v>
      </c>
      <c r="D451">
        <f>YEAR(Tabela_cukier5[[#This Row],[data]])</f>
        <v>2007</v>
      </c>
    </row>
    <row r="452" spans="1:4" x14ac:dyDescent="0.3">
      <c r="A452" s="1">
        <v>39186</v>
      </c>
      <c r="B452" t="s">
        <v>10</v>
      </c>
      <c r="C452">
        <v>412</v>
      </c>
      <c r="D452">
        <f>YEAR(Tabela_cukier5[[#This Row],[data]])</f>
        <v>2007</v>
      </c>
    </row>
    <row r="453" spans="1:4" x14ac:dyDescent="0.3">
      <c r="A453" s="1">
        <v>39188</v>
      </c>
      <c r="B453" t="s">
        <v>20</v>
      </c>
      <c r="C453">
        <v>268</v>
      </c>
      <c r="D453">
        <f>YEAR(Tabela_cukier5[[#This Row],[data]])</f>
        <v>2007</v>
      </c>
    </row>
    <row r="454" spans="1:4" x14ac:dyDescent="0.3">
      <c r="A454" s="1">
        <v>39188</v>
      </c>
      <c r="B454" t="s">
        <v>10</v>
      </c>
      <c r="C454">
        <v>495</v>
      </c>
      <c r="D454">
        <f>YEAR(Tabela_cukier5[[#This Row],[data]])</f>
        <v>2007</v>
      </c>
    </row>
    <row r="455" spans="1:4" x14ac:dyDescent="0.3">
      <c r="A455" s="1">
        <v>39188</v>
      </c>
      <c r="B455" t="s">
        <v>38</v>
      </c>
      <c r="C455">
        <v>30</v>
      </c>
      <c r="D455">
        <f>YEAR(Tabela_cukier5[[#This Row],[data]])</f>
        <v>2007</v>
      </c>
    </row>
    <row r="456" spans="1:4" x14ac:dyDescent="0.3">
      <c r="A456" s="1">
        <v>39191</v>
      </c>
      <c r="B456" t="s">
        <v>9</v>
      </c>
      <c r="C456">
        <v>67</v>
      </c>
      <c r="D456">
        <f>YEAR(Tabela_cukier5[[#This Row],[data]])</f>
        <v>2007</v>
      </c>
    </row>
    <row r="457" spans="1:4" x14ac:dyDescent="0.3">
      <c r="A457" s="1">
        <v>39197</v>
      </c>
      <c r="B457" t="s">
        <v>17</v>
      </c>
      <c r="C457">
        <v>497</v>
      </c>
      <c r="D457">
        <f>YEAR(Tabela_cukier5[[#This Row],[data]])</f>
        <v>2007</v>
      </c>
    </row>
    <row r="458" spans="1:4" x14ac:dyDescent="0.3">
      <c r="A458" s="1">
        <v>39200</v>
      </c>
      <c r="B458" t="s">
        <v>25</v>
      </c>
      <c r="C458">
        <v>102</v>
      </c>
      <c r="D458">
        <f>YEAR(Tabela_cukier5[[#This Row],[data]])</f>
        <v>2007</v>
      </c>
    </row>
    <row r="459" spans="1:4" x14ac:dyDescent="0.3">
      <c r="A459" s="1">
        <v>39203</v>
      </c>
      <c r="B459" t="s">
        <v>10</v>
      </c>
      <c r="C459">
        <v>322</v>
      </c>
      <c r="D459">
        <f>YEAR(Tabela_cukier5[[#This Row],[data]])</f>
        <v>2007</v>
      </c>
    </row>
    <row r="460" spans="1:4" x14ac:dyDescent="0.3">
      <c r="A460" s="1">
        <v>39204</v>
      </c>
      <c r="B460" t="s">
        <v>12</v>
      </c>
      <c r="C460">
        <v>297</v>
      </c>
      <c r="D460">
        <f>YEAR(Tabela_cukier5[[#This Row],[data]])</f>
        <v>2007</v>
      </c>
    </row>
    <row r="461" spans="1:4" x14ac:dyDescent="0.3">
      <c r="A461" s="1">
        <v>39206</v>
      </c>
      <c r="B461" t="s">
        <v>15</v>
      </c>
      <c r="C461">
        <v>179</v>
      </c>
      <c r="D461">
        <f>YEAR(Tabela_cukier5[[#This Row],[data]])</f>
        <v>2007</v>
      </c>
    </row>
    <row r="462" spans="1:4" x14ac:dyDescent="0.3">
      <c r="A462" s="1">
        <v>39208</v>
      </c>
      <c r="B462" t="s">
        <v>143</v>
      </c>
      <c r="C462">
        <v>15</v>
      </c>
      <c r="D462">
        <f>YEAR(Tabela_cukier5[[#This Row],[data]])</f>
        <v>2007</v>
      </c>
    </row>
    <row r="463" spans="1:4" x14ac:dyDescent="0.3">
      <c r="A463" s="1">
        <v>39210</v>
      </c>
      <c r="B463" t="s">
        <v>64</v>
      </c>
      <c r="C463">
        <v>65</v>
      </c>
      <c r="D463">
        <f>YEAR(Tabela_cukier5[[#This Row],[data]])</f>
        <v>2007</v>
      </c>
    </row>
    <row r="464" spans="1:4" x14ac:dyDescent="0.3">
      <c r="A464" s="1">
        <v>39212</v>
      </c>
      <c r="B464" t="s">
        <v>10</v>
      </c>
      <c r="C464">
        <v>297</v>
      </c>
      <c r="D464">
        <f>YEAR(Tabela_cukier5[[#This Row],[data]])</f>
        <v>2007</v>
      </c>
    </row>
    <row r="465" spans="1:4" x14ac:dyDescent="0.3">
      <c r="A465" s="1">
        <v>39214</v>
      </c>
      <c r="B465" t="s">
        <v>11</v>
      </c>
      <c r="C465">
        <v>131</v>
      </c>
      <c r="D465">
        <f>YEAR(Tabela_cukier5[[#This Row],[data]])</f>
        <v>2007</v>
      </c>
    </row>
    <row r="466" spans="1:4" x14ac:dyDescent="0.3">
      <c r="A466" s="1">
        <v>39215</v>
      </c>
      <c r="B466" t="s">
        <v>144</v>
      </c>
      <c r="C466">
        <v>12</v>
      </c>
      <c r="D466">
        <f>YEAR(Tabela_cukier5[[#This Row],[data]])</f>
        <v>2007</v>
      </c>
    </row>
    <row r="467" spans="1:4" x14ac:dyDescent="0.3">
      <c r="A467" s="1">
        <v>39215</v>
      </c>
      <c r="B467" t="s">
        <v>21</v>
      </c>
      <c r="C467">
        <v>114</v>
      </c>
      <c r="D467">
        <f>YEAR(Tabela_cukier5[[#This Row],[data]])</f>
        <v>2007</v>
      </c>
    </row>
    <row r="468" spans="1:4" x14ac:dyDescent="0.3">
      <c r="A468" s="1">
        <v>39218</v>
      </c>
      <c r="B468" t="s">
        <v>17</v>
      </c>
      <c r="C468">
        <v>293</v>
      </c>
      <c r="D468">
        <f>YEAR(Tabela_cukier5[[#This Row],[data]])</f>
        <v>2007</v>
      </c>
    </row>
    <row r="469" spans="1:4" x14ac:dyDescent="0.3">
      <c r="A469" s="1">
        <v>39220</v>
      </c>
      <c r="B469" t="s">
        <v>145</v>
      </c>
      <c r="C469">
        <v>18</v>
      </c>
      <c r="D469">
        <f>YEAR(Tabela_cukier5[[#This Row],[data]])</f>
        <v>2007</v>
      </c>
    </row>
    <row r="470" spans="1:4" x14ac:dyDescent="0.3">
      <c r="A470" s="1">
        <v>39220</v>
      </c>
      <c r="B470" t="s">
        <v>22</v>
      </c>
      <c r="C470">
        <v>186</v>
      </c>
      <c r="D470">
        <f>YEAR(Tabela_cukier5[[#This Row],[data]])</f>
        <v>2007</v>
      </c>
    </row>
    <row r="471" spans="1:4" x14ac:dyDescent="0.3">
      <c r="A471" s="1">
        <v>39223</v>
      </c>
      <c r="B471" t="s">
        <v>31</v>
      </c>
      <c r="C471">
        <v>119</v>
      </c>
      <c r="D471">
        <f>YEAR(Tabela_cukier5[[#This Row],[data]])</f>
        <v>2007</v>
      </c>
    </row>
    <row r="472" spans="1:4" x14ac:dyDescent="0.3">
      <c r="A472" s="1">
        <v>39227</v>
      </c>
      <c r="B472" t="s">
        <v>133</v>
      </c>
      <c r="C472">
        <v>4</v>
      </c>
      <c r="D472">
        <f>YEAR(Tabela_cukier5[[#This Row],[data]])</f>
        <v>2007</v>
      </c>
    </row>
    <row r="473" spans="1:4" x14ac:dyDescent="0.3">
      <c r="A473" s="1">
        <v>39230</v>
      </c>
      <c r="B473" t="s">
        <v>17</v>
      </c>
      <c r="C473">
        <v>415</v>
      </c>
      <c r="D473">
        <f>YEAR(Tabela_cukier5[[#This Row],[data]])</f>
        <v>2007</v>
      </c>
    </row>
    <row r="474" spans="1:4" x14ac:dyDescent="0.3">
      <c r="A474" s="1">
        <v>39230</v>
      </c>
      <c r="B474" t="s">
        <v>16</v>
      </c>
      <c r="C474">
        <v>10</v>
      </c>
      <c r="D474">
        <f>YEAR(Tabela_cukier5[[#This Row],[data]])</f>
        <v>2007</v>
      </c>
    </row>
    <row r="475" spans="1:4" x14ac:dyDescent="0.3">
      <c r="A475" s="1">
        <v>39230</v>
      </c>
      <c r="B475" t="s">
        <v>21</v>
      </c>
      <c r="C475">
        <v>159</v>
      </c>
      <c r="D475">
        <f>YEAR(Tabela_cukier5[[#This Row],[data]])</f>
        <v>2007</v>
      </c>
    </row>
    <row r="476" spans="1:4" x14ac:dyDescent="0.3">
      <c r="A476" s="1">
        <v>39231</v>
      </c>
      <c r="B476" t="s">
        <v>20</v>
      </c>
      <c r="C476">
        <v>140</v>
      </c>
      <c r="D476">
        <f>YEAR(Tabela_cukier5[[#This Row],[data]])</f>
        <v>2007</v>
      </c>
    </row>
    <row r="477" spans="1:4" x14ac:dyDescent="0.3">
      <c r="A477" s="1">
        <v>39239</v>
      </c>
      <c r="B477" t="s">
        <v>22</v>
      </c>
      <c r="C477">
        <v>128</v>
      </c>
      <c r="D477">
        <f>YEAR(Tabela_cukier5[[#This Row],[data]])</f>
        <v>2007</v>
      </c>
    </row>
    <row r="478" spans="1:4" x14ac:dyDescent="0.3">
      <c r="A478" s="1">
        <v>39247</v>
      </c>
      <c r="B478" t="s">
        <v>146</v>
      </c>
      <c r="C478">
        <v>9</v>
      </c>
      <c r="D478">
        <f>YEAR(Tabela_cukier5[[#This Row],[data]])</f>
        <v>2007</v>
      </c>
    </row>
    <row r="479" spans="1:4" x14ac:dyDescent="0.3">
      <c r="A479" s="1">
        <v>39247</v>
      </c>
      <c r="B479" t="s">
        <v>20</v>
      </c>
      <c r="C479">
        <v>121</v>
      </c>
      <c r="D479">
        <f>YEAR(Tabela_cukier5[[#This Row],[data]])</f>
        <v>2007</v>
      </c>
    </row>
    <row r="480" spans="1:4" x14ac:dyDescent="0.3">
      <c r="A480" s="1">
        <v>39248</v>
      </c>
      <c r="B480" t="s">
        <v>17</v>
      </c>
      <c r="C480">
        <v>169</v>
      </c>
      <c r="D480">
        <f>YEAR(Tabela_cukier5[[#This Row],[data]])</f>
        <v>2007</v>
      </c>
    </row>
    <row r="481" spans="1:4" x14ac:dyDescent="0.3">
      <c r="A481" s="1">
        <v>39250</v>
      </c>
      <c r="B481" t="s">
        <v>58</v>
      </c>
      <c r="C481">
        <v>118</v>
      </c>
      <c r="D481">
        <f>YEAR(Tabela_cukier5[[#This Row],[data]])</f>
        <v>2007</v>
      </c>
    </row>
    <row r="482" spans="1:4" x14ac:dyDescent="0.3">
      <c r="A482" s="1">
        <v>39250</v>
      </c>
      <c r="B482" t="s">
        <v>81</v>
      </c>
      <c r="C482">
        <v>37</v>
      </c>
      <c r="D482">
        <f>YEAR(Tabela_cukier5[[#This Row],[data]])</f>
        <v>2007</v>
      </c>
    </row>
    <row r="483" spans="1:4" x14ac:dyDescent="0.3">
      <c r="A483" s="1">
        <v>39253</v>
      </c>
      <c r="B483" t="s">
        <v>38</v>
      </c>
      <c r="C483">
        <v>198</v>
      </c>
      <c r="D483">
        <f>YEAR(Tabela_cukier5[[#This Row],[data]])</f>
        <v>2007</v>
      </c>
    </row>
    <row r="484" spans="1:4" x14ac:dyDescent="0.3">
      <c r="A484" s="1">
        <v>39254</v>
      </c>
      <c r="B484" t="s">
        <v>31</v>
      </c>
      <c r="C484">
        <v>74</v>
      </c>
      <c r="D484">
        <f>YEAR(Tabela_cukier5[[#This Row],[data]])</f>
        <v>2007</v>
      </c>
    </row>
    <row r="485" spans="1:4" x14ac:dyDescent="0.3">
      <c r="A485" s="1">
        <v>39259</v>
      </c>
      <c r="B485" t="s">
        <v>147</v>
      </c>
      <c r="C485">
        <v>18</v>
      </c>
      <c r="D485">
        <f>YEAR(Tabela_cukier5[[#This Row],[data]])</f>
        <v>2007</v>
      </c>
    </row>
    <row r="486" spans="1:4" x14ac:dyDescent="0.3">
      <c r="A486" s="1">
        <v>39263</v>
      </c>
      <c r="B486" t="s">
        <v>27</v>
      </c>
      <c r="C486">
        <v>291</v>
      </c>
      <c r="D486">
        <f>YEAR(Tabela_cukier5[[#This Row],[data]])</f>
        <v>2007</v>
      </c>
    </row>
    <row r="487" spans="1:4" x14ac:dyDescent="0.3">
      <c r="A487" s="1">
        <v>39270</v>
      </c>
      <c r="B487" t="s">
        <v>12</v>
      </c>
      <c r="C487">
        <v>208</v>
      </c>
      <c r="D487">
        <f>YEAR(Tabela_cukier5[[#This Row],[data]])</f>
        <v>2007</v>
      </c>
    </row>
    <row r="488" spans="1:4" x14ac:dyDescent="0.3">
      <c r="A488" s="1">
        <v>39270</v>
      </c>
      <c r="B488" t="s">
        <v>8</v>
      </c>
      <c r="C488">
        <v>354</v>
      </c>
      <c r="D488">
        <f>YEAR(Tabela_cukier5[[#This Row],[data]])</f>
        <v>2007</v>
      </c>
    </row>
    <row r="489" spans="1:4" x14ac:dyDescent="0.3">
      <c r="A489" s="1">
        <v>39277</v>
      </c>
      <c r="B489" t="s">
        <v>28</v>
      </c>
      <c r="C489">
        <v>113</v>
      </c>
      <c r="D489">
        <f>YEAR(Tabela_cukier5[[#This Row],[data]])</f>
        <v>2007</v>
      </c>
    </row>
    <row r="490" spans="1:4" x14ac:dyDescent="0.3">
      <c r="A490" s="1">
        <v>39278</v>
      </c>
      <c r="B490" t="s">
        <v>148</v>
      </c>
      <c r="C490">
        <v>3</v>
      </c>
      <c r="D490">
        <f>YEAR(Tabela_cukier5[[#This Row],[data]])</f>
        <v>2007</v>
      </c>
    </row>
    <row r="491" spans="1:4" x14ac:dyDescent="0.3">
      <c r="A491" s="1">
        <v>39278</v>
      </c>
      <c r="B491" t="s">
        <v>48</v>
      </c>
      <c r="C491">
        <v>446</v>
      </c>
      <c r="D491">
        <f>YEAR(Tabela_cukier5[[#This Row],[data]])</f>
        <v>2007</v>
      </c>
    </row>
    <row r="492" spans="1:4" x14ac:dyDescent="0.3">
      <c r="A492" s="1">
        <v>39278</v>
      </c>
      <c r="B492" t="s">
        <v>124</v>
      </c>
      <c r="C492">
        <v>9</v>
      </c>
      <c r="D492">
        <f>YEAR(Tabela_cukier5[[#This Row],[data]])</f>
        <v>2007</v>
      </c>
    </row>
    <row r="493" spans="1:4" x14ac:dyDescent="0.3">
      <c r="A493" s="1">
        <v>39282</v>
      </c>
      <c r="B493" t="s">
        <v>53</v>
      </c>
      <c r="C493">
        <v>445</v>
      </c>
      <c r="D493">
        <f>YEAR(Tabela_cukier5[[#This Row],[data]])</f>
        <v>2007</v>
      </c>
    </row>
    <row r="494" spans="1:4" x14ac:dyDescent="0.3">
      <c r="A494" s="1">
        <v>39283</v>
      </c>
      <c r="B494" t="s">
        <v>72</v>
      </c>
      <c r="C494">
        <v>47</v>
      </c>
      <c r="D494">
        <f>YEAR(Tabela_cukier5[[#This Row],[data]])</f>
        <v>2007</v>
      </c>
    </row>
    <row r="495" spans="1:4" x14ac:dyDescent="0.3">
      <c r="A495" s="1">
        <v>39284</v>
      </c>
      <c r="B495" t="s">
        <v>149</v>
      </c>
      <c r="C495">
        <v>14</v>
      </c>
      <c r="D495">
        <f>YEAR(Tabela_cukier5[[#This Row],[data]])</f>
        <v>2007</v>
      </c>
    </row>
    <row r="496" spans="1:4" x14ac:dyDescent="0.3">
      <c r="A496" s="1">
        <v>39289</v>
      </c>
      <c r="B496" t="s">
        <v>40</v>
      </c>
      <c r="C496">
        <v>187</v>
      </c>
      <c r="D496">
        <f>YEAR(Tabela_cukier5[[#This Row],[data]])</f>
        <v>2007</v>
      </c>
    </row>
    <row r="497" spans="1:4" x14ac:dyDescent="0.3">
      <c r="A497" s="1">
        <v>39290</v>
      </c>
      <c r="B497" t="s">
        <v>48</v>
      </c>
      <c r="C497">
        <v>355</v>
      </c>
      <c r="D497">
        <f>YEAR(Tabela_cukier5[[#This Row],[data]])</f>
        <v>2007</v>
      </c>
    </row>
    <row r="498" spans="1:4" x14ac:dyDescent="0.3">
      <c r="A498" s="1">
        <v>39291</v>
      </c>
      <c r="B498" t="s">
        <v>118</v>
      </c>
      <c r="C498">
        <v>6</v>
      </c>
      <c r="D498">
        <f>YEAR(Tabela_cukier5[[#This Row],[data]])</f>
        <v>2007</v>
      </c>
    </row>
    <row r="499" spans="1:4" x14ac:dyDescent="0.3">
      <c r="A499" s="1">
        <v>39292</v>
      </c>
      <c r="B499" t="s">
        <v>71</v>
      </c>
      <c r="C499">
        <v>18</v>
      </c>
      <c r="D499">
        <f>YEAR(Tabela_cukier5[[#This Row],[data]])</f>
        <v>2007</v>
      </c>
    </row>
    <row r="500" spans="1:4" x14ac:dyDescent="0.3">
      <c r="A500" s="1">
        <v>39294</v>
      </c>
      <c r="B500" t="s">
        <v>74</v>
      </c>
      <c r="C500">
        <v>111</v>
      </c>
      <c r="D500">
        <f>YEAR(Tabela_cukier5[[#This Row],[data]])</f>
        <v>2007</v>
      </c>
    </row>
    <row r="501" spans="1:4" x14ac:dyDescent="0.3">
      <c r="A501" s="1">
        <v>39294</v>
      </c>
      <c r="B501" t="s">
        <v>11</v>
      </c>
      <c r="C501">
        <v>156</v>
      </c>
      <c r="D501">
        <f>YEAR(Tabela_cukier5[[#This Row],[data]])</f>
        <v>2007</v>
      </c>
    </row>
    <row r="502" spans="1:4" x14ac:dyDescent="0.3">
      <c r="A502" s="1">
        <v>39295</v>
      </c>
      <c r="B502" t="s">
        <v>48</v>
      </c>
      <c r="C502">
        <v>396</v>
      </c>
      <c r="D502">
        <f>YEAR(Tabela_cukier5[[#This Row],[data]])</f>
        <v>2007</v>
      </c>
    </row>
    <row r="503" spans="1:4" x14ac:dyDescent="0.3">
      <c r="A503" s="1">
        <v>39299</v>
      </c>
      <c r="B503" t="s">
        <v>63</v>
      </c>
      <c r="C503">
        <v>7</v>
      </c>
      <c r="D503">
        <f>YEAR(Tabela_cukier5[[#This Row],[data]])</f>
        <v>2007</v>
      </c>
    </row>
    <row r="504" spans="1:4" x14ac:dyDescent="0.3">
      <c r="A504" s="1">
        <v>39301</v>
      </c>
      <c r="B504" t="s">
        <v>58</v>
      </c>
      <c r="C504">
        <v>98</v>
      </c>
      <c r="D504">
        <f>YEAR(Tabela_cukier5[[#This Row],[data]])</f>
        <v>2007</v>
      </c>
    </row>
    <row r="505" spans="1:4" x14ac:dyDescent="0.3">
      <c r="A505" s="1">
        <v>39303</v>
      </c>
      <c r="B505" t="s">
        <v>48</v>
      </c>
      <c r="C505">
        <v>405</v>
      </c>
      <c r="D505">
        <f>YEAR(Tabela_cukier5[[#This Row],[data]])</f>
        <v>2007</v>
      </c>
    </row>
    <row r="506" spans="1:4" x14ac:dyDescent="0.3">
      <c r="A506" s="1">
        <v>39305</v>
      </c>
      <c r="B506" t="s">
        <v>10</v>
      </c>
      <c r="C506">
        <v>220</v>
      </c>
      <c r="D506">
        <f>YEAR(Tabela_cukier5[[#This Row],[data]])</f>
        <v>2007</v>
      </c>
    </row>
    <row r="507" spans="1:4" x14ac:dyDescent="0.3">
      <c r="A507" s="1">
        <v>39306</v>
      </c>
      <c r="B507" t="s">
        <v>33</v>
      </c>
      <c r="C507">
        <v>141</v>
      </c>
      <c r="D507">
        <f>YEAR(Tabela_cukier5[[#This Row],[data]])</f>
        <v>2007</v>
      </c>
    </row>
    <row r="508" spans="1:4" x14ac:dyDescent="0.3">
      <c r="A508" s="1">
        <v>39307</v>
      </c>
      <c r="B508" t="s">
        <v>93</v>
      </c>
      <c r="C508">
        <v>17</v>
      </c>
      <c r="D508">
        <f>YEAR(Tabela_cukier5[[#This Row],[data]])</f>
        <v>2007</v>
      </c>
    </row>
    <row r="509" spans="1:4" x14ac:dyDescent="0.3">
      <c r="A509" s="1">
        <v>39307</v>
      </c>
      <c r="B509" t="s">
        <v>12</v>
      </c>
      <c r="C509">
        <v>260</v>
      </c>
      <c r="D509">
        <f>YEAR(Tabela_cukier5[[#This Row],[data]])</f>
        <v>2007</v>
      </c>
    </row>
    <row r="510" spans="1:4" x14ac:dyDescent="0.3">
      <c r="A510" s="1">
        <v>39308</v>
      </c>
      <c r="B510" t="s">
        <v>122</v>
      </c>
      <c r="C510">
        <v>11</v>
      </c>
      <c r="D510">
        <f>YEAR(Tabela_cukier5[[#This Row],[data]])</f>
        <v>2007</v>
      </c>
    </row>
    <row r="511" spans="1:4" x14ac:dyDescent="0.3">
      <c r="A511" s="1">
        <v>39312</v>
      </c>
      <c r="B511" t="s">
        <v>55</v>
      </c>
      <c r="C511">
        <v>182</v>
      </c>
      <c r="D511">
        <f>YEAR(Tabela_cukier5[[#This Row],[data]])</f>
        <v>2007</v>
      </c>
    </row>
    <row r="512" spans="1:4" x14ac:dyDescent="0.3">
      <c r="A512" s="1">
        <v>39314</v>
      </c>
      <c r="B512" t="s">
        <v>40</v>
      </c>
      <c r="C512">
        <v>59</v>
      </c>
      <c r="D512">
        <f>YEAR(Tabela_cukier5[[#This Row],[data]])</f>
        <v>2007</v>
      </c>
    </row>
    <row r="513" spans="1:4" x14ac:dyDescent="0.3">
      <c r="A513" s="1">
        <v>39315</v>
      </c>
      <c r="B513" t="s">
        <v>69</v>
      </c>
      <c r="C513">
        <v>45</v>
      </c>
      <c r="D513">
        <f>YEAR(Tabela_cukier5[[#This Row],[data]])</f>
        <v>2007</v>
      </c>
    </row>
    <row r="514" spans="1:4" x14ac:dyDescent="0.3">
      <c r="A514" s="1">
        <v>39315</v>
      </c>
      <c r="B514" t="s">
        <v>79</v>
      </c>
      <c r="C514">
        <v>3</v>
      </c>
      <c r="D514">
        <f>YEAR(Tabela_cukier5[[#This Row],[data]])</f>
        <v>2007</v>
      </c>
    </row>
    <row r="515" spans="1:4" x14ac:dyDescent="0.3">
      <c r="A515" s="1">
        <v>39317</v>
      </c>
      <c r="B515" t="s">
        <v>64</v>
      </c>
      <c r="C515">
        <v>52</v>
      </c>
      <c r="D515">
        <f>YEAR(Tabela_cukier5[[#This Row],[data]])</f>
        <v>2007</v>
      </c>
    </row>
    <row r="516" spans="1:4" x14ac:dyDescent="0.3">
      <c r="A516" s="1">
        <v>39317</v>
      </c>
      <c r="B516" t="s">
        <v>25</v>
      </c>
      <c r="C516">
        <v>373</v>
      </c>
      <c r="D516">
        <f>YEAR(Tabela_cukier5[[#This Row],[data]])</f>
        <v>2007</v>
      </c>
    </row>
    <row r="517" spans="1:4" x14ac:dyDescent="0.3">
      <c r="A517" s="1">
        <v>39318</v>
      </c>
      <c r="B517" t="s">
        <v>37</v>
      </c>
      <c r="C517">
        <v>2</v>
      </c>
      <c r="D517">
        <f>YEAR(Tabela_cukier5[[#This Row],[data]])</f>
        <v>2007</v>
      </c>
    </row>
    <row r="518" spans="1:4" x14ac:dyDescent="0.3">
      <c r="A518" s="1">
        <v>39318</v>
      </c>
      <c r="B518" t="s">
        <v>27</v>
      </c>
      <c r="C518">
        <v>445</v>
      </c>
      <c r="D518">
        <f>YEAR(Tabela_cukier5[[#This Row],[data]])</f>
        <v>2007</v>
      </c>
    </row>
    <row r="519" spans="1:4" x14ac:dyDescent="0.3">
      <c r="A519" s="1">
        <v>39319</v>
      </c>
      <c r="B519" t="s">
        <v>55</v>
      </c>
      <c r="C519">
        <v>93</v>
      </c>
      <c r="D519">
        <f>YEAR(Tabela_cukier5[[#This Row],[data]])</f>
        <v>2007</v>
      </c>
    </row>
    <row r="520" spans="1:4" x14ac:dyDescent="0.3">
      <c r="A520" s="1">
        <v>39324</v>
      </c>
      <c r="B520" t="s">
        <v>25</v>
      </c>
      <c r="C520">
        <v>329</v>
      </c>
      <c r="D520">
        <f>YEAR(Tabela_cukier5[[#This Row],[data]])</f>
        <v>2007</v>
      </c>
    </row>
    <row r="521" spans="1:4" x14ac:dyDescent="0.3">
      <c r="A521" s="1">
        <v>39326</v>
      </c>
      <c r="B521" t="s">
        <v>25</v>
      </c>
      <c r="C521">
        <v>217</v>
      </c>
      <c r="D521">
        <f>YEAR(Tabela_cukier5[[#This Row],[data]])</f>
        <v>2007</v>
      </c>
    </row>
    <row r="522" spans="1:4" x14ac:dyDescent="0.3">
      <c r="A522" s="1">
        <v>39326</v>
      </c>
      <c r="B522" t="s">
        <v>21</v>
      </c>
      <c r="C522">
        <v>165</v>
      </c>
      <c r="D522">
        <f>YEAR(Tabela_cukier5[[#This Row],[data]])</f>
        <v>2007</v>
      </c>
    </row>
    <row r="523" spans="1:4" x14ac:dyDescent="0.3">
      <c r="A523" s="1">
        <v>39327</v>
      </c>
      <c r="B523" t="s">
        <v>44</v>
      </c>
      <c r="C523">
        <v>20</v>
      </c>
      <c r="D523">
        <f>YEAR(Tabela_cukier5[[#This Row],[data]])</f>
        <v>2007</v>
      </c>
    </row>
    <row r="524" spans="1:4" x14ac:dyDescent="0.3">
      <c r="A524" s="1">
        <v>39328</v>
      </c>
      <c r="B524" t="s">
        <v>36</v>
      </c>
      <c r="C524">
        <v>11</v>
      </c>
      <c r="D524">
        <f>YEAR(Tabela_cukier5[[#This Row],[data]])</f>
        <v>2007</v>
      </c>
    </row>
    <row r="525" spans="1:4" x14ac:dyDescent="0.3">
      <c r="A525" s="1">
        <v>39329</v>
      </c>
      <c r="B525" t="s">
        <v>17</v>
      </c>
      <c r="C525">
        <v>294</v>
      </c>
      <c r="D525">
        <f>YEAR(Tabela_cukier5[[#This Row],[data]])</f>
        <v>2007</v>
      </c>
    </row>
    <row r="526" spans="1:4" x14ac:dyDescent="0.3">
      <c r="A526" s="1">
        <v>39331</v>
      </c>
      <c r="B526" t="s">
        <v>15</v>
      </c>
      <c r="C526">
        <v>82</v>
      </c>
      <c r="D526">
        <f>YEAR(Tabela_cukier5[[#This Row],[data]])</f>
        <v>2007</v>
      </c>
    </row>
    <row r="527" spans="1:4" x14ac:dyDescent="0.3">
      <c r="A527" s="1">
        <v>39331</v>
      </c>
      <c r="B527" t="s">
        <v>26</v>
      </c>
      <c r="C527">
        <v>186</v>
      </c>
      <c r="D527">
        <f>YEAR(Tabela_cukier5[[#This Row],[data]])</f>
        <v>2007</v>
      </c>
    </row>
    <row r="528" spans="1:4" x14ac:dyDescent="0.3">
      <c r="A528" s="1">
        <v>39333</v>
      </c>
      <c r="B528" t="s">
        <v>13</v>
      </c>
      <c r="C528">
        <v>163</v>
      </c>
      <c r="D528">
        <f>YEAR(Tabela_cukier5[[#This Row],[data]])</f>
        <v>2007</v>
      </c>
    </row>
    <row r="529" spans="1:4" x14ac:dyDescent="0.3">
      <c r="A529" s="1">
        <v>39333</v>
      </c>
      <c r="B529" t="s">
        <v>33</v>
      </c>
      <c r="C529">
        <v>148</v>
      </c>
      <c r="D529">
        <f>YEAR(Tabela_cukier5[[#This Row],[data]])</f>
        <v>2007</v>
      </c>
    </row>
    <row r="530" spans="1:4" x14ac:dyDescent="0.3">
      <c r="A530" s="1">
        <v>39334</v>
      </c>
      <c r="B530" t="s">
        <v>43</v>
      </c>
      <c r="C530">
        <v>2</v>
      </c>
      <c r="D530">
        <f>YEAR(Tabela_cukier5[[#This Row],[data]])</f>
        <v>2007</v>
      </c>
    </row>
    <row r="531" spans="1:4" x14ac:dyDescent="0.3">
      <c r="A531" s="1">
        <v>39336</v>
      </c>
      <c r="B531" t="s">
        <v>25</v>
      </c>
      <c r="C531">
        <v>343</v>
      </c>
      <c r="D531">
        <f>YEAR(Tabela_cukier5[[#This Row],[data]])</f>
        <v>2007</v>
      </c>
    </row>
    <row r="532" spans="1:4" x14ac:dyDescent="0.3">
      <c r="A532" s="1">
        <v>39336</v>
      </c>
      <c r="B532" t="s">
        <v>74</v>
      </c>
      <c r="C532">
        <v>51</v>
      </c>
      <c r="D532">
        <f>YEAR(Tabela_cukier5[[#This Row],[data]])</f>
        <v>2007</v>
      </c>
    </row>
    <row r="533" spans="1:4" x14ac:dyDescent="0.3">
      <c r="A533" s="1">
        <v>39339</v>
      </c>
      <c r="B533" t="s">
        <v>13</v>
      </c>
      <c r="C533">
        <v>164</v>
      </c>
      <c r="D533">
        <f>YEAR(Tabela_cukier5[[#This Row],[data]])</f>
        <v>2007</v>
      </c>
    </row>
    <row r="534" spans="1:4" x14ac:dyDescent="0.3">
      <c r="A534" s="1">
        <v>39339</v>
      </c>
      <c r="B534" t="s">
        <v>7</v>
      </c>
      <c r="C534">
        <v>5</v>
      </c>
      <c r="D534">
        <f>YEAR(Tabela_cukier5[[#This Row],[data]])</f>
        <v>2007</v>
      </c>
    </row>
    <row r="535" spans="1:4" x14ac:dyDescent="0.3">
      <c r="A535" s="1">
        <v>39340</v>
      </c>
      <c r="B535" t="s">
        <v>10</v>
      </c>
      <c r="C535">
        <v>260</v>
      </c>
      <c r="D535">
        <f>YEAR(Tabela_cukier5[[#This Row],[data]])</f>
        <v>2007</v>
      </c>
    </row>
    <row r="536" spans="1:4" x14ac:dyDescent="0.3">
      <c r="A536" s="1">
        <v>39340</v>
      </c>
      <c r="B536" t="s">
        <v>12</v>
      </c>
      <c r="C536">
        <v>415</v>
      </c>
      <c r="D536">
        <f>YEAR(Tabela_cukier5[[#This Row],[data]])</f>
        <v>2007</v>
      </c>
    </row>
    <row r="537" spans="1:4" x14ac:dyDescent="0.3">
      <c r="A537" s="1">
        <v>39341</v>
      </c>
      <c r="B537" t="s">
        <v>12</v>
      </c>
      <c r="C537">
        <v>467</v>
      </c>
      <c r="D537">
        <f>YEAR(Tabela_cukier5[[#This Row],[data]])</f>
        <v>2007</v>
      </c>
    </row>
    <row r="538" spans="1:4" x14ac:dyDescent="0.3">
      <c r="A538" s="1">
        <v>39341</v>
      </c>
      <c r="B538" t="s">
        <v>64</v>
      </c>
      <c r="C538">
        <v>43</v>
      </c>
      <c r="D538">
        <f>YEAR(Tabela_cukier5[[#This Row],[data]])</f>
        <v>2007</v>
      </c>
    </row>
    <row r="539" spans="1:4" x14ac:dyDescent="0.3">
      <c r="A539" s="1">
        <v>39342</v>
      </c>
      <c r="B539" t="s">
        <v>11</v>
      </c>
      <c r="C539">
        <v>40</v>
      </c>
      <c r="D539">
        <f>YEAR(Tabela_cukier5[[#This Row],[data]])</f>
        <v>2007</v>
      </c>
    </row>
    <row r="540" spans="1:4" x14ac:dyDescent="0.3">
      <c r="A540" s="1">
        <v>39344</v>
      </c>
      <c r="B540" t="s">
        <v>150</v>
      </c>
      <c r="C540">
        <v>10</v>
      </c>
      <c r="D540">
        <f>YEAR(Tabela_cukier5[[#This Row],[data]])</f>
        <v>2007</v>
      </c>
    </row>
    <row r="541" spans="1:4" x14ac:dyDescent="0.3">
      <c r="A541" s="1">
        <v>39345</v>
      </c>
      <c r="B541" t="s">
        <v>12</v>
      </c>
      <c r="C541">
        <v>197</v>
      </c>
      <c r="D541">
        <f>YEAR(Tabela_cukier5[[#This Row],[data]])</f>
        <v>2007</v>
      </c>
    </row>
    <row r="542" spans="1:4" x14ac:dyDescent="0.3">
      <c r="A542" s="1">
        <v>39348</v>
      </c>
      <c r="B542" t="s">
        <v>81</v>
      </c>
      <c r="C542">
        <v>145</v>
      </c>
      <c r="D542">
        <f>YEAR(Tabela_cukier5[[#This Row],[data]])</f>
        <v>2007</v>
      </c>
    </row>
    <row r="543" spans="1:4" x14ac:dyDescent="0.3">
      <c r="A543" s="1">
        <v>39349</v>
      </c>
      <c r="B543" t="s">
        <v>58</v>
      </c>
      <c r="C543">
        <v>105</v>
      </c>
      <c r="D543">
        <f>YEAR(Tabela_cukier5[[#This Row],[data]])</f>
        <v>2007</v>
      </c>
    </row>
    <row r="544" spans="1:4" x14ac:dyDescent="0.3">
      <c r="A544" s="1">
        <v>39350</v>
      </c>
      <c r="B544" t="s">
        <v>40</v>
      </c>
      <c r="C544">
        <v>33</v>
      </c>
      <c r="D544">
        <f>YEAR(Tabela_cukier5[[#This Row],[data]])</f>
        <v>2007</v>
      </c>
    </row>
    <row r="545" spans="1:4" x14ac:dyDescent="0.3">
      <c r="A545" s="1">
        <v>39350</v>
      </c>
      <c r="B545" t="s">
        <v>123</v>
      </c>
      <c r="C545">
        <v>78</v>
      </c>
      <c r="D545">
        <f>YEAR(Tabela_cukier5[[#This Row],[data]])</f>
        <v>2007</v>
      </c>
    </row>
    <row r="546" spans="1:4" x14ac:dyDescent="0.3">
      <c r="A546" s="1">
        <v>39351</v>
      </c>
      <c r="B546" t="s">
        <v>12</v>
      </c>
      <c r="C546">
        <v>466</v>
      </c>
      <c r="D546">
        <f>YEAR(Tabela_cukier5[[#This Row],[data]])</f>
        <v>2007</v>
      </c>
    </row>
    <row r="547" spans="1:4" x14ac:dyDescent="0.3">
      <c r="A547" s="1">
        <v>39354</v>
      </c>
      <c r="B547" t="s">
        <v>48</v>
      </c>
      <c r="C547">
        <v>476</v>
      </c>
      <c r="D547">
        <f>YEAR(Tabela_cukier5[[#This Row],[data]])</f>
        <v>2007</v>
      </c>
    </row>
    <row r="548" spans="1:4" x14ac:dyDescent="0.3">
      <c r="A548" s="1">
        <v>39357</v>
      </c>
      <c r="B548" t="s">
        <v>22</v>
      </c>
      <c r="C548">
        <v>151</v>
      </c>
      <c r="D548">
        <f>YEAR(Tabela_cukier5[[#This Row],[data]])</f>
        <v>2007</v>
      </c>
    </row>
    <row r="549" spans="1:4" x14ac:dyDescent="0.3">
      <c r="A549" s="1">
        <v>39357</v>
      </c>
      <c r="B549" t="s">
        <v>151</v>
      </c>
      <c r="C549">
        <v>17</v>
      </c>
      <c r="D549">
        <f>YEAR(Tabela_cukier5[[#This Row],[data]])</f>
        <v>2007</v>
      </c>
    </row>
    <row r="550" spans="1:4" x14ac:dyDescent="0.3">
      <c r="A550" s="1">
        <v>39361</v>
      </c>
      <c r="B550" t="s">
        <v>152</v>
      </c>
      <c r="C550">
        <v>4</v>
      </c>
      <c r="D550">
        <f>YEAR(Tabela_cukier5[[#This Row],[data]])</f>
        <v>2007</v>
      </c>
    </row>
    <row r="551" spans="1:4" x14ac:dyDescent="0.3">
      <c r="A551" s="1">
        <v>39371</v>
      </c>
      <c r="B551" t="s">
        <v>8</v>
      </c>
      <c r="C551">
        <v>131</v>
      </c>
      <c r="D551">
        <f>YEAR(Tabela_cukier5[[#This Row],[data]])</f>
        <v>2007</v>
      </c>
    </row>
    <row r="552" spans="1:4" x14ac:dyDescent="0.3">
      <c r="A552" s="1">
        <v>39371</v>
      </c>
      <c r="B552" t="s">
        <v>27</v>
      </c>
      <c r="C552">
        <v>369</v>
      </c>
      <c r="D552">
        <f>YEAR(Tabela_cukier5[[#This Row],[data]])</f>
        <v>2007</v>
      </c>
    </row>
    <row r="553" spans="1:4" x14ac:dyDescent="0.3">
      <c r="A553" s="1">
        <v>39371</v>
      </c>
      <c r="B553" t="s">
        <v>134</v>
      </c>
      <c r="C553">
        <v>60</v>
      </c>
      <c r="D553">
        <f>YEAR(Tabela_cukier5[[#This Row],[data]])</f>
        <v>2007</v>
      </c>
    </row>
    <row r="554" spans="1:4" x14ac:dyDescent="0.3">
      <c r="A554" s="1">
        <v>39375</v>
      </c>
      <c r="B554" t="s">
        <v>20</v>
      </c>
      <c r="C554">
        <v>405</v>
      </c>
      <c r="D554">
        <f>YEAR(Tabela_cukier5[[#This Row],[data]])</f>
        <v>2007</v>
      </c>
    </row>
    <row r="555" spans="1:4" x14ac:dyDescent="0.3">
      <c r="A555" s="1">
        <v>39376</v>
      </c>
      <c r="B555" t="s">
        <v>24</v>
      </c>
      <c r="C555">
        <v>3</v>
      </c>
      <c r="D555">
        <f>YEAR(Tabela_cukier5[[#This Row],[data]])</f>
        <v>2007</v>
      </c>
    </row>
    <row r="556" spans="1:4" x14ac:dyDescent="0.3">
      <c r="A556" s="1">
        <v>39380</v>
      </c>
      <c r="B556" t="s">
        <v>81</v>
      </c>
      <c r="C556">
        <v>35</v>
      </c>
      <c r="D556">
        <f>YEAR(Tabela_cukier5[[#This Row],[data]])</f>
        <v>2007</v>
      </c>
    </row>
    <row r="557" spans="1:4" x14ac:dyDescent="0.3">
      <c r="A557" s="1">
        <v>39382</v>
      </c>
      <c r="B557" t="s">
        <v>53</v>
      </c>
      <c r="C557">
        <v>444</v>
      </c>
      <c r="D557">
        <f>YEAR(Tabela_cukier5[[#This Row],[data]])</f>
        <v>2007</v>
      </c>
    </row>
    <row r="558" spans="1:4" x14ac:dyDescent="0.3">
      <c r="A558" s="1">
        <v>39382</v>
      </c>
      <c r="B558" t="s">
        <v>48</v>
      </c>
      <c r="C558">
        <v>424</v>
      </c>
      <c r="D558">
        <f>YEAR(Tabela_cukier5[[#This Row],[data]])</f>
        <v>2007</v>
      </c>
    </row>
    <row r="559" spans="1:4" x14ac:dyDescent="0.3">
      <c r="A559" s="1">
        <v>39382</v>
      </c>
      <c r="B559" t="s">
        <v>153</v>
      </c>
      <c r="C559">
        <v>2</v>
      </c>
      <c r="D559">
        <f>YEAR(Tabela_cukier5[[#This Row],[data]])</f>
        <v>2007</v>
      </c>
    </row>
    <row r="560" spans="1:4" x14ac:dyDescent="0.3">
      <c r="A560" s="1">
        <v>39385</v>
      </c>
      <c r="B560" t="s">
        <v>20</v>
      </c>
      <c r="C560">
        <v>480</v>
      </c>
      <c r="D560">
        <f>YEAR(Tabela_cukier5[[#This Row],[data]])</f>
        <v>2007</v>
      </c>
    </row>
    <row r="561" spans="1:4" x14ac:dyDescent="0.3">
      <c r="A561" s="1">
        <v>39386</v>
      </c>
      <c r="B561" t="s">
        <v>40</v>
      </c>
      <c r="C561">
        <v>65</v>
      </c>
      <c r="D561">
        <f>YEAR(Tabela_cukier5[[#This Row],[data]])</f>
        <v>2007</v>
      </c>
    </row>
    <row r="562" spans="1:4" x14ac:dyDescent="0.3">
      <c r="A562" s="1">
        <v>39388</v>
      </c>
      <c r="B562" t="s">
        <v>92</v>
      </c>
      <c r="C562">
        <v>8</v>
      </c>
      <c r="D562">
        <f>YEAR(Tabela_cukier5[[#This Row],[data]])</f>
        <v>2007</v>
      </c>
    </row>
    <row r="563" spans="1:4" x14ac:dyDescent="0.3">
      <c r="A563" s="1">
        <v>39389</v>
      </c>
      <c r="B563" t="s">
        <v>55</v>
      </c>
      <c r="C563">
        <v>52</v>
      </c>
      <c r="D563">
        <f>YEAR(Tabela_cukier5[[#This Row],[data]])</f>
        <v>2007</v>
      </c>
    </row>
    <row r="564" spans="1:4" x14ac:dyDescent="0.3">
      <c r="A564" s="1">
        <v>39392</v>
      </c>
      <c r="B564" t="s">
        <v>43</v>
      </c>
      <c r="C564">
        <v>8</v>
      </c>
      <c r="D564">
        <f>YEAR(Tabela_cukier5[[#This Row],[data]])</f>
        <v>2007</v>
      </c>
    </row>
    <row r="565" spans="1:4" x14ac:dyDescent="0.3">
      <c r="A565" s="1">
        <v>39393</v>
      </c>
      <c r="B565" t="s">
        <v>10</v>
      </c>
      <c r="C565">
        <v>143</v>
      </c>
      <c r="D565">
        <f>YEAR(Tabela_cukier5[[#This Row],[data]])</f>
        <v>2007</v>
      </c>
    </row>
    <row r="566" spans="1:4" x14ac:dyDescent="0.3">
      <c r="A566" s="1">
        <v>39394</v>
      </c>
      <c r="B566" t="s">
        <v>21</v>
      </c>
      <c r="C566">
        <v>20</v>
      </c>
      <c r="D566">
        <f>YEAR(Tabela_cukier5[[#This Row],[data]])</f>
        <v>2007</v>
      </c>
    </row>
    <row r="567" spans="1:4" x14ac:dyDescent="0.3">
      <c r="A567" s="1">
        <v>39397</v>
      </c>
      <c r="B567" t="s">
        <v>17</v>
      </c>
      <c r="C567">
        <v>396</v>
      </c>
      <c r="D567">
        <f>YEAR(Tabela_cukier5[[#This Row],[data]])</f>
        <v>2007</v>
      </c>
    </row>
    <row r="568" spans="1:4" x14ac:dyDescent="0.3">
      <c r="A568" s="1">
        <v>39398</v>
      </c>
      <c r="B568" t="s">
        <v>72</v>
      </c>
      <c r="C568">
        <v>168</v>
      </c>
      <c r="D568">
        <f>YEAR(Tabela_cukier5[[#This Row],[data]])</f>
        <v>2007</v>
      </c>
    </row>
    <row r="569" spans="1:4" x14ac:dyDescent="0.3">
      <c r="A569" s="1">
        <v>39399</v>
      </c>
      <c r="B569" t="s">
        <v>72</v>
      </c>
      <c r="C569">
        <v>69</v>
      </c>
      <c r="D569">
        <f>YEAR(Tabela_cukier5[[#This Row],[data]])</f>
        <v>2007</v>
      </c>
    </row>
    <row r="570" spans="1:4" x14ac:dyDescent="0.3">
      <c r="A570" s="1">
        <v>39407</v>
      </c>
      <c r="B570" t="s">
        <v>33</v>
      </c>
      <c r="C570">
        <v>99</v>
      </c>
      <c r="D570">
        <f>YEAR(Tabela_cukier5[[#This Row],[data]])</f>
        <v>2007</v>
      </c>
    </row>
    <row r="571" spans="1:4" x14ac:dyDescent="0.3">
      <c r="A571" s="1">
        <v>39407</v>
      </c>
      <c r="B571" t="s">
        <v>126</v>
      </c>
      <c r="C571">
        <v>57</v>
      </c>
      <c r="D571">
        <f>YEAR(Tabela_cukier5[[#This Row],[data]])</f>
        <v>2007</v>
      </c>
    </row>
    <row r="572" spans="1:4" x14ac:dyDescent="0.3">
      <c r="A572" s="1">
        <v>39408</v>
      </c>
      <c r="B572" t="s">
        <v>9</v>
      </c>
      <c r="C572">
        <v>103</v>
      </c>
      <c r="D572">
        <f>YEAR(Tabela_cukier5[[#This Row],[data]])</f>
        <v>2007</v>
      </c>
    </row>
    <row r="573" spans="1:4" x14ac:dyDescent="0.3">
      <c r="A573" s="1">
        <v>39409</v>
      </c>
      <c r="B573" t="s">
        <v>127</v>
      </c>
      <c r="C573">
        <v>2</v>
      </c>
      <c r="D573">
        <f>YEAR(Tabela_cukier5[[#This Row],[data]])</f>
        <v>2007</v>
      </c>
    </row>
    <row r="574" spans="1:4" x14ac:dyDescent="0.3">
      <c r="A574" s="1">
        <v>39412</v>
      </c>
      <c r="B574" t="s">
        <v>55</v>
      </c>
      <c r="C574">
        <v>88</v>
      </c>
      <c r="D574">
        <f>YEAR(Tabela_cukier5[[#This Row],[data]])</f>
        <v>2007</v>
      </c>
    </row>
    <row r="575" spans="1:4" x14ac:dyDescent="0.3">
      <c r="A575" s="1">
        <v>39414</v>
      </c>
      <c r="B575" t="s">
        <v>40</v>
      </c>
      <c r="C575">
        <v>85</v>
      </c>
      <c r="D575">
        <f>YEAR(Tabela_cukier5[[#This Row],[data]])</f>
        <v>2007</v>
      </c>
    </row>
    <row r="576" spans="1:4" x14ac:dyDescent="0.3">
      <c r="A576" s="1">
        <v>39414</v>
      </c>
      <c r="B576" t="s">
        <v>10</v>
      </c>
      <c r="C576">
        <v>216</v>
      </c>
      <c r="D576">
        <f>YEAR(Tabela_cukier5[[#This Row],[data]])</f>
        <v>2007</v>
      </c>
    </row>
    <row r="577" spans="1:4" x14ac:dyDescent="0.3">
      <c r="A577" s="1">
        <v>39416</v>
      </c>
      <c r="B577" t="s">
        <v>10</v>
      </c>
      <c r="C577">
        <v>140</v>
      </c>
      <c r="D577">
        <f>YEAR(Tabela_cukier5[[#This Row],[data]])</f>
        <v>2007</v>
      </c>
    </row>
    <row r="578" spans="1:4" x14ac:dyDescent="0.3">
      <c r="A578" s="1">
        <v>39421</v>
      </c>
      <c r="B578" t="s">
        <v>53</v>
      </c>
      <c r="C578">
        <v>377</v>
      </c>
      <c r="D578">
        <f>YEAR(Tabela_cukier5[[#This Row],[data]])</f>
        <v>2007</v>
      </c>
    </row>
    <row r="579" spans="1:4" x14ac:dyDescent="0.3">
      <c r="A579" s="1">
        <v>39423</v>
      </c>
      <c r="B579" t="s">
        <v>38</v>
      </c>
      <c r="C579">
        <v>89</v>
      </c>
      <c r="D579">
        <f>YEAR(Tabela_cukier5[[#This Row],[data]])</f>
        <v>2007</v>
      </c>
    </row>
    <row r="580" spans="1:4" x14ac:dyDescent="0.3">
      <c r="A580" s="1">
        <v>39425</v>
      </c>
      <c r="B580" t="s">
        <v>15</v>
      </c>
      <c r="C580">
        <v>181</v>
      </c>
      <c r="D580">
        <f>YEAR(Tabela_cukier5[[#This Row],[data]])</f>
        <v>2007</v>
      </c>
    </row>
    <row r="581" spans="1:4" x14ac:dyDescent="0.3">
      <c r="A581" s="1">
        <v>39427</v>
      </c>
      <c r="B581" t="s">
        <v>72</v>
      </c>
      <c r="C581">
        <v>131</v>
      </c>
      <c r="D581">
        <f>YEAR(Tabela_cukier5[[#This Row],[data]])</f>
        <v>2007</v>
      </c>
    </row>
    <row r="582" spans="1:4" x14ac:dyDescent="0.3">
      <c r="A582" s="1">
        <v>39427</v>
      </c>
      <c r="B582" t="s">
        <v>83</v>
      </c>
      <c r="C582">
        <v>43</v>
      </c>
      <c r="D582">
        <f>YEAR(Tabela_cukier5[[#This Row],[data]])</f>
        <v>2007</v>
      </c>
    </row>
    <row r="583" spans="1:4" x14ac:dyDescent="0.3">
      <c r="A583" s="1">
        <v>39428</v>
      </c>
      <c r="B583" t="s">
        <v>33</v>
      </c>
      <c r="C583">
        <v>166</v>
      </c>
      <c r="D583">
        <f>YEAR(Tabela_cukier5[[#This Row],[data]])</f>
        <v>2007</v>
      </c>
    </row>
    <row r="584" spans="1:4" x14ac:dyDescent="0.3">
      <c r="A584" s="1">
        <v>39428</v>
      </c>
      <c r="B584" t="s">
        <v>81</v>
      </c>
      <c r="C584">
        <v>192</v>
      </c>
      <c r="D584">
        <f>YEAR(Tabela_cukier5[[#This Row],[data]])</f>
        <v>2007</v>
      </c>
    </row>
    <row r="585" spans="1:4" x14ac:dyDescent="0.3">
      <c r="A585" s="1">
        <v>39430</v>
      </c>
      <c r="B585" t="s">
        <v>19</v>
      </c>
      <c r="C585">
        <v>7</v>
      </c>
      <c r="D585">
        <f>YEAR(Tabela_cukier5[[#This Row],[data]])</f>
        <v>2007</v>
      </c>
    </row>
    <row r="586" spans="1:4" x14ac:dyDescent="0.3">
      <c r="A586" s="1">
        <v>39432</v>
      </c>
      <c r="B586" t="s">
        <v>56</v>
      </c>
      <c r="C586">
        <v>11</v>
      </c>
      <c r="D586">
        <f>YEAR(Tabela_cukier5[[#This Row],[data]])</f>
        <v>2007</v>
      </c>
    </row>
    <row r="587" spans="1:4" x14ac:dyDescent="0.3">
      <c r="A587" s="1">
        <v>39432</v>
      </c>
      <c r="B587" t="s">
        <v>22</v>
      </c>
      <c r="C587">
        <v>146</v>
      </c>
      <c r="D587">
        <f>YEAR(Tabela_cukier5[[#This Row],[data]])</f>
        <v>2007</v>
      </c>
    </row>
    <row r="588" spans="1:4" x14ac:dyDescent="0.3">
      <c r="A588" s="1">
        <v>39433</v>
      </c>
      <c r="B588" t="s">
        <v>48</v>
      </c>
      <c r="C588">
        <v>138</v>
      </c>
      <c r="D588">
        <f>YEAR(Tabela_cukier5[[#This Row],[data]])</f>
        <v>2007</v>
      </c>
    </row>
    <row r="589" spans="1:4" x14ac:dyDescent="0.3">
      <c r="A589" s="1">
        <v>39434</v>
      </c>
      <c r="B589" t="s">
        <v>26</v>
      </c>
      <c r="C589">
        <v>138</v>
      </c>
      <c r="D589">
        <f>YEAR(Tabela_cukier5[[#This Row],[data]])</f>
        <v>2007</v>
      </c>
    </row>
    <row r="590" spans="1:4" x14ac:dyDescent="0.3">
      <c r="A590" s="1">
        <v>39434</v>
      </c>
      <c r="B590" t="s">
        <v>53</v>
      </c>
      <c r="C590">
        <v>482</v>
      </c>
      <c r="D590">
        <f>YEAR(Tabela_cukier5[[#This Row],[data]])</f>
        <v>2007</v>
      </c>
    </row>
    <row r="591" spans="1:4" x14ac:dyDescent="0.3">
      <c r="A591" s="1">
        <v>39436</v>
      </c>
      <c r="B591" t="s">
        <v>53</v>
      </c>
      <c r="C591">
        <v>481</v>
      </c>
      <c r="D591">
        <f>YEAR(Tabela_cukier5[[#This Row],[data]])</f>
        <v>2007</v>
      </c>
    </row>
    <row r="592" spans="1:4" x14ac:dyDescent="0.3">
      <c r="A592" s="1">
        <v>39438</v>
      </c>
      <c r="B592" t="s">
        <v>48</v>
      </c>
      <c r="C592">
        <v>258</v>
      </c>
      <c r="D592">
        <f>YEAR(Tabela_cukier5[[#This Row],[data]])</f>
        <v>2007</v>
      </c>
    </row>
    <row r="593" spans="1:4" x14ac:dyDescent="0.3">
      <c r="A593" s="1">
        <v>39440</v>
      </c>
      <c r="B593" t="s">
        <v>22</v>
      </c>
      <c r="C593">
        <v>100</v>
      </c>
      <c r="D593">
        <f>YEAR(Tabela_cukier5[[#This Row],[data]])</f>
        <v>2007</v>
      </c>
    </row>
    <row r="594" spans="1:4" x14ac:dyDescent="0.3">
      <c r="A594" s="1">
        <v>39440</v>
      </c>
      <c r="B594" t="s">
        <v>72</v>
      </c>
      <c r="C594">
        <v>86</v>
      </c>
      <c r="D594">
        <f>YEAR(Tabela_cukier5[[#This Row],[data]])</f>
        <v>2007</v>
      </c>
    </row>
    <row r="595" spans="1:4" x14ac:dyDescent="0.3">
      <c r="A595" s="1">
        <v>39443</v>
      </c>
      <c r="B595" t="s">
        <v>31</v>
      </c>
      <c r="C595">
        <v>165</v>
      </c>
      <c r="D595">
        <f>YEAR(Tabela_cukier5[[#This Row],[data]])</f>
        <v>2007</v>
      </c>
    </row>
    <row r="596" spans="1:4" x14ac:dyDescent="0.3">
      <c r="A596" s="1">
        <v>39444</v>
      </c>
      <c r="B596" t="s">
        <v>103</v>
      </c>
      <c r="C596">
        <v>4</v>
      </c>
      <c r="D596">
        <f>YEAR(Tabela_cukier5[[#This Row],[data]])</f>
        <v>2007</v>
      </c>
    </row>
    <row r="597" spans="1:4" x14ac:dyDescent="0.3">
      <c r="A597" s="1">
        <v>39445</v>
      </c>
      <c r="B597" t="s">
        <v>26</v>
      </c>
      <c r="C597">
        <v>156</v>
      </c>
      <c r="D597">
        <f>YEAR(Tabela_cukier5[[#This Row],[data]])</f>
        <v>2007</v>
      </c>
    </row>
    <row r="598" spans="1:4" x14ac:dyDescent="0.3">
      <c r="A598" s="1">
        <v>39446</v>
      </c>
      <c r="B598" t="s">
        <v>48</v>
      </c>
      <c r="C598">
        <v>320</v>
      </c>
      <c r="D598">
        <f>YEAR(Tabela_cukier5[[#This Row],[data]])</f>
        <v>2007</v>
      </c>
    </row>
    <row r="599" spans="1:4" x14ac:dyDescent="0.3">
      <c r="A599" s="1">
        <v>39448</v>
      </c>
      <c r="B599" t="s">
        <v>18</v>
      </c>
      <c r="C599">
        <v>1</v>
      </c>
      <c r="D599">
        <f>YEAR(Tabela_cukier5[[#This Row],[data]])</f>
        <v>2008</v>
      </c>
    </row>
    <row r="600" spans="1:4" x14ac:dyDescent="0.3">
      <c r="A600" s="1">
        <v>39448</v>
      </c>
      <c r="B600" t="s">
        <v>11</v>
      </c>
      <c r="C600">
        <v>81</v>
      </c>
      <c r="D600">
        <f>YEAR(Tabela_cukier5[[#This Row],[data]])</f>
        <v>2008</v>
      </c>
    </row>
    <row r="601" spans="1:4" x14ac:dyDescent="0.3">
      <c r="A601" s="1">
        <v>39448</v>
      </c>
      <c r="B601" t="s">
        <v>53</v>
      </c>
      <c r="C601">
        <v>438</v>
      </c>
      <c r="D601">
        <f>YEAR(Tabela_cukier5[[#This Row],[data]])</f>
        <v>2008</v>
      </c>
    </row>
    <row r="602" spans="1:4" x14ac:dyDescent="0.3">
      <c r="A602" s="1">
        <v>39449</v>
      </c>
      <c r="B602" t="s">
        <v>41</v>
      </c>
      <c r="C602">
        <v>1</v>
      </c>
      <c r="D602">
        <f>YEAR(Tabela_cukier5[[#This Row],[data]])</f>
        <v>2008</v>
      </c>
    </row>
    <row r="603" spans="1:4" x14ac:dyDescent="0.3">
      <c r="A603" s="1">
        <v>39453</v>
      </c>
      <c r="B603" t="s">
        <v>81</v>
      </c>
      <c r="C603">
        <v>173</v>
      </c>
      <c r="D603">
        <f>YEAR(Tabela_cukier5[[#This Row],[data]])</f>
        <v>2008</v>
      </c>
    </row>
    <row r="604" spans="1:4" x14ac:dyDescent="0.3">
      <c r="A604" s="1">
        <v>39456</v>
      </c>
      <c r="B604" t="s">
        <v>27</v>
      </c>
      <c r="C604">
        <v>412</v>
      </c>
      <c r="D604">
        <f>YEAR(Tabela_cukier5[[#This Row],[data]])</f>
        <v>2008</v>
      </c>
    </row>
    <row r="605" spans="1:4" x14ac:dyDescent="0.3">
      <c r="A605" s="1">
        <v>39456</v>
      </c>
      <c r="B605" t="s">
        <v>154</v>
      </c>
      <c r="C605">
        <v>13</v>
      </c>
      <c r="D605">
        <f>YEAR(Tabela_cukier5[[#This Row],[data]])</f>
        <v>2008</v>
      </c>
    </row>
    <row r="606" spans="1:4" x14ac:dyDescent="0.3">
      <c r="A606" s="1">
        <v>39457</v>
      </c>
      <c r="B606" t="s">
        <v>58</v>
      </c>
      <c r="C606">
        <v>130</v>
      </c>
      <c r="D606">
        <f>YEAR(Tabela_cukier5[[#This Row],[data]])</f>
        <v>2008</v>
      </c>
    </row>
    <row r="607" spans="1:4" x14ac:dyDescent="0.3">
      <c r="A607" s="1">
        <v>39459</v>
      </c>
      <c r="B607" t="s">
        <v>155</v>
      </c>
      <c r="C607">
        <v>4</v>
      </c>
      <c r="D607">
        <f>YEAR(Tabela_cukier5[[#This Row],[data]])</f>
        <v>2008</v>
      </c>
    </row>
    <row r="608" spans="1:4" x14ac:dyDescent="0.3">
      <c r="A608" s="1">
        <v>39462</v>
      </c>
      <c r="B608" t="s">
        <v>58</v>
      </c>
      <c r="C608">
        <v>176</v>
      </c>
      <c r="D608">
        <f>YEAR(Tabela_cukier5[[#This Row],[data]])</f>
        <v>2008</v>
      </c>
    </row>
    <row r="609" spans="1:4" x14ac:dyDescent="0.3">
      <c r="A609" s="1">
        <v>39464</v>
      </c>
      <c r="B609" t="s">
        <v>92</v>
      </c>
      <c r="C609">
        <v>14</v>
      </c>
      <c r="D609">
        <f>YEAR(Tabela_cukier5[[#This Row],[data]])</f>
        <v>2008</v>
      </c>
    </row>
    <row r="610" spans="1:4" x14ac:dyDescent="0.3">
      <c r="A610" s="1">
        <v>39465</v>
      </c>
      <c r="B610" t="s">
        <v>58</v>
      </c>
      <c r="C610">
        <v>97</v>
      </c>
      <c r="D610">
        <f>YEAR(Tabela_cukier5[[#This Row],[data]])</f>
        <v>2008</v>
      </c>
    </row>
    <row r="611" spans="1:4" x14ac:dyDescent="0.3">
      <c r="A611" s="1">
        <v>39468</v>
      </c>
      <c r="B611" t="s">
        <v>64</v>
      </c>
      <c r="C611">
        <v>81</v>
      </c>
      <c r="D611">
        <f>YEAR(Tabela_cukier5[[#This Row],[data]])</f>
        <v>2008</v>
      </c>
    </row>
    <row r="612" spans="1:4" x14ac:dyDescent="0.3">
      <c r="A612" s="1">
        <v>39469</v>
      </c>
      <c r="B612" t="s">
        <v>26</v>
      </c>
      <c r="C612">
        <v>179</v>
      </c>
      <c r="D612">
        <f>YEAR(Tabela_cukier5[[#This Row],[data]])</f>
        <v>2008</v>
      </c>
    </row>
    <row r="613" spans="1:4" x14ac:dyDescent="0.3">
      <c r="A613" s="1">
        <v>39470</v>
      </c>
      <c r="B613" t="s">
        <v>40</v>
      </c>
      <c r="C613">
        <v>132</v>
      </c>
      <c r="D613">
        <f>YEAR(Tabela_cukier5[[#This Row],[data]])</f>
        <v>2008</v>
      </c>
    </row>
    <row r="614" spans="1:4" x14ac:dyDescent="0.3">
      <c r="A614" s="1">
        <v>39470</v>
      </c>
      <c r="B614" t="s">
        <v>156</v>
      </c>
      <c r="C614">
        <v>5</v>
      </c>
      <c r="D614">
        <f>YEAR(Tabela_cukier5[[#This Row],[data]])</f>
        <v>2008</v>
      </c>
    </row>
    <row r="615" spans="1:4" x14ac:dyDescent="0.3">
      <c r="A615" s="1">
        <v>39470</v>
      </c>
      <c r="B615" t="s">
        <v>21</v>
      </c>
      <c r="C615">
        <v>100</v>
      </c>
      <c r="D615">
        <f>YEAR(Tabela_cukier5[[#This Row],[data]])</f>
        <v>2008</v>
      </c>
    </row>
    <row r="616" spans="1:4" x14ac:dyDescent="0.3">
      <c r="A616" s="1">
        <v>39474</v>
      </c>
      <c r="B616" t="s">
        <v>157</v>
      </c>
      <c r="C616">
        <v>6</v>
      </c>
      <c r="D616">
        <f>YEAR(Tabela_cukier5[[#This Row],[data]])</f>
        <v>2008</v>
      </c>
    </row>
    <row r="617" spans="1:4" x14ac:dyDescent="0.3">
      <c r="A617" s="1">
        <v>39481</v>
      </c>
      <c r="B617" t="s">
        <v>27</v>
      </c>
      <c r="C617">
        <v>171</v>
      </c>
      <c r="D617">
        <f>YEAR(Tabela_cukier5[[#This Row],[data]])</f>
        <v>2008</v>
      </c>
    </row>
    <row r="618" spans="1:4" x14ac:dyDescent="0.3">
      <c r="A618" s="1">
        <v>39483</v>
      </c>
      <c r="B618" t="s">
        <v>17</v>
      </c>
      <c r="C618">
        <v>333</v>
      </c>
      <c r="D618">
        <f>YEAR(Tabela_cukier5[[#This Row],[data]])</f>
        <v>2008</v>
      </c>
    </row>
    <row r="619" spans="1:4" x14ac:dyDescent="0.3">
      <c r="A619" s="1">
        <v>39484</v>
      </c>
      <c r="B619" t="s">
        <v>27</v>
      </c>
      <c r="C619">
        <v>365</v>
      </c>
      <c r="D619">
        <f>YEAR(Tabela_cukier5[[#This Row],[data]])</f>
        <v>2008</v>
      </c>
    </row>
    <row r="620" spans="1:4" x14ac:dyDescent="0.3">
      <c r="A620" s="1">
        <v>39484</v>
      </c>
      <c r="B620" t="s">
        <v>115</v>
      </c>
      <c r="C620">
        <v>16</v>
      </c>
      <c r="D620">
        <f>YEAR(Tabela_cukier5[[#This Row],[data]])</f>
        <v>2008</v>
      </c>
    </row>
    <row r="621" spans="1:4" x14ac:dyDescent="0.3">
      <c r="A621" s="1">
        <v>39485</v>
      </c>
      <c r="B621" t="s">
        <v>8</v>
      </c>
      <c r="C621">
        <v>211</v>
      </c>
      <c r="D621">
        <f>YEAR(Tabela_cukier5[[#This Row],[data]])</f>
        <v>2008</v>
      </c>
    </row>
    <row r="622" spans="1:4" x14ac:dyDescent="0.3">
      <c r="A622" s="1">
        <v>39489</v>
      </c>
      <c r="B622" t="s">
        <v>48</v>
      </c>
      <c r="C622">
        <v>196</v>
      </c>
      <c r="D622">
        <f>YEAR(Tabela_cukier5[[#This Row],[data]])</f>
        <v>2008</v>
      </c>
    </row>
    <row r="623" spans="1:4" x14ac:dyDescent="0.3">
      <c r="A623" s="1">
        <v>39490</v>
      </c>
      <c r="B623" t="s">
        <v>158</v>
      </c>
      <c r="C623">
        <v>11</v>
      </c>
      <c r="D623">
        <f>YEAR(Tabela_cukier5[[#This Row],[data]])</f>
        <v>2008</v>
      </c>
    </row>
    <row r="624" spans="1:4" x14ac:dyDescent="0.3">
      <c r="A624" s="1">
        <v>39491</v>
      </c>
      <c r="B624" t="s">
        <v>115</v>
      </c>
      <c r="C624">
        <v>17</v>
      </c>
      <c r="D624">
        <f>YEAR(Tabela_cukier5[[#This Row],[data]])</f>
        <v>2008</v>
      </c>
    </row>
    <row r="625" spans="1:4" x14ac:dyDescent="0.3">
      <c r="A625" s="1">
        <v>39494</v>
      </c>
      <c r="B625" t="s">
        <v>69</v>
      </c>
      <c r="C625">
        <v>62</v>
      </c>
      <c r="D625">
        <f>YEAR(Tabela_cukier5[[#This Row],[data]])</f>
        <v>2008</v>
      </c>
    </row>
    <row r="626" spans="1:4" x14ac:dyDescent="0.3">
      <c r="A626" s="1">
        <v>39494</v>
      </c>
      <c r="B626" t="s">
        <v>12</v>
      </c>
      <c r="C626">
        <v>103</v>
      </c>
      <c r="D626">
        <f>YEAR(Tabela_cukier5[[#This Row],[data]])</f>
        <v>2008</v>
      </c>
    </row>
    <row r="627" spans="1:4" x14ac:dyDescent="0.3">
      <c r="A627" s="1">
        <v>39494</v>
      </c>
      <c r="B627" t="s">
        <v>35</v>
      </c>
      <c r="C627">
        <v>9</v>
      </c>
      <c r="D627">
        <f>YEAR(Tabela_cukier5[[#This Row],[data]])</f>
        <v>2008</v>
      </c>
    </row>
    <row r="628" spans="1:4" x14ac:dyDescent="0.3">
      <c r="A628" s="1">
        <v>39495</v>
      </c>
      <c r="B628" t="s">
        <v>159</v>
      </c>
      <c r="C628">
        <v>5</v>
      </c>
      <c r="D628">
        <f>YEAR(Tabela_cukier5[[#This Row],[data]])</f>
        <v>2008</v>
      </c>
    </row>
    <row r="629" spans="1:4" x14ac:dyDescent="0.3">
      <c r="A629" s="1">
        <v>39495</v>
      </c>
      <c r="B629" t="s">
        <v>48</v>
      </c>
      <c r="C629">
        <v>452</v>
      </c>
      <c r="D629">
        <f>YEAR(Tabela_cukier5[[#This Row],[data]])</f>
        <v>2008</v>
      </c>
    </row>
    <row r="630" spans="1:4" x14ac:dyDescent="0.3">
      <c r="A630" s="1">
        <v>39496</v>
      </c>
      <c r="B630" t="s">
        <v>160</v>
      </c>
      <c r="C630">
        <v>2</v>
      </c>
      <c r="D630">
        <f>YEAR(Tabela_cukier5[[#This Row],[data]])</f>
        <v>2008</v>
      </c>
    </row>
    <row r="631" spans="1:4" x14ac:dyDescent="0.3">
      <c r="A631" s="1">
        <v>39497</v>
      </c>
      <c r="B631" t="s">
        <v>53</v>
      </c>
      <c r="C631">
        <v>335</v>
      </c>
      <c r="D631">
        <f>YEAR(Tabela_cukier5[[#This Row],[data]])</f>
        <v>2008</v>
      </c>
    </row>
    <row r="632" spans="1:4" x14ac:dyDescent="0.3">
      <c r="A632" s="1">
        <v>39498</v>
      </c>
      <c r="B632" t="s">
        <v>161</v>
      </c>
      <c r="C632">
        <v>12</v>
      </c>
      <c r="D632">
        <f>YEAR(Tabela_cukier5[[#This Row],[data]])</f>
        <v>2008</v>
      </c>
    </row>
    <row r="633" spans="1:4" x14ac:dyDescent="0.3">
      <c r="A633" s="1">
        <v>39499</v>
      </c>
      <c r="B633" t="s">
        <v>82</v>
      </c>
      <c r="C633">
        <v>12</v>
      </c>
      <c r="D633">
        <f>YEAR(Tabela_cukier5[[#This Row],[data]])</f>
        <v>2008</v>
      </c>
    </row>
    <row r="634" spans="1:4" x14ac:dyDescent="0.3">
      <c r="A634" s="1">
        <v>39500</v>
      </c>
      <c r="B634" t="s">
        <v>162</v>
      </c>
      <c r="C634">
        <v>5</v>
      </c>
      <c r="D634">
        <f>YEAR(Tabela_cukier5[[#This Row],[data]])</f>
        <v>2008</v>
      </c>
    </row>
    <row r="635" spans="1:4" x14ac:dyDescent="0.3">
      <c r="A635" s="1">
        <v>39500</v>
      </c>
      <c r="B635" t="s">
        <v>163</v>
      </c>
      <c r="C635">
        <v>2</v>
      </c>
      <c r="D635">
        <f>YEAR(Tabela_cukier5[[#This Row],[data]])</f>
        <v>2008</v>
      </c>
    </row>
    <row r="636" spans="1:4" x14ac:dyDescent="0.3">
      <c r="A636" s="1">
        <v>39501</v>
      </c>
      <c r="B636" t="s">
        <v>164</v>
      </c>
      <c r="C636">
        <v>10</v>
      </c>
      <c r="D636">
        <f>YEAR(Tabela_cukier5[[#This Row],[data]])</f>
        <v>2008</v>
      </c>
    </row>
    <row r="637" spans="1:4" x14ac:dyDescent="0.3">
      <c r="A637" s="1">
        <v>39503</v>
      </c>
      <c r="B637" t="s">
        <v>48</v>
      </c>
      <c r="C637">
        <v>308</v>
      </c>
      <c r="D637">
        <f>YEAR(Tabela_cukier5[[#This Row],[data]])</f>
        <v>2008</v>
      </c>
    </row>
    <row r="638" spans="1:4" x14ac:dyDescent="0.3">
      <c r="A638" s="1">
        <v>39505</v>
      </c>
      <c r="B638" t="s">
        <v>122</v>
      </c>
      <c r="C638">
        <v>5</v>
      </c>
      <c r="D638">
        <f>YEAR(Tabela_cukier5[[#This Row],[data]])</f>
        <v>2008</v>
      </c>
    </row>
    <row r="639" spans="1:4" x14ac:dyDescent="0.3">
      <c r="A639" s="1">
        <v>39505</v>
      </c>
      <c r="B639" t="s">
        <v>17</v>
      </c>
      <c r="C639">
        <v>446</v>
      </c>
      <c r="D639">
        <f>YEAR(Tabela_cukier5[[#This Row],[data]])</f>
        <v>2008</v>
      </c>
    </row>
    <row r="640" spans="1:4" x14ac:dyDescent="0.3">
      <c r="A640" s="1">
        <v>39506</v>
      </c>
      <c r="B640" t="s">
        <v>10</v>
      </c>
      <c r="C640">
        <v>281</v>
      </c>
      <c r="D640">
        <f>YEAR(Tabela_cukier5[[#This Row],[data]])</f>
        <v>2008</v>
      </c>
    </row>
    <row r="641" spans="1:4" x14ac:dyDescent="0.3">
      <c r="A641" s="1">
        <v>39510</v>
      </c>
      <c r="B641" t="s">
        <v>14</v>
      </c>
      <c r="C641">
        <v>6</v>
      </c>
      <c r="D641">
        <f>YEAR(Tabela_cukier5[[#This Row],[data]])</f>
        <v>2008</v>
      </c>
    </row>
    <row r="642" spans="1:4" x14ac:dyDescent="0.3">
      <c r="A642" s="1">
        <v>39511</v>
      </c>
      <c r="B642" t="s">
        <v>10</v>
      </c>
      <c r="C642">
        <v>409</v>
      </c>
      <c r="D642">
        <f>YEAR(Tabela_cukier5[[#This Row],[data]])</f>
        <v>2008</v>
      </c>
    </row>
    <row r="643" spans="1:4" x14ac:dyDescent="0.3">
      <c r="A643" s="1">
        <v>39511</v>
      </c>
      <c r="B643" t="s">
        <v>69</v>
      </c>
      <c r="C643">
        <v>191</v>
      </c>
      <c r="D643">
        <f>YEAR(Tabela_cukier5[[#This Row],[data]])</f>
        <v>2008</v>
      </c>
    </row>
    <row r="644" spans="1:4" x14ac:dyDescent="0.3">
      <c r="A644" s="1">
        <v>39512</v>
      </c>
      <c r="B644" t="s">
        <v>53</v>
      </c>
      <c r="C644">
        <v>404</v>
      </c>
      <c r="D644">
        <f>YEAR(Tabela_cukier5[[#This Row],[data]])</f>
        <v>2008</v>
      </c>
    </row>
    <row r="645" spans="1:4" x14ac:dyDescent="0.3">
      <c r="A645" s="1">
        <v>39512</v>
      </c>
      <c r="B645" t="s">
        <v>31</v>
      </c>
      <c r="C645">
        <v>135</v>
      </c>
      <c r="D645">
        <f>YEAR(Tabela_cukier5[[#This Row],[data]])</f>
        <v>2008</v>
      </c>
    </row>
    <row r="646" spans="1:4" x14ac:dyDescent="0.3">
      <c r="A646" s="1">
        <v>39512</v>
      </c>
      <c r="B646" t="s">
        <v>30</v>
      </c>
      <c r="C646">
        <v>20</v>
      </c>
      <c r="D646">
        <f>YEAR(Tabela_cukier5[[#This Row],[data]])</f>
        <v>2008</v>
      </c>
    </row>
    <row r="647" spans="1:4" x14ac:dyDescent="0.3">
      <c r="A647" s="1">
        <v>39514</v>
      </c>
      <c r="B647" t="s">
        <v>61</v>
      </c>
      <c r="C647">
        <v>54</v>
      </c>
      <c r="D647">
        <f>YEAR(Tabela_cukier5[[#This Row],[data]])</f>
        <v>2008</v>
      </c>
    </row>
    <row r="648" spans="1:4" x14ac:dyDescent="0.3">
      <c r="A648" s="1">
        <v>39514</v>
      </c>
      <c r="B648" t="s">
        <v>55</v>
      </c>
      <c r="C648">
        <v>129</v>
      </c>
      <c r="D648">
        <f>YEAR(Tabela_cukier5[[#This Row],[data]])</f>
        <v>2008</v>
      </c>
    </row>
    <row r="649" spans="1:4" x14ac:dyDescent="0.3">
      <c r="A649" s="1">
        <v>39517</v>
      </c>
      <c r="B649" t="s">
        <v>165</v>
      </c>
      <c r="C649">
        <v>11</v>
      </c>
      <c r="D649">
        <f>YEAR(Tabela_cukier5[[#This Row],[data]])</f>
        <v>2008</v>
      </c>
    </row>
    <row r="650" spans="1:4" x14ac:dyDescent="0.3">
      <c r="A650" s="1">
        <v>39518</v>
      </c>
      <c r="B650" t="s">
        <v>25</v>
      </c>
      <c r="C650">
        <v>383</v>
      </c>
      <c r="D650">
        <f>YEAR(Tabela_cukier5[[#This Row],[data]])</f>
        <v>2008</v>
      </c>
    </row>
    <row r="651" spans="1:4" x14ac:dyDescent="0.3">
      <c r="A651" s="1">
        <v>39519</v>
      </c>
      <c r="B651" t="s">
        <v>13</v>
      </c>
      <c r="C651">
        <v>46</v>
      </c>
      <c r="D651">
        <f>YEAR(Tabela_cukier5[[#This Row],[data]])</f>
        <v>2008</v>
      </c>
    </row>
    <row r="652" spans="1:4" x14ac:dyDescent="0.3">
      <c r="A652" s="1">
        <v>39520</v>
      </c>
      <c r="B652" t="s">
        <v>134</v>
      </c>
      <c r="C652">
        <v>61</v>
      </c>
      <c r="D652">
        <f>YEAR(Tabela_cukier5[[#This Row],[data]])</f>
        <v>2008</v>
      </c>
    </row>
    <row r="653" spans="1:4" x14ac:dyDescent="0.3">
      <c r="A653" s="1">
        <v>39522</v>
      </c>
      <c r="B653" t="s">
        <v>31</v>
      </c>
      <c r="C653">
        <v>166</v>
      </c>
      <c r="D653">
        <f>YEAR(Tabela_cukier5[[#This Row],[data]])</f>
        <v>2008</v>
      </c>
    </row>
    <row r="654" spans="1:4" x14ac:dyDescent="0.3">
      <c r="A654" s="1">
        <v>39523</v>
      </c>
      <c r="B654" t="s">
        <v>72</v>
      </c>
      <c r="C654">
        <v>91</v>
      </c>
      <c r="D654">
        <f>YEAR(Tabela_cukier5[[#This Row],[data]])</f>
        <v>2008</v>
      </c>
    </row>
    <row r="655" spans="1:4" x14ac:dyDescent="0.3">
      <c r="A655" s="1">
        <v>39524</v>
      </c>
      <c r="B655" t="s">
        <v>166</v>
      </c>
      <c r="C655">
        <v>10</v>
      </c>
      <c r="D655">
        <f>YEAR(Tabela_cukier5[[#This Row],[data]])</f>
        <v>2008</v>
      </c>
    </row>
    <row r="656" spans="1:4" x14ac:dyDescent="0.3">
      <c r="A656" s="1">
        <v>39526</v>
      </c>
      <c r="B656" t="s">
        <v>167</v>
      </c>
      <c r="C656">
        <v>19</v>
      </c>
      <c r="D656">
        <f>YEAR(Tabela_cukier5[[#This Row],[data]])</f>
        <v>2008</v>
      </c>
    </row>
    <row r="657" spans="1:4" x14ac:dyDescent="0.3">
      <c r="A657" s="1">
        <v>39526</v>
      </c>
      <c r="B657" t="s">
        <v>168</v>
      </c>
      <c r="C657">
        <v>2</v>
      </c>
      <c r="D657">
        <f>YEAR(Tabela_cukier5[[#This Row],[data]])</f>
        <v>2008</v>
      </c>
    </row>
    <row r="658" spans="1:4" x14ac:dyDescent="0.3">
      <c r="A658" s="1">
        <v>39527</v>
      </c>
      <c r="B658" t="s">
        <v>38</v>
      </c>
      <c r="C658">
        <v>125</v>
      </c>
      <c r="D658">
        <f>YEAR(Tabela_cukier5[[#This Row],[data]])</f>
        <v>2008</v>
      </c>
    </row>
    <row r="659" spans="1:4" x14ac:dyDescent="0.3">
      <c r="A659" s="1">
        <v>39527</v>
      </c>
      <c r="B659" t="s">
        <v>25</v>
      </c>
      <c r="C659">
        <v>248</v>
      </c>
      <c r="D659">
        <f>YEAR(Tabela_cukier5[[#This Row],[data]])</f>
        <v>2008</v>
      </c>
    </row>
    <row r="660" spans="1:4" x14ac:dyDescent="0.3">
      <c r="A660" s="1">
        <v>39527</v>
      </c>
      <c r="B660" t="s">
        <v>105</v>
      </c>
      <c r="C660">
        <v>298</v>
      </c>
      <c r="D660">
        <f>YEAR(Tabela_cukier5[[#This Row],[data]])</f>
        <v>2008</v>
      </c>
    </row>
    <row r="661" spans="1:4" x14ac:dyDescent="0.3">
      <c r="A661" s="1">
        <v>39528</v>
      </c>
      <c r="B661" t="s">
        <v>25</v>
      </c>
      <c r="C661">
        <v>406</v>
      </c>
      <c r="D661">
        <f>YEAR(Tabela_cukier5[[#This Row],[data]])</f>
        <v>2008</v>
      </c>
    </row>
    <row r="662" spans="1:4" x14ac:dyDescent="0.3">
      <c r="A662" s="1">
        <v>39529</v>
      </c>
      <c r="B662" t="s">
        <v>22</v>
      </c>
      <c r="C662">
        <v>46</v>
      </c>
      <c r="D662">
        <f>YEAR(Tabela_cukier5[[#This Row],[data]])</f>
        <v>2008</v>
      </c>
    </row>
    <row r="663" spans="1:4" x14ac:dyDescent="0.3">
      <c r="A663" s="1">
        <v>39530</v>
      </c>
      <c r="B663" t="s">
        <v>72</v>
      </c>
      <c r="C663">
        <v>106</v>
      </c>
      <c r="D663">
        <f>YEAR(Tabela_cukier5[[#This Row],[data]])</f>
        <v>2008</v>
      </c>
    </row>
    <row r="664" spans="1:4" x14ac:dyDescent="0.3">
      <c r="A664" s="1">
        <v>39532</v>
      </c>
      <c r="B664" t="s">
        <v>12</v>
      </c>
      <c r="C664">
        <v>121</v>
      </c>
      <c r="D664">
        <f>YEAR(Tabela_cukier5[[#This Row],[data]])</f>
        <v>2008</v>
      </c>
    </row>
    <row r="665" spans="1:4" x14ac:dyDescent="0.3">
      <c r="A665" s="1">
        <v>39536</v>
      </c>
      <c r="B665" t="s">
        <v>48</v>
      </c>
      <c r="C665">
        <v>170</v>
      </c>
      <c r="D665">
        <f>YEAR(Tabela_cukier5[[#This Row],[data]])</f>
        <v>2008</v>
      </c>
    </row>
    <row r="666" spans="1:4" x14ac:dyDescent="0.3">
      <c r="A666" s="1">
        <v>39536</v>
      </c>
      <c r="B666" t="s">
        <v>17</v>
      </c>
      <c r="C666">
        <v>431</v>
      </c>
      <c r="D666">
        <f>YEAR(Tabela_cukier5[[#This Row],[data]])</f>
        <v>2008</v>
      </c>
    </row>
    <row r="667" spans="1:4" x14ac:dyDescent="0.3">
      <c r="A667" s="1">
        <v>39537</v>
      </c>
      <c r="B667" t="s">
        <v>53</v>
      </c>
      <c r="C667">
        <v>483</v>
      </c>
      <c r="D667">
        <f>YEAR(Tabela_cukier5[[#This Row],[data]])</f>
        <v>2008</v>
      </c>
    </row>
    <row r="668" spans="1:4" x14ac:dyDescent="0.3">
      <c r="A668" s="1">
        <v>39539</v>
      </c>
      <c r="B668" t="s">
        <v>10</v>
      </c>
      <c r="C668">
        <v>354</v>
      </c>
      <c r="D668">
        <f>YEAR(Tabela_cukier5[[#This Row],[data]])</f>
        <v>2008</v>
      </c>
    </row>
    <row r="669" spans="1:4" x14ac:dyDescent="0.3">
      <c r="A669" s="1">
        <v>39541</v>
      </c>
      <c r="B669" t="s">
        <v>72</v>
      </c>
      <c r="C669">
        <v>65</v>
      </c>
      <c r="D669">
        <f>YEAR(Tabela_cukier5[[#This Row],[data]])</f>
        <v>2008</v>
      </c>
    </row>
    <row r="670" spans="1:4" x14ac:dyDescent="0.3">
      <c r="A670" s="1">
        <v>39544</v>
      </c>
      <c r="B670" t="s">
        <v>27</v>
      </c>
      <c r="C670">
        <v>176</v>
      </c>
      <c r="D670">
        <f>YEAR(Tabela_cukier5[[#This Row],[data]])</f>
        <v>2008</v>
      </c>
    </row>
    <row r="671" spans="1:4" x14ac:dyDescent="0.3">
      <c r="A671" s="1">
        <v>39545</v>
      </c>
      <c r="B671" t="s">
        <v>54</v>
      </c>
      <c r="C671">
        <v>2</v>
      </c>
      <c r="D671">
        <f>YEAR(Tabela_cukier5[[#This Row],[data]])</f>
        <v>2008</v>
      </c>
    </row>
    <row r="672" spans="1:4" x14ac:dyDescent="0.3">
      <c r="A672" s="1">
        <v>39546</v>
      </c>
      <c r="B672" t="s">
        <v>69</v>
      </c>
      <c r="C672">
        <v>46</v>
      </c>
      <c r="D672">
        <f>YEAR(Tabela_cukier5[[#This Row],[data]])</f>
        <v>2008</v>
      </c>
    </row>
    <row r="673" spans="1:4" x14ac:dyDescent="0.3">
      <c r="A673" s="1">
        <v>39549</v>
      </c>
      <c r="B673" t="s">
        <v>105</v>
      </c>
      <c r="C673">
        <v>477</v>
      </c>
      <c r="D673">
        <f>YEAR(Tabela_cukier5[[#This Row],[data]])</f>
        <v>2008</v>
      </c>
    </row>
    <row r="674" spans="1:4" x14ac:dyDescent="0.3">
      <c r="A674" s="1">
        <v>39550</v>
      </c>
      <c r="B674" t="s">
        <v>60</v>
      </c>
      <c r="C674">
        <v>6</v>
      </c>
      <c r="D674">
        <f>YEAR(Tabela_cukier5[[#This Row],[data]])</f>
        <v>2008</v>
      </c>
    </row>
    <row r="675" spans="1:4" x14ac:dyDescent="0.3">
      <c r="A675" s="1">
        <v>39552</v>
      </c>
      <c r="B675" t="s">
        <v>51</v>
      </c>
      <c r="C675">
        <v>11</v>
      </c>
      <c r="D675">
        <f>YEAR(Tabela_cukier5[[#This Row],[data]])</f>
        <v>2008</v>
      </c>
    </row>
    <row r="676" spans="1:4" x14ac:dyDescent="0.3">
      <c r="A676" s="1">
        <v>39552</v>
      </c>
      <c r="B676" t="s">
        <v>69</v>
      </c>
      <c r="C676">
        <v>126</v>
      </c>
      <c r="D676">
        <f>YEAR(Tabela_cukier5[[#This Row],[data]])</f>
        <v>2008</v>
      </c>
    </row>
    <row r="677" spans="1:4" x14ac:dyDescent="0.3">
      <c r="A677" s="1">
        <v>39552</v>
      </c>
      <c r="B677" t="s">
        <v>21</v>
      </c>
      <c r="C677">
        <v>190</v>
      </c>
      <c r="D677">
        <f>YEAR(Tabela_cukier5[[#This Row],[data]])</f>
        <v>2008</v>
      </c>
    </row>
    <row r="678" spans="1:4" x14ac:dyDescent="0.3">
      <c r="A678" s="1">
        <v>39553</v>
      </c>
      <c r="B678" t="s">
        <v>53</v>
      </c>
      <c r="C678">
        <v>358</v>
      </c>
      <c r="D678">
        <f>YEAR(Tabela_cukier5[[#This Row],[data]])</f>
        <v>2008</v>
      </c>
    </row>
    <row r="679" spans="1:4" x14ac:dyDescent="0.3">
      <c r="A679" s="1">
        <v>39553</v>
      </c>
      <c r="B679" t="s">
        <v>42</v>
      </c>
      <c r="C679">
        <v>78</v>
      </c>
      <c r="D679">
        <f>YEAR(Tabela_cukier5[[#This Row],[data]])</f>
        <v>2008</v>
      </c>
    </row>
    <row r="680" spans="1:4" x14ac:dyDescent="0.3">
      <c r="A680" s="1">
        <v>39553</v>
      </c>
      <c r="B680" t="s">
        <v>74</v>
      </c>
      <c r="C680">
        <v>129</v>
      </c>
      <c r="D680">
        <f>YEAR(Tabela_cukier5[[#This Row],[data]])</f>
        <v>2008</v>
      </c>
    </row>
    <row r="681" spans="1:4" x14ac:dyDescent="0.3">
      <c r="A681" s="1">
        <v>39554</v>
      </c>
      <c r="B681" t="s">
        <v>17</v>
      </c>
      <c r="C681">
        <v>433</v>
      </c>
      <c r="D681">
        <f>YEAR(Tabela_cukier5[[#This Row],[data]])</f>
        <v>2008</v>
      </c>
    </row>
    <row r="682" spans="1:4" x14ac:dyDescent="0.3">
      <c r="A682" s="1">
        <v>39555</v>
      </c>
      <c r="B682" t="s">
        <v>93</v>
      </c>
      <c r="C682">
        <v>18</v>
      </c>
      <c r="D682">
        <f>YEAR(Tabela_cukier5[[#This Row],[data]])</f>
        <v>2008</v>
      </c>
    </row>
    <row r="683" spans="1:4" x14ac:dyDescent="0.3">
      <c r="A683" s="1">
        <v>39556</v>
      </c>
      <c r="B683" t="s">
        <v>83</v>
      </c>
      <c r="C683">
        <v>30</v>
      </c>
      <c r="D683">
        <f>YEAR(Tabela_cukier5[[#This Row],[data]])</f>
        <v>2008</v>
      </c>
    </row>
    <row r="684" spans="1:4" x14ac:dyDescent="0.3">
      <c r="A684" s="1">
        <v>39557</v>
      </c>
      <c r="B684" t="s">
        <v>45</v>
      </c>
      <c r="C684">
        <v>18</v>
      </c>
      <c r="D684">
        <f>YEAR(Tabela_cukier5[[#This Row],[data]])</f>
        <v>2008</v>
      </c>
    </row>
    <row r="685" spans="1:4" x14ac:dyDescent="0.3">
      <c r="A685" s="1">
        <v>39558</v>
      </c>
      <c r="B685" t="s">
        <v>69</v>
      </c>
      <c r="C685">
        <v>146</v>
      </c>
      <c r="D685">
        <f>YEAR(Tabela_cukier5[[#This Row],[data]])</f>
        <v>2008</v>
      </c>
    </row>
    <row r="686" spans="1:4" x14ac:dyDescent="0.3">
      <c r="A686" s="1">
        <v>39558</v>
      </c>
      <c r="B686" t="s">
        <v>165</v>
      </c>
      <c r="C686">
        <v>19</v>
      </c>
      <c r="D686">
        <f>YEAR(Tabela_cukier5[[#This Row],[data]])</f>
        <v>2008</v>
      </c>
    </row>
    <row r="687" spans="1:4" x14ac:dyDescent="0.3">
      <c r="A687" s="1">
        <v>39559</v>
      </c>
      <c r="B687" t="s">
        <v>26</v>
      </c>
      <c r="C687">
        <v>170</v>
      </c>
      <c r="D687">
        <f>YEAR(Tabela_cukier5[[#This Row],[data]])</f>
        <v>2008</v>
      </c>
    </row>
    <row r="688" spans="1:4" x14ac:dyDescent="0.3">
      <c r="A688" s="1">
        <v>39561</v>
      </c>
      <c r="B688" t="s">
        <v>8</v>
      </c>
      <c r="C688">
        <v>428</v>
      </c>
      <c r="D688">
        <f>YEAR(Tabela_cukier5[[#This Row],[data]])</f>
        <v>2008</v>
      </c>
    </row>
    <row r="689" spans="1:4" x14ac:dyDescent="0.3">
      <c r="A689" s="1">
        <v>39563</v>
      </c>
      <c r="B689" t="s">
        <v>53</v>
      </c>
      <c r="C689">
        <v>129</v>
      </c>
      <c r="D689">
        <f>YEAR(Tabela_cukier5[[#This Row],[data]])</f>
        <v>2008</v>
      </c>
    </row>
    <row r="690" spans="1:4" x14ac:dyDescent="0.3">
      <c r="A690" s="1">
        <v>39564</v>
      </c>
      <c r="B690" t="s">
        <v>20</v>
      </c>
      <c r="C690">
        <v>304</v>
      </c>
      <c r="D690">
        <f>YEAR(Tabela_cukier5[[#This Row],[data]])</f>
        <v>2008</v>
      </c>
    </row>
    <row r="691" spans="1:4" x14ac:dyDescent="0.3">
      <c r="A691" s="1">
        <v>39568</v>
      </c>
      <c r="B691" t="s">
        <v>154</v>
      </c>
      <c r="C691">
        <v>15</v>
      </c>
      <c r="D691">
        <f>YEAR(Tabela_cukier5[[#This Row],[data]])</f>
        <v>2008</v>
      </c>
    </row>
    <row r="692" spans="1:4" x14ac:dyDescent="0.3">
      <c r="A692" s="1">
        <v>39569</v>
      </c>
      <c r="B692" t="s">
        <v>169</v>
      </c>
      <c r="C692">
        <v>14</v>
      </c>
      <c r="D692">
        <f>YEAR(Tabela_cukier5[[#This Row],[data]])</f>
        <v>2008</v>
      </c>
    </row>
    <row r="693" spans="1:4" x14ac:dyDescent="0.3">
      <c r="A693" s="1">
        <v>39571</v>
      </c>
      <c r="B693" t="s">
        <v>17</v>
      </c>
      <c r="C693">
        <v>320</v>
      </c>
      <c r="D693">
        <f>YEAR(Tabela_cukier5[[#This Row],[data]])</f>
        <v>2008</v>
      </c>
    </row>
    <row r="694" spans="1:4" x14ac:dyDescent="0.3">
      <c r="A694" s="1">
        <v>39572</v>
      </c>
      <c r="B694" t="s">
        <v>58</v>
      </c>
      <c r="C694">
        <v>44</v>
      </c>
      <c r="D694">
        <f>YEAR(Tabela_cukier5[[#This Row],[data]])</f>
        <v>2008</v>
      </c>
    </row>
    <row r="695" spans="1:4" x14ac:dyDescent="0.3">
      <c r="A695" s="1">
        <v>39573</v>
      </c>
      <c r="B695" t="s">
        <v>13</v>
      </c>
      <c r="C695">
        <v>71</v>
      </c>
      <c r="D695">
        <f>YEAR(Tabela_cukier5[[#This Row],[data]])</f>
        <v>2008</v>
      </c>
    </row>
    <row r="696" spans="1:4" x14ac:dyDescent="0.3">
      <c r="A696" s="1">
        <v>39573</v>
      </c>
      <c r="B696" t="s">
        <v>75</v>
      </c>
      <c r="C696">
        <v>8</v>
      </c>
      <c r="D696">
        <f>YEAR(Tabela_cukier5[[#This Row],[data]])</f>
        <v>2008</v>
      </c>
    </row>
    <row r="697" spans="1:4" x14ac:dyDescent="0.3">
      <c r="A697" s="1">
        <v>39577</v>
      </c>
      <c r="B697" t="s">
        <v>12</v>
      </c>
      <c r="C697">
        <v>444</v>
      </c>
      <c r="D697">
        <f>YEAR(Tabela_cukier5[[#This Row],[data]])</f>
        <v>2008</v>
      </c>
    </row>
    <row r="698" spans="1:4" x14ac:dyDescent="0.3">
      <c r="A698" s="1">
        <v>39577</v>
      </c>
      <c r="B698" t="s">
        <v>86</v>
      </c>
      <c r="C698">
        <v>1</v>
      </c>
      <c r="D698">
        <f>YEAR(Tabela_cukier5[[#This Row],[data]])</f>
        <v>2008</v>
      </c>
    </row>
    <row r="699" spans="1:4" x14ac:dyDescent="0.3">
      <c r="A699" s="1">
        <v>39579</v>
      </c>
      <c r="B699" t="s">
        <v>69</v>
      </c>
      <c r="C699">
        <v>102</v>
      </c>
      <c r="D699">
        <f>YEAR(Tabela_cukier5[[#This Row],[data]])</f>
        <v>2008</v>
      </c>
    </row>
    <row r="700" spans="1:4" x14ac:dyDescent="0.3">
      <c r="A700" s="1">
        <v>39579</v>
      </c>
      <c r="B700" t="s">
        <v>29</v>
      </c>
      <c r="C700">
        <v>181</v>
      </c>
      <c r="D700">
        <f>YEAR(Tabela_cukier5[[#This Row],[data]])</f>
        <v>2008</v>
      </c>
    </row>
    <row r="701" spans="1:4" x14ac:dyDescent="0.3">
      <c r="A701" s="1">
        <v>39579</v>
      </c>
      <c r="B701" t="s">
        <v>55</v>
      </c>
      <c r="C701">
        <v>82</v>
      </c>
      <c r="D701">
        <f>YEAR(Tabela_cukier5[[#This Row],[data]])</f>
        <v>2008</v>
      </c>
    </row>
    <row r="702" spans="1:4" x14ac:dyDescent="0.3">
      <c r="A702" s="1">
        <v>39582</v>
      </c>
      <c r="B702" t="s">
        <v>170</v>
      </c>
      <c r="C702">
        <v>19</v>
      </c>
      <c r="D702">
        <f>YEAR(Tabela_cukier5[[#This Row],[data]])</f>
        <v>2008</v>
      </c>
    </row>
    <row r="703" spans="1:4" x14ac:dyDescent="0.3">
      <c r="A703" s="1">
        <v>39582</v>
      </c>
      <c r="B703" t="s">
        <v>20</v>
      </c>
      <c r="C703">
        <v>245</v>
      </c>
      <c r="D703">
        <f>YEAR(Tabela_cukier5[[#This Row],[data]])</f>
        <v>2008</v>
      </c>
    </row>
    <row r="704" spans="1:4" x14ac:dyDescent="0.3">
      <c r="A704" s="1">
        <v>39584</v>
      </c>
      <c r="B704" t="s">
        <v>105</v>
      </c>
      <c r="C704">
        <v>431</v>
      </c>
      <c r="D704">
        <f>YEAR(Tabela_cukier5[[#This Row],[data]])</f>
        <v>2008</v>
      </c>
    </row>
    <row r="705" spans="1:4" x14ac:dyDescent="0.3">
      <c r="A705" s="1">
        <v>39584</v>
      </c>
      <c r="B705" t="s">
        <v>10</v>
      </c>
      <c r="C705">
        <v>252</v>
      </c>
      <c r="D705">
        <f>YEAR(Tabela_cukier5[[#This Row],[data]])</f>
        <v>2008</v>
      </c>
    </row>
    <row r="706" spans="1:4" x14ac:dyDescent="0.3">
      <c r="A706" s="1">
        <v>39585</v>
      </c>
      <c r="B706" t="s">
        <v>65</v>
      </c>
      <c r="C706">
        <v>2</v>
      </c>
      <c r="D706">
        <f>YEAR(Tabela_cukier5[[#This Row],[data]])</f>
        <v>2008</v>
      </c>
    </row>
    <row r="707" spans="1:4" x14ac:dyDescent="0.3">
      <c r="A707" s="1">
        <v>39586</v>
      </c>
      <c r="B707" t="s">
        <v>9</v>
      </c>
      <c r="C707">
        <v>52</v>
      </c>
      <c r="D707">
        <f>YEAR(Tabela_cukier5[[#This Row],[data]])</f>
        <v>2008</v>
      </c>
    </row>
    <row r="708" spans="1:4" x14ac:dyDescent="0.3">
      <c r="A708" s="1">
        <v>39587</v>
      </c>
      <c r="B708" t="s">
        <v>26</v>
      </c>
      <c r="C708">
        <v>54</v>
      </c>
      <c r="D708">
        <f>YEAR(Tabela_cukier5[[#This Row],[data]])</f>
        <v>2008</v>
      </c>
    </row>
    <row r="709" spans="1:4" x14ac:dyDescent="0.3">
      <c r="A709" s="1">
        <v>39587</v>
      </c>
      <c r="B709" t="s">
        <v>62</v>
      </c>
      <c r="C709">
        <v>4</v>
      </c>
      <c r="D709">
        <f>YEAR(Tabela_cukier5[[#This Row],[data]])</f>
        <v>2008</v>
      </c>
    </row>
    <row r="710" spans="1:4" x14ac:dyDescent="0.3">
      <c r="A710" s="1">
        <v>39587</v>
      </c>
      <c r="B710" t="s">
        <v>64</v>
      </c>
      <c r="C710">
        <v>88</v>
      </c>
      <c r="D710">
        <f>YEAR(Tabela_cukier5[[#This Row],[data]])</f>
        <v>2008</v>
      </c>
    </row>
    <row r="711" spans="1:4" x14ac:dyDescent="0.3">
      <c r="A711" s="1">
        <v>39590</v>
      </c>
      <c r="B711" t="s">
        <v>21</v>
      </c>
      <c r="C711">
        <v>152</v>
      </c>
      <c r="D711">
        <f>YEAR(Tabela_cukier5[[#This Row],[data]])</f>
        <v>2008</v>
      </c>
    </row>
    <row r="712" spans="1:4" x14ac:dyDescent="0.3">
      <c r="A712" s="1">
        <v>39591</v>
      </c>
      <c r="B712" t="s">
        <v>58</v>
      </c>
      <c r="C712">
        <v>121</v>
      </c>
      <c r="D712">
        <f>YEAR(Tabela_cukier5[[#This Row],[data]])</f>
        <v>2008</v>
      </c>
    </row>
    <row r="713" spans="1:4" x14ac:dyDescent="0.3">
      <c r="A713" s="1">
        <v>39592</v>
      </c>
      <c r="B713" t="s">
        <v>21</v>
      </c>
      <c r="C713">
        <v>77</v>
      </c>
      <c r="D713">
        <f>YEAR(Tabela_cukier5[[#This Row],[data]])</f>
        <v>2008</v>
      </c>
    </row>
    <row r="714" spans="1:4" x14ac:dyDescent="0.3">
      <c r="A714" s="1">
        <v>39595</v>
      </c>
      <c r="B714" t="s">
        <v>134</v>
      </c>
      <c r="C714">
        <v>21</v>
      </c>
      <c r="D714">
        <f>YEAR(Tabela_cukier5[[#This Row],[data]])</f>
        <v>2008</v>
      </c>
    </row>
    <row r="715" spans="1:4" x14ac:dyDescent="0.3">
      <c r="A715" s="1">
        <v>39596</v>
      </c>
      <c r="B715" t="s">
        <v>64</v>
      </c>
      <c r="C715">
        <v>48</v>
      </c>
      <c r="D715">
        <f>YEAR(Tabela_cukier5[[#This Row],[data]])</f>
        <v>2008</v>
      </c>
    </row>
    <row r="716" spans="1:4" x14ac:dyDescent="0.3">
      <c r="A716" s="1">
        <v>39597</v>
      </c>
      <c r="B716" t="s">
        <v>48</v>
      </c>
      <c r="C716">
        <v>420</v>
      </c>
      <c r="D716">
        <f>YEAR(Tabela_cukier5[[#This Row],[data]])</f>
        <v>2008</v>
      </c>
    </row>
    <row r="717" spans="1:4" x14ac:dyDescent="0.3">
      <c r="A717" s="1">
        <v>39598</v>
      </c>
      <c r="B717" t="s">
        <v>10</v>
      </c>
      <c r="C717">
        <v>443</v>
      </c>
      <c r="D717">
        <f>YEAR(Tabela_cukier5[[#This Row],[data]])</f>
        <v>2008</v>
      </c>
    </row>
    <row r="718" spans="1:4" x14ac:dyDescent="0.3">
      <c r="A718" s="1">
        <v>39602</v>
      </c>
      <c r="B718" t="s">
        <v>58</v>
      </c>
      <c r="C718">
        <v>46</v>
      </c>
      <c r="D718">
        <f>YEAR(Tabela_cukier5[[#This Row],[data]])</f>
        <v>2008</v>
      </c>
    </row>
    <row r="719" spans="1:4" x14ac:dyDescent="0.3">
      <c r="A719" s="1">
        <v>39603</v>
      </c>
      <c r="B719" t="s">
        <v>137</v>
      </c>
      <c r="C719">
        <v>3</v>
      </c>
      <c r="D719">
        <f>YEAR(Tabela_cukier5[[#This Row],[data]])</f>
        <v>2008</v>
      </c>
    </row>
    <row r="720" spans="1:4" x14ac:dyDescent="0.3">
      <c r="A720" s="1">
        <v>39605</v>
      </c>
      <c r="B720" t="s">
        <v>58</v>
      </c>
      <c r="C720">
        <v>98</v>
      </c>
      <c r="D720">
        <f>YEAR(Tabela_cukier5[[#This Row],[data]])</f>
        <v>2008</v>
      </c>
    </row>
    <row r="721" spans="1:4" x14ac:dyDescent="0.3">
      <c r="A721" s="1">
        <v>39605</v>
      </c>
      <c r="B721" t="s">
        <v>171</v>
      </c>
      <c r="C721">
        <v>18</v>
      </c>
      <c r="D721">
        <f>YEAR(Tabela_cukier5[[#This Row],[data]])</f>
        <v>2008</v>
      </c>
    </row>
    <row r="722" spans="1:4" x14ac:dyDescent="0.3">
      <c r="A722" s="1">
        <v>39605</v>
      </c>
      <c r="B722" t="s">
        <v>53</v>
      </c>
      <c r="C722">
        <v>237</v>
      </c>
      <c r="D722">
        <f>YEAR(Tabela_cukier5[[#This Row],[data]])</f>
        <v>2008</v>
      </c>
    </row>
    <row r="723" spans="1:4" x14ac:dyDescent="0.3">
      <c r="A723" s="1">
        <v>39605</v>
      </c>
      <c r="B723" t="s">
        <v>34</v>
      </c>
      <c r="C723">
        <v>64</v>
      </c>
      <c r="D723">
        <f>YEAR(Tabela_cukier5[[#This Row],[data]])</f>
        <v>2008</v>
      </c>
    </row>
    <row r="724" spans="1:4" x14ac:dyDescent="0.3">
      <c r="A724" s="1">
        <v>39609</v>
      </c>
      <c r="B724" t="s">
        <v>40</v>
      </c>
      <c r="C724">
        <v>32</v>
      </c>
      <c r="D724">
        <f>YEAR(Tabela_cukier5[[#This Row],[data]])</f>
        <v>2008</v>
      </c>
    </row>
    <row r="725" spans="1:4" x14ac:dyDescent="0.3">
      <c r="A725" s="1">
        <v>39614</v>
      </c>
      <c r="B725" t="s">
        <v>13</v>
      </c>
      <c r="C725">
        <v>30</v>
      </c>
      <c r="D725">
        <f>YEAR(Tabela_cukier5[[#This Row],[data]])</f>
        <v>2008</v>
      </c>
    </row>
    <row r="726" spans="1:4" x14ac:dyDescent="0.3">
      <c r="A726" s="1">
        <v>39614</v>
      </c>
      <c r="B726" t="s">
        <v>140</v>
      </c>
      <c r="C726">
        <v>12</v>
      </c>
      <c r="D726">
        <f>YEAR(Tabela_cukier5[[#This Row],[data]])</f>
        <v>2008</v>
      </c>
    </row>
    <row r="727" spans="1:4" x14ac:dyDescent="0.3">
      <c r="A727" s="1">
        <v>39615</v>
      </c>
      <c r="B727" t="s">
        <v>74</v>
      </c>
      <c r="C727">
        <v>138</v>
      </c>
      <c r="D727">
        <f>YEAR(Tabela_cukier5[[#This Row],[data]])</f>
        <v>2008</v>
      </c>
    </row>
    <row r="728" spans="1:4" x14ac:dyDescent="0.3">
      <c r="A728" s="1">
        <v>39619</v>
      </c>
      <c r="B728" t="s">
        <v>25</v>
      </c>
      <c r="C728">
        <v>411</v>
      </c>
      <c r="D728">
        <f>YEAR(Tabela_cukier5[[#This Row],[data]])</f>
        <v>2008</v>
      </c>
    </row>
    <row r="729" spans="1:4" x14ac:dyDescent="0.3">
      <c r="A729" s="1">
        <v>39622</v>
      </c>
      <c r="B729" t="s">
        <v>26</v>
      </c>
      <c r="C729">
        <v>152</v>
      </c>
      <c r="D729">
        <f>YEAR(Tabela_cukier5[[#This Row],[data]])</f>
        <v>2008</v>
      </c>
    </row>
    <row r="730" spans="1:4" x14ac:dyDescent="0.3">
      <c r="A730" s="1">
        <v>39623</v>
      </c>
      <c r="B730" t="s">
        <v>172</v>
      </c>
      <c r="C730">
        <v>10</v>
      </c>
      <c r="D730">
        <f>YEAR(Tabela_cukier5[[#This Row],[data]])</f>
        <v>2008</v>
      </c>
    </row>
    <row r="731" spans="1:4" x14ac:dyDescent="0.3">
      <c r="A731" s="1">
        <v>39624</v>
      </c>
      <c r="B731" t="s">
        <v>21</v>
      </c>
      <c r="C731">
        <v>75</v>
      </c>
      <c r="D731">
        <f>YEAR(Tabela_cukier5[[#This Row],[data]])</f>
        <v>2008</v>
      </c>
    </row>
    <row r="732" spans="1:4" x14ac:dyDescent="0.3">
      <c r="A732" s="1">
        <v>39624</v>
      </c>
      <c r="B732" t="s">
        <v>173</v>
      </c>
      <c r="C732">
        <v>4</v>
      </c>
      <c r="D732">
        <f>YEAR(Tabela_cukier5[[#This Row],[data]])</f>
        <v>2008</v>
      </c>
    </row>
    <row r="733" spans="1:4" x14ac:dyDescent="0.3">
      <c r="A733" s="1">
        <v>39626</v>
      </c>
      <c r="B733" t="s">
        <v>174</v>
      </c>
      <c r="C733">
        <v>2</v>
      </c>
      <c r="D733">
        <f>YEAR(Tabela_cukier5[[#This Row],[data]])</f>
        <v>2008</v>
      </c>
    </row>
    <row r="734" spans="1:4" x14ac:dyDescent="0.3">
      <c r="A734" s="1">
        <v>39627</v>
      </c>
      <c r="B734" t="s">
        <v>64</v>
      </c>
      <c r="C734">
        <v>110</v>
      </c>
      <c r="D734">
        <f>YEAR(Tabela_cukier5[[#This Row],[data]])</f>
        <v>2008</v>
      </c>
    </row>
    <row r="735" spans="1:4" x14ac:dyDescent="0.3">
      <c r="A735" s="1">
        <v>39628</v>
      </c>
      <c r="B735" t="s">
        <v>38</v>
      </c>
      <c r="C735">
        <v>161</v>
      </c>
      <c r="D735">
        <f>YEAR(Tabela_cukier5[[#This Row],[data]])</f>
        <v>2008</v>
      </c>
    </row>
    <row r="736" spans="1:4" x14ac:dyDescent="0.3">
      <c r="A736" s="1">
        <v>39629</v>
      </c>
      <c r="B736" t="s">
        <v>33</v>
      </c>
      <c r="C736">
        <v>68</v>
      </c>
      <c r="D736">
        <f>YEAR(Tabela_cukier5[[#This Row],[data]])</f>
        <v>2008</v>
      </c>
    </row>
    <row r="737" spans="1:4" x14ac:dyDescent="0.3">
      <c r="A737" s="1">
        <v>39631</v>
      </c>
      <c r="B737" t="s">
        <v>58</v>
      </c>
      <c r="C737">
        <v>30</v>
      </c>
      <c r="D737">
        <f>YEAR(Tabela_cukier5[[#This Row],[data]])</f>
        <v>2008</v>
      </c>
    </row>
    <row r="738" spans="1:4" x14ac:dyDescent="0.3">
      <c r="A738" s="1">
        <v>39632</v>
      </c>
      <c r="B738" t="s">
        <v>67</v>
      </c>
      <c r="C738">
        <v>3</v>
      </c>
      <c r="D738">
        <f>YEAR(Tabela_cukier5[[#This Row],[data]])</f>
        <v>2008</v>
      </c>
    </row>
    <row r="739" spans="1:4" x14ac:dyDescent="0.3">
      <c r="A739" s="1">
        <v>39637</v>
      </c>
      <c r="B739" t="s">
        <v>53</v>
      </c>
      <c r="C739">
        <v>117</v>
      </c>
      <c r="D739">
        <f>YEAR(Tabela_cukier5[[#This Row],[data]])</f>
        <v>2008</v>
      </c>
    </row>
    <row r="740" spans="1:4" x14ac:dyDescent="0.3">
      <c r="A740" s="1">
        <v>39639</v>
      </c>
      <c r="B740" t="s">
        <v>11</v>
      </c>
      <c r="C740">
        <v>105</v>
      </c>
      <c r="D740">
        <f>YEAR(Tabela_cukier5[[#This Row],[data]])</f>
        <v>2008</v>
      </c>
    </row>
    <row r="741" spans="1:4" x14ac:dyDescent="0.3">
      <c r="A741" s="1">
        <v>39639</v>
      </c>
      <c r="B741" t="s">
        <v>49</v>
      </c>
      <c r="C741">
        <v>6</v>
      </c>
      <c r="D741">
        <f>YEAR(Tabela_cukier5[[#This Row],[data]])</f>
        <v>2008</v>
      </c>
    </row>
    <row r="742" spans="1:4" x14ac:dyDescent="0.3">
      <c r="A742" s="1">
        <v>39640</v>
      </c>
      <c r="B742" t="s">
        <v>20</v>
      </c>
      <c r="C742">
        <v>378</v>
      </c>
      <c r="D742">
        <f>YEAR(Tabela_cukier5[[#This Row],[data]])</f>
        <v>2008</v>
      </c>
    </row>
    <row r="743" spans="1:4" x14ac:dyDescent="0.3">
      <c r="A743" s="1">
        <v>39643</v>
      </c>
      <c r="B743" t="s">
        <v>72</v>
      </c>
      <c r="C743">
        <v>76</v>
      </c>
      <c r="D743">
        <f>YEAR(Tabela_cukier5[[#This Row],[data]])</f>
        <v>2008</v>
      </c>
    </row>
    <row r="744" spans="1:4" x14ac:dyDescent="0.3">
      <c r="A744" s="1">
        <v>39644</v>
      </c>
      <c r="B744" t="s">
        <v>25</v>
      </c>
      <c r="C744">
        <v>386</v>
      </c>
      <c r="D744">
        <f>YEAR(Tabela_cukier5[[#This Row],[data]])</f>
        <v>2008</v>
      </c>
    </row>
    <row r="745" spans="1:4" x14ac:dyDescent="0.3">
      <c r="A745" s="1">
        <v>39645</v>
      </c>
      <c r="B745" t="s">
        <v>53</v>
      </c>
      <c r="C745">
        <v>132</v>
      </c>
      <c r="D745">
        <f>YEAR(Tabela_cukier5[[#This Row],[data]])</f>
        <v>2008</v>
      </c>
    </row>
    <row r="746" spans="1:4" x14ac:dyDescent="0.3">
      <c r="A746" s="1">
        <v>39645</v>
      </c>
      <c r="B746" t="s">
        <v>25</v>
      </c>
      <c r="C746">
        <v>104</v>
      </c>
      <c r="D746">
        <f>YEAR(Tabela_cukier5[[#This Row],[data]])</f>
        <v>2008</v>
      </c>
    </row>
    <row r="747" spans="1:4" x14ac:dyDescent="0.3">
      <c r="A747" s="1">
        <v>39646</v>
      </c>
      <c r="B747" t="s">
        <v>48</v>
      </c>
      <c r="C747">
        <v>380</v>
      </c>
      <c r="D747">
        <f>YEAR(Tabela_cukier5[[#This Row],[data]])</f>
        <v>2008</v>
      </c>
    </row>
    <row r="748" spans="1:4" x14ac:dyDescent="0.3">
      <c r="A748" s="1">
        <v>39647</v>
      </c>
      <c r="B748" t="s">
        <v>81</v>
      </c>
      <c r="C748">
        <v>76</v>
      </c>
      <c r="D748">
        <f>YEAR(Tabela_cukier5[[#This Row],[data]])</f>
        <v>2008</v>
      </c>
    </row>
    <row r="749" spans="1:4" x14ac:dyDescent="0.3">
      <c r="A749" s="1">
        <v>39647</v>
      </c>
      <c r="B749" t="s">
        <v>28</v>
      </c>
      <c r="C749">
        <v>194</v>
      </c>
      <c r="D749">
        <f>YEAR(Tabela_cukier5[[#This Row],[data]])</f>
        <v>2008</v>
      </c>
    </row>
    <row r="750" spans="1:4" x14ac:dyDescent="0.3">
      <c r="A750" s="1">
        <v>39653</v>
      </c>
      <c r="B750" t="s">
        <v>64</v>
      </c>
      <c r="C750">
        <v>147</v>
      </c>
      <c r="D750">
        <f>YEAR(Tabela_cukier5[[#This Row],[data]])</f>
        <v>2008</v>
      </c>
    </row>
    <row r="751" spans="1:4" x14ac:dyDescent="0.3">
      <c r="A751" s="1">
        <v>39656</v>
      </c>
      <c r="B751" t="s">
        <v>25</v>
      </c>
      <c r="C751">
        <v>319</v>
      </c>
      <c r="D751">
        <f>YEAR(Tabela_cukier5[[#This Row],[data]])</f>
        <v>2008</v>
      </c>
    </row>
    <row r="752" spans="1:4" x14ac:dyDescent="0.3">
      <c r="A752" s="1">
        <v>39657</v>
      </c>
      <c r="B752" t="s">
        <v>42</v>
      </c>
      <c r="C752">
        <v>38</v>
      </c>
      <c r="D752">
        <f>YEAR(Tabela_cukier5[[#This Row],[data]])</f>
        <v>2008</v>
      </c>
    </row>
    <row r="753" spans="1:4" x14ac:dyDescent="0.3">
      <c r="A753" s="1">
        <v>39662</v>
      </c>
      <c r="B753" t="s">
        <v>31</v>
      </c>
      <c r="C753">
        <v>31</v>
      </c>
      <c r="D753">
        <f>YEAR(Tabela_cukier5[[#This Row],[data]])</f>
        <v>2008</v>
      </c>
    </row>
    <row r="754" spans="1:4" x14ac:dyDescent="0.3">
      <c r="A754" s="1">
        <v>39664</v>
      </c>
      <c r="B754" t="s">
        <v>9</v>
      </c>
      <c r="C754">
        <v>28</v>
      </c>
      <c r="D754">
        <f>YEAR(Tabela_cukier5[[#This Row],[data]])</f>
        <v>2008</v>
      </c>
    </row>
    <row r="755" spans="1:4" x14ac:dyDescent="0.3">
      <c r="A755" s="1">
        <v>39664</v>
      </c>
      <c r="B755" t="s">
        <v>108</v>
      </c>
      <c r="C755">
        <v>15</v>
      </c>
      <c r="D755">
        <f>YEAR(Tabela_cukier5[[#This Row],[data]])</f>
        <v>2008</v>
      </c>
    </row>
    <row r="756" spans="1:4" x14ac:dyDescent="0.3">
      <c r="A756" s="1">
        <v>39667</v>
      </c>
      <c r="B756" t="s">
        <v>65</v>
      </c>
      <c r="C756">
        <v>2</v>
      </c>
      <c r="D756">
        <f>YEAR(Tabela_cukier5[[#This Row],[data]])</f>
        <v>2008</v>
      </c>
    </row>
    <row r="757" spans="1:4" x14ac:dyDescent="0.3">
      <c r="A757" s="1">
        <v>39667</v>
      </c>
      <c r="B757" t="s">
        <v>104</v>
      </c>
      <c r="C757">
        <v>16</v>
      </c>
      <c r="D757">
        <f>YEAR(Tabela_cukier5[[#This Row],[data]])</f>
        <v>2008</v>
      </c>
    </row>
    <row r="758" spans="1:4" x14ac:dyDescent="0.3">
      <c r="A758" s="1">
        <v>39669</v>
      </c>
      <c r="B758" t="s">
        <v>81</v>
      </c>
      <c r="C758">
        <v>83</v>
      </c>
      <c r="D758">
        <f>YEAR(Tabela_cukier5[[#This Row],[data]])</f>
        <v>2008</v>
      </c>
    </row>
    <row r="759" spans="1:4" x14ac:dyDescent="0.3">
      <c r="A759" s="1">
        <v>39670</v>
      </c>
      <c r="B759" t="s">
        <v>175</v>
      </c>
      <c r="C759">
        <v>16</v>
      </c>
      <c r="D759">
        <f>YEAR(Tabela_cukier5[[#This Row],[data]])</f>
        <v>2008</v>
      </c>
    </row>
    <row r="760" spans="1:4" x14ac:dyDescent="0.3">
      <c r="A760" s="1">
        <v>39671</v>
      </c>
      <c r="B760" t="s">
        <v>12</v>
      </c>
      <c r="C760">
        <v>397</v>
      </c>
      <c r="D760">
        <f>YEAR(Tabela_cukier5[[#This Row],[data]])</f>
        <v>2008</v>
      </c>
    </row>
    <row r="761" spans="1:4" x14ac:dyDescent="0.3">
      <c r="A761" s="1">
        <v>39671</v>
      </c>
      <c r="B761" t="s">
        <v>81</v>
      </c>
      <c r="C761">
        <v>184</v>
      </c>
      <c r="D761">
        <f>YEAR(Tabela_cukier5[[#This Row],[data]])</f>
        <v>2008</v>
      </c>
    </row>
    <row r="762" spans="1:4" x14ac:dyDescent="0.3">
      <c r="A762" s="1">
        <v>39673</v>
      </c>
      <c r="B762" t="s">
        <v>81</v>
      </c>
      <c r="C762">
        <v>55</v>
      </c>
      <c r="D762">
        <f>YEAR(Tabela_cukier5[[#This Row],[data]])</f>
        <v>2008</v>
      </c>
    </row>
    <row r="763" spans="1:4" x14ac:dyDescent="0.3">
      <c r="A763" s="1">
        <v>39674</v>
      </c>
      <c r="B763" t="s">
        <v>72</v>
      </c>
      <c r="C763">
        <v>107</v>
      </c>
      <c r="D763">
        <f>YEAR(Tabela_cukier5[[#This Row],[data]])</f>
        <v>2008</v>
      </c>
    </row>
    <row r="764" spans="1:4" x14ac:dyDescent="0.3">
      <c r="A764" s="1">
        <v>39676</v>
      </c>
      <c r="B764" t="s">
        <v>72</v>
      </c>
      <c r="C764">
        <v>127</v>
      </c>
      <c r="D764">
        <f>YEAR(Tabela_cukier5[[#This Row],[data]])</f>
        <v>2008</v>
      </c>
    </row>
    <row r="765" spans="1:4" x14ac:dyDescent="0.3">
      <c r="A765" s="1">
        <v>39679</v>
      </c>
      <c r="B765" t="s">
        <v>176</v>
      </c>
      <c r="C765">
        <v>122</v>
      </c>
      <c r="D765">
        <f>YEAR(Tabela_cukier5[[#This Row],[data]])</f>
        <v>2008</v>
      </c>
    </row>
    <row r="766" spans="1:4" x14ac:dyDescent="0.3">
      <c r="A766" s="1">
        <v>39679</v>
      </c>
      <c r="B766" t="s">
        <v>21</v>
      </c>
      <c r="C766">
        <v>107</v>
      </c>
      <c r="D766">
        <f>YEAR(Tabela_cukier5[[#This Row],[data]])</f>
        <v>2008</v>
      </c>
    </row>
    <row r="767" spans="1:4" x14ac:dyDescent="0.3">
      <c r="A767" s="1">
        <v>39681</v>
      </c>
      <c r="B767" t="s">
        <v>25</v>
      </c>
      <c r="C767">
        <v>113</v>
      </c>
      <c r="D767">
        <f>YEAR(Tabela_cukier5[[#This Row],[data]])</f>
        <v>2008</v>
      </c>
    </row>
    <row r="768" spans="1:4" x14ac:dyDescent="0.3">
      <c r="A768" s="1">
        <v>39681</v>
      </c>
      <c r="B768" t="s">
        <v>10</v>
      </c>
      <c r="C768">
        <v>297</v>
      </c>
      <c r="D768">
        <f>YEAR(Tabela_cukier5[[#This Row],[data]])</f>
        <v>2008</v>
      </c>
    </row>
    <row r="769" spans="1:4" x14ac:dyDescent="0.3">
      <c r="A769" s="1">
        <v>39682</v>
      </c>
      <c r="B769" t="s">
        <v>47</v>
      </c>
      <c r="C769">
        <v>14</v>
      </c>
      <c r="D769">
        <f>YEAR(Tabela_cukier5[[#This Row],[data]])</f>
        <v>2008</v>
      </c>
    </row>
    <row r="770" spans="1:4" x14ac:dyDescent="0.3">
      <c r="A770" s="1">
        <v>39684</v>
      </c>
      <c r="B770" t="s">
        <v>55</v>
      </c>
      <c r="C770">
        <v>188</v>
      </c>
      <c r="D770">
        <f>YEAR(Tabela_cukier5[[#This Row],[data]])</f>
        <v>2008</v>
      </c>
    </row>
    <row r="771" spans="1:4" x14ac:dyDescent="0.3">
      <c r="A771" s="1">
        <v>39686</v>
      </c>
      <c r="B771" t="s">
        <v>154</v>
      </c>
      <c r="C771">
        <v>11</v>
      </c>
      <c r="D771">
        <f>YEAR(Tabela_cukier5[[#This Row],[data]])</f>
        <v>2008</v>
      </c>
    </row>
    <row r="772" spans="1:4" x14ac:dyDescent="0.3">
      <c r="A772" s="1">
        <v>39689</v>
      </c>
      <c r="B772" t="s">
        <v>31</v>
      </c>
      <c r="C772">
        <v>105</v>
      </c>
      <c r="D772">
        <f>YEAR(Tabela_cukier5[[#This Row],[data]])</f>
        <v>2008</v>
      </c>
    </row>
    <row r="773" spans="1:4" x14ac:dyDescent="0.3">
      <c r="A773" s="1">
        <v>39690</v>
      </c>
      <c r="B773" t="s">
        <v>163</v>
      </c>
      <c r="C773">
        <v>18</v>
      </c>
      <c r="D773">
        <f>YEAR(Tabela_cukier5[[#This Row],[data]])</f>
        <v>2008</v>
      </c>
    </row>
    <row r="774" spans="1:4" x14ac:dyDescent="0.3">
      <c r="A774" s="1">
        <v>39690</v>
      </c>
      <c r="B774" t="s">
        <v>10</v>
      </c>
      <c r="C774">
        <v>418</v>
      </c>
      <c r="D774">
        <f>YEAR(Tabela_cukier5[[#This Row],[data]])</f>
        <v>2008</v>
      </c>
    </row>
    <row r="775" spans="1:4" x14ac:dyDescent="0.3">
      <c r="A775" s="1">
        <v>39691</v>
      </c>
      <c r="B775" t="s">
        <v>177</v>
      </c>
      <c r="C775">
        <v>4</v>
      </c>
      <c r="D775">
        <f>YEAR(Tabela_cukier5[[#This Row],[data]])</f>
        <v>2008</v>
      </c>
    </row>
    <row r="776" spans="1:4" x14ac:dyDescent="0.3">
      <c r="A776" s="1">
        <v>39691</v>
      </c>
      <c r="B776" t="s">
        <v>127</v>
      </c>
      <c r="C776">
        <v>5</v>
      </c>
      <c r="D776">
        <f>YEAR(Tabela_cukier5[[#This Row],[data]])</f>
        <v>2008</v>
      </c>
    </row>
    <row r="777" spans="1:4" x14ac:dyDescent="0.3">
      <c r="A777" s="1">
        <v>39692</v>
      </c>
      <c r="B777" t="s">
        <v>105</v>
      </c>
      <c r="C777">
        <v>346</v>
      </c>
      <c r="D777">
        <f>YEAR(Tabela_cukier5[[#This Row],[data]])</f>
        <v>2008</v>
      </c>
    </row>
    <row r="778" spans="1:4" x14ac:dyDescent="0.3">
      <c r="A778" s="1">
        <v>39694</v>
      </c>
      <c r="B778" t="s">
        <v>12</v>
      </c>
      <c r="C778">
        <v>417</v>
      </c>
      <c r="D778">
        <f>YEAR(Tabela_cukier5[[#This Row],[data]])</f>
        <v>2008</v>
      </c>
    </row>
    <row r="779" spans="1:4" x14ac:dyDescent="0.3">
      <c r="A779" s="1">
        <v>39696</v>
      </c>
      <c r="B779" t="s">
        <v>126</v>
      </c>
      <c r="C779">
        <v>35</v>
      </c>
      <c r="D779">
        <f>YEAR(Tabela_cukier5[[#This Row],[data]])</f>
        <v>2008</v>
      </c>
    </row>
    <row r="780" spans="1:4" x14ac:dyDescent="0.3">
      <c r="A780" s="1">
        <v>39696</v>
      </c>
      <c r="B780" t="s">
        <v>6</v>
      </c>
      <c r="C780">
        <v>6</v>
      </c>
      <c r="D780">
        <f>YEAR(Tabela_cukier5[[#This Row],[data]])</f>
        <v>2008</v>
      </c>
    </row>
    <row r="781" spans="1:4" x14ac:dyDescent="0.3">
      <c r="A781" s="1">
        <v>39697</v>
      </c>
      <c r="B781" t="s">
        <v>53</v>
      </c>
      <c r="C781">
        <v>322</v>
      </c>
      <c r="D781">
        <f>YEAR(Tabela_cukier5[[#This Row],[data]])</f>
        <v>2008</v>
      </c>
    </row>
    <row r="782" spans="1:4" x14ac:dyDescent="0.3">
      <c r="A782" s="1">
        <v>39697</v>
      </c>
      <c r="B782" t="s">
        <v>40</v>
      </c>
      <c r="C782">
        <v>150</v>
      </c>
      <c r="D782">
        <f>YEAR(Tabela_cukier5[[#This Row],[data]])</f>
        <v>2008</v>
      </c>
    </row>
    <row r="783" spans="1:4" x14ac:dyDescent="0.3">
      <c r="A783" s="1">
        <v>39698</v>
      </c>
      <c r="B783" t="s">
        <v>17</v>
      </c>
      <c r="C783">
        <v>492</v>
      </c>
      <c r="D783">
        <f>YEAR(Tabela_cukier5[[#This Row],[data]])</f>
        <v>2008</v>
      </c>
    </row>
    <row r="784" spans="1:4" x14ac:dyDescent="0.3">
      <c r="A784" s="1">
        <v>39702</v>
      </c>
      <c r="B784" t="s">
        <v>21</v>
      </c>
      <c r="C784">
        <v>93</v>
      </c>
      <c r="D784">
        <f>YEAR(Tabela_cukier5[[#This Row],[data]])</f>
        <v>2008</v>
      </c>
    </row>
    <row r="785" spans="1:4" x14ac:dyDescent="0.3">
      <c r="A785" s="1">
        <v>39705</v>
      </c>
      <c r="B785" t="s">
        <v>64</v>
      </c>
      <c r="C785">
        <v>64</v>
      </c>
      <c r="D785">
        <f>YEAR(Tabela_cukier5[[#This Row],[data]])</f>
        <v>2008</v>
      </c>
    </row>
    <row r="786" spans="1:4" x14ac:dyDescent="0.3">
      <c r="A786" s="1">
        <v>39705</v>
      </c>
      <c r="B786" t="s">
        <v>92</v>
      </c>
      <c r="C786">
        <v>7</v>
      </c>
      <c r="D786">
        <f>YEAR(Tabela_cukier5[[#This Row],[data]])</f>
        <v>2008</v>
      </c>
    </row>
    <row r="787" spans="1:4" x14ac:dyDescent="0.3">
      <c r="A787" s="1">
        <v>39705</v>
      </c>
      <c r="B787" t="s">
        <v>21</v>
      </c>
      <c r="C787">
        <v>90</v>
      </c>
      <c r="D787">
        <f>YEAR(Tabela_cukier5[[#This Row],[data]])</f>
        <v>2008</v>
      </c>
    </row>
    <row r="788" spans="1:4" x14ac:dyDescent="0.3">
      <c r="A788" s="1">
        <v>39712</v>
      </c>
      <c r="B788" t="s">
        <v>53</v>
      </c>
      <c r="C788">
        <v>136</v>
      </c>
      <c r="D788">
        <f>YEAR(Tabela_cukier5[[#This Row],[data]])</f>
        <v>2008</v>
      </c>
    </row>
    <row r="789" spans="1:4" x14ac:dyDescent="0.3">
      <c r="A789" s="1">
        <v>39713</v>
      </c>
      <c r="B789" t="s">
        <v>22</v>
      </c>
      <c r="C789">
        <v>104</v>
      </c>
      <c r="D789">
        <f>YEAR(Tabela_cukier5[[#This Row],[data]])</f>
        <v>2008</v>
      </c>
    </row>
    <row r="790" spans="1:4" x14ac:dyDescent="0.3">
      <c r="A790" s="1">
        <v>39713</v>
      </c>
      <c r="B790" t="s">
        <v>153</v>
      </c>
      <c r="C790">
        <v>1</v>
      </c>
      <c r="D790">
        <f>YEAR(Tabela_cukier5[[#This Row],[data]])</f>
        <v>2008</v>
      </c>
    </row>
    <row r="791" spans="1:4" x14ac:dyDescent="0.3">
      <c r="A791" s="1">
        <v>39714</v>
      </c>
      <c r="B791" t="s">
        <v>34</v>
      </c>
      <c r="C791">
        <v>52</v>
      </c>
      <c r="D791">
        <f>YEAR(Tabela_cukier5[[#This Row],[data]])</f>
        <v>2008</v>
      </c>
    </row>
    <row r="792" spans="1:4" x14ac:dyDescent="0.3">
      <c r="A792" s="1">
        <v>39714</v>
      </c>
      <c r="B792" t="s">
        <v>48</v>
      </c>
      <c r="C792">
        <v>203</v>
      </c>
      <c r="D792">
        <f>YEAR(Tabela_cukier5[[#This Row],[data]])</f>
        <v>2008</v>
      </c>
    </row>
    <row r="793" spans="1:4" x14ac:dyDescent="0.3">
      <c r="A793" s="1">
        <v>39716</v>
      </c>
      <c r="B793" t="s">
        <v>33</v>
      </c>
      <c r="C793">
        <v>183</v>
      </c>
      <c r="D793">
        <f>YEAR(Tabela_cukier5[[#This Row],[data]])</f>
        <v>2008</v>
      </c>
    </row>
    <row r="794" spans="1:4" x14ac:dyDescent="0.3">
      <c r="A794" s="1">
        <v>39717</v>
      </c>
      <c r="B794" t="s">
        <v>64</v>
      </c>
      <c r="C794">
        <v>182</v>
      </c>
      <c r="D794">
        <f>YEAR(Tabela_cukier5[[#This Row],[data]])</f>
        <v>2008</v>
      </c>
    </row>
    <row r="795" spans="1:4" x14ac:dyDescent="0.3">
      <c r="A795" s="1">
        <v>39719</v>
      </c>
      <c r="B795" t="s">
        <v>48</v>
      </c>
      <c r="C795">
        <v>383</v>
      </c>
      <c r="D795">
        <f>YEAR(Tabela_cukier5[[#This Row],[data]])</f>
        <v>2008</v>
      </c>
    </row>
    <row r="796" spans="1:4" x14ac:dyDescent="0.3">
      <c r="A796" s="1">
        <v>39722</v>
      </c>
      <c r="B796" t="s">
        <v>25</v>
      </c>
      <c r="C796">
        <v>113</v>
      </c>
      <c r="D796">
        <f>YEAR(Tabela_cukier5[[#This Row],[data]])</f>
        <v>2008</v>
      </c>
    </row>
    <row r="797" spans="1:4" x14ac:dyDescent="0.3">
      <c r="A797" s="1">
        <v>39722</v>
      </c>
      <c r="B797" t="s">
        <v>66</v>
      </c>
      <c r="C797">
        <v>154</v>
      </c>
      <c r="D797">
        <f>YEAR(Tabela_cukier5[[#This Row],[data]])</f>
        <v>2008</v>
      </c>
    </row>
    <row r="798" spans="1:4" x14ac:dyDescent="0.3">
      <c r="A798" s="1">
        <v>39722</v>
      </c>
      <c r="B798" t="s">
        <v>39</v>
      </c>
      <c r="C798">
        <v>8</v>
      </c>
      <c r="D798">
        <f>YEAR(Tabela_cukier5[[#This Row],[data]])</f>
        <v>2008</v>
      </c>
    </row>
    <row r="799" spans="1:4" x14ac:dyDescent="0.3">
      <c r="A799" s="1">
        <v>39725</v>
      </c>
      <c r="B799" t="s">
        <v>119</v>
      </c>
      <c r="C799">
        <v>5</v>
      </c>
      <c r="D799">
        <f>YEAR(Tabela_cukier5[[#This Row],[data]])</f>
        <v>2008</v>
      </c>
    </row>
    <row r="800" spans="1:4" x14ac:dyDescent="0.3">
      <c r="A800" s="1">
        <v>39725</v>
      </c>
      <c r="B800" t="s">
        <v>45</v>
      </c>
      <c r="C800">
        <v>14</v>
      </c>
      <c r="D800">
        <f>YEAR(Tabela_cukier5[[#This Row],[data]])</f>
        <v>2008</v>
      </c>
    </row>
    <row r="801" spans="1:4" x14ac:dyDescent="0.3">
      <c r="A801" s="1">
        <v>39727</v>
      </c>
      <c r="B801" t="s">
        <v>74</v>
      </c>
      <c r="C801">
        <v>27</v>
      </c>
      <c r="D801">
        <f>YEAR(Tabela_cukier5[[#This Row],[data]])</f>
        <v>2008</v>
      </c>
    </row>
    <row r="802" spans="1:4" x14ac:dyDescent="0.3">
      <c r="A802" s="1">
        <v>39727</v>
      </c>
      <c r="B802" t="s">
        <v>11</v>
      </c>
      <c r="C802">
        <v>141</v>
      </c>
      <c r="D802">
        <f>YEAR(Tabela_cukier5[[#This Row],[data]])</f>
        <v>2008</v>
      </c>
    </row>
    <row r="803" spans="1:4" x14ac:dyDescent="0.3">
      <c r="A803" s="1">
        <v>39729</v>
      </c>
      <c r="B803" t="s">
        <v>178</v>
      </c>
      <c r="C803">
        <v>14</v>
      </c>
      <c r="D803">
        <f>YEAR(Tabela_cukier5[[#This Row],[data]])</f>
        <v>2008</v>
      </c>
    </row>
    <row r="804" spans="1:4" x14ac:dyDescent="0.3">
      <c r="A804" s="1">
        <v>39729</v>
      </c>
      <c r="B804" t="s">
        <v>34</v>
      </c>
      <c r="C804">
        <v>136</v>
      </c>
      <c r="D804">
        <f>YEAR(Tabela_cukier5[[#This Row],[data]])</f>
        <v>2008</v>
      </c>
    </row>
    <row r="805" spans="1:4" x14ac:dyDescent="0.3">
      <c r="A805" s="1">
        <v>39729</v>
      </c>
      <c r="B805" t="s">
        <v>8</v>
      </c>
      <c r="C805">
        <v>378</v>
      </c>
      <c r="D805">
        <f>YEAR(Tabela_cukier5[[#This Row],[data]])</f>
        <v>2008</v>
      </c>
    </row>
    <row r="806" spans="1:4" x14ac:dyDescent="0.3">
      <c r="A806" s="1">
        <v>39729</v>
      </c>
      <c r="B806" t="s">
        <v>162</v>
      </c>
      <c r="C806">
        <v>12</v>
      </c>
      <c r="D806">
        <f>YEAR(Tabela_cukier5[[#This Row],[data]])</f>
        <v>2008</v>
      </c>
    </row>
    <row r="807" spans="1:4" x14ac:dyDescent="0.3">
      <c r="A807" s="1">
        <v>39732</v>
      </c>
      <c r="B807" t="s">
        <v>48</v>
      </c>
      <c r="C807">
        <v>284</v>
      </c>
      <c r="D807">
        <f>YEAR(Tabela_cukier5[[#This Row],[data]])</f>
        <v>2008</v>
      </c>
    </row>
    <row r="808" spans="1:4" x14ac:dyDescent="0.3">
      <c r="A808" s="1">
        <v>39733</v>
      </c>
      <c r="B808" t="s">
        <v>22</v>
      </c>
      <c r="C808">
        <v>54</v>
      </c>
      <c r="D808">
        <f>YEAR(Tabela_cukier5[[#This Row],[data]])</f>
        <v>2008</v>
      </c>
    </row>
    <row r="809" spans="1:4" x14ac:dyDescent="0.3">
      <c r="A809" s="1">
        <v>39733</v>
      </c>
      <c r="B809" t="s">
        <v>34</v>
      </c>
      <c r="C809">
        <v>51</v>
      </c>
      <c r="D809">
        <f>YEAR(Tabela_cukier5[[#This Row],[data]])</f>
        <v>2008</v>
      </c>
    </row>
    <row r="810" spans="1:4" x14ac:dyDescent="0.3">
      <c r="A810" s="1">
        <v>39733</v>
      </c>
      <c r="B810" t="s">
        <v>58</v>
      </c>
      <c r="C810">
        <v>159</v>
      </c>
      <c r="D810">
        <f>YEAR(Tabela_cukier5[[#This Row],[data]])</f>
        <v>2008</v>
      </c>
    </row>
    <row r="811" spans="1:4" x14ac:dyDescent="0.3">
      <c r="A811" s="1">
        <v>39738</v>
      </c>
      <c r="B811" t="s">
        <v>12</v>
      </c>
      <c r="C811">
        <v>351</v>
      </c>
      <c r="D811">
        <f>YEAR(Tabela_cukier5[[#This Row],[data]])</f>
        <v>2008</v>
      </c>
    </row>
    <row r="812" spans="1:4" x14ac:dyDescent="0.3">
      <c r="A812" s="1">
        <v>39738</v>
      </c>
      <c r="B812" t="s">
        <v>25</v>
      </c>
      <c r="C812">
        <v>390</v>
      </c>
      <c r="D812">
        <f>YEAR(Tabela_cukier5[[#This Row],[data]])</f>
        <v>2008</v>
      </c>
    </row>
    <row r="813" spans="1:4" x14ac:dyDescent="0.3">
      <c r="A813" s="1">
        <v>39738</v>
      </c>
      <c r="B813" t="s">
        <v>36</v>
      </c>
      <c r="C813">
        <v>4</v>
      </c>
      <c r="D813">
        <f>YEAR(Tabela_cukier5[[#This Row],[data]])</f>
        <v>2008</v>
      </c>
    </row>
    <row r="814" spans="1:4" x14ac:dyDescent="0.3">
      <c r="A814" s="1">
        <v>39739</v>
      </c>
      <c r="B814" t="s">
        <v>38</v>
      </c>
      <c r="C814">
        <v>140</v>
      </c>
      <c r="D814">
        <f>YEAR(Tabela_cukier5[[#This Row],[data]])</f>
        <v>2008</v>
      </c>
    </row>
    <row r="815" spans="1:4" x14ac:dyDescent="0.3">
      <c r="A815" s="1">
        <v>39740</v>
      </c>
      <c r="B815" t="s">
        <v>53</v>
      </c>
      <c r="C815">
        <v>125</v>
      </c>
      <c r="D815">
        <f>YEAR(Tabela_cukier5[[#This Row],[data]])</f>
        <v>2008</v>
      </c>
    </row>
    <row r="816" spans="1:4" x14ac:dyDescent="0.3">
      <c r="A816" s="1">
        <v>39740</v>
      </c>
      <c r="B816" t="s">
        <v>69</v>
      </c>
      <c r="C816">
        <v>97</v>
      </c>
      <c r="D816">
        <f>YEAR(Tabela_cukier5[[#This Row],[data]])</f>
        <v>2008</v>
      </c>
    </row>
    <row r="817" spans="1:4" x14ac:dyDescent="0.3">
      <c r="A817" s="1">
        <v>39743</v>
      </c>
      <c r="B817" t="s">
        <v>69</v>
      </c>
      <c r="C817">
        <v>190</v>
      </c>
      <c r="D817">
        <f>YEAR(Tabela_cukier5[[#This Row],[data]])</f>
        <v>2008</v>
      </c>
    </row>
    <row r="818" spans="1:4" x14ac:dyDescent="0.3">
      <c r="A818" s="1">
        <v>39745</v>
      </c>
      <c r="B818" t="s">
        <v>17</v>
      </c>
      <c r="C818">
        <v>415</v>
      </c>
      <c r="D818">
        <f>YEAR(Tabela_cukier5[[#This Row],[data]])</f>
        <v>2008</v>
      </c>
    </row>
    <row r="819" spans="1:4" x14ac:dyDescent="0.3">
      <c r="A819" s="1">
        <v>39747</v>
      </c>
      <c r="B819" t="s">
        <v>12</v>
      </c>
      <c r="C819">
        <v>269</v>
      </c>
      <c r="D819">
        <f>YEAR(Tabela_cukier5[[#This Row],[data]])</f>
        <v>2008</v>
      </c>
    </row>
    <row r="820" spans="1:4" x14ac:dyDescent="0.3">
      <c r="A820" s="1">
        <v>39747</v>
      </c>
      <c r="B820" t="s">
        <v>143</v>
      </c>
      <c r="C820">
        <v>11</v>
      </c>
      <c r="D820">
        <f>YEAR(Tabela_cukier5[[#This Row],[data]])</f>
        <v>2008</v>
      </c>
    </row>
    <row r="821" spans="1:4" x14ac:dyDescent="0.3">
      <c r="A821" s="1">
        <v>39747</v>
      </c>
      <c r="B821" t="s">
        <v>48</v>
      </c>
      <c r="C821">
        <v>162</v>
      </c>
      <c r="D821">
        <f>YEAR(Tabela_cukier5[[#This Row],[data]])</f>
        <v>2008</v>
      </c>
    </row>
    <row r="822" spans="1:4" x14ac:dyDescent="0.3">
      <c r="A822" s="1">
        <v>39757</v>
      </c>
      <c r="B822" t="s">
        <v>21</v>
      </c>
      <c r="C822">
        <v>75</v>
      </c>
      <c r="D822">
        <f>YEAR(Tabela_cukier5[[#This Row],[data]])</f>
        <v>2008</v>
      </c>
    </row>
    <row r="823" spans="1:4" x14ac:dyDescent="0.3">
      <c r="A823" s="1">
        <v>39759</v>
      </c>
      <c r="B823" t="s">
        <v>25</v>
      </c>
      <c r="C823">
        <v>358</v>
      </c>
      <c r="D823">
        <f>YEAR(Tabela_cukier5[[#This Row],[data]])</f>
        <v>2008</v>
      </c>
    </row>
    <row r="824" spans="1:4" x14ac:dyDescent="0.3">
      <c r="A824" s="1">
        <v>39760</v>
      </c>
      <c r="B824" t="s">
        <v>11</v>
      </c>
      <c r="C824">
        <v>198</v>
      </c>
      <c r="D824">
        <f>YEAR(Tabela_cukier5[[#This Row],[data]])</f>
        <v>2008</v>
      </c>
    </row>
    <row r="825" spans="1:4" x14ac:dyDescent="0.3">
      <c r="A825" s="1">
        <v>39763</v>
      </c>
      <c r="B825" t="s">
        <v>25</v>
      </c>
      <c r="C825">
        <v>189</v>
      </c>
      <c r="D825">
        <f>YEAR(Tabela_cukier5[[#This Row],[data]])</f>
        <v>2008</v>
      </c>
    </row>
    <row r="826" spans="1:4" x14ac:dyDescent="0.3">
      <c r="A826" s="1">
        <v>39764</v>
      </c>
      <c r="B826" t="s">
        <v>27</v>
      </c>
      <c r="C826">
        <v>226</v>
      </c>
      <c r="D826">
        <f>YEAR(Tabela_cukier5[[#This Row],[data]])</f>
        <v>2008</v>
      </c>
    </row>
    <row r="827" spans="1:4" x14ac:dyDescent="0.3">
      <c r="A827" s="1">
        <v>39765</v>
      </c>
      <c r="B827" t="s">
        <v>58</v>
      </c>
      <c r="C827">
        <v>94</v>
      </c>
      <c r="D827">
        <f>YEAR(Tabela_cukier5[[#This Row],[data]])</f>
        <v>2008</v>
      </c>
    </row>
    <row r="828" spans="1:4" x14ac:dyDescent="0.3">
      <c r="A828" s="1">
        <v>39770</v>
      </c>
      <c r="B828" t="s">
        <v>53</v>
      </c>
      <c r="C828">
        <v>401</v>
      </c>
      <c r="D828">
        <f>YEAR(Tabela_cukier5[[#This Row],[data]])</f>
        <v>2008</v>
      </c>
    </row>
    <row r="829" spans="1:4" x14ac:dyDescent="0.3">
      <c r="A829" s="1">
        <v>39771</v>
      </c>
      <c r="B829" t="s">
        <v>72</v>
      </c>
      <c r="C829">
        <v>52</v>
      </c>
      <c r="D829">
        <f>YEAR(Tabela_cukier5[[#This Row],[data]])</f>
        <v>2008</v>
      </c>
    </row>
    <row r="830" spans="1:4" x14ac:dyDescent="0.3">
      <c r="A830" s="1">
        <v>39772</v>
      </c>
      <c r="B830" t="s">
        <v>15</v>
      </c>
      <c r="C830">
        <v>189</v>
      </c>
      <c r="D830">
        <f>YEAR(Tabela_cukier5[[#This Row],[data]])</f>
        <v>2008</v>
      </c>
    </row>
    <row r="831" spans="1:4" x14ac:dyDescent="0.3">
      <c r="A831" s="1">
        <v>39774</v>
      </c>
      <c r="B831" t="s">
        <v>20</v>
      </c>
      <c r="C831">
        <v>201</v>
      </c>
      <c r="D831">
        <f>YEAR(Tabela_cukier5[[#This Row],[data]])</f>
        <v>2008</v>
      </c>
    </row>
    <row r="832" spans="1:4" x14ac:dyDescent="0.3">
      <c r="A832" s="1">
        <v>39775</v>
      </c>
      <c r="B832" t="s">
        <v>25</v>
      </c>
      <c r="C832">
        <v>235</v>
      </c>
      <c r="D832">
        <f>YEAR(Tabela_cukier5[[#This Row],[data]])</f>
        <v>2008</v>
      </c>
    </row>
    <row r="833" spans="1:4" x14ac:dyDescent="0.3">
      <c r="A833" s="1">
        <v>39776</v>
      </c>
      <c r="B833" t="s">
        <v>58</v>
      </c>
      <c r="C833">
        <v>78</v>
      </c>
      <c r="D833">
        <f>YEAR(Tabela_cukier5[[#This Row],[data]])</f>
        <v>2008</v>
      </c>
    </row>
    <row r="834" spans="1:4" x14ac:dyDescent="0.3">
      <c r="A834" s="1">
        <v>39776</v>
      </c>
      <c r="B834" t="s">
        <v>129</v>
      </c>
      <c r="C834">
        <v>13</v>
      </c>
      <c r="D834">
        <f>YEAR(Tabela_cukier5[[#This Row],[data]])</f>
        <v>2008</v>
      </c>
    </row>
    <row r="835" spans="1:4" x14ac:dyDescent="0.3">
      <c r="A835" s="1">
        <v>39776</v>
      </c>
      <c r="B835" t="s">
        <v>23</v>
      </c>
      <c r="C835">
        <v>196</v>
      </c>
      <c r="D835">
        <f>YEAR(Tabela_cukier5[[#This Row],[data]])</f>
        <v>2008</v>
      </c>
    </row>
    <row r="836" spans="1:4" x14ac:dyDescent="0.3">
      <c r="A836" s="1">
        <v>39780</v>
      </c>
      <c r="B836" t="s">
        <v>73</v>
      </c>
      <c r="C836">
        <v>11</v>
      </c>
      <c r="D836">
        <f>YEAR(Tabela_cukier5[[#This Row],[data]])</f>
        <v>2008</v>
      </c>
    </row>
    <row r="837" spans="1:4" x14ac:dyDescent="0.3">
      <c r="A837" s="1">
        <v>39780</v>
      </c>
      <c r="B837" t="s">
        <v>179</v>
      </c>
      <c r="C837">
        <v>17</v>
      </c>
      <c r="D837">
        <f>YEAR(Tabela_cukier5[[#This Row],[data]])</f>
        <v>2008</v>
      </c>
    </row>
    <row r="838" spans="1:4" x14ac:dyDescent="0.3">
      <c r="A838" s="1">
        <v>39781</v>
      </c>
      <c r="B838" t="s">
        <v>50</v>
      </c>
      <c r="C838">
        <v>4</v>
      </c>
      <c r="D838">
        <f>YEAR(Tabela_cukier5[[#This Row],[data]])</f>
        <v>2008</v>
      </c>
    </row>
    <row r="839" spans="1:4" x14ac:dyDescent="0.3">
      <c r="A839" s="1">
        <v>39785</v>
      </c>
      <c r="B839" t="s">
        <v>57</v>
      </c>
      <c r="C839">
        <v>17</v>
      </c>
      <c r="D839">
        <f>YEAR(Tabela_cukier5[[#This Row],[data]])</f>
        <v>2008</v>
      </c>
    </row>
    <row r="840" spans="1:4" x14ac:dyDescent="0.3">
      <c r="A840" s="1">
        <v>39785</v>
      </c>
      <c r="B840" t="s">
        <v>180</v>
      </c>
      <c r="C840">
        <v>1</v>
      </c>
      <c r="D840">
        <f>YEAR(Tabela_cukier5[[#This Row],[data]])</f>
        <v>2008</v>
      </c>
    </row>
    <row r="841" spans="1:4" x14ac:dyDescent="0.3">
      <c r="A841" s="1">
        <v>39790</v>
      </c>
      <c r="B841" t="s">
        <v>16</v>
      </c>
      <c r="C841">
        <v>6</v>
      </c>
      <c r="D841">
        <f>YEAR(Tabela_cukier5[[#This Row],[data]])</f>
        <v>2008</v>
      </c>
    </row>
    <row r="842" spans="1:4" x14ac:dyDescent="0.3">
      <c r="A842" s="1">
        <v>39790</v>
      </c>
      <c r="B842" t="s">
        <v>10</v>
      </c>
      <c r="C842">
        <v>496</v>
      </c>
      <c r="D842">
        <f>YEAR(Tabela_cukier5[[#This Row],[data]])</f>
        <v>2008</v>
      </c>
    </row>
    <row r="843" spans="1:4" x14ac:dyDescent="0.3">
      <c r="A843" s="1">
        <v>39794</v>
      </c>
      <c r="B843" t="s">
        <v>8</v>
      </c>
      <c r="C843">
        <v>363</v>
      </c>
      <c r="D843">
        <f>YEAR(Tabela_cukier5[[#This Row],[data]])</f>
        <v>2008</v>
      </c>
    </row>
    <row r="844" spans="1:4" x14ac:dyDescent="0.3">
      <c r="A844" s="1">
        <v>39797</v>
      </c>
      <c r="B844" t="s">
        <v>8</v>
      </c>
      <c r="C844">
        <v>491</v>
      </c>
      <c r="D844">
        <f>YEAR(Tabela_cukier5[[#This Row],[data]])</f>
        <v>2008</v>
      </c>
    </row>
    <row r="845" spans="1:4" x14ac:dyDescent="0.3">
      <c r="A845" s="1">
        <v>39797</v>
      </c>
      <c r="B845" t="s">
        <v>20</v>
      </c>
      <c r="C845">
        <v>369</v>
      </c>
      <c r="D845">
        <f>YEAR(Tabela_cukier5[[#This Row],[data]])</f>
        <v>2008</v>
      </c>
    </row>
    <row r="846" spans="1:4" x14ac:dyDescent="0.3">
      <c r="A846" s="1">
        <v>39799</v>
      </c>
      <c r="B846" t="s">
        <v>69</v>
      </c>
      <c r="C846">
        <v>60</v>
      </c>
      <c r="D846">
        <f>YEAR(Tabela_cukier5[[#This Row],[data]])</f>
        <v>2008</v>
      </c>
    </row>
    <row r="847" spans="1:4" x14ac:dyDescent="0.3">
      <c r="A847" s="1">
        <v>39800</v>
      </c>
      <c r="B847" t="s">
        <v>23</v>
      </c>
      <c r="C847">
        <v>35</v>
      </c>
      <c r="D847">
        <f>YEAR(Tabela_cukier5[[#This Row],[data]])</f>
        <v>2008</v>
      </c>
    </row>
    <row r="848" spans="1:4" x14ac:dyDescent="0.3">
      <c r="A848" s="1">
        <v>39803</v>
      </c>
      <c r="B848" t="s">
        <v>10</v>
      </c>
      <c r="C848">
        <v>121</v>
      </c>
      <c r="D848">
        <f>YEAR(Tabela_cukier5[[#This Row],[data]])</f>
        <v>2008</v>
      </c>
    </row>
    <row r="849" spans="1:4" x14ac:dyDescent="0.3">
      <c r="A849" s="1">
        <v>39803</v>
      </c>
      <c r="B849" t="s">
        <v>53</v>
      </c>
      <c r="C849">
        <v>442</v>
      </c>
      <c r="D849">
        <f>YEAR(Tabela_cukier5[[#This Row],[data]])</f>
        <v>2008</v>
      </c>
    </row>
    <row r="850" spans="1:4" x14ac:dyDescent="0.3">
      <c r="A850" s="1">
        <v>39804</v>
      </c>
      <c r="B850" t="s">
        <v>10</v>
      </c>
      <c r="C850">
        <v>338</v>
      </c>
      <c r="D850">
        <f>YEAR(Tabela_cukier5[[#This Row],[data]])</f>
        <v>2008</v>
      </c>
    </row>
    <row r="851" spans="1:4" x14ac:dyDescent="0.3">
      <c r="A851" s="1">
        <v>39805</v>
      </c>
      <c r="B851" t="s">
        <v>34</v>
      </c>
      <c r="C851">
        <v>94</v>
      </c>
      <c r="D851">
        <f>YEAR(Tabela_cukier5[[#This Row],[data]])</f>
        <v>2008</v>
      </c>
    </row>
    <row r="852" spans="1:4" x14ac:dyDescent="0.3">
      <c r="A852" s="1">
        <v>39808</v>
      </c>
      <c r="B852" t="s">
        <v>4</v>
      </c>
      <c r="C852">
        <v>14</v>
      </c>
      <c r="D852">
        <f>YEAR(Tabela_cukier5[[#This Row],[data]])</f>
        <v>2008</v>
      </c>
    </row>
    <row r="853" spans="1:4" x14ac:dyDescent="0.3">
      <c r="A853" s="1">
        <v>39809</v>
      </c>
      <c r="B853" t="s">
        <v>97</v>
      </c>
      <c r="C853">
        <v>2</v>
      </c>
      <c r="D853">
        <f>YEAR(Tabela_cukier5[[#This Row],[data]])</f>
        <v>2008</v>
      </c>
    </row>
    <row r="854" spans="1:4" x14ac:dyDescent="0.3">
      <c r="A854" s="1">
        <v>39811</v>
      </c>
      <c r="B854" t="s">
        <v>17</v>
      </c>
      <c r="C854">
        <v>110</v>
      </c>
      <c r="D854">
        <f>YEAR(Tabela_cukier5[[#This Row],[data]])</f>
        <v>2008</v>
      </c>
    </row>
    <row r="855" spans="1:4" x14ac:dyDescent="0.3">
      <c r="A855" s="1">
        <v>39812</v>
      </c>
      <c r="B855" t="s">
        <v>90</v>
      </c>
      <c r="C855">
        <v>18</v>
      </c>
      <c r="D855">
        <f>YEAR(Tabela_cukier5[[#This Row],[data]])</f>
        <v>2008</v>
      </c>
    </row>
    <row r="856" spans="1:4" x14ac:dyDescent="0.3">
      <c r="A856" s="1">
        <v>39812</v>
      </c>
      <c r="B856" t="s">
        <v>150</v>
      </c>
      <c r="C856">
        <v>7</v>
      </c>
      <c r="D856">
        <f>YEAR(Tabela_cukier5[[#This Row],[data]])</f>
        <v>2008</v>
      </c>
    </row>
    <row r="857" spans="1:4" x14ac:dyDescent="0.3">
      <c r="A857" s="1">
        <v>39814</v>
      </c>
      <c r="B857" t="s">
        <v>181</v>
      </c>
      <c r="C857">
        <v>2</v>
      </c>
      <c r="D857">
        <f>YEAR(Tabela_cukier5[[#This Row],[data]])</f>
        <v>2009</v>
      </c>
    </row>
    <row r="858" spans="1:4" x14ac:dyDescent="0.3">
      <c r="A858" s="1">
        <v>39815</v>
      </c>
      <c r="B858" t="s">
        <v>40</v>
      </c>
      <c r="C858">
        <v>188</v>
      </c>
      <c r="D858">
        <f>YEAR(Tabela_cukier5[[#This Row],[data]])</f>
        <v>2009</v>
      </c>
    </row>
    <row r="859" spans="1:4" x14ac:dyDescent="0.3">
      <c r="A859" s="1">
        <v>39819</v>
      </c>
      <c r="B859" t="s">
        <v>95</v>
      </c>
      <c r="C859">
        <v>11</v>
      </c>
      <c r="D859">
        <f>YEAR(Tabela_cukier5[[#This Row],[data]])</f>
        <v>2009</v>
      </c>
    </row>
    <row r="860" spans="1:4" x14ac:dyDescent="0.3">
      <c r="A860" s="1">
        <v>39819</v>
      </c>
      <c r="B860" t="s">
        <v>17</v>
      </c>
      <c r="C860">
        <v>129</v>
      </c>
      <c r="D860">
        <f>YEAR(Tabela_cukier5[[#This Row],[data]])</f>
        <v>2009</v>
      </c>
    </row>
    <row r="861" spans="1:4" x14ac:dyDescent="0.3">
      <c r="A861" s="1">
        <v>39819</v>
      </c>
      <c r="B861" t="s">
        <v>64</v>
      </c>
      <c r="C861">
        <v>117</v>
      </c>
      <c r="D861">
        <f>YEAR(Tabela_cukier5[[#This Row],[data]])</f>
        <v>2009</v>
      </c>
    </row>
    <row r="862" spans="1:4" x14ac:dyDescent="0.3">
      <c r="A862" s="1">
        <v>39821</v>
      </c>
      <c r="B862" t="s">
        <v>85</v>
      </c>
      <c r="C862">
        <v>11</v>
      </c>
      <c r="D862">
        <f>YEAR(Tabela_cukier5[[#This Row],[data]])</f>
        <v>2009</v>
      </c>
    </row>
    <row r="863" spans="1:4" x14ac:dyDescent="0.3">
      <c r="A863" s="1">
        <v>39823</v>
      </c>
      <c r="B863" t="s">
        <v>64</v>
      </c>
      <c r="C863">
        <v>186</v>
      </c>
      <c r="D863">
        <f>YEAR(Tabela_cukier5[[#This Row],[data]])</f>
        <v>2009</v>
      </c>
    </row>
    <row r="864" spans="1:4" x14ac:dyDescent="0.3">
      <c r="A864" s="1">
        <v>39824</v>
      </c>
      <c r="B864" t="s">
        <v>21</v>
      </c>
      <c r="C864">
        <v>40</v>
      </c>
      <c r="D864">
        <f>YEAR(Tabela_cukier5[[#This Row],[data]])</f>
        <v>2009</v>
      </c>
    </row>
    <row r="865" spans="1:4" x14ac:dyDescent="0.3">
      <c r="A865" s="1">
        <v>39829</v>
      </c>
      <c r="B865" t="s">
        <v>50</v>
      </c>
      <c r="C865">
        <v>6</v>
      </c>
      <c r="D865">
        <f>YEAR(Tabela_cukier5[[#This Row],[data]])</f>
        <v>2009</v>
      </c>
    </row>
    <row r="866" spans="1:4" x14ac:dyDescent="0.3">
      <c r="A866" s="1">
        <v>39831</v>
      </c>
      <c r="B866" t="s">
        <v>58</v>
      </c>
      <c r="C866">
        <v>153</v>
      </c>
      <c r="D866">
        <f>YEAR(Tabela_cukier5[[#This Row],[data]])</f>
        <v>2009</v>
      </c>
    </row>
    <row r="867" spans="1:4" x14ac:dyDescent="0.3">
      <c r="A867" s="1">
        <v>39832</v>
      </c>
      <c r="B867" t="s">
        <v>48</v>
      </c>
      <c r="C867">
        <v>163</v>
      </c>
      <c r="D867">
        <f>YEAR(Tabela_cukier5[[#This Row],[data]])</f>
        <v>2009</v>
      </c>
    </row>
    <row r="868" spans="1:4" x14ac:dyDescent="0.3">
      <c r="A868" s="1">
        <v>39834</v>
      </c>
      <c r="B868" t="s">
        <v>182</v>
      </c>
      <c r="C868">
        <v>16</v>
      </c>
      <c r="D868">
        <f>YEAR(Tabela_cukier5[[#This Row],[data]])</f>
        <v>2009</v>
      </c>
    </row>
    <row r="869" spans="1:4" x14ac:dyDescent="0.3">
      <c r="A869" s="1">
        <v>39835</v>
      </c>
      <c r="B869" t="s">
        <v>28</v>
      </c>
      <c r="C869">
        <v>161</v>
      </c>
      <c r="D869">
        <f>YEAR(Tabela_cukier5[[#This Row],[data]])</f>
        <v>2009</v>
      </c>
    </row>
    <row r="870" spans="1:4" x14ac:dyDescent="0.3">
      <c r="A870" s="1">
        <v>39836</v>
      </c>
      <c r="B870" t="s">
        <v>183</v>
      </c>
      <c r="C870">
        <v>5</v>
      </c>
      <c r="D870">
        <f>YEAR(Tabela_cukier5[[#This Row],[data]])</f>
        <v>2009</v>
      </c>
    </row>
    <row r="871" spans="1:4" x14ac:dyDescent="0.3">
      <c r="A871" s="1">
        <v>39839</v>
      </c>
      <c r="B871" t="s">
        <v>33</v>
      </c>
      <c r="C871">
        <v>200</v>
      </c>
      <c r="D871">
        <f>YEAR(Tabela_cukier5[[#This Row],[data]])</f>
        <v>2009</v>
      </c>
    </row>
    <row r="872" spans="1:4" x14ac:dyDescent="0.3">
      <c r="A872" s="1">
        <v>39843</v>
      </c>
      <c r="B872" t="s">
        <v>184</v>
      </c>
      <c r="C872">
        <v>11</v>
      </c>
      <c r="D872">
        <f>YEAR(Tabela_cukier5[[#This Row],[data]])</f>
        <v>2009</v>
      </c>
    </row>
    <row r="873" spans="1:4" x14ac:dyDescent="0.3">
      <c r="A873" s="1">
        <v>39847</v>
      </c>
      <c r="B873" t="s">
        <v>99</v>
      </c>
      <c r="C873">
        <v>14</v>
      </c>
      <c r="D873">
        <f>YEAR(Tabela_cukier5[[#This Row],[data]])</f>
        <v>2009</v>
      </c>
    </row>
    <row r="874" spans="1:4" x14ac:dyDescent="0.3">
      <c r="A874" s="1">
        <v>39849</v>
      </c>
      <c r="B874" t="s">
        <v>10</v>
      </c>
      <c r="C874">
        <v>469</v>
      </c>
      <c r="D874">
        <f>YEAR(Tabela_cukier5[[#This Row],[data]])</f>
        <v>2009</v>
      </c>
    </row>
    <row r="875" spans="1:4" x14ac:dyDescent="0.3">
      <c r="A875" s="1">
        <v>39853</v>
      </c>
      <c r="B875" t="s">
        <v>169</v>
      </c>
      <c r="C875">
        <v>11</v>
      </c>
      <c r="D875">
        <f>YEAR(Tabela_cukier5[[#This Row],[data]])</f>
        <v>2009</v>
      </c>
    </row>
    <row r="876" spans="1:4" x14ac:dyDescent="0.3">
      <c r="A876" s="1">
        <v>39853</v>
      </c>
      <c r="B876" t="s">
        <v>17</v>
      </c>
      <c r="C876">
        <v>423</v>
      </c>
      <c r="D876">
        <f>YEAR(Tabela_cukier5[[#This Row],[data]])</f>
        <v>2009</v>
      </c>
    </row>
    <row r="877" spans="1:4" x14ac:dyDescent="0.3">
      <c r="A877" s="1">
        <v>39853</v>
      </c>
      <c r="B877" t="s">
        <v>175</v>
      </c>
      <c r="C877">
        <v>9</v>
      </c>
      <c r="D877">
        <f>YEAR(Tabela_cukier5[[#This Row],[data]])</f>
        <v>2009</v>
      </c>
    </row>
    <row r="878" spans="1:4" x14ac:dyDescent="0.3">
      <c r="A878" s="1">
        <v>39853</v>
      </c>
      <c r="B878" t="s">
        <v>71</v>
      </c>
      <c r="C878">
        <v>3</v>
      </c>
      <c r="D878">
        <f>YEAR(Tabela_cukier5[[#This Row],[data]])</f>
        <v>2009</v>
      </c>
    </row>
    <row r="879" spans="1:4" x14ac:dyDescent="0.3">
      <c r="A879" s="1">
        <v>39854</v>
      </c>
      <c r="B879" t="s">
        <v>25</v>
      </c>
      <c r="C879">
        <v>186</v>
      </c>
      <c r="D879">
        <f>YEAR(Tabela_cukier5[[#This Row],[data]])</f>
        <v>2009</v>
      </c>
    </row>
    <row r="880" spans="1:4" x14ac:dyDescent="0.3">
      <c r="A880" s="1">
        <v>39854</v>
      </c>
      <c r="B880" t="s">
        <v>10</v>
      </c>
      <c r="C880">
        <v>390</v>
      </c>
      <c r="D880">
        <f>YEAR(Tabela_cukier5[[#This Row],[data]])</f>
        <v>2009</v>
      </c>
    </row>
    <row r="881" spans="1:4" x14ac:dyDescent="0.3">
      <c r="A881" s="1">
        <v>39855</v>
      </c>
      <c r="B881" t="s">
        <v>8</v>
      </c>
      <c r="C881">
        <v>445</v>
      </c>
      <c r="D881">
        <f>YEAR(Tabela_cukier5[[#This Row],[data]])</f>
        <v>2009</v>
      </c>
    </row>
    <row r="882" spans="1:4" x14ac:dyDescent="0.3">
      <c r="A882" s="1">
        <v>39856</v>
      </c>
      <c r="B882" t="s">
        <v>53</v>
      </c>
      <c r="C882">
        <v>241</v>
      </c>
      <c r="D882">
        <f>YEAR(Tabela_cukier5[[#This Row],[data]])</f>
        <v>2009</v>
      </c>
    </row>
    <row r="883" spans="1:4" x14ac:dyDescent="0.3">
      <c r="A883" s="1">
        <v>39856</v>
      </c>
      <c r="B883" t="s">
        <v>32</v>
      </c>
      <c r="C883">
        <v>3</v>
      </c>
      <c r="D883">
        <f>YEAR(Tabela_cukier5[[#This Row],[data]])</f>
        <v>2009</v>
      </c>
    </row>
    <row r="884" spans="1:4" x14ac:dyDescent="0.3">
      <c r="A884" s="1">
        <v>39858</v>
      </c>
      <c r="B884" t="s">
        <v>26</v>
      </c>
      <c r="C884">
        <v>50</v>
      </c>
      <c r="D884">
        <f>YEAR(Tabela_cukier5[[#This Row],[data]])</f>
        <v>2009</v>
      </c>
    </row>
    <row r="885" spans="1:4" x14ac:dyDescent="0.3">
      <c r="A885" s="1">
        <v>39859</v>
      </c>
      <c r="B885" t="s">
        <v>27</v>
      </c>
      <c r="C885">
        <v>284</v>
      </c>
      <c r="D885">
        <f>YEAR(Tabela_cukier5[[#This Row],[data]])</f>
        <v>2009</v>
      </c>
    </row>
    <row r="886" spans="1:4" x14ac:dyDescent="0.3">
      <c r="A886" s="1">
        <v>39860</v>
      </c>
      <c r="B886" t="s">
        <v>12</v>
      </c>
      <c r="C886">
        <v>395</v>
      </c>
      <c r="D886">
        <f>YEAR(Tabela_cukier5[[#This Row],[data]])</f>
        <v>2009</v>
      </c>
    </row>
    <row r="887" spans="1:4" x14ac:dyDescent="0.3">
      <c r="A887" s="1">
        <v>39862</v>
      </c>
      <c r="B887" t="s">
        <v>8</v>
      </c>
      <c r="C887">
        <v>290</v>
      </c>
      <c r="D887">
        <f>YEAR(Tabela_cukier5[[#This Row],[data]])</f>
        <v>2009</v>
      </c>
    </row>
    <row r="888" spans="1:4" x14ac:dyDescent="0.3">
      <c r="A888" s="1">
        <v>39863</v>
      </c>
      <c r="B888" t="s">
        <v>25</v>
      </c>
      <c r="C888">
        <v>361</v>
      </c>
      <c r="D888">
        <f>YEAR(Tabela_cukier5[[#This Row],[data]])</f>
        <v>2009</v>
      </c>
    </row>
    <row r="889" spans="1:4" x14ac:dyDescent="0.3">
      <c r="A889" s="1">
        <v>39865</v>
      </c>
      <c r="B889" t="s">
        <v>20</v>
      </c>
      <c r="C889">
        <v>355</v>
      </c>
      <c r="D889">
        <f>YEAR(Tabela_cukier5[[#This Row],[data]])</f>
        <v>2009</v>
      </c>
    </row>
    <row r="890" spans="1:4" x14ac:dyDescent="0.3">
      <c r="A890" s="1">
        <v>39866</v>
      </c>
      <c r="B890" t="s">
        <v>185</v>
      </c>
      <c r="C890">
        <v>19</v>
      </c>
      <c r="D890">
        <f>YEAR(Tabela_cukier5[[#This Row],[data]])</f>
        <v>2009</v>
      </c>
    </row>
    <row r="891" spans="1:4" x14ac:dyDescent="0.3">
      <c r="A891" s="1">
        <v>39868</v>
      </c>
      <c r="B891" t="s">
        <v>55</v>
      </c>
      <c r="C891">
        <v>32</v>
      </c>
      <c r="D891">
        <f>YEAR(Tabela_cukier5[[#This Row],[data]])</f>
        <v>2009</v>
      </c>
    </row>
    <row r="892" spans="1:4" x14ac:dyDescent="0.3">
      <c r="A892" s="1">
        <v>39871</v>
      </c>
      <c r="B892" t="s">
        <v>149</v>
      </c>
      <c r="C892">
        <v>13</v>
      </c>
      <c r="D892">
        <f>YEAR(Tabela_cukier5[[#This Row],[data]])</f>
        <v>2009</v>
      </c>
    </row>
    <row r="893" spans="1:4" x14ac:dyDescent="0.3">
      <c r="A893" s="1">
        <v>39871</v>
      </c>
      <c r="B893" t="s">
        <v>48</v>
      </c>
      <c r="C893">
        <v>156</v>
      </c>
      <c r="D893">
        <f>YEAR(Tabela_cukier5[[#This Row],[data]])</f>
        <v>2009</v>
      </c>
    </row>
    <row r="894" spans="1:4" x14ac:dyDescent="0.3">
      <c r="A894" s="1">
        <v>39873</v>
      </c>
      <c r="B894" t="s">
        <v>186</v>
      </c>
      <c r="C894">
        <v>20</v>
      </c>
      <c r="D894">
        <f>YEAR(Tabela_cukier5[[#This Row],[data]])</f>
        <v>2009</v>
      </c>
    </row>
    <row r="895" spans="1:4" x14ac:dyDescent="0.3">
      <c r="A895" s="1">
        <v>39874</v>
      </c>
      <c r="B895" t="s">
        <v>15</v>
      </c>
      <c r="C895">
        <v>112</v>
      </c>
      <c r="D895">
        <f>YEAR(Tabela_cukier5[[#This Row],[data]])</f>
        <v>2009</v>
      </c>
    </row>
    <row r="896" spans="1:4" x14ac:dyDescent="0.3">
      <c r="A896" s="1">
        <v>39877</v>
      </c>
      <c r="B896" t="s">
        <v>10</v>
      </c>
      <c r="C896">
        <v>110</v>
      </c>
      <c r="D896">
        <f>YEAR(Tabela_cukier5[[#This Row],[data]])</f>
        <v>2009</v>
      </c>
    </row>
    <row r="897" spans="1:4" x14ac:dyDescent="0.3">
      <c r="A897" s="1">
        <v>39878</v>
      </c>
      <c r="B897" t="s">
        <v>187</v>
      </c>
      <c r="C897">
        <v>4</v>
      </c>
      <c r="D897">
        <f>YEAR(Tabela_cukier5[[#This Row],[data]])</f>
        <v>2009</v>
      </c>
    </row>
    <row r="898" spans="1:4" x14ac:dyDescent="0.3">
      <c r="A898" s="1">
        <v>39885</v>
      </c>
      <c r="B898" t="s">
        <v>136</v>
      </c>
      <c r="C898">
        <v>18</v>
      </c>
      <c r="D898">
        <f>YEAR(Tabela_cukier5[[#This Row],[data]])</f>
        <v>2009</v>
      </c>
    </row>
    <row r="899" spans="1:4" x14ac:dyDescent="0.3">
      <c r="A899" s="1">
        <v>39889</v>
      </c>
      <c r="B899" t="s">
        <v>23</v>
      </c>
      <c r="C899">
        <v>60</v>
      </c>
      <c r="D899">
        <f>YEAR(Tabela_cukier5[[#This Row],[data]])</f>
        <v>2009</v>
      </c>
    </row>
    <row r="900" spans="1:4" x14ac:dyDescent="0.3">
      <c r="A900" s="1">
        <v>39889</v>
      </c>
      <c r="B900" t="s">
        <v>91</v>
      </c>
      <c r="C900">
        <v>14</v>
      </c>
      <c r="D900">
        <f>YEAR(Tabela_cukier5[[#This Row],[data]])</f>
        <v>2009</v>
      </c>
    </row>
    <row r="901" spans="1:4" x14ac:dyDescent="0.3">
      <c r="A901" s="1">
        <v>39889</v>
      </c>
      <c r="B901" t="s">
        <v>31</v>
      </c>
      <c r="C901">
        <v>24</v>
      </c>
      <c r="D901">
        <f>YEAR(Tabela_cukier5[[#This Row],[data]])</f>
        <v>2009</v>
      </c>
    </row>
    <row r="902" spans="1:4" x14ac:dyDescent="0.3">
      <c r="A902" s="1">
        <v>39891</v>
      </c>
      <c r="B902" t="s">
        <v>25</v>
      </c>
      <c r="C902">
        <v>145</v>
      </c>
      <c r="D902">
        <f>YEAR(Tabela_cukier5[[#This Row],[data]])</f>
        <v>2009</v>
      </c>
    </row>
    <row r="903" spans="1:4" x14ac:dyDescent="0.3">
      <c r="A903" s="1">
        <v>39891</v>
      </c>
      <c r="B903" t="s">
        <v>53</v>
      </c>
      <c r="C903">
        <v>393</v>
      </c>
      <c r="D903">
        <f>YEAR(Tabela_cukier5[[#This Row],[data]])</f>
        <v>2009</v>
      </c>
    </row>
    <row r="904" spans="1:4" x14ac:dyDescent="0.3">
      <c r="A904" s="1">
        <v>39893</v>
      </c>
      <c r="B904" t="s">
        <v>31</v>
      </c>
      <c r="C904">
        <v>73</v>
      </c>
      <c r="D904">
        <f>YEAR(Tabela_cukier5[[#This Row],[data]])</f>
        <v>2009</v>
      </c>
    </row>
    <row r="905" spans="1:4" x14ac:dyDescent="0.3">
      <c r="A905" s="1">
        <v>39893</v>
      </c>
      <c r="B905" t="s">
        <v>11</v>
      </c>
      <c r="C905">
        <v>136</v>
      </c>
      <c r="D905">
        <f>YEAR(Tabela_cukier5[[#This Row],[data]])</f>
        <v>2009</v>
      </c>
    </row>
    <row r="906" spans="1:4" x14ac:dyDescent="0.3">
      <c r="A906" s="1">
        <v>39894</v>
      </c>
      <c r="B906" t="s">
        <v>48</v>
      </c>
      <c r="C906">
        <v>422</v>
      </c>
      <c r="D906">
        <f>YEAR(Tabela_cukier5[[#This Row],[data]])</f>
        <v>2009</v>
      </c>
    </row>
    <row r="907" spans="1:4" x14ac:dyDescent="0.3">
      <c r="A907" s="1">
        <v>39895</v>
      </c>
      <c r="B907" t="s">
        <v>12</v>
      </c>
      <c r="C907">
        <v>187</v>
      </c>
      <c r="D907">
        <f>YEAR(Tabela_cukier5[[#This Row],[data]])</f>
        <v>2009</v>
      </c>
    </row>
    <row r="908" spans="1:4" x14ac:dyDescent="0.3">
      <c r="A908" s="1">
        <v>39897</v>
      </c>
      <c r="B908" t="s">
        <v>21</v>
      </c>
      <c r="C908">
        <v>58</v>
      </c>
      <c r="D908">
        <f>YEAR(Tabela_cukier5[[#This Row],[data]])</f>
        <v>2009</v>
      </c>
    </row>
    <row r="909" spans="1:4" x14ac:dyDescent="0.3">
      <c r="A909" s="1">
        <v>39898</v>
      </c>
      <c r="B909" t="s">
        <v>48</v>
      </c>
      <c r="C909">
        <v>436</v>
      </c>
      <c r="D909">
        <f>YEAR(Tabela_cukier5[[#This Row],[data]])</f>
        <v>2009</v>
      </c>
    </row>
    <row r="910" spans="1:4" x14ac:dyDescent="0.3">
      <c r="A910" s="1">
        <v>39902</v>
      </c>
      <c r="B910" t="s">
        <v>17</v>
      </c>
      <c r="C910">
        <v>406</v>
      </c>
      <c r="D910">
        <f>YEAR(Tabela_cukier5[[#This Row],[data]])</f>
        <v>2009</v>
      </c>
    </row>
    <row r="911" spans="1:4" x14ac:dyDescent="0.3">
      <c r="A911" s="1">
        <v>39904</v>
      </c>
      <c r="B911" t="s">
        <v>17</v>
      </c>
      <c r="C911">
        <v>108</v>
      </c>
      <c r="D911">
        <f>YEAR(Tabela_cukier5[[#This Row],[data]])</f>
        <v>2009</v>
      </c>
    </row>
    <row r="912" spans="1:4" x14ac:dyDescent="0.3">
      <c r="A912" s="1">
        <v>39905</v>
      </c>
      <c r="B912" t="s">
        <v>145</v>
      </c>
      <c r="C912">
        <v>10</v>
      </c>
      <c r="D912">
        <f>YEAR(Tabela_cukier5[[#This Row],[data]])</f>
        <v>2009</v>
      </c>
    </row>
    <row r="913" spans="1:4" x14ac:dyDescent="0.3">
      <c r="A913" s="1">
        <v>39906</v>
      </c>
      <c r="B913" t="s">
        <v>40</v>
      </c>
      <c r="C913">
        <v>153</v>
      </c>
      <c r="D913">
        <f>YEAR(Tabela_cukier5[[#This Row],[data]])</f>
        <v>2009</v>
      </c>
    </row>
    <row r="914" spans="1:4" x14ac:dyDescent="0.3">
      <c r="A914" s="1">
        <v>39908</v>
      </c>
      <c r="B914" t="s">
        <v>188</v>
      </c>
      <c r="C914">
        <v>3</v>
      </c>
      <c r="D914">
        <f>YEAR(Tabela_cukier5[[#This Row],[data]])</f>
        <v>2009</v>
      </c>
    </row>
    <row r="915" spans="1:4" x14ac:dyDescent="0.3">
      <c r="A915" s="1">
        <v>39909</v>
      </c>
      <c r="B915" t="s">
        <v>34</v>
      </c>
      <c r="C915">
        <v>109</v>
      </c>
      <c r="D915">
        <f>YEAR(Tabela_cukier5[[#This Row],[data]])</f>
        <v>2009</v>
      </c>
    </row>
    <row r="916" spans="1:4" x14ac:dyDescent="0.3">
      <c r="A916" s="1">
        <v>39911</v>
      </c>
      <c r="B916" t="s">
        <v>89</v>
      </c>
      <c r="C916">
        <v>9</v>
      </c>
      <c r="D916">
        <f>YEAR(Tabela_cukier5[[#This Row],[data]])</f>
        <v>2009</v>
      </c>
    </row>
    <row r="917" spans="1:4" x14ac:dyDescent="0.3">
      <c r="A917" s="1">
        <v>39911</v>
      </c>
      <c r="B917" t="s">
        <v>55</v>
      </c>
      <c r="C917">
        <v>112</v>
      </c>
      <c r="D917">
        <f>YEAR(Tabela_cukier5[[#This Row],[data]])</f>
        <v>2009</v>
      </c>
    </row>
    <row r="918" spans="1:4" x14ac:dyDescent="0.3">
      <c r="A918" s="1">
        <v>39916</v>
      </c>
      <c r="B918" t="s">
        <v>22</v>
      </c>
      <c r="C918">
        <v>29</v>
      </c>
      <c r="D918">
        <f>YEAR(Tabela_cukier5[[#This Row],[data]])</f>
        <v>2009</v>
      </c>
    </row>
    <row r="919" spans="1:4" x14ac:dyDescent="0.3">
      <c r="A919" s="1">
        <v>39916</v>
      </c>
      <c r="B919" t="s">
        <v>53</v>
      </c>
      <c r="C919">
        <v>310</v>
      </c>
      <c r="D919">
        <f>YEAR(Tabela_cukier5[[#This Row],[data]])</f>
        <v>2009</v>
      </c>
    </row>
    <row r="920" spans="1:4" x14ac:dyDescent="0.3">
      <c r="A920" s="1">
        <v>39918</v>
      </c>
      <c r="B920" t="s">
        <v>58</v>
      </c>
      <c r="C920">
        <v>107</v>
      </c>
      <c r="D920">
        <f>YEAR(Tabela_cukier5[[#This Row],[data]])</f>
        <v>2009</v>
      </c>
    </row>
    <row r="921" spans="1:4" x14ac:dyDescent="0.3">
      <c r="A921" s="1">
        <v>39921</v>
      </c>
      <c r="B921" t="s">
        <v>11</v>
      </c>
      <c r="C921">
        <v>26</v>
      </c>
      <c r="D921">
        <f>YEAR(Tabela_cukier5[[#This Row],[data]])</f>
        <v>2009</v>
      </c>
    </row>
    <row r="922" spans="1:4" x14ac:dyDescent="0.3">
      <c r="A922" s="1">
        <v>39923</v>
      </c>
      <c r="B922" t="s">
        <v>34</v>
      </c>
      <c r="C922">
        <v>114</v>
      </c>
      <c r="D922">
        <f>YEAR(Tabela_cukier5[[#This Row],[data]])</f>
        <v>2009</v>
      </c>
    </row>
    <row r="923" spans="1:4" x14ac:dyDescent="0.3">
      <c r="A923" s="1">
        <v>39924</v>
      </c>
      <c r="B923" t="s">
        <v>172</v>
      </c>
      <c r="C923">
        <v>4</v>
      </c>
      <c r="D923">
        <f>YEAR(Tabela_cukier5[[#This Row],[data]])</f>
        <v>2009</v>
      </c>
    </row>
    <row r="924" spans="1:4" x14ac:dyDescent="0.3">
      <c r="A924" s="1">
        <v>39925</v>
      </c>
      <c r="B924" t="s">
        <v>189</v>
      </c>
      <c r="C924">
        <v>15</v>
      </c>
      <c r="D924">
        <f>YEAR(Tabela_cukier5[[#This Row],[data]])</f>
        <v>2009</v>
      </c>
    </row>
    <row r="925" spans="1:4" x14ac:dyDescent="0.3">
      <c r="A925" s="1">
        <v>39929</v>
      </c>
      <c r="B925" t="s">
        <v>69</v>
      </c>
      <c r="C925">
        <v>144</v>
      </c>
      <c r="D925">
        <f>YEAR(Tabela_cukier5[[#This Row],[data]])</f>
        <v>2009</v>
      </c>
    </row>
    <row r="926" spans="1:4" x14ac:dyDescent="0.3">
      <c r="A926" s="1">
        <v>39933</v>
      </c>
      <c r="B926" t="s">
        <v>8</v>
      </c>
      <c r="C926">
        <v>110</v>
      </c>
      <c r="D926">
        <f>YEAR(Tabela_cukier5[[#This Row],[data]])</f>
        <v>2009</v>
      </c>
    </row>
    <row r="927" spans="1:4" x14ac:dyDescent="0.3">
      <c r="A927" s="1">
        <v>39933</v>
      </c>
      <c r="B927" t="s">
        <v>40</v>
      </c>
      <c r="C927">
        <v>105</v>
      </c>
      <c r="D927">
        <f>YEAR(Tabela_cukier5[[#This Row],[data]])</f>
        <v>2009</v>
      </c>
    </row>
    <row r="928" spans="1:4" x14ac:dyDescent="0.3">
      <c r="A928" s="1">
        <v>39935</v>
      </c>
      <c r="B928" t="s">
        <v>55</v>
      </c>
      <c r="C928">
        <v>51</v>
      </c>
      <c r="D928">
        <f>YEAR(Tabela_cukier5[[#This Row],[data]])</f>
        <v>2009</v>
      </c>
    </row>
    <row r="929" spans="1:4" x14ac:dyDescent="0.3">
      <c r="A929" s="1">
        <v>39937</v>
      </c>
      <c r="B929" t="s">
        <v>148</v>
      </c>
      <c r="C929">
        <v>1</v>
      </c>
      <c r="D929">
        <f>YEAR(Tabela_cukier5[[#This Row],[data]])</f>
        <v>2009</v>
      </c>
    </row>
    <row r="930" spans="1:4" x14ac:dyDescent="0.3">
      <c r="A930" s="1">
        <v>39937</v>
      </c>
      <c r="B930" t="s">
        <v>155</v>
      </c>
      <c r="C930">
        <v>8</v>
      </c>
      <c r="D930">
        <f>YEAR(Tabela_cukier5[[#This Row],[data]])</f>
        <v>2009</v>
      </c>
    </row>
    <row r="931" spans="1:4" x14ac:dyDescent="0.3">
      <c r="A931" s="1">
        <v>39939</v>
      </c>
      <c r="B931" t="s">
        <v>12</v>
      </c>
      <c r="C931">
        <v>128</v>
      </c>
      <c r="D931">
        <f>YEAR(Tabela_cukier5[[#This Row],[data]])</f>
        <v>2009</v>
      </c>
    </row>
    <row r="932" spans="1:4" x14ac:dyDescent="0.3">
      <c r="A932" s="1">
        <v>39942</v>
      </c>
      <c r="B932" t="s">
        <v>90</v>
      </c>
      <c r="C932">
        <v>9</v>
      </c>
      <c r="D932">
        <f>YEAR(Tabela_cukier5[[#This Row],[data]])</f>
        <v>2009</v>
      </c>
    </row>
    <row r="933" spans="1:4" x14ac:dyDescent="0.3">
      <c r="A933" s="1">
        <v>39948</v>
      </c>
      <c r="B933" t="s">
        <v>12</v>
      </c>
      <c r="C933">
        <v>291</v>
      </c>
      <c r="D933">
        <f>YEAR(Tabela_cukier5[[#This Row],[data]])</f>
        <v>2009</v>
      </c>
    </row>
    <row r="934" spans="1:4" x14ac:dyDescent="0.3">
      <c r="A934" s="1">
        <v>39949</v>
      </c>
      <c r="B934" t="s">
        <v>17</v>
      </c>
      <c r="C934">
        <v>261</v>
      </c>
      <c r="D934">
        <f>YEAR(Tabela_cukier5[[#This Row],[data]])</f>
        <v>2009</v>
      </c>
    </row>
    <row r="935" spans="1:4" x14ac:dyDescent="0.3">
      <c r="A935" s="1">
        <v>39951</v>
      </c>
      <c r="B935" t="s">
        <v>55</v>
      </c>
      <c r="C935">
        <v>192</v>
      </c>
      <c r="D935">
        <f>YEAR(Tabela_cukier5[[#This Row],[data]])</f>
        <v>2009</v>
      </c>
    </row>
    <row r="936" spans="1:4" x14ac:dyDescent="0.3">
      <c r="A936" s="1">
        <v>39951</v>
      </c>
      <c r="B936" t="s">
        <v>10</v>
      </c>
      <c r="C936">
        <v>319</v>
      </c>
      <c r="D936">
        <f>YEAR(Tabela_cukier5[[#This Row],[data]])</f>
        <v>2009</v>
      </c>
    </row>
    <row r="937" spans="1:4" x14ac:dyDescent="0.3">
      <c r="A937" s="1">
        <v>39953</v>
      </c>
      <c r="B937" t="s">
        <v>48</v>
      </c>
      <c r="C937">
        <v>393</v>
      </c>
      <c r="D937">
        <f>YEAR(Tabela_cukier5[[#This Row],[data]])</f>
        <v>2009</v>
      </c>
    </row>
    <row r="938" spans="1:4" x14ac:dyDescent="0.3">
      <c r="A938" s="1">
        <v>39957</v>
      </c>
      <c r="B938" t="s">
        <v>190</v>
      </c>
      <c r="C938">
        <v>13</v>
      </c>
      <c r="D938">
        <f>YEAR(Tabela_cukier5[[#This Row],[data]])</f>
        <v>2009</v>
      </c>
    </row>
    <row r="939" spans="1:4" x14ac:dyDescent="0.3">
      <c r="A939" s="1">
        <v>39958</v>
      </c>
      <c r="B939" t="s">
        <v>53</v>
      </c>
      <c r="C939">
        <v>380</v>
      </c>
      <c r="D939">
        <f>YEAR(Tabela_cukier5[[#This Row],[data]])</f>
        <v>2009</v>
      </c>
    </row>
    <row r="940" spans="1:4" x14ac:dyDescent="0.3">
      <c r="A940" s="1">
        <v>39959</v>
      </c>
      <c r="B940" t="s">
        <v>40</v>
      </c>
      <c r="C940">
        <v>36</v>
      </c>
      <c r="D940">
        <f>YEAR(Tabela_cukier5[[#This Row],[data]])</f>
        <v>2009</v>
      </c>
    </row>
    <row r="941" spans="1:4" x14ac:dyDescent="0.3">
      <c r="A941" s="1">
        <v>39962</v>
      </c>
      <c r="B941" t="s">
        <v>176</v>
      </c>
      <c r="C941">
        <v>179</v>
      </c>
      <c r="D941">
        <f>YEAR(Tabela_cukier5[[#This Row],[data]])</f>
        <v>2009</v>
      </c>
    </row>
    <row r="942" spans="1:4" x14ac:dyDescent="0.3">
      <c r="A942" s="1">
        <v>39964</v>
      </c>
      <c r="B942" t="s">
        <v>31</v>
      </c>
      <c r="C942">
        <v>111</v>
      </c>
      <c r="D942">
        <f>YEAR(Tabela_cukier5[[#This Row],[data]])</f>
        <v>2009</v>
      </c>
    </row>
    <row r="943" spans="1:4" x14ac:dyDescent="0.3">
      <c r="A943" s="1">
        <v>39965</v>
      </c>
      <c r="B943" t="s">
        <v>11</v>
      </c>
      <c r="C943">
        <v>36</v>
      </c>
      <c r="D943">
        <f>YEAR(Tabela_cukier5[[#This Row],[data]])</f>
        <v>2009</v>
      </c>
    </row>
    <row r="944" spans="1:4" x14ac:dyDescent="0.3">
      <c r="A944" s="1">
        <v>39965</v>
      </c>
      <c r="B944" t="s">
        <v>13</v>
      </c>
      <c r="C944">
        <v>120</v>
      </c>
      <c r="D944">
        <f>YEAR(Tabela_cukier5[[#This Row],[data]])</f>
        <v>2009</v>
      </c>
    </row>
    <row r="945" spans="1:4" x14ac:dyDescent="0.3">
      <c r="A945" s="1">
        <v>39969</v>
      </c>
      <c r="B945" t="s">
        <v>191</v>
      </c>
      <c r="C945">
        <v>11</v>
      </c>
      <c r="D945">
        <f>YEAR(Tabela_cukier5[[#This Row],[data]])</f>
        <v>2009</v>
      </c>
    </row>
    <row r="946" spans="1:4" x14ac:dyDescent="0.3">
      <c r="A946" s="1">
        <v>39971</v>
      </c>
      <c r="B946" t="s">
        <v>129</v>
      </c>
      <c r="C946">
        <v>15</v>
      </c>
      <c r="D946">
        <f>YEAR(Tabela_cukier5[[#This Row],[data]])</f>
        <v>2009</v>
      </c>
    </row>
    <row r="947" spans="1:4" x14ac:dyDescent="0.3">
      <c r="A947" s="1">
        <v>39971</v>
      </c>
      <c r="B947" t="s">
        <v>46</v>
      </c>
      <c r="C947">
        <v>4</v>
      </c>
      <c r="D947">
        <f>YEAR(Tabela_cukier5[[#This Row],[data]])</f>
        <v>2009</v>
      </c>
    </row>
    <row r="948" spans="1:4" x14ac:dyDescent="0.3">
      <c r="A948" s="1">
        <v>39974</v>
      </c>
      <c r="B948" t="s">
        <v>118</v>
      </c>
      <c r="C948">
        <v>11</v>
      </c>
      <c r="D948">
        <f>YEAR(Tabela_cukier5[[#This Row],[data]])</f>
        <v>2009</v>
      </c>
    </row>
    <row r="949" spans="1:4" x14ac:dyDescent="0.3">
      <c r="A949" s="1">
        <v>39977</v>
      </c>
      <c r="B949" t="s">
        <v>192</v>
      </c>
      <c r="C949">
        <v>9</v>
      </c>
      <c r="D949">
        <f>YEAR(Tabela_cukier5[[#This Row],[data]])</f>
        <v>2009</v>
      </c>
    </row>
    <row r="950" spans="1:4" x14ac:dyDescent="0.3">
      <c r="A950" s="1">
        <v>39978</v>
      </c>
      <c r="B950" t="s">
        <v>53</v>
      </c>
      <c r="C950">
        <v>498</v>
      </c>
      <c r="D950">
        <f>YEAR(Tabela_cukier5[[#This Row],[data]])</f>
        <v>2009</v>
      </c>
    </row>
    <row r="951" spans="1:4" x14ac:dyDescent="0.3">
      <c r="A951" s="1">
        <v>39980</v>
      </c>
      <c r="B951" t="s">
        <v>48</v>
      </c>
      <c r="C951">
        <v>350</v>
      </c>
      <c r="D951">
        <f>YEAR(Tabela_cukier5[[#This Row],[data]])</f>
        <v>2009</v>
      </c>
    </row>
    <row r="952" spans="1:4" x14ac:dyDescent="0.3">
      <c r="A952" s="1">
        <v>39980</v>
      </c>
      <c r="B952" t="s">
        <v>11</v>
      </c>
      <c r="C952">
        <v>191</v>
      </c>
      <c r="D952">
        <f>YEAR(Tabela_cukier5[[#This Row],[data]])</f>
        <v>2009</v>
      </c>
    </row>
    <row r="953" spans="1:4" x14ac:dyDescent="0.3">
      <c r="A953" s="1">
        <v>39980</v>
      </c>
      <c r="B953" t="s">
        <v>12</v>
      </c>
      <c r="C953">
        <v>402</v>
      </c>
      <c r="D953">
        <f>YEAR(Tabela_cukier5[[#This Row],[data]])</f>
        <v>2009</v>
      </c>
    </row>
    <row r="954" spans="1:4" x14ac:dyDescent="0.3">
      <c r="A954" s="1">
        <v>39984</v>
      </c>
      <c r="B954" t="s">
        <v>72</v>
      </c>
      <c r="C954">
        <v>140</v>
      </c>
      <c r="D954">
        <f>YEAR(Tabela_cukier5[[#This Row],[data]])</f>
        <v>2009</v>
      </c>
    </row>
    <row r="955" spans="1:4" x14ac:dyDescent="0.3">
      <c r="A955" s="1">
        <v>39985</v>
      </c>
      <c r="B955" t="s">
        <v>193</v>
      </c>
      <c r="C955">
        <v>3</v>
      </c>
      <c r="D955">
        <f>YEAR(Tabela_cukier5[[#This Row],[data]])</f>
        <v>2009</v>
      </c>
    </row>
    <row r="956" spans="1:4" x14ac:dyDescent="0.3">
      <c r="A956" s="1">
        <v>39987</v>
      </c>
      <c r="B956" t="s">
        <v>55</v>
      </c>
      <c r="C956">
        <v>25</v>
      </c>
      <c r="D956">
        <f>YEAR(Tabela_cukier5[[#This Row],[data]])</f>
        <v>2009</v>
      </c>
    </row>
    <row r="957" spans="1:4" x14ac:dyDescent="0.3">
      <c r="A957" s="1">
        <v>39992</v>
      </c>
      <c r="B957" t="s">
        <v>194</v>
      </c>
      <c r="C957">
        <v>7</v>
      </c>
      <c r="D957">
        <f>YEAR(Tabela_cukier5[[#This Row],[data]])</f>
        <v>2009</v>
      </c>
    </row>
    <row r="958" spans="1:4" x14ac:dyDescent="0.3">
      <c r="A958" s="1">
        <v>39994</v>
      </c>
      <c r="B958" t="s">
        <v>195</v>
      </c>
      <c r="C958">
        <v>17</v>
      </c>
      <c r="D958">
        <f>YEAR(Tabela_cukier5[[#This Row],[data]])</f>
        <v>2009</v>
      </c>
    </row>
    <row r="959" spans="1:4" x14ac:dyDescent="0.3">
      <c r="A959" s="1">
        <v>39994</v>
      </c>
      <c r="B959" t="s">
        <v>12</v>
      </c>
      <c r="C959">
        <v>479</v>
      </c>
      <c r="D959">
        <f>YEAR(Tabela_cukier5[[#This Row],[data]])</f>
        <v>2009</v>
      </c>
    </row>
    <row r="960" spans="1:4" x14ac:dyDescent="0.3">
      <c r="A960" s="1">
        <v>39994</v>
      </c>
      <c r="B960" t="s">
        <v>196</v>
      </c>
      <c r="C960">
        <v>6</v>
      </c>
      <c r="D960">
        <f>YEAR(Tabela_cukier5[[#This Row],[data]])</f>
        <v>2009</v>
      </c>
    </row>
    <row r="961" spans="1:4" x14ac:dyDescent="0.3">
      <c r="A961" s="1">
        <v>39994</v>
      </c>
      <c r="B961" t="s">
        <v>19</v>
      </c>
      <c r="C961">
        <v>10</v>
      </c>
      <c r="D961">
        <f>YEAR(Tabela_cukier5[[#This Row],[data]])</f>
        <v>2009</v>
      </c>
    </row>
    <row r="962" spans="1:4" x14ac:dyDescent="0.3">
      <c r="A962" s="1">
        <v>39995</v>
      </c>
      <c r="B962" t="s">
        <v>32</v>
      </c>
      <c r="C962">
        <v>2</v>
      </c>
      <c r="D962">
        <f>YEAR(Tabela_cukier5[[#This Row],[data]])</f>
        <v>2009</v>
      </c>
    </row>
    <row r="963" spans="1:4" x14ac:dyDescent="0.3">
      <c r="A963" s="1">
        <v>39997</v>
      </c>
      <c r="B963" t="s">
        <v>197</v>
      </c>
      <c r="C963">
        <v>13</v>
      </c>
      <c r="D963">
        <f>YEAR(Tabela_cukier5[[#This Row],[data]])</f>
        <v>2009</v>
      </c>
    </row>
    <row r="964" spans="1:4" x14ac:dyDescent="0.3">
      <c r="A964" s="1">
        <v>40000</v>
      </c>
      <c r="B964" t="s">
        <v>186</v>
      </c>
      <c r="C964">
        <v>12</v>
      </c>
      <c r="D964">
        <f>YEAR(Tabela_cukier5[[#This Row],[data]])</f>
        <v>2009</v>
      </c>
    </row>
    <row r="965" spans="1:4" x14ac:dyDescent="0.3">
      <c r="A965" s="1">
        <v>40000</v>
      </c>
      <c r="B965" t="s">
        <v>8</v>
      </c>
      <c r="C965">
        <v>191</v>
      </c>
      <c r="D965">
        <f>YEAR(Tabela_cukier5[[#This Row],[data]])</f>
        <v>2009</v>
      </c>
    </row>
    <row r="966" spans="1:4" x14ac:dyDescent="0.3">
      <c r="A966" s="1">
        <v>40000</v>
      </c>
      <c r="B966" t="s">
        <v>13</v>
      </c>
      <c r="C966">
        <v>123</v>
      </c>
      <c r="D966">
        <f>YEAR(Tabela_cukier5[[#This Row],[data]])</f>
        <v>2009</v>
      </c>
    </row>
    <row r="967" spans="1:4" x14ac:dyDescent="0.3">
      <c r="A967" s="1">
        <v>40001</v>
      </c>
      <c r="B967" t="s">
        <v>21</v>
      </c>
      <c r="C967">
        <v>66</v>
      </c>
      <c r="D967">
        <f>YEAR(Tabela_cukier5[[#This Row],[data]])</f>
        <v>2009</v>
      </c>
    </row>
    <row r="968" spans="1:4" x14ac:dyDescent="0.3">
      <c r="A968" s="1">
        <v>40002</v>
      </c>
      <c r="B968" t="s">
        <v>64</v>
      </c>
      <c r="C968">
        <v>132</v>
      </c>
      <c r="D968">
        <f>YEAR(Tabela_cukier5[[#This Row],[data]])</f>
        <v>2009</v>
      </c>
    </row>
    <row r="969" spans="1:4" x14ac:dyDescent="0.3">
      <c r="A969" s="1">
        <v>40006</v>
      </c>
      <c r="B969" t="s">
        <v>198</v>
      </c>
      <c r="C969">
        <v>9</v>
      </c>
      <c r="D969">
        <f>YEAR(Tabela_cukier5[[#This Row],[data]])</f>
        <v>2009</v>
      </c>
    </row>
    <row r="970" spans="1:4" x14ac:dyDescent="0.3">
      <c r="A970" s="1">
        <v>40006</v>
      </c>
      <c r="B970" t="s">
        <v>81</v>
      </c>
      <c r="C970">
        <v>111</v>
      </c>
      <c r="D970">
        <f>YEAR(Tabela_cukier5[[#This Row],[data]])</f>
        <v>2009</v>
      </c>
    </row>
    <row r="971" spans="1:4" x14ac:dyDescent="0.3">
      <c r="A971" s="1">
        <v>40007</v>
      </c>
      <c r="B971" t="s">
        <v>22</v>
      </c>
      <c r="C971">
        <v>163</v>
      </c>
      <c r="D971">
        <f>YEAR(Tabela_cukier5[[#This Row],[data]])</f>
        <v>2009</v>
      </c>
    </row>
    <row r="972" spans="1:4" x14ac:dyDescent="0.3">
      <c r="A972" s="1">
        <v>40007</v>
      </c>
      <c r="B972" t="s">
        <v>158</v>
      </c>
      <c r="C972">
        <v>4</v>
      </c>
      <c r="D972">
        <f>YEAR(Tabela_cukier5[[#This Row],[data]])</f>
        <v>2009</v>
      </c>
    </row>
    <row r="973" spans="1:4" x14ac:dyDescent="0.3">
      <c r="A973" s="1">
        <v>40009</v>
      </c>
      <c r="B973" t="s">
        <v>148</v>
      </c>
      <c r="C973">
        <v>10</v>
      </c>
      <c r="D973">
        <f>YEAR(Tabela_cukier5[[#This Row],[data]])</f>
        <v>2009</v>
      </c>
    </row>
    <row r="974" spans="1:4" x14ac:dyDescent="0.3">
      <c r="A974" s="1">
        <v>40010</v>
      </c>
      <c r="B974" t="s">
        <v>12</v>
      </c>
      <c r="C974">
        <v>457</v>
      </c>
      <c r="D974">
        <f>YEAR(Tabela_cukier5[[#This Row],[data]])</f>
        <v>2009</v>
      </c>
    </row>
    <row r="975" spans="1:4" x14ac:dyDescent="0.3">
      <c r="A975" s="1">
        <v>40012</v>
      </c>
      <c r="B975" t="s">
        <v>53</v>
      </c>
      <c r="C975">
        <v>260</v>
      </c>
      <c r="D975">
        <f>YEAR(Tabela_cukier5[[#This Row],[data]])</f>
        <v>2009</v>
      </c>
    </row>
    <row r="976" spans="1:4" x14ac:dyDescent="0.3">
      <c r="A976" s="1">
        <v>40013</v>
      </c>
      <c r="B976" t="s">
        <v>123</v>
      </c>
      <c r="C976">
        <v>181</v>
      </c>
      <c r="D976">
        <f>YEAR(Tabela_cukier5[[#This Row],[data]])</f>
        <v>2009</v>
      </c>
    </row>
    <row r="977" spans="1:4" x14ac:dyDescent="0.3">
      <c r="A977" s="1">
        <v>40014</v>
      </c>
      <c r="B977" t="s">
        <v>53</v>
      </c>
      <c r="C977">
        <v>144</v>
      </c>
      <c r="D977">
        <f>YEAR(Tabela_cukier5[[#This Row],[data]])</f>
        <v>2009</v>
      </c>
    </row>
    <row r="978" spans="1:4" x14ac:dyDescent="0.3">
      <c r="A978" s="1">
        <v>40015</v>
      </c>
      <c r="B978" t="s">
        <v>25</v>
      </c>
      <c r="C978">
        <v>246</v>
      </c>
      <c r="D978">
        <f>YEAR(Tabela_cukier5[[#This Row],[data]])</f>
        <v>2009</v>
      </c>
    </row>
    <row r="979" spans="1:4" x14ac:dyDescent="0.3">
      <c r="A979" s="1">
        <v>40017</v>
      </c>
      <c r="B979" t="s">
        <v>199</v>
      </c>
      <c r="C979">
        <v>10</v>
      </c>
      <c r="D979">
        <f>YEAR(Tabela_cukier5[[#This Row],[data]])</f>
        <v>2009</v>
      </c>
    </row>
    <row r="980" spans="1:4" x14ac:dyDescent="0.3">
      <c r="A980" s="1">
        <v>40019</v>
      </c>
      <c r="B980" t="s">
        <v>29</v>
      </c>
      <c r="C980">
        <v>148</v>
      </c>
      <c r="D980">
        <f>YEAR(Tabela_cukier5[[#This Row],[data]])</f>
        <v>2009</v>
      </c>
    </row>
    <row r="981" spans="1:4" x14ac:dyDescent="0.3">
      <c r="A981" s="1">
        <v>40021</v>
      </c>
      <c r="B981" t="s">
        <v>38</v>
      </c>
      <c r="C981">
        <v>24</v>
      </c>
      <c r="D981">
        <f>YEAR(Tabela_cukier5[[#This Row],[data]])</f>
        <v>2009</v>
      </c>
    </row>
    <row r="982" spans="1:4" x14ac:dyDescent="0.3">
      <c r="A982" s="1">
        <v>40024</v>
      </c>
      <c r="B982" t="s">
        <v>28</v>
      </c>
      <c r="C982">
        <v>66</v>
      </c>
      <c r="D982">
        <f>YEAR(Tabela_cukier5[[#This Row],[data]])</f>
        <v>2009</v>
      </c>
    </row>
    <row r="983" spans="1:4" x14ac:dyDescent="0.3">
      <c r="A983" s="1">
        <v>40027</v>
      </c>
      <c r="B983" t="s">
        <v>48</v>
      </c>
      <c r="C983">
        <v>333</v>
      </c>
      <c r="D983">
        <f>YEAR(Tabela_cukier5[[#This Row],[data]])</f>
        <v>2009</v>
      </c>
    </row>
    <row r="984" spans="1:4" x14ac:dyDescent="0.3">
      <c r="A984" s="1">
        <v>40027</v>
      </c>
      <c r="B984" t="s">
        <v>40</v>
      </c>
      <c r="C984">
        <v>194</v>
      </c>
      <c r="D984">
        <f>YEAR(Tabela_cukier5[[#This Row],[data]])</f>
        <v>2009</v>
      </c>
    </row>
    <row r="985" spans="1:4" x14ac:dyDescent="0.3">
      <c r="A985" s="1">
        <v>40031</v>
      </c>
      <c r="B985" t="s">
        <v>21</v>
      </c>
      <c r="C985">
        <v>154</v>
      </c>
      <c r="D985">
        <f>YEAR(Tabela_cukier5[[#This Row],[data]])</f>
        <v>2009</v>
      </c>
    </row>
    <row r="986" spans="1:4" x14ac:dyDescent="0.3">
      <c r="A986" s="1">
        <v>40031</v>
      </c>
      <c r="B986" t="s">
        <v>58</v>
      </c>
      <c r="C986">
        <v>100</v>
      </c>
      <c r="D986">
        <f>YEAR(Tabela_cukier5[[#This Row],[data]])</f>
        <v>2009</v>
      </c>
    </row>
    <row r="987" spans="1:4" x14ac:dyDescent="0.3">
      <c r="A987" s="1">
        <v>40031</v>
      </c>
      <c r="B987" t="s">
        <v>4</v>
      </c>
      <c r="C987">
        <v>18</v>
      </c>
      <c r="D987">
        <f>YEAR(Tabela_cukier5[[#This Row],[data]])</f>
        <v>2009</v>
      </c>
    </row>
    <row r="988" spans="1:4" x14ac:dyDescent="0.3">
      <c r="A988" s="1">
        <v>40031</v>
      </c>
      <c r="B988" t="s">
        <v>173</v>
      </c>
      <c r="C988">
        <v>20</v>
      </c>
      <c r="D988">
        <f>YEAR(Tabela_cukier5[[#This Row],[data]])</f>
        <v>2009</v>
      </c>
    </row>
    <row r="989" spans="1:4" x14ac:dyDescent="0.3">
      <c r="A989" s="1">
        <v>40033</v>
      </c>
      <c r="B989" t="s">
        <v>58</v>
      </c>
      <c r="C989">
        <v>200</v>
      </c>
      <c r="D989">
        <f>YEAR(Tabela_cukier5[[#This Row],[data]])</f>
        <v>2009</v>
      </c>
    </row>
    <row r="990" spans="1:4" x14ac:dyDescent="0.3">
      <c r="A990" s="1">
        <v>40034</v>
      </c>
      <c r="B990" t="s">
        <v>21</v>
      </c>
      <c r="C990">
        <v>48</v>
      </c>
      <c r="D990">
        <f>YEAR(Tabela_cukier5[[#This Row],[data]])</f>
        <v>2009</v>
      </c>
    </row>
    <row r="991" spans="1:4" x14ac:dyDescent="0.3">
      <c r="A991" s="1">
        <v>40034</v>
      </c>
      <c r="B991" t="s">
        <v>64</v>
      </c>
      <c r="C991">
        <v>68</v>
      </c>
      <c r="D991">
        <f>YEAR(Tabela_cukier5[[#This Row],[data]])</f>
        <v>2009</v>
      </c>
    </row>
    <row r="992" spans="1:4" x14ac:dyDescent="0.3">
      <c r="A992" s="1">
        <v>40035</v>
      </c>
      <c r="B992" t="s">
        <v>177</v>
      </c>
      <c r="C992">
        <v>9</v>
      </c>
      <c r="D992">
        <f>YEAR(Tabela_cukier5[[#This Row],[data]])</f>
        <v>2009</v>
      </c>
    </row>
    <row r="993" spans="1:4" x14ac:dyDescent="0.3">
      <c r="A993" s="1">
        <v>40039</v>
      </c>
      <c r="B993" t="s">
        <v>53</v>
      </c>
      <c r="C993">
        <v>493</v>
      </c>
      <c r="D993">
        <f>YEAR(Tabela_cukier5[[#This Row],[data]])</f>
        <v>2009</v>
      </c>
    </row>
    <row r="994" spans="1:4" x14ac:dyDescent="0.3">
      <c r="A994" s="1">
        <v>40039</v>
      </c>
      <c r="B994" t="s">
        <v>17</v>
      </c>
      <c r="C994">
        <v>340</v>
      </c>
      <c r="D994">
        <f>YEAR(Tabela_cukier5[[#This Row],[data]])</f>
        <v>2009</v>
      </c>
    </row>
    <row r="995" spans="1:4" x14ac:dyDescent="0.3">
      <c r="A995" s="1">
        <v>40041</v>
      </c>
      <c r="B995" t="s">
        <v>177</v>
      </c>
      <c r="C995">
        <v>2</v>
      </c>
      <c r="D995">
        <f>YEAR(Tabela_cukier5[[#This Row],[data]])</f>
        <v>2009</v>
      </c>
    </row>
    <row r="996" spans="1:4" x14ac:dyDescent="0.3">
      <c r="A996" s="1">
        <v>40044</v>
      </c>
      <c r="B996" t="s">
        <v>31</v>
      </c>
      <c r="C996">
        <v>62</v>
      </c>
      <c r="D996">
        <f>YEAR(Tabela_cukier5[[#This Row],[data]])</f>
        <v>2009</v>
      </c>
    </row>
    <row r="997" spans="1:4" x14ac:dyDescent="0.3">
      <c r="A997" s="1">
        <v>40044</v>
      </c>
      <c r="B997" t="s">
        <v>25</v>
      </c>
      <c r="C997">
        <v>164</v>
      </c>
      <c r="D997">
        <f>YEAR(Tabela_cukier5[[#This Row],[data]])</f>
        <v>2009</v>
      </c>
    </row>
    <row r="998" spans="1:4" x14ac:dyDescent="0.3">
      <c r="A998" s="1">
        <v>40045</v>
      </c>
      <c r="B998" t="s">
        <v>31</v>
      </c>
      <c r="C998">
        <v>170</v>
      </c>
      <c r="D998">
        <f>YEAR(Tabela_cukier5[[#This Row],[data]])</f>
        <v>2009</v>
      </c>
    </row>
    <row r="999" spans="1:4" x14ac:dyDescent="0.3">
      <c r="A999" s="1">
        <v>40047</v>
      </c>
      <c r="B999" t="s">
        <v>74</v>
      </c>
      <c r="C999">
        <v>164</v>
      </c>
      <c r="D999">
        <f>YEAR(Tabela_cukier5[[#This Row],[data]])</f>
        <v>2009</v>
      </c>
    </row>
    <row r="1000" spans="1:4" x14ac:dyDescent="0.3">
      <c r="A1000" s="1">
        <v>40049</v>
      </c>
      <c r="B1000" t="s">
        <v>9</v>
      </c>
      <c r="C1000">
        <v>70</v>
      </c>
      <c r="D1000">
        <f>YEAR(Tabela_cukier5[[#This Row],[data]])</f>
        <v>2009</v>
      </c>
    </row>
    <row r="1001" spans="1:4" x14ac:dyDescent="0.3">
      <c r="A1001" s="1">
        <v>40056</v>
      </c>
      <c r="B1001" t="s">
        <v>53</v>
      </c>
      <c r="C1001">
        <v>133</v>
      </c>
      <c r="D1001">
        <f>YEAR(Tabela_cukier5[[#This Row],[data]])</f>
        <v>2009</v>
      </c>
    </row>
    <row r="1002" spans="1:4" x14ac:dyDescent="0.3">
      <c r="A1002" s="1">
        <v>40057</v>
      </c>
      <c r="B1002" t="s">
        <v>200</v>
      </c>
      <c r="C1002">
        <v>20</v>
      </c>
      <c r="D1002">
        <f>YEAR(Tabela_cukier5[[#This Row],[data]])</f>
        <v>2009</v>
      </c>
    </row>
    <row r="1003" spans="1:4" x14ac:dyDescent="0.3">
      <c r="A1003" s="1">
        <v>40059</v>
      </c>
      <c r="B1003" t="s">
        <v>201</v>
      </c>
      <c r="C1003">
        <v>15</v>
      </c>
      <c r="D1003">
        <f>YEAR(Tabela_cukier5[[#This Row],[data]])</f>
        <v>2009</v>
      </c>
    </row>
    <row r="1004" spans="1:4" x14ac:dyDescent="0.3">
      <c r="A1004" s="1">
        <v>40060</v>
      </c>
      <c r="B1004" t="s">
        <v>202</v>
      </c>
      <c r="C1004">
        <v>15</v>
      </c>
      <c r="D1004">
        <f>YEAR(Tabela_cukier5[[#This Row],[data]])</f>
        <v>2009</v>
      </c>
    </row>
    <row r="1005" spans="1:4" x14ac:dyDescent="0.3">
      <c r="A1005" s="1">
        <v>40061</v>
      </c>
      <c r="B1005" t="s">
        <v>61</v>
      </c>
      <c r="C1005">
        <v>105</v>
      </c>
      <c r="D1005">
        <f>YEAR(Tabela_cukier5[[#This Row],[data]])</f>
        <v>2009</v>
      </c>
    </row>
    <row r="1006" spans="1:4" x14ac:dyDescent="0.3">
      <c r="A1006" s="1">
        <v>40065</v>
      </c>
      <c r="B1006" t="s">
        <v>34</v>
      </c>
      <c r="C1006">
        <v>192</v>
      </c>
      <c r="D1006">
        <f>YEAR(Tabela_cukier5[[#This Row],[data]])</f>
        <v>2009</v>
      </c>
    </row>
    <row r="1007" spans="1:4" x14ac:dyDescent="0.3">
      <c r="A1007" s="1">
        <v>40065</v>
      </c>
      <c r="B1007" t="s">
        <v>83</v>
      </c>
      <c r="C1007">
        <v>142</v>
      </c>
      <c r="D1007">
        <f>YEAR(Tabela_cukier5[[#This Row],[data]])</f>
        <v>2009</v>
      </c>
    </row>
    <row r="1008" spans="1:4" x14ac:dyDescent="0.3">
      <c r="A1008" s="1">
        <v>40066</v>
      </c>
      <c r="B1008" t="s">
        <v>109</v>
      </c>
      <c r="C1008">
        <v>3</v>
      </c>
      <c r="D1008">
        <f>YEAR(Tabela_cukier5[[#This Row],[data]])</f>
        <v>2009</v>
      </c>
    </row>
    <row r="1009" spans="1:4" x14ac:dyDescent="0.3">
      <c r="A1009" s="1">
        <v>40066</v>
      </c>
      <c r="B1009" t="s">
        <v>20</v>
      </c>
      <c r="C1009">
        <v>219</v>
      </c>
      <c r="D1009">
        <f>YEAR(Tabela_cukier5[[#This Row],[data]])</f>
        <v>2009</v>
      </c>
    </row>
    <row r="1010" spans="1:4" x14ac:dyDescent="0.3">
      <c r="A1010" s="1">
        <v>40070</v>
      </c>
      <c r="B1010" t="s">
        <v>33</v>
      </c>
      <c r="C1010">
        <v>137</v>
      </c>
      <c r="D1010">
        <f>YEAR(Tabela_cukier5[[#This Row],[data]])</f>
        <v>2009</v>
      </c>
    </row>
    <row r="1011" spans="1:4" x14ac:dyDescent="0.3">
      <c r="A1011" s="1">
        <v>40071</v>
      </c>
      <c r="B1011" t="s">
        <v>23</v>
      </c>
      <c r="C1011">
        <v>108</v>
      </c>
      <c r="D1011">
        <f>YEAR(Tabela_cukier5[[#This Row],[data]])</f>
        <v>2009</v>
      </c>
    </row>
    <row r="1012" spans="1:4" x14ac:dyDescent="0.3">
      <c r="A1012" s="1">
        <v>40072</v>
      </c>
      <c r="B1012" t="s">
        <v>105</v>
      </c>
      <c r="C1012">
        <v>395</v>
      </c>
      <c r="D1012">
        <f>YEAR(Tabela_cukier5[[#This Row],[data]])</f>
        <v>2009</v>
      </c>
    </row>
    <row r="1013" spans="1:4" x14ac:dyDescent="0.3">
      <c r="A1013" s="1">
        <v>40073</v>
      </c>
      <c r="B1013" t="s">
        <v>203</v>
      </c>
      <c r="C1013">
        <v>3</v>
      </c>
      <c r="D1013">
        <f>YEAR(Tabela_cukier5[[#This Row],[data]])</f>
        <v>2009</v>
      </c>
    </row>
    <row r="1014" spans="1:4" x14ac:dyDescent="0.3">
      <c r="A1014" s="1">
        <v>40075</v>
      </c>
      <c r="B1014" t="s">
        <v>9</v>
      </c>
      <c r="C1014">
        <v>73</v>
      </c>
      <c r="D1014">
        <f>YEAR(Tabela_cukier5[[#This Row],[data]])</f>
        <v>2009</v>
      </c>
    </row>
    <row r="1015" spans="1:4" x14ac:dyDescent="0.3">
      <c r="A1015" s="1">
        <v>40075</v>
      </c>
      <c r="B1015" t="s">
        <v>48</v>
      </c>
      <c r="C1015">
        <v>209</v>
      </c>
      <c r="D1015">
        <f>YEAR(Tabela_cukier5[[#This Row],[data]])</f>
        <v>2009</v>
      </c>
    </row>
    <row r="1016" spans="1:4" x14ac:dyDescent="0.3">
      <c r="A1016" s="1">
        <v>40077</v>
      </c>
      <c r="B1016" t="s">
        <v>40</v>
      </c>
      <c r="C1016">
        <v>41</v>
      </c>
      <c r="D1016">
        <f>YEAR(Tabela_cukier5[[#This Row],[data]])</f>
        <v>2009</v>
      </c>
    </row>
    <row r="1017" spans="1:4" x14ac:dyDescent="0.3">
      <c r="A1017" s="1">
        <v>40083</v>
      </c>
      <c r="B1017" t="s">
        <v>20</v>
      </c>
      <c r="C1017">
        <v>488</v>
      </c>
      <c r="D1017">
        <f>YEAR(Tabela_cukier5[[#This Row],[data]])</f>
        <v>2009</v>
      </c>
    </row>
    <row r="1018" spans="1:4" x14ac:dyDescent="0.3">
      <c r="A1018" s="1">
        <v>40084</v>
      </c>
      <c r="B1018" t="s">
        <v>100</v>
      </c>
      <c r="C1018">
        <v>5</v>
      </c>
      <c r="D1018">
        <f>YEAR(Tabela_cukier5[[#This Row],[data]])</f>
        <v>2009</v>
      </c>
    </row>
    <row r="1019" spans="1:4" x14ac:dyDescent="0.3">
      <c r="A1019" s="1">
        <v>40084</v>
      </c>
      <c r="B1019" t="s">
        <v>72</v>
      </c>
      <c r="C1019">
        <v>97</v>
      </c>
      <c r="D1019">
        <f>YEAR(Tabela_cukier5[[#This Row],[data]])</f>
        <v>2009</v>
      </c>
    </row>
    <row r="1020" spans="1:4" x14ac:dyDescent="0.3">
      <c r="A1020" s="1">
        <v>40085</v>
      </c>
      <c r="B1020" t="s">
        <v>11</v>
      </c>
      <c r="C1020">
        <v>58</v>
      </c>
      <c r="D1020">
        <f>YEAR(Tabela_cukier5[[#This Row],[data]])</f>
        <v>2009</v>
      </c>
    </row>
    <row r="1021" spans="1:4" x14ac:dyDescent="0.3">
      <c r="A1021" s="1">
        <v>40085</v>
      </c>
      <c r="B1021" t="s">
        <v>58</v>
      </c>
      <c r="C1021">
        <v>179</v>
      </c>
      <c r="D1021">
        <f>YEAR(Tabela_cukier5[[#This Row],[data]])</f>
        <v>2009</v>
      </c>
    </row>
    <row r="1022" spans="1:4" x14ac:dyDescent="0.3">
      <c r="A1022" s="1">
        <v>40087</v>
      </c>
      <c r="B1022" t="s">
        <v>41</v>
      </c>
      <c r="C1022">
        <v>18</v>
      </c>
      <c r="D1022">
        <f>YEAR(Tabela_cukier5[[#This Row],[data]])</f>
        <v>2009</v>
      </c>
    </row>
    <row r="1023" spans="1:4" x14ac:dyDescent="0.3">
      <c r="A1023" s="1">
        <v>40088</v>
      </c>
      <c r="B1023" t="s">
        <v>54</v>
      </c>
      <c r="C1023">
        <v>4</v>
      </c>
      <c r="D1023">
        <f>YEAR(Tabela_cukier5[[#This Row],[data]])</f>
        <v>2009</v>
      </c>
    </row>
    <row r="1024" spans="1:4" x14ac:dyDescent="0.3">
      <c r="A1024" s="1">
        <v>40088</v>
      </c>
      <c r="B1024" t="s">
        <v>36</v>
      </c>
      <c r="C1024">
        <v>1</v>
      </c>
      <c r="D1024">
        <f>YEAR(Tabela_cukier5[[#This Row],[data]])</f>
        <v>2009</v>
      </c>
    </row>
    <row r="1025" spans="1:4" x14ac:dyDescent="0.3">
      <c r="A1025" s="1">
        <v>40089</v>
      </c>
      <c r="B1025" t="s">
        <v>34</v>
      </c>
      <c r="C1025">
        <v>86</v>
      </c>
      <c r="D1025">
        <f>YEAR(Tabela_cukier5[[#This Row],[data]])</f>
        <v>2009</v>
      </c>
    </row>
    <row r="1026" spans="1:4" x14ac:dyDescent="0.3">
      <c r="A1026" s="1">
        <v>40090</v>
      </c>
      <c r="B1026" t="s">
        <v>17</v>
      </c>
      <c r="C1026">
        <v>290</v>
      </c>
      <c r="D1026">
        <f>YEAR(Tabela_cukier5[[#This Row],[data]])</f>
        <v>2009</v>
      </c>
    </row>
    <row r="1027" spans="1:4" x14ac:dyDescent="0.3">
      <c r="A1027" s="1">
        <v>40092</v>
      </c>
      <c r="B1027" t="s">
        <v>187</v>
      </c>
      <c r="C1027">
        <v>14</v>
      </c>
      <c r="D1027">
        <f>YEAR(Tabela_cukier5[[#This Row],[data]])</f>
        <v>2009</v>
      </c>
    </row>
    <row r="1028" spans="1:4" x14ac:dyDescent="0.3">
      <c r="A1028" s="1">
        <v>40094</v>
      </c>
      <c r="B1028" t="s">
        <v>42</v>
      </c>
      <c r="C1028">
        <v>120</v>
      </c>
      <c r="D1028">
        <f>YEAR(Tabela_cukier5[[#This Row],[data]])</f>
        <v>2009</v>
      </c>
    </row>
    <row r="1029" spans="1:4" x14ac:dyDescent="0.3">
      <c r="A1029" s="1">
        <v>40094</v>
      </c>
      <c r="B1029" t="s">
        <v>126</v>
      </c>
      <c r="C1029">
        <v>28</v>
      </c>
      <c r="D1029">
        <f>YEAR(Tabela_cukier5[[#This Row],[data]])</f>
        <v>2009</v>
      </c>
    </row>
    <row r="1030" spans="1:4" x14ac:dyDescent="0.3">
      <c r="A1030" s="1">
        <v>40095</v>
      </c>
      <c r="B1030" t="s">
        <v>12</v>
      </c>
      <c r="C1030">
        <v>213</v>
      </c>
      <c r="D1030">
        <f>YEAR(Tabela_cukier5[[#This Row],[data]])</f>
        <v>2009</v>
      </c>
    </row>
    <row r="1031" spans="1:4" x14ac:dyDescent="0.3">
      <c r="A1031" s="1">
        <v>40101</v>
      </c>
      <c r="B1031" t="s">
        <v>111</v>
      </c>
      <c r="C1031">
        <v>10</v>
      </c>
      <c r="D1031">
        <f>YEAR(Tabela_cukier5[[#This Row],[data]])</f>
        <v>2009</v>
      </c>
    </row>
    <row r="1032" spans="1:4" x14ac:dyDescent="0.3">
      <c r="A1032" s="1">
        <v>40102</v>
      </c>
      <c r="B1032" t="s">
        <v>72</v>
      </c>
      <c r="C1032">
        <v>53</v>
      </c>
      <c r="D1032">
        <f>YEAR(Tabela_cukier5[[#This Row],[data]])</f>
        <v>2009</v>
      </c>
    </row>
    <row r="1033" spans="1:4" x14ac:dyDescent="0.3">
      <c r="A1033" s="1">
        <v>40103</v>
      </c>
      <c r="B1033" t="s">
        <v>33</v>
      </c>
      <c r="C1033">
        <v>178</v>
      </c>
      <c r="D1033">
        <f>YEAR(Tabela_cukier5[[#This Row],[data]])</f>
        <v>2009</v>
      </c>
    </row>
    <row r="1034" spans="1:4" x14ac:dyDescent="0.3">
      <c r="A1034" s="1">
        <v>40103</v>
      </c>
      <c r="B1034" t="s">
        <v>77</v>
      </c>
      <c r="C1034">
        <v>6</v>
      </c>
      <c r="D1034">
        <f>YEAR(Tabela_cukier5[[#This Row],[data]])</f>
        <v>2009</v>
      </c>
    </row>
    <row r="1035" spans="1:4" x14ac:dyDescent="0.3">
      <c r="A1035" s="1">
        <v>40107</v>
      </c>
      <c r="B1035" t="s">
        <v>12</v>
      </c>
      <c r="C1035">
        <v>118</v>
      </c>
      <c r="D1035">
        <f>YEAR(Tabela_cukier5[[#This Row],[data]])</f>
        <v>2009</v>
      </c>
    </row>
    <row r="1036" spans="1:4" x14ac:dyDescent="0.3">
      <c r="A1036" s="1">
        <v>40107</v>
      </c>
      <c r="B1036" t="s">
        <v>73</v>
      </c>
      <c r="C1036">
        <v>5</v>
      </c>
      <c r="D1036">
        <f>YEAR(Tabela_cukier5[[#This Row],[data]])</f>
        <v>2009</v>
      </c>
    </row>
    <row r="1037" spans="1:4" x14ac:dyDescent="0.3">
      <c r="A1037" s="1">
        <v>40108</v>
      </c>
      <c r="B1037" t="s">
        <v>21</v>
      </c>
      <c r="C1037">
        <v>89</v>
      </c>
      <c r="D1037">
        <f>YEAR(Tabela_cukier5[[#This Row],[data]])</f>
        <v>2009</v>
      </c>
    </row>
    <row r="1038" spans="1:4" x14ac:dyDescent="0.3">
      <c r="A1038" s="1">
        <v>40113</v>
      </c>
      <c r="B1038" t="s">
        <v>38</v>
      </c>
      <c r="C1038">
        <v>22</v>
      </c>
      <c r="D1038">
        <f>YEAR(Tabela_cukier5[[#This Row],[data]])</f>
        <v>2009</v>
      </c>
    </row>
    <row r="1039" spans="1:4" x14ac:dyDescent="0.3">
      <c r="A1039" s="1">
        <v>40114</v>
      </c>
      <c r="B1039" t="s">
        <v>21</v>
      </c>
      <c r="C1039">
        <v>199</v>
      </c>
      <c r="D1039">
        <f>YEAR(Tabela_cukier5[[#This Row],[data]])</f>
        <v>2009</v>
      </c>
    </row>
    <row r="1040" spans="1:4" x14ac:dyDescent="0.3">
      <c r="A1040" s="1">
        <v>40120</v>
      </c>
      <c r="B1040" t="s">
        <v>112</v>
      </c>
      <c r="C1040">
        <v>8</v>
      </c>
      <c r="D1040">
        <f>YEAR(Tabela_cukier5[[#This Row],[data]])</f>
        <v>2009</v>
      </c>
    </row>
    <row r="1041" spans="1:4" x14ac:dyDescent="0.3">
      <c r="A1041" s="1">
        <v>40120</v>
      </c>
      <c r="B1041" t="s">
        <v>21</v>
      </c>
      <c r="C1041">
        <v>198</v>
      </c>
      <c r="D1041">
        <f>YEAR(Tabela_cukier5[[#This Row],[data]])</f>
        <v>2009</v>
      </c>
    </row>
    <row r="1042" spans="1:4" x14ac:dyDescent="0.3">
      <c r="A1042" s="1">
        <v>40121</v>
      </c>
      <c r="B1042" t="s">
        <v>98</v>
      </c>
      <c r="C1042">
        <v>6</v>
      </c>
      <c r="D1042">
        <f>YEAR(Tabela_cukier5[[#This Row],[data]])</f>
        <v>2009</v>
      </c>
    </row>
    <row r="1043" spans="1:4" x14ac:dyDescent="0.3">
      <c r="A1043" s="1">
        <v>40121</v>
      </c>
      <c r="B1043" t="s">
        <v>26</v>
      </c>
      <c r="C1043">
        <v>68</v>
      </c>
      <c r="D1043">
        <f>YEAR(Tabela_cukier5[[#This Row],[data]])</f>
        <v>2009</v>
      </c>
    </row>
    <row r="1044" spans="1:4" x14ac:dyDescent="0.3">
      <c r="A1044" s="1">
        <v>40121</v>
      </c>
      <c r="B1044" t="s">
        <v>105</v>
      </c>
      <c r="C1044">
        <v>200</v>
      </c>
      <c r="D1044">
        <f>YEAR(Tabela_cukier5[[#This Row],[data]])</f>
        <v>2009</v>
      </c>
    </row>
    <row r="1045" spans="1:4" x14ac:dyDescent="0.3">
      <c r="A1045" s="1">
        <v>40122</v>
      </c>
      <c r="B1045" t="s">
        <v>8</v>
      </c>
      <c r="C1045">
        <v>426</v>
      </c>
      <c r="D1045">
        <f>YEAR(Tabela_cukier5[[#This Row],[data]])</f>
        <v>2009</v>
      </c>
    </row>
    <row r="1046" spans="1:4" x14ac:dyDescent="0.3">
      <c r="A1046" s="1">
        <v>40122</v>
      </c>
      <c r="B1046" t="s">
        <v>81</v>
      </c>
      <c r="C1046">
        <v>142</v>
      </c>
      <c r="D1046">
        <f>YEAR(Tabela_cukier5[[#This Row],[data]])</f>
        <v>2009</v>
      </c>
    </row>
    <row r="1047" spans="1:4" x14ac:dyDescent="0.3">
      <c r="A1047" s="1">
        <v>40122</v>
      </c>
      <c r="B1047" t="s">
        <v>10</v>
      </c>
      <c r="C1047">
        <v>298</v>
      </c>
      <c r="D1047">
        <f>YEAR(Tabela_cukier5[[#This Row],[data]])</f>
        <v>2009</v>
      </c>
    </row>
    <row r="1048" spans="1:4" x14ac:dyDescent="0.3">
      <c r="A1048" s="1">
        <v>40124</v>
      </c>
      <c r="B1048" t="s">
        <v>20</v>
      </c>
      <c r="C1048">
        <v>224</v>
      </c>
      <c r="D1048">
        <f>YEAR(Tabela_cukier5[[#This Row],[data]])</f>
        <v>2009</v>
      </c>
    </row>
    <row r="1049" spans="1:4" x14ac:dyDescent="0.3">
      <c r="A1049" s="1">
        <v>40126</v>
      </c>
      <c r="B1049" t="s">
        <v>8</v>
      </c>
      <c r="C1049">
        <v>133</v>
      </c>
      <c r="D1049">
        <f>YEAR(Tabela_cukier5[[#This Row],[data]])</f>
        <v>2009</v>
      </c>
    </row>
    <row r="1050" spans="1:4" x14ac:dyDescent="0.3">
      <c r="A1050" s="1">
        <v>40128</v>
      </c>
      <c r="B1050" t="s">
        <v>48</v>
      </c>
      <c r="C1050">
        <v>326</v>
      </c>
      <c r="D1050">
        <f>YEAR(Tabela_cukier5[[#This Row],[data]])</f>
        <v>2009</v>
      </c>
    </row>
    <row r="1051" spans="1:4" x14ac:dyDescent="0.3">
      <c r="A1051" s="1">
        <v>40128</v>
      </c>
      <c r="B1051" t="s">
        <v>123</v>
      </c>
      <c r="C1051">
        <v>102</v>
      </c>
      <c r="D1051">
        <f>YEAR(Tabela_cukier5[[#This Row],[data]])</f>
        <v>2009</v>
      </c>
    </row>
    <row r="1052" spans="1:4" x14ac:dyDescent="0.3">
      <c r="A1052" s="1">
        <v>40129</v>
      </c>
      <c r="B1052" t="s">
        <v>10</v>
      </c>
      <c r="C1052">
        <v>332</v>
      </c>
      <c r="D1052">
        <f>YEAR(Tabela_cukier5[[#This Row],[data]])</f>
        <v>2009</v>
      </c>
    </row>
    <row r="1053" spans="1:4" x14ac:dyDescent="0.3">
      <c r="A1053" s="1">
        <v>40130</v>
      </c>
      <c r="B1053" t="s">
        <v>22</v>
      </c>
      <c r="C1053">
        <v>95</v>
      </c>
      <c r="D1053">
        <f>YEAR(Tabela_cukier5[[#This Row],[data]])</f>
        <v>2009</v>
      </c>
    </row>
    <row r="1054" spans="1:4" x14ac:dyDescent="0.3">
      <c r="A1054" s="1">
        <v>40134</v>
      </c>
      <c r="B1054" t="s">
        <v>139</v>
      </c>
      <c r="C1054">
        <v>7</v>
      </c>
      <c r="D1054">
        <f>YEAR(Tabela_cukier5[[#This Row],[data]])</f>
        <v>2009</v>
      </c>
    </row>
    <row r="1055" spans="1:4" x14ac:dyDescent="0.3">
      <c r="A1055" s="1">
        <v>40134</v>
      </c>
      <c r="B1055" t="s">
        <v>17</v>
      </c>
      <c r="C1055">
        <v>276</v>
      </c>
      <c r="D1055">
        <f>YEAR(Tabela_cukier5[[#This Row],[data]])</f>
        <v>2009</v>
      </c>
    </row>
    <row r="1056" spans="1:4" x14ac:dyDescent="0.3">
      <c r="A1056" s="1">
        <v>40134</v>
      </c>
      <c r="B1056" t="s">
        <v>142</v>
      </c>
      <c r="C1056">
        <v>6</v>
      </c>
      <c r="D1056">
        <f>YEAR(Tabela_cukier5[[#This Row],[data]])</f>
        <v>2009</v>
      </c>
    </row>
    <row r="1057" spans="1:4" x14ac:dyDescent="0.3">
      <c r="A1057" s="1">
        <v>40136</v>
      </c>
      <c r="B1057" t="s">
        <v>48</v>
      </c>
      <c r="C1057">
        <v>232</v>
      </c>
      <c r="D1057">
        <f>YEAR(Tabela_cukier5[[#This Row],[data]])</f>
        <v>2009</v>
      </c>
    </row>
    <row r="1058" spans="1:4" x14ac:dyDescent="0.3">
      <c r="A1058" s="1">
        <v>40136</v>
      </c>
      <c r="B1058" t="s">
        <v>69</v>
      </c>
      <c r="C1058">
        <v>162</v>
      </c>
      <c r="D1058">
        <f>YEAR(Tabela_cukier5[[#This Row],[data]])</f>
        <v>2009</v>
      </c>
    </row>
    <row r="1059" spans="1:4" x14ac:dyDescent="0.3">
      <c r="A1059" s="1">
        <v>40139</v>
      </c>
      <c r="B1059" t="s">
        <v>13</v>
      </c>
      <c r="C1059">
        <v>66</v>
      </c>
      <c r="D1059">
        <f>YEAR(Tabela_cukier5[[#This Row],[data]])</f>
        <v>2009</v>
      </c>
    </row>
    <row r="1060" spans="1:4" x14ac:dyDescent="0.3">
      <c r="A1060" s="1">
        <v>40139</v>
      </c>
      <c r="B1060" t="s">
        <v>160</v>
      </c>
      <c r="C1060">
        <v>2</v>
      </c>
      <c r="D1060">
        <f>YEAR(Tabela_cukier5[[#This Row],[data]])</f>
        <v>2009</v>
      </c>
    </row>
    <row r="1061" spans="1:4" x14ac:dyDescent="0.3">
      <c r="A1061" s="1">
        <v>40139</v>
      </c>
      <c r="B1061" t="s">
        <v>15</v>
      </c>
      <c r="C1061">
        <v>152</v>
      </c>
      <c r="D1061">
        <f>YEAR(Tabela_cukier5[[#This Row],[data]])</f>
        <v>2009</v>
      </c>
    </row>
    <row r="1062" spans="1:4" x14ac:dyDescent="0.3">
      <c r="A1062" s="1">
        <v>40139</v>
      </c>
      <c r="B1062" t="s">
        <v>204</v>
      </c>
      <c r="C1062">
        <v>2</v>
      </c>
      <c r="D1062">
        <f>YEAR(Tabela_cukier5[[#This Row],[data]])</f>
        <v>2009</v>
      </c>
    </row>
    <row r="1063" spans="1:4" x14ac:dyDescent="0.3">
      <c r="A1063" s="1">
        <v>40142</v>
      </c>
      <c r="B1063" t="s">
        <v>23</v>
      </c>
      <c r="C1063">
        <v>115</v>
      </c>
      <c r="D1063">
        <f>YEAR(Tabela_cukier5[[#This Row],[data]])</f>
        <v>2009</v>
      </c>
    </row>
    <row r="1064" spans="1:4" x14ac:dyDescent="0.3">
      <c r="A1064" s="1">
        <v>40142</v>
      </c>
      <c r="B1064" t="s">
        <v>40</v>
      </c>
      <c r="C1064">
        <v>29</v>
      </c>
      <c r="D1064">
        <f>YEAR(Tabela_cukier5[[#This Row],[data]])</f>
        <v>2009</v>
      </c>
    </row>
    <row r="1065" spans="1:4" x14ac:dyDescent="0.3">
      <c r="A1065" s="1">
        <v>40142</v>
      </c>
      <c r="B1065" t="s">
        <v>38</v>
      </c>
      <c r="C1065">
        <v>91</v>
      </c>
      <c r="D1065">
        <f>YEAR(Tabela_cukier5[[#This Row],[data]])</f>
        <v>2009</v>
      </c>
    </row>
    <row r="1066" spans="1:4" x14ac:dyDescent="0.3">
      <c r="A1066" s="1">
        <v>40144</v>
      </c>
      <c r="B1066" t="s">
        <v>22</v>
      </c>
      <c r="C1066">
        <v>125</v>
      </c>
      <c r="D1066">
        <f>YEAR(Tabela_cukier5[[#This Row],[data]])</f>
        <v>2009</v>
      </c>
    </row>
    <row r="1067" spans="1:4" x14ac:dyDescent="0.3">
      <c r="A1067" s="1">
        <v>40146</v>
      </c>
      <c r="B1067" t="s">
        <v>64</v>
      </c>
      <c r="C1067">
        <v>40</v>
      </c>
      <c r="D1067">
        <f>YEAR(Tabela_cukier5[[#This Row],[data]])</f>
        <v>2009</v>
      </c>
    </row>
    <row r="1068" spans="1:4" x14ac:dyDescent="0.3">
      <c r="A1068" s="1">
        <v>40146</v>
      </c>
      <c r="B1068" t="s">
        <v>12</v>
      </c>
      <c r="C1068">
        <v>279</v>
      </c>
      <c r="D1068">
        <f>YEAR(Tabela_cukier5[[#This Row],[data]])</f>
        <v>2009</v>
      </c>
    </row>
    <row r="1069" spans="1:4" x14ac:dyDescent="0.3">
      <c r="A1069" s="1">
        <v>40147</v>
      </c>
      <c r="B1069" t="s">
        <v>14</v>
      </c>
      <c r="C1069">
        <v>8</v>
      </c>
      <c r="D1069">
        <f>YEAR(Tabela_cukier5[[#This Row],[data]])</f>
        <v>2009</v>
      </c>
    </row>
    <row r="1070" spans="1:4" x14ac:dyDescent="0.3">
      <c r="A1070" s="1">
        <v>40151</v>
      </c>
      <c r="B1070" t="s">
        <v>74</v>
      </c>
      <c r="C1070">
        <v>194</v>
      </c>
      <c r="D1070">
        <f>YEAR(Tabela_cukier5[[#This Row],[data]])</f>
        <v>2009</v>
      </c>
    </row>
    <row r="1071" spans="1:4" x14ac:dyDescent="0.3">
      <c r="A1071" s="1">
        <v>40152</v>
      </c>
      <c r="B1071" t="s">
        <v>9</v>
      </c>
      <c r="C1071">
        <v>168</v>
      </c>
      <c r="D1071">
        <f>YEAR(Tabela_cukier5[[#This Row],[data]])</f>
        <v>2009</v>
      </c>
    </row>
    <row r="1072" spans="1:4" x14ac:dyDescent="0.3">
      <c r="A1072" s="1">
        <v>40153</v>
      </c>
      <c r="B1072" t="s">
        <v>17</v>
      </c>
      <c r="C1072">
        <v>211</v>
      </c>
      <c r="D1072">
        <f>YEAR(Tabela_cukier5[[#This Row],[data]])</f>
        <v>2009</v>
      </c>
    </row>
    <row r="1073" spans="1:4" x14ac:dyDescent="0.3">
      <c r="A1073" s="1">
        <v>40153</v>
      </c>
      <c r="B1073" t="s">
        <v>158</v>
      </c>
      <c r="C1073">
        <v>19</v>
      </c>
      <c r="D1073">
        <f>YEAR(Tabela_cukier5[[#This Row],[data]])</f>
        <v>2009</v>
      </c>
    </row>
    <row r="1074" spans="1:4" x14ac:dyDescent="0.3">
      <c r="A1074" s="1">
        <v>40155</v>
      </c>
      <c r="B1074" t="s">
        <v>156</v>
      </c>
      <c r="C1074">
        <v>16</v>
      </c>
      <c r="D1074">
        <f>YEAR(Tabela_cukier5[[#This Row],[data]])</f>
        <v>2009</v>
      </c>
    </row>
    <row r="1075" spans="1:4" x14ac:dyDescent="0.3">
      <c r="A1075" s="1">
        <v>40158</v>
      </c>
      <c r="B1075" t="s">
        <v>30</v>
      </c>
      <c r="C1075">
        <v>18</v>
      </c>
      <c r="D1075">
        <f>YEAR(Tabela_cukier5[[#This Row],[data]])</f>
        <v>2009</v>
      </c>
    </row>
    <row r="1076" spans="1:4" x14ac:dyDescent="0.3">
      <c r="A1076" s="1">
        <v>40158</v>
      </c>
      <c r="B1076" t="s">
        <v>10</v>
      </c>
      <c r="C1076">
        <v>399</v>
      </c>
      <c r="D1076">
        <f>YEAR(Tabela_cukier5[[#This Row],[data]])</f>
        <v>2009</v>
      </c>
    </row>
    <row r="1077" spans="1:4" x14ac:dyDescent="0.3">
      <c r="A1077" s="1">
        <v>40160</v>
      </c>
      <c r="B1077" t="s">
        <v>205</v>
      </c>
      <c r="C1077">
        <v>11</v>
      </c>
      <c r="D1077">
        <f>YEAR(Tabela_cukier5[[#This Row],[data]])</f>
        <v>2009</v>
      </c>
    </row>
    <row r="1078" spans="1:4" x14ac:dyDescent="0.3">
      <c r="A1078" s="1">
        <v>40164</v>
      </c>
      <c r="B1078" t="s">
        <v>26</v>
      </c>
      <c r="C1078">
        <v>131</v>
      </c>
      <c r="D1078">
        <f>YEAR(Tabela_cukier5[[#This Row],[data]])</f>
        <v>2009</v>
      </c>
    </row>
    <row r="1079" spans="1:4" x14ac:dyDescent="0.3">
      <c r="A1079" s="1">
        <v>40165</v>
      </c>
      <c r="B1079" t="s">
        <v>42</v>
      </c>
      <c r="C1079">
        <v>67</v>
      </c>
      <c r="D1079">
        <f>YEAR(Tabela_cukier5[[#This Row],[data]])</f>
        <v>2009</v>
      </c>
    </row>
    <row r="1080" spans="1:4" x14ac:dyDescent="0.3">
      <c r="A1080" s="1">
        <v>40166</v>
      </c>
      <c r="B1080" t="s">
        <v>13</v>
      </c>
      <c r="C1080">
        <v>151</v>
      </c>
      <c r="D1080">
        <f>YEAR(Tabela_cukier5[[#This Row],[data]])</f>
        <v>2009</v>
      </c>
    </row>
    <row r="1081" spans="1:4" x14ac:dyDescent="0.3">
      <c r="A1081" s="1">
        <v>40171</v>
      </c>
      <c r="B1081" t="s">
        <v>26</v>
      </c>
      <c r="C1081">
        <v>105</v>
      </c>
      <c r="D1081">
        <f>YEAR(Tabela_cukier5[[#This Row],[data]])</f>
        <v>2009</v>
      </c>
    </row>
    <row r="1082" spans="1:4" x14ac:dyDescent="0.3">
      <c r="A1082" s="1">
        <v>40172</v>
      </c>
      <c r="B1082" t="s">
        <v>74</v>
      </c>
      <c r="C1082">
        <v>132</v>
      </c>
      <c r="D1082">
        <f>YEAR(Tabela_cukier5[[#This Row],[data]])</f>
        <v>2009</v>
      </c>
    </row>
    <row r="1083" spans="1:4" x14ac:dyDescent="0.3">
      <c r="A1083" s="1">
        <v>40172</v>
      </c>
      <c r="B1083" t="s">
        <v>20</v>
      </c>
      <c r="C1083">
        <v>142</v>
      </c>
      <c r="D1083">
        <f>YEAR(Tabela_cukier5[[#This Row],[data]])</f>
        <v>2009</v>
      </c>
    </row>
    <row r="1084" spans="1:4" x14ac:dyDescent="0.3">
      <c r="A1084" s="1">
        <v>40172</v>
      </c>
      <c r="B1084" t="s">
        <v>206</v>
      </c>
      <c r="C1084">
        <v>17</v>
      </c>
      <c r="D1084">
        <f>YEAR(Tabela_cukier5[[#This Row],[data]])</f>
        <v>2009</v>
      </c>
    </row>
    <row r="1085" spans="1:4" x14ac:dyDescent="0.3">
      <c r="A1085" s="1">
        <v>40173</v>
      </c>
      <c r="B1085" t="s">
        <v>10</v>
      </c>
      <c r="C1085">
        <v>444</v>
      </c>
      <c r="D1085">
        <f>YEAR(Tabela_cukier5[[#This Row],[data]])</f>
        <v>2009</v>
      </c>
    </row>
    <row r="1086" spans="1:4" x14ac:dyDescent="0.3">
      <c r="A1086" s="1">
        <v>40173</v>
      </c>
      <c r="B1086" t="s">
        <v>53</v>
      </c>
      <c r="C1086">
        <v>294</v>
      </c>
      <c r="D1086">
        <f>YEAR(Tabela_cukier5[[#This Row],[data]])</f>
        <v>2009</v>
      </c>
    </row>
    <row r="1087" spans="1:4" x14ac:dyDescent="0.3">
      <c r="A1087" s="1">
        <v>40174</v>
      </c>
      <c r="B1087" t="s">
        <v>10</v>
      </c>
      <c r="C1087">
        <v>274</v>
      </c>
      <c r="D1087">
        <f>YEAR(Tabela_cukier5[[#This Row],[data]])</f>
        <v>2009</v>
      </c>
    </row>
    <row r="1088" spans="1:4" x14ac:dyDescent="0.3">
      <c r="A1088" s="1">
        <v>40176</v>
      </c>
      <c r="B1088" t="s">
        <v>38</v>
      </c>
      <c r="C1088">
        <v>168</v>
      </c>
      <c r="D1088">
        <f>YEAR(Tabela_cukier5[[#This Row],[data]])</f>
        <v>2009</v>
      </c>
    </row>
    <row r="1089" spans="1:4" x14ac:dyDescent="0.3">
      <c r="A1089" s="1">
        <v>40177</v>
      </c>
      <c r="B1089" t="s">
        <v>11</v>
      </c>
      <c r="C1089">
        <v>115</v>
      </c>
      <c r="D1089">
        <f>YEAR(Tabela_cukier5[[#This Row],[data]])</f>
        <v>2009</v>
      </c>
    </row>
    <row r="1090" spans="1:4" x14ac:dyDescent="0.3">
      <c r="A1090" s="1">
        <v>40177</v>
      </c>
      <c r="B1090" t="s">
        <v>33</v>
      </c>
      <c r="C1090">
        <v>126</v>
      </c>
      <c r="D1090">
        <f>YEAR(Tabela_cukier5[[#This Row],[data]])</f>
        <v>2009</v>
      </c>
    </row>
    <row r="1091" spans="1:4" x14ac:dyDescent="0.3">
      <c r="A1091" s="1">
        <v>40180</v>
      </c>
      <c r="B1091" t="s">
        <v>31</v>
      </c>
      <c r="C1091">
        <v>73</v>
      </c>
      <c r="D1091">
        <f>YEAR(Tabela_cukier5[[#This Row],[data]])</f>
        <v>2010</v>
      </c>
    </row>
    <row r="1092" spans="1:4" x14ac:dyDescent="0.3">
      <c r="A1092" s="1">
        <v>40180</v>
      </c>
      <c r="B1092" t="s">
        <v>25</v>
      </c>
      <c r="C1092">
        <v>413</v>
      </c>
      <c r="D1092">
        <f>YEAR(Tabela_cukier5[[#This Row],[data]])</f>
        <v>2010</v>
      </c>
    </row>
    <row r="1093" spans="1:4" x14ac:dyDescent="0.3">
      <c r="A1093" s="1">
        <v>40181</v>
      </c>
      <c r="B1093" t="s">
        <v>10</v>
      </c>
      <c r="C1093">
        <v>393</v>
      </c>
      <c r="D1093">
        <f>YEAR(Tabela_cukier5[[#This Row],[data]])</f>
        <v>2010</v>
      </c>
    </row>
    <row r="1094" spans="1:4" x14ac:dyDescent="0.3">
      <c r="A1094" s="1">
        <v>40184</v>
      </c>
      <c r="B1094" t="s">
        <v>146</v>
      </c>
      <c r="C1094">
        <v>13</v>
      </c>
      <c r="D1094">
        <f>YEAR(Tabela_cukier5[[#This Row],[data]])</f>
        <v>2010</v>
      </c>
    </row>
    <row r="1095" spans="1:4" x14ac:dyDescent="0.3">
      <c r="A1095" s="1">
        <v>40185</v>
      </c>
      <c r="B1095" t="s">
        <v>25</v>
      </c>
      <c r="C1095">
        <v>211</v>
      </c>
      <c r="D1095">
        <f>YEAR(Tabela_cukier5[[#This Row],[data]])</f>
        <v>2010</v>
      </c>
    </row>
    <row r="1096" spans="1:4" x14ac:dyDescent="0.3">
      <c r="A1096" s="1">
        <v>40189</v>
      </c>
      <c r="B1096" t="s">
        <v>64</v>
      </c>
      <c r="C1096">
        <v>116</v>
      </c>
      <c r="D1096">
        <f>YEAR(Tabela_cukier5[[#This Row],[data]])</f>
        <v>2010</v>
      </c>
    </row>
    <row r="1097" spans="1:4" x14ac:dyDescent="0.3">
      <c r="A1097" s="1">
        <v>40189</v>
      </c>
      <c r="B1097" t="s">
        <v>3</v>
      </c>
      <c r="C1097">
        <v>9</v>
      </c>
      <c r="D1097">
        <f>YEAR(Tabela_cukier5[[#This Row],[data]])</f>
        <v>2010</v>
      </c>
    </row>
    <row r="1098" spans="1:4" x14ac:dyDescent="0.3">
      <c r="A1098" s="1">
        <v>40193</v>
      </c>
      <c r="B1098" t="s">
        <v>48</v>
      </c>
      <c r="C1098">
        <v>117</v>
      </c>
      <c r="D1098">
        <f>YEAR(Tabela_cukier5[[#This Row],[data]])</f>
        <v>2010</v>
      </c>
    </row>
    <row r="1099" spans="1:4" x14ac:dyDescent="0.3">
      <c r="A1099" s="1">
        <v>40194</v>
      </c>
      <c r="B1099" t="s">
        <v>53</v>
      </c>
      <c r="C1099">
        <v>221</v>
      </c>
      <c r="D1099">
        <f>YEAR(Tabela_cukier5[[#This Row],[data]])</f>
        <v>2010</v>
      </c>
    </row>
    <row r="1100" spans="1:4" x14ac:dyDescent="0.3">
      <c r="A1100" s="1">
        <v>40198</v>
      </c>
      <c r="B1100" t="s">
        <v>155</v>
      </c>
      <c r="C1100">
        <v>9</v>
      </c>
      <c r="D1100">
        <f>YEAR(Tabela_cukier5[[#This Row],[data]])</f>
        <v>2010</v>
      </c>
    </row>
    <row r="1101" spans="1:4" x14ac:dyDescent="0.3">
      <c r="A1101" s="1">
        <v>40199</v>
      </c>
      <c r="B1101" t="s">
        <v>20</v>
      </c>
      <c r="C1101">
        <v>214</v>
      </c>
      <c r="D1101">
        <f>YEAR(Tabela_cukier5[[#This Row],[data]])</f>
        <v>2010</v>
      </c>
    </row>
    <row r="1102" spans="1:4" x14ac:dyDescent="0.3">
      <c r="A1102" s="1">
        <v>40200</v>
      </c>
      <c r="B1102" t="s">
        <v>40</v>
      </c>
      <c r="C1102">
        <v>138</v>
      </c>
      <c r="D1102">
        <f>YEAR(Tabela_cukier5[[#This Row],[data]])</f>
        <v>2010</v>
      </c>
    </row>
    <row r="1103" spans="1:4" x14ac:dyDescent="0.3">
      <c r="A1103" s="1">
        <v>40201</v>
      </c>
      <c r="B1103" t="s">
        <v>84</v>
      </c>
      <c r="C1103">
        <v>11</v>
      </c>
      <c r="D1103">
        <f>YEAR(Tabela_cukier5[[#This Row],[data]])</f>
        <v>2010</v>
      </c>
    </row>
    <row r="1104" spans="1:4" x14ac:dyDescent="0.3">
      <c r="A1104" s="1">
        <v>40201</v>
      </c>
      <c r="B1104" t="s">
        <v>55</v>
      </c>
      <c r="C1104">
        <v>128</v>
      </c>
      <c r="D1104">
        <f>YEAR(Tabela_cukier5[[#This Row],[data]])</f>
        <v>2010</v>
      </c>
    </row>
    <row r="1105" spans="1:4" x14ac:dyDescent="0.3">
      <c r="A1105" s="1">
        <v>40202</v>
      </c>
      <c r="B1105" t="s">
        <v>20</v>
      </c>
      <c r="C1105">
        <v>376</v>
      </c>
      <c r="D1105">
        <f>YEAR(Tabela_cukier5[[#This Row],[data]])</f>
        <v>2010</v>
      </c>
    </row>
    <row r="1106" spans="1:4" x14ac:dyDescent="0.3">
      <c r="A1106" s="1">
        <v>40203</v>
      </c>
      <c r="B1106" t="s">
        <v>20</v>
      </c>
      <c r="C1106">
        <v>121</v>
      </c>
      <c r="D1106">
        <f>YEAR(Tabela_cukier5[[#This Row],[data]])</f>
        <v>2010</v>
      </c>
    </row>
    <row r="1107" spans="1:4" x14ac:dyDescent="0.3">
      <c r="A1107" s="1">
        <v>40203</v>
      </c>
      <c r="B1107" t="s">
        <v>17</v>
      </c>
      <c r="C1107">
        <v>200</v>
      </c>
      <c r="D1107">
        <f>YEAR(Tabela_cukier5[[#This Row],[data]])</f>
        <v>2010</v>
      </c>
    </row>
    <row r="1108" spans="1:4" x14ac:dyDescent="0.3">
      <c r="A1108" s="1">
        <v>40204</v>
      </c>
      <c r="B1108" t="s">
        <v>20</v>
      </c>
      <c r="C1108">
        <v>500</v>
      </c>
      <c r="D1108">
        <f>YEAR(Tabela_cukier5[[#This Row],[data]])</f>
        <v>2010</v>
      </c>
    </row>
    <row r="1109" spans="1:4" x14ac:dyDescent="0.3">
      <c r="A1109" s="1">
        <v>40206</v>
      </c>
      <c r="B1109" t="s">
        <v>74</v>
      </c>
      <c r="C1109">
        <v>108</v>
      </c>
      <c r="D1109">
        <f>YEAR(Tabela_cukier5[[#This Row],[data]])</f>
        <v>2010</v>
      </c>
    </row>
    <row r="1110" spans="1:4" x14ac:dyDescent="0.3">
      <c r="A1110" s="1">
        <v>40207</v>
      </c>
      <c r="B1110" t="s">
        <v>28</v>
      </c>
      <c r="C1110">
        <v>59</v>
      </c>
      <c r="D1110">
        <f>YEAR(Tabela_cukier5[[#This Row],[data]])</f>
        <v>2010</v>
      </c>
    </row>
    <row r="1111" spans="1:4" x14ac:dyDescent="0.3">
      <c r="A1111" s="1">
        <v>40208</v>
      </c>
      <c r="B1111" t="s">
        <v>13</v>
      </c>
      <c r="C1111">
        <v>191</v>
      </c>
      <c r="D1111">
        <f>YEAR(Tabela_cukier5[[#This Row],[data]])</f>
        <v>2010</v>
      </c>
    </row>
    <row r="1112" spans="1:4" x14ac:dyDescent="0.3">
      <c r="A1112" s="1">
        <v>40209</v>
      </c>
      <c r="B1112" t="s">
        <v>22</v>
      </c>
      <c r="C1112">
        <v>189</v>
      </c>
      <c r="D1112">
        <f>YEAR(Tabela_cukier5[[#This Row],[data]])</f>
        <v>2010</v>
      </c>
    </row>
    <row r="1113" spans="1:4" x14ac:dyDescent="0.3">
      <c r="A1113" s="1">
        <v>40211</v>
      </c>
      <c r="B1113" t="s">
        <v>48</v>
      </c>
      <c r="C1113">
        <v>247</v>
      </c>
      <c r="D1113">
        <f>YEAR(Tabela_cukier5[[#This Row],[data]])</f>
        <v>2010</v>
      </c>
    </row>
    <row r="1114" spans="1:4" x14ac:dyDescent="0.3">
      <c r="A1114" s="1">
        <v>40211</v>
      </c>
      <c r="B1114" t="s">
        <v>38</v>
      </c>
      <c r="C1114">
        <v>195</v>
      </c>
      <c r="D1114">
        <f>YEAR(Tabela_cukier5[[#This Row],[data]])</f>
        <v>2010</v>
      </c>
    </row>
    <row r="1115" spans="1:4" x14ac:dyDescent="0.3">
      <c r="A1115" s="1">
        <v>40212</v>
      </c>
      <c r="B1115" t="s">
        <v>207</v>
      </c>
      <c r="C1115">
        <v>6</v>
      </c>
      <c r="D1115">
        <f>YEAR(Tabela_cukier5[[#This Row],[data]])</f>
        <v>2010</v>
      </c>
    </row>
    <row r="1116" spans="1:4" x14ac:dyDescent="0.3">
      <c r="A1116" s="1">
        <v>40213</v>
      </c>
      <c r="B1116" t="s">
        <v>208</v>
      </c>
      <c r="C1116">
        <v>1</v>
      </c>
      <c r="D1116">
        <f>YEAR(Tabela_cukier5[[#This Row],[data]])</f>
        <v>2010</v>
      </c>
    </row>
    <row r="1117" spans="1:4" x14ac:dyDescent="0.3">
      <c r="A1117" s="1">
        <v>40214</v>
      </c>
      <c r="B1117" t="s">
        <v>53</v>
      </c>
      <c r="C1117">
        <v>347</v>
      </c>
      <c r="D1117">
        <f>YEAR(Tabela_cukier5[[#This Row],[data]])</f>
        <v>2010</v>
      </c>
    </row>
    <row r="1118" spans="1:4" x14ac:dyDescent="0.3">
      <c r="A1118" s="1">
        <v>40217</v>
      </c>
      <c r="B1118" t="s">
        <v>17</v>
      </c>
      <c r="C1118">
        <v>317</v>
      </c>
      <c r="D1118">
        <f>YEAR(Tabela_cukier5[[#This Row],[data]])</f>
        <v>2010</v>
      </c>
    </row>
    <row r="1119" spans="1:4" x14ac:dyDescent="0.3">
      <c r="A1119" s="1">
        <v>40218</v>
      </c>
      <c r="B1119" t="s">
        <v>48</v>
      </c>
      <c r="C1119">
        <v>271</v>
      </c>
      <c r="D1119">
        <f>YEAR(Tabela_cukier5[[#This Row],[data]])</f>
        <v>2010</v>
      </c>
    </row>
    <row r="1120" spans="1:4" x14ac:dyDescent="0.3">
      <c r="A1120" s="1">
        <v>40218</v>
      </c>
      <c r="B1120" t="s">
        <v>88</v>
      </c>
      <c r="C1120">
        <v>4</v>
      </c>
      <c r="D1120">
        <f>YEAR(Tabela_cukier5[[#This Row],[data]])</f>
        <v>2010</v>
      </c>
    </row>
    <row r="1121" spans="1:4" x14ac:dyDescent="0.3">
      <c r="A1121" s="1">
        <v>40220</v>
      </c>
      <c r="B1121" t="s">
        <v>31</v>
      </c>
      <c r="C1121">
        <v>121</v>
      </c>
      <c r="D1121">
        <f>YEAR(Tabela_cukier5[[#This Row],[data]])</f>
        <v>2010</v>
      </c>
    </row>
    <row r="1122" spans="1:4" x14ac:dyDescent="0.3">
      <c r="A1122" s="1">
        <v>40221</v>
      </c>
      <c r="B1122" t="s">
        <v>9</v>
      </c>
      <c r="C1122">
        <v>81</v>
      </c>
      <c r="D1122">
        <f>YEAR(Tabela_cukier5[[#This Row],[data]])</f>
        <v>2010</v>
      </c>
    </row>
    <row r="1123" spans="1:4" x14ac:dyDescent="0.3">
      <c r="A1123" s="1">
        <v>40221</v>
      </c>
      <c r="B1123" t="s">
        <v>87</v>
      </c>
      <c r="C1123">
        <v>1</v>
      </c>
      <c r="D1123">
        <f>YEAR(Tabela_cukier5[[#This Row],[data]])</f>
        <v>2010</v>
      </c>
    </row>
    <row r="1124" spans="1:4" x14ac:dyDescent="0.3">
      <c r="A1124" s="1">
        <v>40223</v>
      </c>
      <c r="B1124" t="s">
        <v>33</v>
      </c>
      <c r="C1124">
        <v>142</v>
      </c>
      <c r="D1124">
        <f>YEAR(Tabela_cukier5[[#This Row],[data]])</f>
        <v>2010</v>
      </c>
    </row>
    <row r="1125" spans="1:4" x14ac:dyDescent="0.3">
      <c r="A1125" s="1">
        <v>40224</v>
      </c>
      <c r="B1125" t="s">
        <v>25</v>
      </c>
      <c r="C1125">
        <v>265</v>
      </c>
      <c r="D1125">
        <f>YEAR(Tabela_cukier5[[#This Row],[data]])</f>
        <v>2010</v>
      </c>
    </row>
    <row r="1126" spans="1:4" x14ac:dyDescent="0.3">
      <c r="A1126" s="1">
        <v>40225</v>
      </c>
      <c r="B1126" t="s">
        <v>9</v>
      </c>
      <c r="C1126">
        <v>194</v>
      </c>
      <c r="D1126">
        <f>YEAR(Tabela_cukier5[[#This Row],[data]])</f>
        <v>2010</v>
      </c>
    </row>
    <row r="1127" spans="1:4" x14ac:dyDescent="0.3">
      <c r="A1127" s="1">
        <v>40225</v>
      </c>
      <c r="B1127" t="s">
        <v>164</v>
      </c>
      <c r="C1127">
        <v>15</v>
      </c>
      <c r="D1127">
        <f>YEAR(Tabela_cukier5[[#This Row],[data]])</f>
        <v>2010</v>
      </c>
    </row>
    <row r="1128" spans="1:4" x14ac:dyDescent="0.3">
      <c r="A1128" s="1">
        <v>40227</v>
      </c>
      <c r="B1128" t="s">
        <v>13</v>
      </c>
      <c r="C1128">
        <v>23</v>
      </c>
      <c r="D1128">
        <f>YEAR(Tabela_cukier5[[#This Row],[data]])</f>
        <v>2010</v>
      </c>
    </row>
    <row r="1129" spans="1:4" x14ac:dyDescent="0.3">
      <c r="A1129" s="1">
        <v>40227</v>
      </c>
      <c r="B1129" t="s">
        <v>25</v>
      </c>
      <c r="C1129">
        <v>279</v>
      </c>
      <c r="D1129">
        <f>YEAR(Tabela_cukier5[[#This Row],[data]])</f>
        <v>2010</v>
      </c>
    </row>
    <row r="1130" spans="1:4" x14ac:dyDescent="0.3">
      <c r="A1130" s="1">
        <v>40229</v>
      </c>
      <c r="B1130" t="s">
        <v>209</v>
      </c>
      <c r="C1130">
        <v>1</v>
      </c>
      <c r="D1130">
        <f>YEAR(Tabela_cukier5[[#This Row],[data]])</f>
        <v>2010</v>
      </c>
    </row>
    <row r="1131" spans="1:4" x14ac:dyDescent="0.3">
      <c r="A1131" s="1">
        <v>40234</v>
      </c>
      <c r="B1131" t="s">
        <v>25</v>
      </c>
      <c r="C1131">
        <v>487</v>
      </c>
      <c r="D1131">
        <f>YEAR(Tabela_cukier5[[#This Row],[data]])</f>
        <v>2010</v>
      </c>
    </row>
    <row r="1132" spans="1:4" x14ac:dyDescent="0.3">
      <c r="A1132" s="1">
        <v>40234</v>
      </c>
      <c r="B1132" t="s">
        <v>10</v>
      </c>
      <c r="C1132">
        <v>395</v>
      </c>
      <c r="D1132">
        <f>YEAR(Tabela_cukier5[[#This Row],[data]])</f>
        <v>2010</v>
      </c>
    </row>
    <row r="1133" spans="1:4" x14ac:dyDescent="0.3">
      <c r="A1133" s="1">
        <v>40236</v>
      </c>
      <c r="B1133" t="s">
        <v>74</v>
      </c>
      <c r="C1133">
        <v>91</v>
      </c>
      <c r="D1133">
        <f>YEAR(Tabela_cukier5[[#This Row],[data]])</f>
        <v>2010</v>
      </c>
    </row>
    <row r="1134" spans="1:4" x14ac:dyDescent="0.3">
      <c r="A1134" s="1">
        <v>40236</v>
      </c>
      <c r="B1134" t="s">
        <v>28</v>
      </c>
      <c r="C1134">
        <v>39</v>
      </c>
      <c r="D1134">
        <f>YEAR(Tabela_cukier5[[#This Row],[data]])</f>
        <v>2010</v>
      </c>
    </row>
    <row r="1135" spans="1:4" x14ac:dyDescent="0.3">
      <c r="A1135" s="1">
        <v>40236</v>
      </c>
      <c r="B1135" t="s">
        <v>25</v>
      </c>
      <c r="C1135">
        <v>312</v>
      </c>
      <c r="D1135">
        <f>YEAR(Tabela_cukier5[[#This Row],[data]])</f>
        <v>2010</v>
      </c>
    </row>
    <row r="1136" spans="1:4" x14ac:dyDescent="0.3">
      <c r="A1136" s="1">
        <v>40237</v>
      </c>
      <c r="B1136" t="s">
        <v>210</v>
      </c>
      <c r="C1136">
        <v>20</v>
      </c>
      <c r="D1136">
        <f>YEAR(Tabela_cukier5[[#This Row],[data]])</f>
        <v>2010</v>
      </c>
    </row>
    <row r="1137" spans="1:4" x14ac:dyDescent="0.3">
      <c r="A1137" s="1">
        <v>40240</v>
      </c>
      <c r="B1137" t="s">
        <v>31</v>
      </c>
      <c r="C1137">
        <v>35</v>
      </c>
      <c r="D1137">
        <f>YEAR(Tabela_cukier5[[#This Row],[data]])</f>
        <v>2010</v>
      </c>
    </row>
    <row r="1138" spans="1:4" x14ac:dyDescent="0.3">
      <c r="A1138" s="1">
        <v>40242</v>
      </c>
      <c r="B1138" t="s">
        <v>206</v>
      </c>
      <c r="C1138">
        <v>20</v>
      </c>
      <c r="D1138">
        <f>YEAR(Tabela_cukier5[[#This Row],[data]])</f>
        <v>2010</v>
      </c>
    </row>
    <row r="1139" spans="1:4" x14ac:dyDescent="0.3">
      <c r="A1139" s="1">
        <v>40245</v>
      </c>
      <c r="B1139" t="s">
        <v>33</v>
      </c>
      <c r="C1139">
        <v>125</v>
      </c>
      <c r="D1139">
        <f>YEAR(Tabela_cukier5[[#This Row],[data]])</f>
        <v>2010</v>
      </c>
    </row>
    <row r="1140" spans="1:4" x14ac:dyDescent="0.3">
      <c r="A1140" s="1">
        <v>40245</v>
      </c>
      <c r="B1140" t="s">
        <v>48</v>
      </c>
      <c r="C1140">
        <v>396</v>
      </c>
      <c r="D1140">
        <f>YEAR(Tabela_cukier5[[#This Row],[data]])</f>
        <v>2010</v>
      </c>
    </row>
    <row r="1141" spans="1:4" x14ac:dyDescent="0.3">
      <c r="A1141" s="1">
        <v>40246</v>
      </c>
      <c r="B1141" t="s">
        <v>211</v>
      </c>
      <c r="C1141">
        <v>7</v>
      </c>
      <c r="D1141">
        <f>YEAR(Tabela_cukier5[[#This Row],[data]])</f>
        <v>2010</v>
      </c>
    </row>
    <row r="1142" spans="1:4" x14ac:dyDescent="0.3">
      <c r="A1142" s="1">
        <v>40247</v>
      </c>
      <c r="B1142" t="s">
        <v>81</v>
      </c>
      <c r="C1142">
        <v>59</v>
      </c>
      <c r="D1142">
        <f>YEAR(Tabela_cukier5[[#This Row],[data]])</f>
        <v>2010</v>
      </c>
    </row>
    <row r="1143" spans="1:4" x14ac:dyDescent="0.3">
      <c r="A1143" s="1">
        <v>40250</v>
      </c>
      <c r="B1143" t="s">
        <v>17</v>
      </c>
      <c r="C1143">
        <v>417</v>
      </c>
      <c r="D1143">
        <f>YEAR(Tabela_cukier5[[#This Row],[data]])</f>
        <v>2010</v>
      </c>
    </row>
    <row r="1144" spans="1:4" x14ac:dyDescent="0.3">
      <c r="A1144" s="1">
        <v>40250</v>
      </c>
      <c r="B1144" t="s">
        <v>48</v>
      </c>
      <c r="C1144">
        <v>115</v>
      </c>
      <c r="D1144">
        <f>YEAR(Tabela_cukier5[[#This Row],[data]])</f>
        <v>2010</v>
      </c>
    </row>
    <row r="1145" spans="1:4" x14ac:dyDescent="0.3">
      <c r="A1145" s="1">
        <v>40253</v>
      </c>
      <c r="B1145" t="s">
        <v>57</v>
      </c>
      <c r="C1145">
        <v>6</v>
      </c>
      <c r="D1145">
        <f>YEAR(Tabela_cukier5[[#This Row],[data]])</f>
        <v>2010</v>
      </c>
    </row>
    <row r="1146" spans="1:4" x14ac:dyDescent="0.3">
      <c r="A1146" s="1">
        <v>40254</v>
      </c>
      <c r="B1146" t="s">
        <v>22</v>
      </c>
      <c r="C1146">
        <v>69</v>
      </c>
      <c r="D1146">
        <f>YEAR(Tabela_cukier5[[#This Row],[data]])</f>
        <v>2010</v>
      </c>
    </row>
    <row r="1147" spans="1:4" x14ac:dyDescent="0.3">
      <c r="A1147" s="1">
        <v>40256</v>
      </c>
      <c r="B1147" t="s">
        <v>15</v>
      </c>
      <c r="C1147">
        <v>58</v>
      </c>
      <c r="D1147">
        <f>YEAR(Tabela_cukier5[[#This Row],[data]])</f>
        <v>2010</v>
      </c>
    </row>
    <row r="1148" spans="1:4" x14ac:dyDescent="0.3">
      <c r="A1148" s="1">
        <v>40256</v>
      </c>
      <c r="B1148" t="s">
        <v>28</v>
      </c>
      <c r="C1148">
        <v>159</v>
      </c>
      <c r="D1148">
        <f>YEAR(Tabela_cukier5[[#This Row],[data]])</f>
        <v>2010</v>
      </c>
    </row>
    <row r="1149" spans="1:4" x14ac:dyDescent="0.3">
      <c r="A1149" s="1">
        <v>40258</v>
      </c>
      <c r="B1149" t="s">
        <v>212</v>
      </c>
      <c r="C1149">
        <v>6</v>
      </c>
      <c r="D1149">
        <f>YEAR(Tabela_cukier5[[#This Row],[data]])</f>
        <v>2010</v>
      </c>
    </row>
    <row r="1150" spans="1:4" x14ac:dyDescent="0.3">
      <c r="A1150" s="1">
        <v>40259</v>
      </c>
      <c r="B1150" t="s">
        <v>15</v>
      </c>
      <c r="C1150">
        <v>103</v>
      </c>
      <c r="D1150">
        <f>YEAR(Tabela_cukier5[[#This Row],[data]])</f>
        <v>2010</v>
      </c>
    </row>
    <row r="1151" spans="1:4" x14ac:dyDescent="0.3">
      <c r="A1151" s="1">
        <v>40263</v>
      </c>
      <c r="B1151" t="s">
        <v>10</v>
      </c>
      <c r="C1151">
        <v>155</v>
      </c>
      <c r="D1151">
        <f>YEAR(Tabela_cukier5[[#This Row],[data]])</f>
        <v>2010</v>
      </c>
    </row>
    <row r="1152" spans="1:4" x14ac:dyDescent="0.3">
      <c r="A1152" s="1">
        <v>40263</v>
      </c>
      <c r="B1152" t="s">
        <v>84</v>
      </c>
      <c r="C1152">
        <v>10</v>
      </c>
      <c r="D1152">
        <f>YEAR(Tabela_cukier5[[#This Row],[data]])</f>
        <v>2010</v>
      </c>
    </row>
    <row r="1153" spans="1:4" x14ac:dyDescent="0.3">
      <c r="A1153" s="1">
        <v>40265</v>
      </c>
      <c r="B1153" t="s">
        <v>31</v>
      </c>
      <c r="C1153">
        <v>158</v>
      </c>
      <c r="D1153">
        <f>YEAR(Tabela_cukier5[[#This Row],[data]])</f>
        <v>2010</v>
      </c>
    </row>
    <row r="1154" spans="1:4" x14ac:dyDescent="0.3">
      <c r="A1154" s="1">
        <v>40267</v>
      </c>
      <c r="B1154" t="s">
        <v>58</v>
      </c>
      <c r="C1154">
        <v>146</v>
      </c>
      <c r="D1154">
        <f>YEAR(Tabela_cukier5[[#This Row],[data]])</f>
        <v>2010</v>
      </c>
    </row>
    <row r="1155" spans="1:4" x14ac:dyDescent="0.3">
      <c r="A1155" s="1">
        <v>40268</v>
      </c>
      <c r="B1155" t="s">
        <v>25</v>
      </c>
      <c r="C1155">
        <v>230</v>
      </c>
      <c r="D1155">
        <f>YEAR(Tabela_cukier5[[#This Row],[data]])</f>
        <v>2010</v>
      </c>
    </row>
    <row r="1156" spans="1:4" x14ac:dyDescent="0.3">
      <c r="A1156" s="1">
        <v>40270</v>
      </c>
      <c r="B1156" t="s">
        <v>42</v>
      </c>
      <c r="C1156">
        <v>143</v>
      </c>
      <c r="D1156">
        <f>YEAR(Tabela_cukier5[[#This Row],[data]])</f>
        <v>2010</v>
      </c>
    </row>
    <row r="1157" spans="1:4" x14ac:dyDescent="0.3">
      <c r="A1157" s="1">
        <v>40270</v>
      </c>
      <c r="B1157" t="s">
        <v>64</v>
      </c>
      <c r="C1157">
        <v>167</v>
      </c>
      <c r="D1157">
        <f>YEAR(Tabela_cukier5[[#This Row],[data]])</f>
        <v>2010</v>
      </c>
    </row>
    <row r="1158" spans="1:4" x14ac:dyDescent="0.3">
      <c r="A1158" s="1">
        <v>40270</v>
      </c>
      <c r="B1158" t="s">
        <v>55</v>
      </c>
      <c r="C1158">
        <v>119</v>
      </c>
      <c r="D1158">
        <f>YEAR(Tabela_cukier5[[#This Row],[data]])</f>
        <v>2010</v>
      </c>
    </row>
    <row r="1159" spans="1:4" x14ac:dyDescent="0.3">
      <c r="A1159" s="1">
        <v>40272</v>
      </c>
      <c r="B1159" t="s">
        <v>17</v>
      </c>
      <c r="C1159">
        <v>400</v>
      </c>
      <c r="D1159">
        <f>YEAR(Tabela_cukier5[[#This Row],[data]])</f>
        <v>2010</v>
      </c>
    </row>
    <row r="1160" spans="1:4" x14ac:dyDescent="0.3">
      <c r="A1160" s="1">
        <v>40274</v>
      </c>
      <c r="B1160" t="s">
        <v>40</v>
      </c>
      <c r="C1160">
        <v>172</v>
      </c>
      <c r="D1160">
        <f>YEAR(Tabela_cukier5[[#This Row],[data]])</f>
        <v>2010</v>
      </c>
    </row>
    <row r="1161" spans="1:4" x14ac:dyDescent="0.3">
      <c r="A1161" s="1">
        <v>40275</v>
      </c>
      <c r="B1161" t="s">
        <v>101</v>
      </c>
      <c r="C1161">
        <v>19</v>
      </c>
      <c r="D1161">
        <f>YEAR(Tabela_cukier5[[#This Row],[data]])</f>
        <v>2010</v>
      </c>
    </row>
    <row r="1162" spans="1:4" x14ac:dyDescent="0.3">
      <c r="A1162" s="1">
        <v>40277</v>
      </c>
      <c r="B1162" t="s">
        <v>10</v>
      </c>
      <c r="C1162">
        <v>116</v>
      </c>
      <c r="D1162">
        <f>YEAR(Tabela_cukier5[[#This Row],[data]])</f>
        <v>2010</v>
      </c>
    </row>
    <row r="1163" spans="1:4" x14ac:dyDescent="0.3">
      <c r="A1163" s="1">
        <v>40279</v>
      </c>
      <c r="B1163" t="s">
        <v>25</v>
      </c>
      <c r="C1163">
        <v>143</v>
      </c>
      <c r="D1163">
        <f>YEAR(Tabela_cukier5[[#This Row],[data]])</f>
        <v>2010</v>
      </c>
    </row>
    <row r="1164" spans="1:4" x14ac:dyDescent="0.3">
      <c r="A1164" s="1">
        <v>40280</v>
      </c>
      <c r="B1164" t="s">
        <v>12</v>
      </c>
      <c r="C1164">
        <v>222</v>
      </c>
      <c r="D1164">
        <f>YEAR(Tabela_cukier5[[#This Row],[data]])</f>
        <v>2010</v>
      </c>
    </row>
    <row r="1165" spans="1:4" x14ac:dyDescent="0.3">
      <c r="A1165" s="1">
        <v>40282</v>
      </c>
      <c r="B1165" t="s">
        <v>12</v>
      </c>
      <c r="C1165">
        <v>352</v>
      </c>
      <c r="D1165">
        <f>YEAR(Tabela_cukier5[[#This Row],[data]])</f>
        <v>2010</v>
      </c>
    </row>
    <row r="1166" spans="1:4" x14ac:dyDescent="0.3">
      <c r="A1166" s="1">
        <v>40282</v>
      </c>
      <c r="B1166" t="s">
        <v>55</v>
      </c>
      <c r="C1166">
        <v>69</v>
      </c>
      <c r="D1166">
        <f>YEAR(Tabela_cukier5[[#This Row],[data]])</f>
        <v>2010</v>
      </c>
    </row>
    <row r="1167" spans="1:4" x14ac:dyDescent="0.3">
      <c r="A1167" s="1">
        <v>40283</v>
      </c>
      <c r="B1167" t="s">
        <v>48</v>
      </c>
      <c r="C1167">
        <v>182</v>
      </c>
      <c r="D1167">
        <f>YEAR(Tabela_cukier5[[#This Row],[data]])</f>
        <v>2010</v>
      </c>
    </row>
    <row r="1168" spans="1:4" x14ac:dyDescent="0.3">
      <c r="A1168" s="1">
        <v>40285</v>
      </c>
      <c r="B1168" t="s">
        <v>12</v>
      </c>
      <c r="C1168">
        <v>182</v>
      </c>
      <c r="D1168">
        <f>YEAR(Tabela_cukier5[[#This Row],[data]])</f>
        <v>2010</v>
      </c>
    </row>
    <row r="1169" spans="1:4" x14ac:dyDescent="0.3">
      <c r="A1169" s="1">
        <v>40285</v>
      </c>
      <c r="B1169" t="s">
        <v>55</v>
      </c>
      <c r="C1169">
        <v>165</v>
      </c>
      <c r="D1169">
        <f>YEAR(Tabela_cukier5[[#This Row],[data]])</f>
        <v>2010</v>
      </c>
    </row>
    <row r="1170" spans="1:4" x14ac:dyDescent="0.3">
      <c r="A1170" s="1">
        <v>40286</v>
      </c>
      <c r="B1170" t="s">
        <v>43</v>
      </c>
      <c r="C1170">
        <v>18</v>
      </c>
      <c r="D1170">
        <f>YEAR(Tabela_cukier5[[#This Row],[data]])</f>
        <v>2010</v>
      </c>
    </row>
    <row r="1171" spans="1:4" x14ac:dyDescent="0.3">
      <c r="A1171" s="1">
        <v>40286</v>
      </c>
      <c r="B1171" t="s">
        <v>213</v>
      </c>
      <c r="C1171">
        <v>2</v>
      </c>
      <c r="D1171">
        <f>YEAR(Tabela_cukier5[[#This Row],[data]])</f>
        <v>2010</v>
      </c>
    </row>
    <row r="1172" spans="1:4" x14ac:dyDescent="0.3">
      <c r="A1172" s="1">
        <v>40287</v>
      </c>
      <c r="B1172" t="s">
        <v>187</v>
      </c>
      <c r="C1172">
        <v>15</v>
      </c>
      <c r="D1172">
        <f>YEAR(Tabela_cukier5[[#This Row],[data]])</f>
        <v>2010</v>
      </c>
    </row>
    <row r="1173" spans="1:4" x14ac:dyDescent="0.3">
      <c r="A1173" s="1">
        <v>40288</v>
      </c>
      <c r="B1173" t="s">
        <v>214</v>
      </c>
      <c r="C1173">
        <v>19</v>
      </c>
      <c r="D1173">
        <f>YEAR(Tabela_cukier5[[#This Row],[data]])</f>
        <v>2010</v>
      </c>
    </row>
    <row r="1174" spans="1:4" x14ac:dyDescent="0.3">
      <c r="A1174" s="1">
        <v>40289</v>
      </c>
      <c r="B1174" t="s">
        <v>40</v>
      </c>
      <c r="C1174">
        <v>66</v>
      </c>
      <c r="D1174">
        <f>YEAR(Tabela_cukier5[[#This Row],[data]])</f>
        <v>2010</v>
      </c>
    </row>
    <row r="1175" spans="1:4" x14ac:dyDescent="0.3">
      <c r="A1175" s="1">
        <v>40289</v>
      </c>
      <c r="B1175" t="s">
        <v>173</v>
      </c>
      <c r="C1175">
        <v>12</v>
      </c>
      <c r="D1175">
        <f>YEAR(Tabela_cukier5[[#This Row],[data]])</f>
        <v>2010</v>
      </c>
    </row>
    <row r="1176" spans="1:4" x14ac:dyDescent="0.3">
      <c r="A1176" s="1">
        <v>40290</v>
      </c>
      <c r="B1176" t="s">
        <v>121</v>
      </c>
      <c r="C1176">
        <v>19</v>
      </c>
      <c r="D1176">
        <f>YEAR(Tabela_cukier5[[#This Row],[data]])</f>
        <v>2010</v>
      </c>
    </row>
    <row r="1177" spans="1:4" x14ac:dyDescent="0.3">
      <c r="A1177" s="1">
        <v>40290</v>
      </c>
      <c r="B1177" t="s">
        <v>26</v>
      </c>
      <c r="C1177">
        <v>96</v>
      </c>
      <c r="D1177">
        <f>YEAR(Tabela_cukier5[[#This Row],[data]])</f>
        <v>2010</v>
      </c>
    </row>
    <row r="1178" spans="1:4" x14ac:dyDescent="0.3">
      <c r="A1178" s="1">
        <v>40293</v>
      </c>
      <c r="B1178" t="s">
        <v>12</v>
      </c>
      <c r="C1178">
        <v>240</v>
      </c>
      <c r="D1178">
        <f>YEAR(Tabela_cukier5[[#This Row],[data]])</f>
        <v>2010</v>
      </c>
    </row>
    <row r="1179" spans="1:4" x14ac:dyDescent="0.3">
      <c r="A1179" s="1">
        <v>40295</v>
      </c>
      <c r="B1179" t="s">
        <v>31</v>
      </c>
      <c r="C1179">
        <v>57</v>
      </c>
      <c r="D1179">
        <f>YEAR(Tabela_cukier5[[#This Row],[data]])</f>
        <v>2010</v>
      </c>
    </row>
    <row r="1180" spans="1:4" x14ac:dyDescent="0.3">
      <c r="A1180" s="1">
        <v>40299</v>
      </c>
      <c r="B1180" t="s">
        <v>17</v>
      </c>
      <c r="C1180">
        <v>475</v>
      </c>
      <c r="D1180">
        <f>YEAR(Tabela_cukier5[[#This Row],[data]])</f>
        <v>2010</v>
      </c>
    </row>
    <row r="1181" spans="1:4" x14ac:dyDescent="0.3">
      <c r="A1181" s="1">
        <v>40300</v>
      </c>
      <c r="B1181" t="s">
        <v>10</v>
      </c>
      <c r="C1181">
        <v>162</v>
      </c>
      <c r="D1181">
        <f>YEAR(Tabela_cukier5[[#This Row],[data]])</f>
        <v>2010</v>
      </c>
    </row>
    <row r="1182" spans="1:4" x14ac:dyDescent="0.3">
      <c r="A1182" s="1">
        <v>40302</v>
      </c>
      <c r="B1182" t="s">
        <v>10</v>
      </c>
      <c r="C1182">
        <v>150</v>
      </c>
      <c r="D1182">
        <f>YEAR(Tabela_cukier5[[#This Row],[data]])</f>
        <v>2010</v>
      </c>
    </row>
    <row r="1183" spans="1:4" x14ac:dyDescent="0.3">
      <c r="A1183" s="1">
        <v>40303</v>
      </c>
      <c r="B1183" t="s">
        <v>53</v>
      </c>
      <c r="C1183">
        <v>139</v>
      </c>
      <c r="D1183">
        <f>YEAR(Tabela_cukier5[[#This Row],[data]])</f>
        <v>2010</v>
      </c>
    </row>
    <row r="1184" spans="1:4" x14ac:dyDescent="0.3">
      <c r="A1184" s="1">
        <v>40305</v>
      </c>
      <c r="B1184" t="s">
        <v>22</v>
      </c>
      <c r="C1184">
        <v>183</v>
      </c>
      <c r="D1184">
        <f>YEAR(Tabela_cukier5[[#This Row],[data]])</f>
        <v>2010</v>
      </c>
    </row>
    <row r="1185" spans="1:4" x14ac:dyDescent="0.3">
      <c r="A1185" s="1">
        <v>40315</v>
      </c>
      <c r="B1185" t="s">
        <v>10</v>
      </c>
      <c r="C1185">
        <v>214</v>
      </c>
      <c r="D1185">
        <f>YEAR(Tabela_cukier5[[#This Row],[data]])</f>
        <v>2010</v>
      </c>
    </row>
    <row r="1186" spans="1:4" x14ac:dyDescent="0.3">
      <c r="A1186" s="1">
        <v>40318</v>
      </c>
      <c r="B1186" t="s">
        <v>178</v>
      </c>
      <c r="C1186">
        <v>14</v>
      </c>
      <c r="D1186">
        <f>YEAR(Tabela_cukier5[[#This Row],[data]])</f>
        <v>2010</v>
      </c>
    </row>
    <row r="1187" spans="1:4" x14ac:dyDescent="0.3">
      <c r="A1187" s="1">
        <v>40319</v>
      </c>
      <c r="B1187" t="s">
        <v>198</v>
      </c>
      <c r="C1187">
        <v>2</v>
      </c>
      <c r="D1187">
        <f>YEAR(Tabela_cukier5[[#This Row],[data]])</f>
        <v>2010</v>
      </c>
    </row>
    <row r="1188" spans="1:4" x14ac:dyDescent="0.3">
      <c r="A1188" s="1">
        <v>40320</v>
      </c>
      <c r="B1188" t="s">
        <v>25</v>
      </c>
      <c r="C1188">
        <v>383</v>
      </c>
      <c r="D1188">
        <f>YEAR(Tabela_cukier5[[#This Row],[data]])</f>
        <v>2010</v>
      </c>
    </row>
    <row r="1189" spans="1:4" x14ac:dyDescent="0.3">
      <c r="A1189" s="1">
        <v>40321</v>
      </c>
      <c r="B1189" t="s">
        <v>3</v>
      </c>
      <c r="C1189">
        <v>14</v>
      </c>
      <c r="D1189">
        <f>YEAR(Tabela_cukier5[[#This Row],[data]])</f>
        <v>2010</v>
      </c>
    </row>
    <row r="1190" spans="1:4" x14ac:dyDescent="0.3">
      <c r="A1190" s="1">
        <v>40321</v>
      </c>
      <c r="B1190" t="s">
        <v>55</v>
      </c>
      <c r="C1190">
        <v>127</v>
      </c>
      <c r="D1190">
        <f>YEAR(Tabela_cukier5[[#This Row],[data]])</f>
        <v>2010</v>
      </c>
    </row>
    <row r="1191" spans="1:4" x14ac:dyDescent="0.3">
      <c r="A1191" s="1">
        <v>40322</v>
      </c>
      <c r="B1191" t="s">
        <v>33</v>
      </c>
      <c r="C1191">
        <v>179</v>
      </c>
      <c r="D1191">
        <f>YEAR(Tabela_cukier5[[#This Row],[data]])</f>
        <v>2010</v>
      </c>
    </row>
    <row r="1192" spans="1:4" x14ac:dyDescent="0.3">
      <c r="A1192" s="1">
        <v>40323</v>
      </c>
      <c r="B1192" t="s">
        <v>26</v>
      </c>
      <c r="C1192">
        <v>74</v>
      </c>
      <c r="D1192">
        <f>YEAR(Tabela_cukier5[[#This Row],[data]])</f>
        <v>2010</v>
      </c>
    </row>
    <row r="1193" spans="1:4" x14ac:dyDescent="0.3">
      <c r="A1193" s="1">
        <v>40323</v>
      </c>
      <c r="B1193" t="s">
        <v>53</v>
      </c>
      <c r="C1193">
        <v>311</v>
      </c>
      <c r="D1193">
        <f>YEAR(Tabela_cukier5[[#This Row],[data]])</f>
        <v>2010</v>
      </c>
    </row>
    <row r="1194" spans="1:4" x14ac:dyDescent="0.3">
      <c r="A1194" s="1">
        <v>40327</v>
      </c>
      <c r="B1194" t="s">
        <v>69</v>
      </c>
      <c r="C1194">
        <v>190</v>
      </c>
      <c r="D1194">
        <f>YEAR(Tabela_cukier5[[#This Row],[data]])</f>
        <v>2010</v>
      </c>
    </row>
    <row r="1195" spans="1:4" x14ac:dyDescent="0.3">
      <c r="A1195" s="1">
        <v>40329</v>
      </c>
      <c r="B1195" t="s">
        <v>34</v>
      </c>
      <c r="C1195">
        <v>67</v>
      </c>
      <c r="D1195">
        <f>YEAR(Tabela_cukier5[[#This Row],[data]])</f>
        <v>2010</v>
      </c>
    </row>
    <row r="1196" spans="1:4" x14ac:dyDescent="0.3">
      <c r="A1196" s="1">
        <v>40331</v>
      </c>
      <c r="B1196" t="s">
        <v>10</v>
      </c>
      <c r="C1196">
        <v>331</v>
      </c>
      <c r="D1196">
        <f>YEAR(Tabela_cukier5[[#This Row],[data]])</f>
        <v>2010</v>
      </c>
    </row>
    <row r="1197" spans="1:4" x14ac:dyDescent="0.3">
      <c r="A1197" s="1">
        <v>40331</v>
      </c>
      <c r="B1197" t="s">
        <v>42</v>
      </c>
      <c r="C1197">
        <v>114</v>
      </c>
      <c r="D1197">
        <f>YEAR(Tabela_cukier5[[#This Row],[data]])</f>
        <v>2010</v>
      </c>
    </row>
    <row r="1198" spans="1:4" x14ac:dyDescent="0.3">
      <c r="A1198" s="1">
        <v>40332</v>
      </c>
      <c r="B1198" t="s">
        <v>55</v>
      </c>
      <c r="C1198">
        <v>79</v>
      </c>
      <c r="D1198">
        <f>YEAR(Tabela_cukier5[[#This Row],[data]])</f>
        <v>2010</v>
      </c>
    </row>
    <row r="1199" spans="1:4" x14ac:dyDescent="0.3">
      <c r="A1199" s="1">
        <v>40333</v>
      </c>
      <c r="B1199" t="s">
        <v>74</v>
      </c>
      <c r="C1199">
        <v>22</v>
      </c>
      <c r="D1199">
        <f>YEAR(Tabela_cukier5[[#This Row],[data]])</f>
        <v>2010</v>
      </c>
    </row>
    <row r="1200" spans="1:4" x14ac:dyDescent="0.3">
      <c r="A1200" s="1">
        <v>40333</v>
      </c>
      <c r="B1200" t="s">
        <v>95</v>
      </c>
      <c r="C1200">
        <v>5</v>
      </c>
      <c r="D1200">
        <f>YEAR(Tabela_cukier5[[#This Row],[data]])</f>
        <v>2010</v>
      </c>
    </row>
    <row r="1201" spans="1:4" x14ac:dyDescent="0.3">
      <c r="A1201" s="1">
        <v>40336</v>
      </c>
      <c r="B1201" t="s">
        <v>75</v>
      </c>
      <c r="C1201">
        <v>17</v>
      </c>
      <c r="D1201">
        <f>YEAR(Tabela_cukier5[[#This Row],[data]])</f>
        <v>2010</v>
      </c>
    </row>
    <row r="1202" spans="1:4" x14ac:dyDescent="0.3">
      <c r="A1202" s="1">
        <v>40337</v>
      </c>
      <c r="B1202" t="s">
        <v>48</v>
      </c>
      <c r="C1202">
        <v>344</v>
      </c>
      <c r="D1202">
        <f>YEAR(Tabela_cukier5[[#This Row],[data]])</f>
        <v>2010</v>
      </c>
    </row>
    <row r="1203" spans="1:4" x14ac:dyDescent="0.3">
      <c r="A1203" s="1">
        <v>40337</v>
      </c>
      <c r="B1203" t="s">
        <v>17</v>
      </c>
      <c r="C1203">
        <v>329</v>
      </c>
      <c r="D1203">
        <f>YEAR(Tabela_cukier5[[#This Row],[data]])</f>
        <v>2010</v>
      </c>
    </row>
    <row r="1204" spans="1:4" x14ac:dyDescent="0.3">
      <c r="A1204" s="1">
        <v>40337</v>
      </c>
      <c r="B1204" t="s">
        <v>115</v>
      </c>
      <c r="C1204">
        <v>10</v>
      </c>
      <c r="D1204">
        <f>YEAR(Tabela_cukier5[[#This Row],[data]])</f>
        <v>2010</v>
      </c>
    </row>
    <row r="1205" spans="1:4" x14ac:dyDescent="0.3">
      <c r="A1205" s="1">
        <v>40341</v>
      </c>
      <c r="B1205" t="s">
        <v>33</v>
      </c>
      <c r="C1205">
        <v>105</v>
      </c>
      <c r="D1205">
        <f>YEAR(Tabela_cukier5[[#This Row],[data]])</f>
        <v>2010</v>
      </c>
    </row>
    <row r="1206" spans="1:4" x14ac:dyDescent="0.3">
      <c r="A1206" s="1">
        <v>40342</v>
      </c>
      <c r="B1206" t="s">
        <v>72</v>
      </c>
      <c r="C1206">
        <v>26</v>
      </c>
      <c r="D1206">
        <f>YEAR(Tabela_cukier5[[#This Row],[data]])</f>
        <v>2010</v>
      </c>
    </row>
    <row r="1207" spans="1:4" x14ac:dyDescent="0.3">
      <c r="A1207" s="1">
        <v>40343</v>
      </c>
      <c r="B1207" t="s">
        <v>42</v>
      </c>
      <c r="C1207">
        <v>121</v>
      </c>
      <c r="D1207">
        <f>YEAR(Tabela_cukier5[[#This Row],[data]])</f>
        <v>2010</v>
      </c>
    </row>
    <row r="1208" spans="1:4" x14ac:dyDescent="0.3">
      <c r="A1208" s="1">
        <v>40345</v>
      </c>
      <c r="B1208" t="s">
        <v>11</v>
      </c>
      <c r="C1208">
        <v>174</v>
      </c>
      <c r="D1208">
        <f>YEAR(Tabela_cukier5[[#This Row],[data]])</f>
        <v>2010</v>
      </c>
    </row>
    <row r="1209" spans="1:4" x14ac:dyDescent="0.3">
      <c r="A1209" s="1">
        <v>40346</v>
      </c>
      <c r="B1209" t="s">
        <v>17</v>
      </c>
      <c r="C1209">
        <v>233</v>
      </c>
      <c r="D1209">
        <f>YEAR(Tabela_cukier5[[#This Row],[data]])</f>
        <v>2010</v>
      </c>
    </row>
    <row r="1210" spans="1:4" x14ac:dyDescent="0.3">
      <c r="A1210" s="1">
        <v>40347</v>
      </c>
      <c r="B1210" t="s">
        <v>13</v>
      </c>
      <c r="C1210">
        <v>117</v>
      </c>
      <c r="D1210">
        <f>YEAR(Tabela_cukier5[[#This Row],[data]])</f>
        <v>2010</v>
      </c>
    </row>
    <row r="1211" spans="1:4" x14ac:dyDescent="0.3">
      <c r="A1211" s="1">
        <v>40348</v>
      </c>
      <c r="B1211" t="s">
        <v>75</v>
      </c>
      <c r="C1211">
        <v>11</v>
      </c>
      <c r="D1211">
        <f>YEAR(Tabela_cukier5[[#This Row],[data]])</f>
        <v>2010</v>
      </c>
    </row>
    <row r="1212" spans="1:4" x14ac:dyDescent="0.3">
      <c r="A1212" s="1">
        <v>40348</v>
      </c>
      <c r="B1212" t="s">
        <v>215</v>
      </c>
      <c r="C1212">
        <v>18</v>
      </c>
      <c r="D1212">
        <f>YEAR(Tabela_cukier5[[#This Row],[data]])</f>
        <v>2010</v>
      </c>
    </row>
    <row r="1213" spans="1:4" x14ac:dyDescent="0.3">
      <c r="A1213" s="1">
        <v>40348</v>
      </c>
      <c r="B1213" t="s">
        <v>48</v>
      </c>
      <c r="C1213">
        <v>332</v>
      </c>
      <c r="D1213">
        <f>YEAR(Tabela_cukier5[[#This Row],[data]])</f>
        <v>2010</v>
      </c>
    </row>
    <row r="1214" spans="1:4" x14ac:dyDescent="0.3">
      <c r="A1214" s="1">
        <v>40349</v>
      </c>
      <c r="B1214" t="s">
        <v>159</v>
      </c>
      <c r="C1214">
        <v>6</v>
      </c>
      <c r="D1214">
        <f>YEAR(Tabela_cukier5[[#This Row],[data]])</f>
        <v>2010</v>
      </c>
    </row>
    <row r="1215" spans="1:4" x14ac:dyDescent="0.3">
      <c r="A1215" s="1">
        <v>40350</v>
      </c>
      <c r="B1215" t="s">
        <v>105</v>
      </c>
      <c r="C1215">
        <v>260</v>
      </c>
      <c r="D1215">
        <f>YEAR(Tabela_cukier5[[#This Row],[data]])</f>
        <v>2010</v>
      </c>
    </row>
    <row r="1216" spans="1:4" x14ac:dyDescent="0.3">
      <c r="A1216" s="1">
        <v>40350</v>
      </c>
      <c r="B1216" t="s">
        <v>83</v>
      </c>
      <c r="C1216">
        <v>22</v>
      </c>
      <c r="D1216">
        <f>YEAR(Tabela_cukier5[[#This Row],[data]])</f>
        <v>2010</v>
      </c>
    </row>
    <row r="1217" spans="1:4" x14ac:dyDescent="0.3">
      <c r="A1217" s="1">
        <v>40352</v>
      </c>
      <c r="B1217" t="s">
        <v>132</v>
      </c>
      <c r="C1217">
        <v>9</v>
      </c>
      <c r="D1217">
        <f>YEAR(Tabela_cukier5[[#This Row],[data]])</f>
        <v>2010</v>
      </c>
    </row>
    <row r="1218" spans="1:4" x14ac:dyDescent="0.3">
      <c r="A1218" s="1">
        <v>40353</v>
      </c>
      <c r="B1218" t="s">
        <v>69</v>
      </c>
      <c r="C1218">
        <v>79</v>
      </c>
      <c r="D1218">
        <f>YEAR(Tabela_cukier5[[#This Row],[data]])</f>
        <v>2010</v>
      </c>
    </row>
    <row r="1219" spans="1:4" x14ac:dyDescent="0.3">
      <c r="A1219" s="1">
        <v>40355</v>
      </c>
      <c r="B1219" t="s">
        <v>48</v>
      </c>
      <c r="C1219">
        <v>480</v>
      </c>
      <c r="D1219">
        <f>YEAR(Tabela_cukier5[[#This Row],[data]])</f>
        <v>2010</v>
      </c>
    </row>
    <row r="1220" spans="1:4" x14ac:dyDescent="0.3">
      <c r="A1220" s="1">
        <v>40360</v>
      </c>
      <c r="B1220" t="s">
        <v>12</v>
      </c>
      <c r="C1220">
        <v>154</v>
      </c>
      <c r="D1220">
        <f>YEAR(Tabela_cukier5[[#This Row],[data]])</f>
        <v>2010</v>
      </c>
    </row>
    <row r="1221" spans="1:4" x14ac:dyDescent="0.3">
      <c r="A1221" s="1">
        <v>40360</v>
      </c>
      <c r="B1221" t="s">
        <v>38</v>
      </c>
      <c r="C1221">
        <v>170</v>
      </c>
      <c r="D1221">
        <f>YEAR(Tabela_cukier5[[#This Row],[data]])</f>
        <v>2010</v>
      </c>
    </row>
    <row r="1222" spans="1:4" x14ac:dyDescent="0.3">
      <c r="A1222" s="1">
        <v>40361</v>
      </c>
      <c r="B1222" t="s">
        <v>216</v>
      </c>
      <c r="C1222">
        <v>13</v>
      </c>
      <c r="D1222">
        <f>YEAR(Tabela_cukier5[[#This Row],[data]])</f>
        <v>2010</v>
      </c>
    </row>
    <row r="1223" spans="1:4" x14ac:dyDescent="0.3">
      <c r="A1223" s="1">
        <v>40364</v>
      </c>
      <c r="B1223" t="s">
        <v>21</v>
      </c>
      <c r="C1223">
        <v>29</v>
      </c>
      <c r="D1223">
        <f>YEAR(Tabela_cukier5[[#This Row],[data]])</f>
        <v>2010</v>
      </c>
    </row>
    <row r="1224" spans="1:4" x14ac:dyDescent="0.3">
      <c r="A1224" s="1">
        <v>40366</v>
      </c>
      <c r="B1224" t="s">
        <v>22</v>
      </c>
      <c r="C1224">
        <v>80</v>
      </c>
      <c r="D1224">
        <f>YEAR(Tabela_cukier5[[#This Row],[data]])</f>
        <v>2010</v>
      </c>
    </row>
    <row r="1225" spans="1:4" x14ac:dyDescent="0.3">
      <c r="A1225" s="1">
        <v>40370</v>
      </c>
      <c r="B1225" t="s">
        <v>179</v>
      </c>
      <c r="C1225">
        <v>20</v>
      </c>
      <c r="D1225">
        <f>YEAR(Tabela_cukier5[[#This Row],[data]])</f>
        <v>2010</v>
      </c>
    </row>
    <row r="1226" spans="1:4" x14ac:dyDescent="0.3">
      <c r="A1226" s="1">
        <v>40370</v>
      </c>
      <c r="B1226" t="s">
        <v>12</v>
      </c>
      <c r="C1226">
        <v>401</v>
      </c>
      <c r="D1226">
        <f>YEAR(Tabela_cukier5[[#This Row],[data]])</f>
        <v>2010</v>
      </c>
    </row>
    <row r="1227" spans="1:4" x14ac:dyDescent="0.3">
      <c r="A1227" s="1">
        <v>40372</v>
      </c>
      <c r="B1227" t="s">
        <v>42</v>
      </c>
      <c r="C1227">
        <v>134</v>
      </c>
      <c r="D1227">
        <f>YEAR(Tabela_cukier5[[#This Row],[data]])</f>
        <v>2010</v>
      </c>
    </row>
    <row r="1228" spans="1:4" x14ac:dyDescent="0.3">
      <c r="A1228" s="1">
        <v>40374</v>
      </c>
      <c r="B1228" t="s">
        <v>40</v>
      </c>
      <c r="C1228">
        <v>107</v>
      </c>
      <c r="D1228">
        <f>YEAR(Tabela_cukier5[[#This Row],[data]])</f>
        <v>2010</v>
      </c>
    </row>
    <row r="1229" spans="1:4" x14ac:dyDescent="0.3">
      <c r="A1229" s="1">
        <v>40379</v>
      </c>
      <c r="B1229" t="s">
        <v>13</v>
      </c>
      <c r="C1229">
        <v>30</v>
      </c>
      <c r="D1229">
        <f>YEAR(Tabela_cukier5[[#This Row],[data]])</f>
        <v>2010</v>
      </c>
    </row>
    <row r="1230" spans="1:4" x14ac:dyDescent="0.3">
      <c r="A1230" s="1">
        <v>40381</v>
      </c>
      <c r="B1230" t="s">
        <v>27</v>
      </c>
      <c r="C1230">
        <v>138</v>
      </c>
      <c r="D1230">
        <f>YEAR(Tabela_cukier5[[#This Row],[data]])</f>
        <v>2010</v>
      </c>
    </row>
    <row r="1231" spans="1:4" x14ac:dyDescent="0.3">
      <c r="A1231" s="1">
        <v>40382</v>
      </c>
      <c r="B1231" t="s">
        <v>25</v>
      </c>
      <c r="C1231">
        <v>404</v>
      </c>
      <c r="D1231">
        <f>YEAR(Tabela_cukier5[[#This Row],[data]])</f>
        <v>2010</v>
      </c>
    </row>
    <row r="1232" spans="1:4" x14ac:dyDescent="0.3">
      <c r="A1232" s="1">
        <v>40386</v>
      </c>
      <c r="B1232" t="s">
        <v>40</v>
      </c>
      <c r="C1232">
        <v>117</v>
      </c>
      <c r="D1232">
        <f>YEAR(Tabela_cukier5[[#This Row],[data]])</f>
        <v>2010</v>
      </c>
    </row>
    <row r="1233" spans="1:4" x14ac:dyDescent="0.3">
      <c r="A1233" s="1">
        <v>40389</v>
      </c>
      <c r="B1233" t="s">
        <v>12</v>
      </c>
      <c r="C1233">
        <v>124</v>
      </c>
      <c r="D1233">
        <f>YEAR(Tabela_cukier5[[#This Row],[data]])</f>
        <v>2010</v>
      </c>
    </row>
    <row r="1234" spans="1:4" x14ac:dyDescent="0.3">
      <c r="A1234" s="1">
        <v>40390</v>
      </c>
      <c r="B1234" t="s">
        <v>55</v>
      </c>
      <c r="C1234">
        <v>155</v>
      </c>
      <c r="D1234">
        <f>YEAR(Tabela_cukier5[[#This Row],[data]])</f>
        <v>2010</v>
      </c>
    </row>
    <row r="1235" spans="1:4" x14ac:dyDescent="0.3">
      <c r="A1235" s="1">
        <v>40391</v>
      </c>
      <c r="B1235" t="s">
        <v>31</v>
      </c>
      <c r="C1235">
        <v>161</v>
      </c>
      <c r="D1235">
        <f>YEAR(Tabela_cukier5[[#This Row],[data]])</f>
        <v>2010</v>
      </c>
    </row>
    <row r="1236" spans="1:4" x14ac:dyDescent="0.3">
      <c r="A1236" s="1">
        <v>40395</v>
      </c>
      <c r="B1236" t="s">
        <v>15</v>
      </c>
      <c r="C1236">
        <v>80</v>
      </c>
      <c r="D1236">
        <f>YEAR(Tabela_cukier5[[#This Row],[data]])</f>
        <v>2010</v>
      </c>
    </row>
    <row r="1237" spans="1:4" x14ac:dyDescent="0.3">
      <c r="A1237" s="1">
        <v>40395</v>
      </c>
      <c r="B1237" t="s">
        <v>175</v>
      </c>
      <c r="C1237">
        <v>9</v>
      </c>
      <c r="D1237">
        <f>YEAR(Tabela_cukier5[[#This Row],[data]])</f>
        <v>2010</v>
      </c>
    </row>
    <row r="1238" spans="1:4" x14ac:dyDescent="0.3">
      <c r="A1238" s="1">
        <v>40396</v>
      </c>
      <c r="B1238" t="s">
        <v>15</v>
      </c>
      <c r="C1238">
        <v>160</v>
      </c>
      <c r="D1238">
        <f>YEAR(Tabela_cukier5[[#This Row],[data]])</f>
        <v>2010</v>
      </c>
    </row>
    <row r="1239" spans="1:4" x14ac:dyDescent="0.3">
      <c r="A1239" s="1">
        <v>40399</v>
      </c>
      <c r="B1239" t="s">
        <v>116</v>
      </c>
      <c r="C1239">
        <v>18</v>
      </c>
      <c r="D1239">
        <f>YEAR(Tabela_cukier5[[#This Row],[data]])</f>
        <v>2010</v>
      </c>
    </row>
    <row r="1240" spans="1:4" x14ac:dyDescent="0.3">
      <c r="A1240" s="1">
        <v>40401</v>
      </c>
      <c r="B1240" t="s">
        <v>13</v>
      </c>
      <c r="C1240">
        <v>150</v>
      </c>
      <c r="D1240">
        <f>YEAR(Tabela_cukier5[[#This Row],[data]])</f>
        <v>2010</v>
      </c>
    </row>
    <row r="1241" spans="1:4" x14ac:dyDescent="0.3">
      <c r="A1241" s="1">
        <v>40405</v>
      </c>
      <c r="B1241" t="s">
        <v>217</v>
      </c>
      <c r="C1241">
        <v>16</v>
      </c>
      <c r="D1241">
        <f>YEAR(Tabela_cukier5[[#This Row],[data]])</f>
        <v>2010</v>
      </c>
    </row>
    <row r="1242" spans="1:4" x14ac:dyDescent="0.3">
      <c r="A1242" s="1">
        <v>40412</v>
      </c>
      <c r="B1242" t="s">
        <v>72</v>
      </c>
      <c r="C1242">
        <v>158</v>
      </c>
      <c r="D1242">
        <f>YEAR(Tabela_cukier5[[#This Row],[data]])</f>
        <v>2010</v>
      </c>
    </row>
    <row r="1243" spans="1:4" x14ac:dyDescent="0.3">
      <c r="A1243" s="1">
        <v>40414</v>
      </c>
      <c r="B1243" t="s">
        <v>64</v>
      </c>
      <c r="C1243">
        <v>29</v>
      </c>
      <c r="D1243">
        <f>YEAR(Tabela_cukier5[[#This Row],[data]])</f>
        <v>2010</v>
      </c>
    </row>
    <row r="1244" spans="1:4" x14ac:dyDescent="0.3">
      <c r="A1244" s="1">
        <v>40423</v>
      </c>
      <c r="B1244" t="s">
        <v>109</v>
      </c>
      <c r="C1244">
        <v>6</v>
      </c>
      <c r="D1244">
        <f>YEAR(Tabela_cukier5[[#This Row],[data]])</f>
        <v>2010</v>
      </c>
    </row>
    <row r="1245" spans="1:4" x14ac:dyDescent="0.3">
      <c r="A1245" s="1">
        <v>40423</v>
      </c>
      <c r="B1245" t="s">
        <v>12</v>
      </c>
      <c r="C1245">
        <v>489</v>
      </c>
      <c r="D1245">
        <f>YEAR(Tabela_cukier5[[#This Row],[data]])</f>
        <v>2010</v>
      </c>
    </row>
    <row r="1246" spans="1:4" x14ac:dyDescent="0.3">
      <c r="A1246" s="1">
        <v>40425</v>
      </c>
      <c r="B1246" t="s">
        <v>38</v>
      </c>
      <c r="C1246">
        <v>200</v>
      </c>
      <c r="D1246">
        <f>YEAR(Tabela_cukier5[[#This Row],[data]])</f>
        <v>2010</v>
      </c>
    </row>
    <row r="1247" spans="1:4" x14ac:dyDescent="0.3">
      <c r="A1247" s="1">
        <v>40427</v>
      </c>
      <c r="B1247" t="s">
        <v>13</v>
      </c>
      <c r="C1247">
        <v>28</v>
      </c>
      <c r="D1247">
        <f>YEAR(Tabela_cukier5[[#This Row],[data]])</f>
        <v>2010</v>
      </c>
    </row>
    <row r="1248" spans="1:4" x14ac:dyDescent="0.3">
      <c r="A1248" s="1">
        <v>40431</v>
      </c>
      <c r="B1248" t="s">
        <v>13</v>
      </c>
      <c r="C1248">
        <v>28</v>
      </c>
      <c r="D1248">
        <f>YEAR(Tabela_cukier5[[#This Row],[data]])</f>
        <v>2010</v>
      </c>
    </row>
    <row r="1249" spans="1:4" x14ac:dyDescent="0.3">
      <c r="A1249" s="1">
        <v>40432</v>
      </c>
      <c r="B1249" t="s">
        <v>12</v>
      </c>
      <c r="C1249">
        <v>297</v>
      </c>
      <c r="D1249">
        <f>YEAR(Tabela_cukier5[[#This Row],[data]])</f>
        <v>2010</v>
      </c>
    </row>
    <row r="1250" spans="1:4" x14ac:dyDescent="0.3">
      <c r="A1250" s="1">
        <v>40434</v>
      </c>
      <c r="B1250" t="s">
        <v>20</v>
      </c>
      <c r="C1250">
        <v>227</v>
      </c>
      <c r="D1250">
        <f>YEAR(Tabela_cukier5[[#This Row],[data]])</f>
        <v>2010</v>
      </c>
    </row>
    <row r="1251" spans="1:4" x14ac:dyDescent="0.3">
      <c r="A1251" s="1">
        <v>40434</v>
      </c>
      <c r="B1251" t="s">
        <v>143</v>
      </c>
      <c r="C1251">
        <v>14</v>
      </c>
      <c r="D1251">
        <f>YEAR(Tabela_cukier5[[#This Row],[data]])</f>
        <v>2010</v>
      </c>
    </row>
    <row r="1252" spans="1:4" x14ac:dyDescent="0.3">
      <c r="A1252" s="1">
        <v>40437</v>
      </c>
      <c r="B1252" t="s">
        <v>101</v>
      </c>
      <c r="C1252">
        <v>20</v>
      </c>
      <c r="D1252">
        <f>YEAR(Tabela_cukier5[[#This Row],[data]])</f>
        <v>2010</v>
      </c>
    </row>
    <row r="1253" spans="1:4" x14ac:dyDescent="0.3">
      <c r="A1253" s="1">
        <v>40439</v>
      </c>
      <c r="B1253" t="s">
        <v>66</v>
      </c>
      <c r="C1253">
        <v>194</v>
      </c>
      <c r="D1253">
        <f>YEAR(Tabela_cukier5[[#This Row],[data]])</f>
        <v>2010</v>
      </c>
    </row>
    <row r="1254" spans="1:4" x14ac:dyDescent="0.3">
      <c r="A1254" s="1">
        <v>40439</v>
      </c>
      <c r="B1254" t="s">
        <v>38</v>
      </c>
      <c r="C1254">
        <v>58</v>
      </c>
      <c r="D1254">
        <f>YEAR(Tabela_cukier5[[#This Row],[data]])</f>
        <v>2010</v>
      </c>
    </row>
    <row r="1255" spans="1:4" x14ac:dyDescent="0.3">
      <c r="A1255" s="1">
        <v>40440</v>
      </c>
      <c r="B1255" t="s">
        <v>69</v>
      </c>
      <c r="C1255">
        <v>30</v>
      </c>
      <c r="D1255">
        <f>YEAR(Tabela_cukier5[[#This Row],[data]])</f>
        <v>2010</v>
      </c>
    </row>
    <row r="1256" spans="1:4" x14ac:dyDescent="0.3">
      <c r="A1256" s="1">
        <v>40440</v>
      </c>
      <c r="B1256" t="s">
        <v>20</v>
      </c>
      <c r="C1256">
        <v>159</v>
      </c>
      <c r="D1256">
        <f>YEAR(Tabela_cukier5[[#This Row],[data]])</f>
        <v>2010</v>
      </c>
    </row>
    <row r="1257" spans="1:4" x14ac:dyDescent="0.3">
      <c r="A1257" s="1">
        <v>40443</v>
      </c>
      <c r="B1257" t="s">
        <v>25</v>
      </c>
      <c r="C1257">
        <v>279</v>
      </c>
      <c r="D1257">
        <f>YEAR(Tabela_cukier5[[#This Row],[data]])</f>
        <v>2010</v>
      </c>
    </row>
    <row r="1258" spans="1:4" x14ac:dyDescent="0.3">
      <c r="A1258" s="1">
        <v>40444</v>
      </c>
      <c r="B1258" t="s">
        <v>29</v>
      </c>
      <c r="C1258">
        <v>38</v>
      </c>
      <c r="D1258">
        <f>YEAR(Tabela_cukier5[[#This Row],[data]])</f>
        <v>2010</v>
      </c>
    </row>
    <row r="1259" spans="1:4" x14ac:dyDescent="0.3">
      <c r="A1259" s="1">
        <v>40446</v>
      </c>
      <c r="B1259" t="s">
        <v>39</v>
      </c>
      <c r="C1259">
        <v>7</v>
      </c>
      <c r="D1259">
        <f>YEAR(Tabela_cukier5[[#This Row],[data]])</f>
        <v>2010</v>
      </c>
    </row>
    <row r="1260" spans="1:4" x14ac:dyDescent="0.3">
      <c r="A1260" s="1">
        <v>40447</v>
      </c>
      <c r="B1260" t="s">
        <v>25</v>
      </c>
      <c r="C1260">
        <v>154</v>
      </c>
      <c r="D1260">
        <f>YEAR(Tabela_cukier5[[#This Row],[data]])</f>
        <v>2010</v>
      </c>
    </row>
    <row r="1261" spans="1:4" x14ac:dyDescent="0.3">
      <c r="A1261" s="1">
        <v>40447</v>
      </c>
      <c r="B1261" t="s">
        <v>53</v>
      </c>
      <c r="C1261">
        <v>274</v>
      </c>
      <c r="D1261">
        <f>YEAR(Tabela_cukier5[[#This Row],[data]])</f>
        <v>2010</v>
      </c>
    </row>
    <row r="1262" spans="1:4" x14ac:dyDescent="0.3">
      <c r="A1262" s="1">
        <v>40448</v>
      </c>
      <c r="B1262" t="s">
        <v>17</v>
      </c>
      <c r="C1262">
        <v>219</v>
      </c>
      <c r="D1262">
        <f>YEAR(Tabela_cukier5[[#This Row],[data]])</f>
        <v>2010</v>
      </c>
    </row>
    <row r="1263" spans="1:4" x14ac:dyDescent="0.3">
      <c r="A1263" s="1">
        <v>40449</v>
      </c>
      <c r="B1263" t="s">
        <v>33</v>
      </c>
      <c r="C1263">
        <v>57</v>
      </c>
      <c r="D1263">
        <f>YEAR(Tabela_cukier5[[#This Row],[data]])</f>
        <v>2010</v>
      </c>
    </row>
    <row r="1264" spans="1:4" x14ac:dyDescent="0.3">
      <c r="A1264" s="1">
        <v>40449</v>
      </c>
      <c r="B1264" t="s">
        <v>15</v>
      </c>
      <c r="C1264">
        <v>152</v>
      </c>
      <c r="D1264">
        <f>YEAR(Tabela_cukier5[[#This Row],[data]])</f>
        <v>2010</v>
      </c>
    </row>
    <row r="1265" spans="1:4" x14ac:dyDescent="0.3">
      <c r="A1265" s="1">
        <v>40454</v>
      </c>
      <c r="B1265" t="s">
        <v>48</v>
      </c>
      <c r="C1265">
        <v>263</v>
      </c>
      <c r="D1265">
        <f>YEAR(Tabela_cukier5[[#This Row],[data]])</f>
        <v>2010</v>
      </c>
    </row>
    <row r="1266" spans="1:4" x14ac:dyDescent="0.3">
      <c r="A1266" s="1">
        <v>40456</v>
      </c>
      <c r="B1266" t="s">
        <v>31</v>
      </c>
      <c r="C1266">
        <v>61</v>
      </c>
      <c r="D1266">
        <f>YEAR(Tabela_cukier5[[#This Row],[data]])</f>
        <v>2010</v>
      </c>
    </row>
    <row r="1267" spans="1:4" x14ac:dyDescent="0.3">
      <c r="A1267" s="1">
        <v>40456</v>
      </c>
      <c r="B1267" t="s">
        <v>53</v>
      </c>
      <c r="C1267">
        <v>217</v>
      </c>
      <c r="D1267">
        <f>YEAR(Tabela_cukier5[[#This Row],[data]])</f>
        <v>2010</v>
      </c>
    </row>
    <row r="1268" spans="1:4" x14ac:dyDescent="0.3">
      <c r="A1268" s="1">
        <v>40457</v>
      </c>
      <c r="B1268" t="s">
        <v>64</v>
      </c>
      <c r="C1268">
        <v>28</v>
      </c>
      <c r="D1268">
        <f>YEAR(Tabela_cukier5[[#This Row],[data]])</f>
        <v>2010</v>
      </c>
    </row>
    <row r="1269" spans="1:4" x14ac:dyDescent="0.3">
      <c r="A1269" s="1">
        <v>40457</v>
      </c>
      <c r="B1269" t="s">
        <v>48</v>
      </c>
      <c r="C1269">
        <v>299</v>
      </c>
      <c r="D1269">
        <f>YEAR(Tabela_cukier5[[#This Row],[data]])</f>
        <v>2010</v>
      </c>
    </row>
    <row r="1270" spans="1:4" x14ac:dyDescent="0.3">
      <c r="A1270" s="1">
        <v>40460</v>
      </c>
      <c r="B1270" t="s">
        <v>17</v>
      </c>
      <c r="C1270">
        <v>429</v>
      </c>
      <c r="D1270">
        <f>YEAR(Tabela_cukier5[[#This Row],[data]])</f>
        <v>2010</v>
      </c>
    </row>
    <row r="1271" spans="1:4" x14ac:dyDescent="0.3">
      <c r="A1271" s="1">
        <v>40463</v>
      </c>
      <c r="B1271" t="s">
        <v>17</v>
      </c>
      <c r="C1271">
        <v>427</v>
      </c>
      <c r="D1271">
        <f>YEAR(Tabela_cukier5[[#This Row],[data]])</f>
        <v>2010</v>
      </c>
    </row>
    <row r="1272" spans="1:4" x14ac:dyDescent="0.3">
      <c r="A1272" s="1">
        <v>40463</v>
      </c>
      <c r="B1272" t="s">
        <v>15</v>
      </c>
      <c r="C1272">
        <v>87</v>
      </c>
      <c r="D1272">
        <f>YEAR(Tabela_cukier5[[#This Row],[data]])</f>
        <v>2010</v>
      </c>
    </row>
    <row r="1273" spans="1:4" x14ac:dyDescent="0.3">
      <c r="A1273" s="1">
        <v>40463</v>
      </c>
      <c r="B1273" t="s">
        <v>144</v>
      </c>
      <c r="C1273">
        <v>17</v>
      </c>
      <c r="D1273">
        <f>YEAR(Tabela_cukier5[[#This Row],[data]])</f>
        <v>2010</v>
      </c>
    </row>
    <row r="1274" spans="1:4" x14ac:dyDescent="0.3">
      <c r="A1274" s="1">
        <v>40465</v>
      </c>
      <c r="B1274" t="s">
        <v>38</v>
      </c>
      <c r="C1274">
        <v>124</v>
      </c>
      <c r="D1274">
        <f>YEAR(Tabela_cukier5[[#This Row],[data]])</f>
        <v>2010</v>
      </c>
    </row>
    <row r="1275" spans="1:4" x14ac:dyDescent="0.3">
      <c r="A1275" s="1">
        <v>40467</v>
      </c>
      <c r="B1275" t="s">
        <v>10</v>
      </c>
      <c r="C1275">
        <v>406</v>
      </c>
      <c r="D1275">
        <f>YEAR(Tabela_cukier5[[#This Row],[data]])</f>
        <v>2010</v>
      </c>
    </row>
    <row r="1276" spans="1:4" x14ac:dyDescent="0.3">
      <c r="A1276" s="1">
        <v>40467</v>
      </c>
      <c r="B1276" t="s">
        <v>55</v>
      </c>
      <c r="C1276">
        <v>136</v>
      </c>
      <c r="D1276">
        <f>YEAR(Tabela_cukier5[[#This Row],[data]])</f>
        <v>2010</v>
      </c>
    </row>
    <row r="1277" spans="1:4" x14ac:dyDescent="0.3">
      <c r="A1277" s="1">
        <v>40468</v>
      </c>
      <c r="B1277" t="s">
        <v>28</v>
      </c>
      <c r="C1277">
        <v>44</v>
      </c>
      <c r="D1277">
        <f>YEAR(Tabela_cukier5[[#This Row],[data]])</f>
        <v>2010</v>
      </c>
    </row>
    <row r="1278" spans="1:4" x14ac:dyDescent="0.3">
      <c r="A1278" s="1">
        <v>40470</v>
      </c>
      <c r="B1278" t="s">
        <v>42</v>
      </c>
      <c r="C1278">
        <v>76</v>
      </c>
      <c r="D1278">
        <f>YEAR(Tabela_cukier5[[#This Row],[data]])</f>
        <v>2010</v>
      </c>
    </row>
    <row r="1279" spans="1:4" x14ac:dyDescent="0.3">
      <c r="A1279" s="1">
        <v>40473</v>
      </c>
      <c r="B1279" t="s">
        <v>22</v>
      </c>
      <c r="C1279">
        <v>104</v>
      </c>
      <c r="D1279">
        <f>YEAR(Tabela_cukier5[[#This Row],[data]])</f>
        <v>2010</v>
      </c>
    </row>
    <row r="1280" spans="1:4" x14ac:dyDescent="0.3">
      <c r="A1280" s="1">
        <v>40474</v>
      </c>
      <c r="B1280" t="s">
        <v>15</v>
      </c>
      <c r="C1280">
        <v>107</v>
      </c>
      <c r="D1280">
        <f>YEAR(Tabela_cukier5[[#This Row],[data]])</f>
        <v>2010</v>
      </c>
    </row>
    <row r="1281" spans="1:4" x14ac:dyDescent="0.3">
      <c r="A1281" s="1">
        <v>40477</v>
      </c>
      <c r="B1281" t="s">
        <v>25</v>
      </c>
      <c r="C1281">
        <v>339</v>
      </c>
      <c r="D1281">
        <f>YEAR(Tabela_cukier5[[#This Row],[data]])</f>
        <v>2010</v>
      </c>
    </row>
    <row r="1282" spans="1:4" x14ac:dyDescent="0.3">
      <c r="A1282" s="1">
        <v>40480</v>
      </c>
      <c r="B1282" t="s">
        <v>48</v>
      </c>
      <c r="C1282">
        <v>313</v>
      </c>
      <c r="D1282">
        <f>YEAR(Tabela_cukier5[[#This Row],[data]])</f>
        <v>2010</v>
      </c>
    </row>
    <row r="1283" spans="1:4" x14ac:dyDescent="0.3">
      <c r="A1283" s="1">
        <v>40481</v>
      </c>
      <c r="B1283" t="s">
        <v>48</v>
      </c>
      <c r="C1283">
        <v>251</v>
      </c>
      <c r="D1283">
        <f>YEAR(Tabela_cukier5[[#This Row],[data]])</f>
        <v>2010</v>
      </c>
    </row>
    <row r="1284" spans="1:4" x14ac:dyDescent="0.3">
      <c r="A1284" s="1">
        <v>40481</v>
      </c>
      <c r="B1284" t="s">
        <v>17</v>
      </c>
      <c r="C1284">
        <v>126</v>
      </c>
      <c r="D1284">
        <f>YEAR(Tabela_cukier5[[#This Row],[data]])</f>
        <v>2010</v>
      </c>
    </row>
    <row r="1285" spans="1:4" x14ac:dyDescent="0.3">
      <c r="A1285" s="1">
        <v>40483</v>
      </c>
      <c r="B1285" t="s">
        <v>28</v>
      </c>
      <c r="C1285">
        <v>20</v>
      </c>
      <c r="D1285">
        <f>YEAR(Tabela_cukier5[[#This Row],[data]])</f>
        <v>2010</v>
      </c>
    </row>
    <row r="1286" spans="1:4" x14ac:dyDescent="0.3">
      <c r="A1286" s="1">
        <v>40484</v>
      </c>
      <c r="B1286" t="s">
        <v>72</v>
      </c>
      <c r="C1286">
        <v>80</v>
      </c>
      <c r="D1286">
        <f>YEAR(Tabela_cukier5[[#This Row],[data]])</f>
        <v>2010</v>
      </c>
    </row>
    <row r="1287" spans="1:4" x14ac:dyDescent="0.3">
      <c r="A1287" s="1">
        <v>40485</v>
      </c>
      <c r="B1287" t="s">
        <v>139</v>
      </c>
      <c r="C1287">
        <v>9</v>
      </c>
      <c r="D1287">
        <f>YEAR(Tabela_cukier5[[#This Row],[data]])</f>
        <v>2010</v>
      </c>
    </row>
    <row r="1288" spans="1:4" x14ac:dyDescent="0.3">
      <c r="A1288" s="1">
        <v>40487</v>
      </c>
      <c r="B1288" t="s">
        <v>22</v>
      </c>
      <c r="C1288">
        <v>50</v>
      </c>
      <c r="D1288">
        <f>YEAR(Tabela_cukier5[[#This Row],[data]])</f>
        <v>2010</v>
      </c>
    </row>
    <row r="1289" spans="1:4" x14ac:dyDescent="0.3">
      <c r="A1289" s="1">
        <v>40488</v>
      </c>
      <c r="B1289" t="s">
        <v>26</v>
      </c>
      <c r="C1289">
        <v>100</v>
      </c>
      <c r="D1289">
        <f>YEAR(Tabela_cukier5[[#This Row],[data]])</f>
        <v>2010</v>
      </c>
    </row>
    <row r="1290" spans="1:4" x14ac:dyDescent="0.3">
      <c r="A1290" s="1">
        <v>40489</v>
      </c>
      <c r="B1290" t="s">
        <v>145</v>
      </c>
      <c r="C1290">
        <v>2</v>
      </c>
      <c r="D1290">
        <f>YEAR(Tabela_cukier5[[#This Row],[data]])</f>
        <v>2010</v>
      </c>
    </row>
    <row r="1291" spans="1:4" x14ac:dyDescent="0.3">
      <c r="A1291" s="1">
        <v>40490</v>
      </c>
      <c r="B1291" t="s">
        <v>20</v>
      </c>
      <c r="C1291">
        <v>214</v>
      </c>
      <c r="D1291">
        <f>YEAR(Tabela_cukier5[[#This Row],[data]])</f>
        <v>2010</v>
      </c>
    </row>
    <row r="1292" spans="1:4" x14ac:dyDescent="0.3">
      <c r="A1292" s="1">
        <v>40491</v>
      </c>
      <c r="B1292" t="s">
        <v>73</v>
      </c>
      <c r="C1292">
        <v>17</v>
      </c>
      <c r="D1292">
        <f>YEAR(Tabela_cukier5[[#This Row],[data]])</f>
        <v>2010</v>
      </c>
    </row>
    <row r="1293" spans="1:4" x14ac:dyDescent="0.3">
      <c r="A1293" s="1">
        <v>40492</v>
      </c>
      <c r="B1293" t="s">
        <v>48</v>
      </c>
      <c r="C1293">
        <v>269</v>
      </c>
      <c r="D1293">
        <f>YEAR(Tabela_cukier5[[#This Row],[data]])</f>
        <v>2010</v>
      </c>
    </row>
    <row r="1294" spans="1:4" x14ac:dyDescent="0.3">
      <c r="A1294" s="1">
        <v>40496</v>
      </c>
      <c r="B1294" t="s">
        <v>175</v>
      </c>
      <c r="C1294">
        <v>2</v>
      </c>
      <c r="D1294">
        <f>YEAR(Tabela_cukier5[[#This Row],[data]])</f>
        <v>2010</v>
      </c>
    </row>
    <row r="1295" spans="1:4" x14ac:dyDescent="0.3">
      <c r="A1295" s="1">
        <v>40503</v>
      </c>
      <c r="B1295" t="s">
        <v>15</v>
      </c>
      <c r="C1295">
        <v>159</v>
      </c>
      <c r="D1295">
        <f>YEAR(Tabela_cukier5[[#This Row],[data]])</f>
        <v>2010</v>
      </c>
    </row>
    <row r="1296" spans="1:4" x14ac:dyDescent="0.3">
      <c r="A1296" s="1">
        <v>40504</v>
      </c>
      <c r="B1296" t="s">
        <v>31</v>
      </c>
      <c r="C1296">
        <v>167</v>
      </c>
      <c r="D1296">
        <f>YEAR(Tabela_cukier5[[#This Row],[data]])</f>
        <v>2010</v>
      </c>
    </row>
    <row r="1297" spans="1:4" x14ac:dyDescent="0.3">
      <c r="A1297" s="1">
        <v>40505</v>
      </c>
      <c r="B1297" t="s">
        <v>40</v>
      </c>
      <c r="C1297">
        <v>123</v>
      </c>
      <c r="D1297">
        <f>YEAR(Tabela_cukier5[[#This Row],[data]])</f>
        <v>2010</v>
      </c>
    </row>
    <row r="1298" spans="1:4" x14ac:dyDescent="0.3">
      <c r="A1298" s="1">
        <v>40505</v>
      </c>
      <c r="B1298" t="s">
        <v>31</v>
      </c>
      <c r="C1298">
        <v>32</v>
      </c>
      <c r="D1298">
        <f>YEAR(Tabela_cukier5[[#This Row],[data]])</f>
        <v>2010</v>
      </c>
    </row>
    <row r="1299" spans="1:4" x14ac:dyDescent="0.3">
      <c r="A1299" s="1">
        <v>40505</v>
      </c>
      <c r="B1299" t="s">
        <v>10</v>
      </c>
      <c r="C1299">
        <v>276</v>
      </c>
      <c r="D1299">
        <f>YEAR(Tabela_cukier5[[#This Row],[data]])</f>
        <v>2010</v>
      </c>
    </row>
    <row r="1300" spans="1:4" x14ac:dyDescent="0.3">
      <c r="A1300" s="1">
        <v>40508</v>
      </c>
      <c r="B1300" t="s">
        <v>17</v>
      </c>
      <c r="C1300">
        <v>191</v>
      </c>
      <c r="D1300">
        <f>YEAR(Tabela_cukier5[[#This Row],[data]])</f>
        <v>2010</v>
      </c>
    </row>
    <row r="1301" spans="1:4" x14ac:dyDescent="0.3">
      <c r="A1301" s="1">
        <v>40510</v>
      </c>
      <c r="B1301" t="s">
        <v>218</v>
      </c>
      <c r="C1301">
        <v>9</v>
      </c>
      <c r="D1301">
        <f>YEAR(Tabela_cukier5[[#This Row],[data]])</f>
        <v>2010</v>
      </c>
    </row>
    <row r="1302" spans="1:4" x14ac:dyDescent="0.3">
      <c r="A1302" s="1">
        <v>40511</v>
      </c>
      <c r="B1302" t="s">
        <v>33</v>
      </c>
      <c r="C1302">
        <v>174</v>
      </c>
      <c r="D1302">
        <f>YEAR(Tabela_cukier5[[#This Row],[data]])</f>
        <v>2010</v>
      </c>
    </row>
    <row r="1303" spans="1:4" x14ac:dyDescent="0.3">
      <c r="A1303" s="1">
        <v>40512</v>
      </c>
      <c r="B1303" t="s">
        <v>72</v>
      </c>
      <c r="C1303">
        <v>39</v>
      </c>
      <c r="D1303">
        <f>YEAR(Tabela_cukier5[[#This Row],[data]])</f>
        <v>2010</v>
      </c>
    </row>
    <row r="1304" spans="1:4" x14ac:dyDescent="0.3">
      <c r="A1304" s="1">
        <v>40513</v>
      </c>
      <c r="B1304" t="s">
        <v>10</v>
      </c>
      <c r="C1304">
        <v>330</v>
      </c>
      <c r="D1304">
        <f>YEAR(Tabela_cukier5[[#This Row],[data]])</f>
        <v>2010</v>
      </c>
    </row>
    <row r="1305" spans="1:4" x14ac:dyDescent="0.3">
      <c r="A1305" s="1">
        <v>40513</v>
      </c>
      <c r="B1305" t="s">
        <v>149</v>
      </c>
      <c r="C1305">
        <v>5</v>
      </c>
      <c r="D1305">
        <f>YEAR(Tabela_cukier5[[#This Row],[data]])</f>
        <v>2010</v>
      </c>
    </row>
    <row r="1306" spans="1:4" x14ac:dyDescent="0.3">
      <c r="A1306" s="1">
        <v>40516</v>
      </c>
      <c r="B1306" t="s">
        <v>17</v>
      </c>
      <c r="C1306">
        <v>175</v>
      </c>
      <c r="D1306">
        <f>YEAR(Tabela_cukier5[[#This Row],[data]])</f>
        <v>2010</v>
      </c>
    </row>
    <row r="1307" spans="1:4" x14ac:dyDescent="0.3">
      <c r="A1307" s="1">
        <v>40520</v>
      </c>
      <c r="B1307" t="s">
        <v>134</v>
      </c>
      <c r="C1307">
        <v>183</v>
      </c>
      <c r="D1307">
        <f>YEAR(Tabela_cukier5[[#This Row],[data]])</f>
        <v>2010</v>
      </c>
    </row>
    <row r="1308" spans="1:4" x14ac:dyDescent="0.3">
      <c r="A1308" s="1">
        <v>40520</v>
      </c>
      <c r="B1308" t="s">
        <v>48</v>
      </c>
      <c r="C1308">
        <v>423</v>
      </c>
      <c r="D1308">
        <f>YEAR(Tabela_cukier5[[#This Row],[data]])</f>
        <v>2010</v>
      </c>
    </row>
    <row r="1309" spans="1:4" x14ac:dyDescent="0.3">
      <c r="A1309" s="1">
        <v>40520</v>
      </c>
      <c r="B1309" t="s">
        <v>55</v>
      </c>
      <c r="C1309">
        <v>88</v>
      </c>
      <c r="D1309">
        <f>YEAR(Tabela_cukier5[[#This Row],[data]])</f>
        <v>2010</v>
      </c>
    </row>
    <row r="1310" spans="1:4" x14ac:dyDescent="0.3">
      <c r="A1310" s="1">
        <v>40521</v>
      </c>
      <c r="B1310" t="s">
        <v>20</v>
      </c>
      <c r="C1310">
        <v>241</v>
      </c>
      <c r="D1310">
        <f>YEAR(Tabela_cukier5[[#This Row],[data]])</f>
        <v>2010</v>
      </c>
    </row>
    <row r="1311" spans="1:4" x14ac:dyDescent="0.3">
      <c r="A1311" s="1">
        <v>40522</v>
      </c>
      <c r="B1311" t="s">
        <v>15</v>
      </c>
      <c r="C1311">
        <v>37</v>
      </c>
      <c r="D1311">
        <f>YEAR(Tabela_cukier5[[#This Row],[data]])</f>
        <v>2010</v>
      </c>
    </row>
    <row r="1312" spans="1:4" x14ac:dyDescent="0.3">
      <c r="A1312" s="1">
        <v>40528</v>
      </c>
      <c r="B1312" t="s">
        <v>81</v>
      </c>
      <c r="C1312">
        <v>164</v>
      </c>
      <c r="D1312">
        <f>YEAR(Tabela_cukier5[[#This Row],[data]])</f>
        <v>2010</v>
      </c>
    </row>
    <row r="1313" spans="1:4" x14ac:dyDescent="0.3">
      <c r="A1313" s="1">
        <v>40529</v>
      </c>
      <c r="B1313" t="s">
        <v>97</v>
      </c>
      <c r="C1313">
        <v>20</v>
      </c>
      <c r="D1313">
        <f>YEAR(Tabela_cukier5[[#This Row],[data]])</f>
        <v>2010</v>
      </c>
    </row>
    <row r="1314" spans="1:4" x14ac:dyDescent="0.3">
      <c r="A1314" s="1">
        <v>40533</v>
      </c>
      <c r="B1314" t="s">
        <v>185</v>
      </c>
      <c r="C1314">
        <v>8</v>
      </c>
      <c r="D1314">
        <f>YEAR(Tabela_cukier5[[#This Row],[data]])</f>
        <v>2010</v>
      </c>
    </row>
    <row r="1315" spans="1:4" x14ac:dyDescent="0.3">
      <c r="A1315" s="1">
        <v>40533</v>
      </c>
      <c r="B1315" t="s">
        <v>159</v>
      </c>
      <c r="C1315">
        <v>4</v>
      </c>
      <c r="D1315">
        <f>YEAR(Tabela_cukier5[[#This Row],[data]])</f>
        <v>2010</v>
      </c>
    </row>
    <row r="1316" spans="1:4" x14ac:dyDescent="0.3">
      <c r="A1316" s="1">
        <v>40538</v>
      </c>
      <c r="B1316" t="s">
        <v>25</v>
      </c>
      <c r="C1316">
        <v>408</v>
      </c>
      <c r="D1316">
        <f>YEAR(Tabela_cukier5[[#This Row],[data]])</f>
        <v>2010</v>
      </c>
    </row>
    <row r="1317" spans="1:4" x14ac:dyDescent="0.3">
      <c r="A1317" s="1">
        <v>40544</v>
      </c>
      <c r="B1317" t="s">
        <v>145</v>
      </c>
      <c r="C1317">
        <v>20</v>
      </c>
      <c r="D1317">
        <f>YEAR(Tabela_cukier5[[#This Row],[data]])</f>
        <v>2011</v>
      </c>
    </row>
    <row r="1318" spans="1:4" x14ac:dyDescent="0.3">
      <c r="A1318" s="1">
        <v>40545</v>
      </c>
      <c r="B1318" t="s">
        <v>34</v>
      </c>
      <c r="C1318">
        <v>102</v>
      </c>
      <c r="D1318">
        <f>YEAR(Tabela_cukier5[[#This Row],[data]])</f>
        <v>2011</v>
      </c>
    </row>
    <row r="1319" spans="1:4" x14ac:dyDescent="0.3">
      <c r="A1319" s="1">
        <v>40546</v>
      </c>
      <c r="B1319" t="s">
        <v>12</v>
      </c>
      <c r="C1319">
        <v>240</v>
      </c>
      <c r="D1319">
        <f>YEAR(Tabela_cukier5[[#This Row],[data]])</f>
        <v>2011</v>
      </c>
    </row>
    <row r="1320" spans="1:4" x14ac:dyDescent="0.3">
      <c r="A1320" s="1">
        <v>40548</v>
      </c>
      <c r="B1320" t="s">
        <v>13</v>
      </c>
      <c r="C1320">
        <v>124</v>
      </c>
      <c r="D1320">
        <f>YEAR(Tabela_cukier5[[#This Row],[data]])</f>
        <v>2011</v>
      </c>
    </row>
    <row r="1321" spans="1:4" x14ac:dyDescent="0.3">
      <c r="A1321" s="1">
        <v>40550</v>
      </c>
      <c r="B1321" t="s">
        <v>48</v>
      </c>
      <c r="C1321">
        <v>330</v>
      </c>
      <c r="D1321">
        <f>YEAR(Tabela_cukier5[[#This Row],[data]])</f>
        <v>2011</v>
      </c>
    </row>
    <row r="1322" spans="1:4" x14ac:dyDescent="0.3">
      <c r="A1322" s="1">
        <v>40554</v>
      </c>
      <c r="B1322" t="s">
        <v>29</v>
      </c>
      <c r="C1322">
        <v>187</v>
      </c>
      <c r="D1322">
        <f>YEAR(Tabela_cukier5[[#This Row],[data]])</f>
        <v>2011</v>
      </c>
    </row>
    <row r="1323" spans="1:4" x14ac:dyDescent="0.3">
      <c r="A1323" s="1">
        <v>40561</v>
      </c>
      <c r="B1323" t="s">
        <v>55</v>
      </c>
      <c r="C1323">
        <v>165</v>
      </c>
      <c r="D1323">
        <f>YEAR(Tabela_cukier5[[#This Row],[data]])</f>
        <v>2011</v>
      </c>
    </row>
    <row r="1324" spans="1:4" x14ac:dyDescent="0.3">
      <c r="A1324" s="1">
        <v>40562</v>
      </c>
      <c r="B1324" t="s">
        <v>8</v>
      </c>
      <c r="C1324">
        <v>371</v>
      </c>
      <c r="D1324">
        <f>YEAR(Tabela_cukier5[[#This Row],[data]])</f>
        <v>2011</v>
      </c>
    </row>
    <row r="1325" spans="1:4" x14ac:dyDescent="0.3">
      <c r="A1325" s="1">
        <v>40564</v>
      </c>
      <c r="B1325" t="s">
        <v>42</v>
      </c>
      <c r="C1325">
        <v>185</v>
      </c>
      <c r="D1325">
        <f>YEAR(Tabela_cukier5[[#This Row],[data]])</f>
        <v>2011</v>
      </c>
    </row>
    <row r="1326" spans="1:4" x14ac:dyDescent="0.3">
      <c r="A1326" s="1">
        <v>40566</v>
      </c>
      <c r="B1326" t="s">
        <v>12</v>
      </c>
      <c r="C1326">
        <v>401</v>
      </c>
      <c r="D1326">
        <f>YEAR(Tabela_cukier5[[#This Row],[data]])</f>
        <v>2011</v>
      </c>
    </row>
    <row r="1327" spans="1:4" x14ac:dyDescent="0.3">
      <c r="A1327" s="1">
        <v>40568</v>
      </c>
      <c r="B1327" t="s">
        <v>58</v>
      </c>
      <c r="C1327">
        <v>25</v>
      </c>
      <c r="D1327">
        <f>YEAR(Tabela_cukier5[[#This Row],[data]])</f>
        <v>2011</v>
      </c>
    </row>
    <row r="1328" spans="1:4" x14ac:dyDescent="0.3">
      <c r="A1328" s="1">
        <v>40568</v>
      </c>
      <c r="B1328" t="s">
        <v>96</v>
      </c>
      <c r="C1328">
        <v>3</v>
      </c>
      <c r="D1328">
        <f>YEAR(Tabela_cukier5[[#This Row],[data]])</f>
        <v>2011</v>
      </c>
    </row>
    <row r="1329" spans="1:4" x14ac:dyDescent="0.3">
      <c r="A1329" s="1">
        <v>40568</v>
      </c>
      <c r="B1329" t="s">
        <v>173</v>
      </c>
      <c r="C1329">
        <v>11</v>
      </c>
      <c r="D1329">
        <f>YEAR(Tabela_cukier5[[#This Row],[data]])</f>
        <v>2011</v>
      </c>
    </row>
    <row r="1330" spans="1:4" x14ac:dyDescent="0.3">
      <c r="A1330" s="1">
        <v>40573</v>
      </c>
      <c r="B1330" t="s">
        <v>219</v>
      </c>
      <c r="C1330">
        <v>18</v>
      </c>
      <c r="D1330">
        <f>YEAR(Tabela_cukier5[[#This Row],[data]])</f>
        <v>2011</v>
      </c>
    </row>
    <row r="1331" spans="1:4" x14ac:dyDescent="0.3">
      <c r="A1331" s="1">
        <v>40573</v>
      </c>
      <c r="B1331" t="s">
        <v>48</v>
      </c>
      <c r="C1331">
        <v>154</v>
      </c>
      <c r="D1331">
        <f>YEAR(Tabela_cukier5[[#This Row],[data]])</f>
        <v>2011</v>
      </c>
    </row>
    <row r="1332" spans="1:4" x14ac:dyDescent="0.3">
      <c r="A1332" s="1">
        <v>40574</v>
      </c>
      <c r="B1332" t="s">
        <v>53</v>
      </c>
      <c r="C1332">
        <v>423</v>
      </c>
      <c r="D1332">
        <f>YEAR(Tabela_cukier5[[#This Row],[data]])</f>
        <v>2011</v>
      </c>
    </row>
    <row r="1333" spans="1:4" x14ac:dyDescent="0.3">
      <c r="A1333" s="1">
        <v>40576</v>
      </c>
      <c r="B1333" t="s">
        <v>130</v>
      </c>
      <c r="C1333">
        <v>6</v>
      </c>
      <c r="D1333">
        <f>YEAR(Tabela_cukier5[[#This Row],[data]])</f>
        <v>2011</v>
      </c>
    </row>
    <row r="1334" spans="1:4" x14ac:dyDescent="0.3">
      <c r="A1334" s="1">
        <v>40580</v>
      </c>
      <c r="B1334" t="s">
        <v>31</v>
      </c>
      <c r="C1334">
        <v>62</v>
      </c>
      <c r="D1334">
        <f>YEAR(Tabela_cukier5[[#This Row],[data]])</f>
        <v>2011</v>
      </c>
    </row>
    <row r="1335" spans="1:4" x14ac:dyDescent="0.3">
      <c r="A1335" s="1">
        <v>40581</v>
      </c>
      <c r="B1335" t="s">
        <v>139</v>
      </c>
      <c r="C1335">
        <v>15</v>
      </c>
      <c r="D1335">
        <f>YEAR(Tabela_cukier5[[#This Row],[data]])</f>
        <v>2011</v>
      </c>
    </row>
    <row r="1336" spans="1:4" x14ac:dyDescent="0.3">
      <c r="A1336" s="1">
        <v>40583</v>
      </c>
      <c r="B1336" t="s">
        <v>12</v>
      </c>
      <c r="C1336">
        <v>311</v>
      </c>
      <c r="D1336">
        <f>YEAR(Tabela_cukier5[[#This Row],[data]])</f>
        <v>2011</v>
      </c>
    </row>
    <row r="1337" spans="1:4" x14ac:dyDescent="0.3">
      <c r="A1337" s="1">
        <v>40584</v>
      </c>
      <c r="B1337" t="s">
        <v>22</v>
      </c>
      <c r="C1337">
        <v>127</v>
      </c>
      <c r="D1337">
        <f>YEAR(Tabela_cukier5[[#This Row],[data]])</f>
        <v>2011</v>
      </c>
    </row>
    <row r="1338" spans="1:4" x14ac:dyDescent="0.3">
      <c r="A1338" s="1">
        <v>40585</v>
      </c>
      <c r="B1338" t="s">
        <v>25</v>
      </c>
      <c r="C1338">
        <v>483</v>
      </c>
      <c r="D1338">
        <f>YEAR(Tabela_cukier5[[#This Row],[data]])</f>
        <v>2011</v>
      </c>
    </row>
    <row r="1339" spans="1:4" x14ac:dyDescent="0.3">
      <c r="A1339" s="1">
        <v>40588</v>
      </c>
      <c r="B1339" t="s">
        <v>220</v>
      </c>
      <c r="C1339">
        <v>9</v>
      </c>
      <c r="D1339">
        <f>YEAR(Tabela_cukier5[[#This Row],[data]])</f>
        <v>2011</v>
      </c>
    </row>
    <row r="1340" spans="1:4" x14ac:dyDescent="0.3">
      <c r="A1340" s="1">
        <v>40593</v>
      </c>
      <c r="B1340" t="s">
        <v>23</v>
      </c>
      <c r="C1340">
        <v>75</v>
      </c>
      <c r="D1340">
        <f>YEAR(Tabela_cukier5[[#This Row],[data]])</f>
        <v>2011</v>
      </c>
    </row>
    <row r="1341" spans="1:4" x14ac:dyDescent="0.3">
      <c r="A1341" s="1">
        <v>40598</v>
      </c>
      <c r="B1341" t="s">
        <v>221</v>
      </c>
      <c r="C1341">
        <v>7</v>
      </c>
      <c r="D1341">
        <f>YEAR(Tabela_cukier5[[#This Row],[data]])</f>
        <v>2011</v>
      </c>
    </row>
    <row r="1342" spans="1:4" x14ac:dyDescent="0.3">
      <c r="A1342" s="1">
        <v>40602</v>
      </c>
      <c r="B1342" t="s">
        <v>38</v>
      </c>
      <c r="C1342">
        <v>114</v>
      </c>
      <c r="D1342">
        <f>YEAR(Tabela_cukier5[[#This Row],[data]])</f>
        <v>2011</v>
      </c>
    </row>
    <row r="1343" spans="1:4" x14ac:dyDescent="0.3">
      <c r="A1343" s="1">
        <v>40605</v>
      </c>
      <c r="B1343" t="s">
        <v>126</v>
      </c>
      <c r="C1343">
        <v>151</v>
      </c>
      <c r="D1343">
        <f>YEAR(Tabela_cukier5[[#This Row],[data]])</f>
        <v>2011</v>
      </c>
    </row>
    <row r="1344" spans="1:4" x14ac:dyDescent="0.3">
      <c r="A1344" s="1">
        <v>40608</v>
      </c>
      <c r="B1344" t="s">
        <v>13</v>
      </c>
      <c r="C1344">
        <v>116</v>
      </c>
      <c r="D1344">
        <f>YEAR(Tabela_cukier5[[#This Row],[data]])</f>
        <v>2011</v>
      </c>
    </row>
    <row r="1345" spans="1:4" x14ac:dyDescent="0.3">
      <c r="A1345" s="1">
        <v>40609</v>
      </c>
      <c r="B1345" t="s">
        <v>15</v>
      </c>
      <c r="C1345">
        <v>76</v>
      </c>
      <c r="D1345">
        <f>YEAR(Tabela_cukier5[[#This Row],[data]])</f>
        <v>2011</v>
      </c>
    </row>
    <row r="1346" spans="1:4" x14ac:dyDescent="0.3">
      <c r="A1346" s="1">
        <v>40610</v>
      </c>
      <c r="B1346" t="s">
        <v>9</v>
      </c>
      <c r="C1346">
        <v>25</v>
      </c>
      <c r="D1346">
        <f>YEAR(Tabela_cukier5[[#This Row],[data]])</f>
        <v>2011</v>
      </c>
    </row>
    <row r="1347" spans="1:4" x14ac:dyDescent="0.3">
      <c r="A1347" s="1">
        <v>40614</v>
      </c>
      <c r="B1347" t="s">
        <v>34</v>
      </c>
      <c r="C1347">
        <v>37</v>
      </c>
      <c r="D1347">
        <f>YEAR(Tabela_cukier5[[#This Row],[data]])</f>
        <v>2011</v>
      </c>
    </row>
    <row r="1348" spans="1:4" x14ac:dyDescent="0.3">
      <c r="A1348" s="1">
        <v>40616</v>
      </c>
      <c r="B1348" t="s">
        <v>83</v>
      </c>
      <c r="C1348">
        <v>108</v>
      </c>
      <c r="D1348">
        <f>YEAR(Tabela_cukier5[[#This Row],[data]])</f>
        <v>2011</v>
      </c>
    </row>
    <row r="1349" spans="1:4" x14ac:dyDescent="0.3">
      <c r="A1349" s="1">
        <v>40617</v>
      </c>
      <c r="B1349" t="s">
        <v>10</v>
      </c>
      <c r="C1349">
        <v>199</v>
      </c>
      <c r="D1349">
        <f>YEAR(Tabela_cukier5[[#This Row],[data]])</f>
        <v>2011</v>
      </c>
    </row>
    <row r="1350" spans="1:4" x14ac:dyDescent="0.3">
      <c r="A1350" s="1">
        <v>40617</v>
      </c>
      <c r="B1350" t="s">
        <v>48</v>
      </c>
      <c r="C1350">
        <v>128</v>
      </c>
      <c r="D1350">
        <f>YEAR(Tabela_cukier5[[#This Row],[data]])</f>
        <v>2011</v>
      </c>
    </row>
    <row r="1351" spans="1:4" x14ac:dyDescent="0.3">
      <c r="A1351" s="1">
        <v>40618</v>
      </c>
      <c r="B1351" t="s">
        <v>61</v>
      </c>
      <c r="C1351">
        <v>32</v>
      </c>
      <c r="D1351">
        <f>YEAR(Tabela_cukier5[[#This Row],[data]])</f>
        <v>2011</v>
      </c>
    </row>
    <row r="1352" spans="1:4" x14ac:dyDescent="0.3">
      <c r="A1352" s="1">
        <v>40625</v>
      </c>
      <c r="B1352" t="s">
        <v>33</v>
      </c>
      <c r="C1352">
        <v>151</v>
      </c>
      <c r="D1352">
        <f>YEAR(Tabela_cukier5[[#This Row],[data]])</f>
        <v>2011</v>
      </c>
    </row>
    <row r="1353" spans="1:4" x14ac:dyDescent="0.3">
      <c r="A1353" s="1">
        <v>40626</v>
      </c>
      <c r="B1353" t="s">
        <v>156</v>
      </c>
      <c r="C1353">
        <v>8</v>
      </c>
      <c r="D1353">
        <f>YEAR(Tabela_cukier5[[#This Row],[data]])</f>
        <v>2011</v>
      </c>
    </row>
    <row r="1354" spans="1:4" x14ac:dyDescent="0.3">
      <c r="A1354" s="1">
        <v>40627</v>
      </c>
      <c r="B1354" t="s">
        <v>17</v>
      </c>
      <c r="C1354">
        <v>411</v>
      </c>
      <c r="D1354">
        <f>YEAR(Tabela_cukier5[[#This Row],[data]])</f>
        <v>2011</v>
      </c>
    </row>
    <row r="1355" spans="1:4" x14ac:dyDescent="0.3">
      <c r="A1355" s="1">
        <v>40628</v>
      </c>
      <c r="B1355" t="s">
        <v>55</v>
      </c>
      <c r="C1355">
        <v>119</v>
      </c>
      <c r="D1355">
        <f>YEAR(Tabela_cukier5[[#This Row],[data]])</f>
        <v>2011</v>
      </c>
    </row>
    <row r="1356" spans="1:4" x14ac:dyDescent="0.3">
      <c r="A1356" s="1">
        <v>40630</v>
      </c>
      <c r="B1356" t="s">
        <v>20</v>
      </c>
      <c r="C1356">
        <v>366</v>
      </c>
      <c r="D1356">
        <f>YEAR(Tabela_cukier5[[#This Row],[data]])</f>
        <v>2011</v>
      </c>
    </row>
    <row r="1357" spans="1:4" x14ac:dyDescent="0.3">
      <c r="A1357" s="1">
        <v>40633</v>
      </c>
      <c r="B1357" t="s">
        <v>72</v>
      </c>
      <c r="C1357">
        <v>20</v>
      </c>
      <c r="D1357">
        <f>YEAR(Tabela_cukier5[[#This Row],[data]])</f>
        <v>2011</v>
      </c>
    </row>
    <row r="1358" spans="1:4" x14ac:dyDescent="0.3">
      <c r="A1358" s="1">
        <v>40635</v>
      </c>
      <c r="B1358" t="s">
        <v>126</v>
      </c>
      <c r="C1358">
        <v>124</v>
      </c>
      <c r="D1358">
        <f>YEAR(Tabela_cukier5[[#This Row],[data]])</f>
        <v>2011</v>
      </c>
    </row>
    <row r="1359" spans="1:4" x14ac:dyDescent="0.3">
      <c r="A1359" s="1">
        <v>40635</v>
      </c>
      <c r="B1359" t="s">
        <v>13</v>
      </c>
      <c r="C1359">
        <v>30</v>
      </c>
      <c r="D1359">
        <f>YEAR(Tabela_cukier5[[#This Row],[data]])</f>
        <v>2011</v>
      </c>
    </row>
    <row r="1360" spans="1:4" x14ac:dyDescent="0.3">
      <c r="A1360" s="1">
        <v>40636</v>
      </c>
      <c r="B1360" t="s">
        <v>17</v>
      </c>
      <c r="C1360">
        <v>237</v>
      </c>
      <c r="D1360">
        <f>YEAR(Tabela_cukier5[[#This Row],[data]])</f>
        <v>2011</v>
      </c>
    </row>
    <row r="1361" spans="1:4" x14ac:dyDescent="0.3">
      <c r="A1361" s="1">
        <v>40638</v>
      </c>
      <c r="B1361" t="s">
        <v>25</v>
      </c>
      <c r="C1361">
        <v>355</v>
      </c>
      <c r="D1361">
        <f>YEAR(Tabela_cukier5[[#This Row],[data]])</f>
        <v>2011</v>
      </c>
    </row>
    <row r="1362" spans="1:4" x14ac:dyDescent="0.3">
      <c r="A1362" s="1">
        <v>40642</v>
      </c>
      <c r="B1362" t="s">
        <v>48</v>
      </c>
      <c r="C1362">
        <v>162</v>
      </c>
      <c r="D1362">
        <f>YEAR(Tabela_cukier5[[#This Row],[data]])</f>
        <v>2011</v>
      </c>
    </row>
    <row r="1363" spans="1:4" x14ac:dyDescent="0.3">
      <c r="A1363" s="1">
        <v>40647</v>
      </c>
      <c r="B1363" t="s">
        <v>38</v>
      </c>
      <c r="C1363">
        <v>46</v>
      </c>
      <c r="D1363">
        <f>YEAR(Tabela_cukier5[[#This Row],[data]])</f>
        <v>2011</v>
      </c>
    </row>
    <row r="1364" spans="1:4" x14ac:dyDescent="0.3">
      <c r="A1364" s="1">
        <v>40647</v>
      </c>
      <c r="B1364" t="s">
        <v>222</v>
      </c>
      <c r="C1364">
        <v>13</v>
      </c>
      <c r="D1364">
        <f>YEAR(Tabela_cukier5[[#This Row],[data]])</f>
        <v>2011</v>
      </c>
    </row>
    <row r="1365" spans="1:4" x14ac:dyDescent="0.3">
      <c r="A1365" s="1">
        <v>40647</v>
      </c>
      <c r="B1365" t="s">
        <v>121</v>
      </c>
      <c r="C1365">
        <v>14</v>
      </c>
      <c r="D1365">
        <f>YEAR(Tabela_cukier5[[#This Row],[data]])</f>
        <v>2011</v>
      </c>
    </row>
    <row r="1366" spans="1:4" x14ac:dyDescent="0.3">
      <c r="A1366" s="1">
        <v>40647</v>
      </c>
      <c r="B1366" t="s">
        <v>223</v>
      </c>
      <c r="C1366">
        <v>4</v>
      </c>
      <c r="D1366">
        <f>YEAR(Tabela_cukier5[[#This Row],[data]])</f>
        <v>2011</v>
      </c>
    </row>
    <row r="1367" spans="1:4" x14ac:dyDescent="0.3">
      <c r="A1367" s="1">
        <v>40651</v>
      </c>
      <c r="B1367" t="s">
        <v>12</v>
      </c>
      <c r="C1367">
        <v>470</v>
      </c>
      <c r="D1367">
        <f>YEAR(Tabela_cukier5[[#This Row],[data]])</f>
        <v>2011</v>
      </c>
    </row>
    <row r="1368" spans="1:4" x14ac:dyDescent="0.3">
      <c r="A1368" s="1">
        <v>40651</v>
      </c>
      <c r="B1368" t="s">
        <v>224</v>
      </c>
      <c r="C1368">
        <v>9</v>
      </c>
      <c r="D1368">
        <f>YEAR(Tabela_cukier5[[#This Row],[data]])</f>
        <v>2011</v>
      </c>
    </row>
    <row r="1369" spans="1:4" x14ac:dyDescent="0.3">
      <c r="A1369" s="1">
        <v>40651</v>
      </c>
      <c r="B1369" t="s">
        <v>61</v>
      </c>
      <c r="C1369">
        <v>37</v>
      </c>
      <c r="D1369">
        <f>YEAR(Tabela_cukier5[[#This Row],[data]])</f>
        <v>2011</v>
      </c>
    </row>
    <row r="1370" spans="1:4" x14ac:dyDescent="0.3">
      <c r="A1370" s="1">
        <v>40652</v>
      </c>
      <c r="B1370" t="s">
        <v>31</v>
      </c>
      <c r="C1370">
        <v>55</v>
      </c>
      <c r="D1370">
        <f>YEAR(Tabela_cukier5[[#This Row],[data]])</f>
        <v>2011</v>
      </c>
    </row>
    <row r="1371" spans="1:4" x14ac:dyDescent="0.3">
      <c r="A1371" s="1">
        <v>40654</v>
      </c>
      <c r="B1371" t="s">
        <v>58</v>
      </c>
      <c r="C1371">
        <v>140</v>
      </c>
      <c r="D1371">
        <f>YEAR(Tabela_cukier5[[#This Row],[data]])</f>
        <v>2011</v>
      </c>
    </row>
    <row r="1372" spans="1:4" x14ac:dyDescent="0.3">
      <c r="A1372" s="1">
        <v>40656</v>
      </c>
      <c r="B1372" t="s">
        <v>225</v>
      </c>
      <c r="C1372">
        <v>12</v>
      </c>
      <c r="D1372">
        <f>YEAR(Tabela_cukier5[[#This Row],[data]])</f>
        <v>2011</v>
      </c>
    </row>
    <row r="1373" spans="1:4" x14ac:dyDescent="0.3">
      <c r="A1373" s="1">
        <v>40658</v>
      </c>
      <c r="B1373" t="s">
        <v>15</v>
      </c>
      <c r="C1373">
        <v>20</v>
      </c>
      <c r="D1373">
        <f>YEAR(Tabela_cukier5[[#This Row],[data]])</f>
        <v>2011</v>
      </c>
    </row>
    <row r="1374" spans="1:4" x14ac:dyDescent="0.3">
      <c r="A1374" s="1">
        <v>40662</v>
      </c>
      <c r="B1374" t="s">
        <v>53</v>
      </c>
      <c r="C1374">
        <v>478</v>
      </c>
      <c r="D1374">
        <f>YEAR(Tabela_cukier5[[#This Row],[data]])</f>
        <v>2011</v>
      </c>
    </row>
    <row r="1375" spans="1:4" x14ac:dyDescent="0.3">
      <c r="A1375" s="1">
        <v>40664</v>
      </c>
      <c r="B1375" t="s">
        <v>25</v>
      </c>
      <c r="C1375">
        <v>289</v>
      </c>
      <c r="D1375">
        <f>YEAR(Tabela_cukier5[[#This Row],[data]])</f>
        <v>2011</v>
      </c>
    </row>
    <row r="1376" spans="1:4" x14ac:dyDescent="0.3">
      <c r="A1376" s="1">
        <v>40665</v>
      </c>
      <c r="B1376" t="s">
        <v>60</v>
      </c>
      <c r="C1376">
        <v>1</v>
      </c>
      <c r="D1376">
        <f>YEAR(Tabela_cukier5[[#This Row],[data]])</f>
        <v>2011</v>
      </c>
    </row>
    <row r="1377" spans="1:4" x14ac:dyDescent="0.3">
      <c r="A1377" s="1">
        <v>40665</v>
      </c>
      <c r="B1377" t="s">
        <v>152</v>
      </c>
      <c r="C1377">
        <v>15</v>
      </c>
      <c r="D1377">
        <f>YEAR(Tabela_cukier5[[#This Row],[data]])</f>
        <v>2011</v>
      </c>
    </row>
    <row r="1378" spans="1:4" x14ac:dyDescent="0.3">
      <c r="A1378" s="1">
        <v>40668</v>
      </c>
      <c r="B1378" t="s">
        <v>10</v>
      </c>
      <c r="C1378">
        <v>400</v>
      </c>
      <c r="D1378">
        <f>YEAR(Tabela_cukier5[[#This Row],[data]])</f>
        <v>2011</v>
      </c>
    </row>
    <row r="1379" spans="1:4" x14ac:dyDescent="0.3">
      <c r="A1379" s="1">
        <v>40669</v>
      </c>
      <c r="B1379" t="s">
        <v>111</v>
      </c>
      <c r="C1379">
        <v>1</v>
      </c>
      <c r="D1379">
        <f>YEAR(Tabela_cukier5[[#This Row],[data]])</f>
        <v>2011</v>
      </c>
    </row>
    <row r="1380" spans="1:4" x14ac:dyDescent="0.3">
      <c r="A1380" s="1">
        <v>40670</v>
      </c>
      <c r="B1380" t="s">
        <v>11</v>
      </c>
      <c r="C1380">
        <v>184</v>
      </c>
      <c r="D1380">
        <f>YEAR(Tabela_cukier5[[#This Row],[data]])</f>
        <v>2011</v>
      </c>
    </row>
    <row r="1381" spans="1:4" x14ac:dyDescent="0.3">
      <c r="A1381" s="1">
        <v>40670</v>
      </c>
      <c r="B1381" t="s">
        <v>9</v>
      </c>
      <c r="C1381">
        <v>99</v>
      </c>
      <c r="D1381">
        <f>YEAR(Tabela_cukier5[[#This Row],[data]])</f>
        <v>2011</v>
      </c>
    </row>
    <row r="1382" spans="1:4" x14ac:dyDescent="0.3">
      <c r="A1382" s="1">
        <v>40671</v>
      </c>
      <c r="B1382" t="s">
        <v>13</v>
      </c>
      <c r="C1382">
        <v>143</v>
      </c>
      <c r="D1382">
        <f>YEAR(Tabela_cukier5[[#This Row],[data]])</f>
        <v>2011</v>
      </c>
    </row>
    <row r="1383" spans="1:4" x14ac:dyDescent="0.3">
      <c r="A1383" s="1">
        <v>40672</v>
      </c>
      <c r="B1383" t="s">
        <v>33</v>
      </c>
      <c r="C1383">
        <v>184</v>
      </c>
      <c r="D1383">
        <f>YEAR(Tabela_cukier5[[#This Row],[data]])</f>
        <v>2011</v>
      </c>
    </row>
    <row r="1384" spans="1:4" x14ac:dyDescent="0.3">
      <c r="A1384" s="1">
        <v>40676</v>
      </c>
      <c r="B1384" t="s">
        <v>166</v>
      </c>
      <c r="C1384">
        <v>3</v>
      </c>
      <c r="D1384">
        <f>YEAR(Tabela_cukier5[[#This Row],[data]])</f>
        <v>2011</v>
      </c>
    </row>
    <row r="1385" spans="1:4" x14ac:dyDescent="0.3">
      <c r="A1385" s="1">
        <v>40676</v>
      </c>
      <c r="B1385" t="s">
        <v>21</v>
      </c>
      <c r="C1385">
        <v>197</v>
      </c>
      <c r="D1385">
        <f>YEAR(Tabela_cukier5[[#This Row],[data]])</f>
        <v>2011</v>
      </c>
    </row>
    <row r="1386" spans="1:4" x14ac:dyDescent="0.3">
      <c r="A1386" s="1">
        <v>40680</v>
      </c>
      <c r="B1386" t="s">
        <v>7</v>
      </c>
      <c r="C1386">
        <v>18</v>
      </c>
      <c r="D1386">
        <f>YEAR(Tabela_cukier5[[#This Row],[data]])</f>
        <v>2011</v>
      </c>
    </row>
    <row r="1387" spans="1:4" x14ac:dyDescent="0.3">
      <c r="A1387" s="1">
        <v>40685</v>
      </c>
      <c r="B1387" t="s">
        <v>3</v>
      </c>
      <c r="C1387">
        <v>7</v>
      </c>
      <c r="D1387">
        <f>YEAR(Tabela_cukier5[[#This Row],[data]])</f>
        <v>2011</v>
      </c>
    </row>
    <row r="1388" spans="1:4" x14ac:dyDescent="0.3">
      <c r="A1388" s="1">
        <v>40686</v>
      </c>
      <c r="B1388" t="s">
        <v>12</v>
      </c>
      <c r="C1388">
        <v>381</v>
      </c>
      <c r="D1388">
        <f>YEAR(Tabela_cukier5[[#This Row],[data]])</f>
        <v>2011</v>
      </c>
    </row>
    <row r="1389" spans="1:4" x14ac:dyDescent="0.3">
      <c r="A1389" s="1">
        <v>40689</v>
      </c>
      <c r="B1389" t="s">
        <v>64</v>
      </c>
      <c r="C1389">
        <v>45</v>
      </c>
      <c r="D1389">
        <f>YEAR(Tabela_cukier5[[#This Row],[data]])</f>
        <v>2011</v>
      </c>
    </row>
    <row r="1390" spans="1:4" x14ac:dyDescent="0.3">
      <c r="A1390" s="1">
        <v>40691</v>
      </c>
      <c r="B1390" t="s">
        <v>20</v>
      </c>
      <c r="C1390">
        <v>499</v>
      </c>
      <c r="D1390">
        <f>YEAR(Tabela_cukier5[[#This Row],[data]])</f>
        <v>2011</v>
      </c>
    </row>
    <row r="1391" spans="1:4" x14ac:dyDescent="0.3">
      <c r="A1391" s="1">
        <v>40695</v>
      </c>
      <c r="B1391" t="s">
        <v>20</v>
      </c>
      <c r="C1391">
        <v>134</v>
      </c>
      <c r="D1391">
        <f>YEAR(Tabela_cukier5[[#This Row],[data]])</f>
        <v>2011</v>
      </c>
    </row>
    <row r="1392" spans="1:4" x14ac:dyDescent="0.3">
      <c r="A1392" s="1">
        <v>40695</v>
      </c>
      <c r="B1392" t="s">
        <v>55</v>
      </c>
      <c r="C1392">
        <v>132</v>
      </c>
      <c r="D1392">
        <f>YEAR(Tabela_cukier5[[#This Row],[data]])</f>
        <v>2011</v>
      </c>
    </row>
    <row r="1393" spans="1:4" x14ac:dyDescent="0.3">
      <c r="A1393" s="1">
        <v>40696</v>
      </c>
      <c r="B1393" t="s">
        <v>22</v>
      </c>
      <c r="C1393">
        <v>180</v>
      </c>
      <c r="D1393">
        <f>YEAR(Tabela_cukier5[[#This Row],[data]])</f>
        <v>2011</v>
      </c>
    </row>
    <row r="1394" spans="1:4" x14ac:dyDescent="0.3">
      <c r="A1394" s="1">
        <v>40699</v>
      </c>
      <c r="B1394" t="s">
        <v>224</v>
      </c>
      <c r="C1394">
        <v>5</v>
      </c>
      <c r="D1394">
        <f>YEAR(Tabela_cukier5[[#This Row],[data]])</f>
        <v>2011</v>
      </c>
    </row>
    <row r="1395" spans="1:4" x14ac:dyDescent="0.3">
      <c r="A1395" s="1">
        <v>40701</v>
      </c>
      <c r="B1395" t="s">
        <v>27</v>
      </c>
      <c r="C1395">
        <v>110</v>
      </c>
      <c r="D1395">
        <f>YEAR(Tabela_cukier5[[#This Row],[data]])</f>
        <v>2011</v>
      </c>
    </row>
    <row r="1396" spans="1:4" x14ac:dyDescent="0.3">
      <c r="A1396" s="1">
        <v>40702</v>
      </c>
      <c r="B1396" t="s">
        <v>55</v>
      </c>
      <c r="C1396">
        <v>54</v>
      </c>
      <c r="D1396">
        <f>YEAR(Tabela_cukier5[[#This Row],[data]])</f>
        <v>2011</v>
      </c>
    </row>
    <row r="1397" spans="1:4" x14ac:dyDescent="0.3">
      <c r="A1397" s="1">
        <v>40703</v>
      </c>
      <c r="B1397" t="s">
        <v>212</v>
      </c>
      <c r="C1397">
        <v>6</v>
      </c>
      <c r="D1397">
        <f>YEAR(Tabela_cukier5[[#This Row],[data]])</f>
        <v>2011</v>
      </c>
    </row>
    <row r="1398" spans="1:4" x14ac:dyDescent="0.3">
      <c r="A1398" s="1">
        <v>40704</v>
      </c>
      <c r="B1398" t="s">
        <v>53</v>
      </c>
      <c r="C1398">
        <v>476</v>
      </c>
      <c r="D1398">
        <f>YEAR(Tabela_cukier5[[#This Row],[data]])</f>
        <v>2011</v>
      </c>
    </row>
    <row r="1399" spans="1:4" x14ac:dyDescent="0.3">
      <c r="A1399" s="1">
        <v>40704</v>
      </c>
      <c r="B1399" t="s">
        <v>22</v>
      </c>
      <c r="C1399">
        <v>104</v>
      </c>
      <c r="D1399">
        <f>YEAR(Tabela_cukier5[[#This Row],[data]])</f>
        <v>2011</v>
      </c>
    </row>
    <row r="1400" spans="1:4" x14ac:dyDescent="0.3">
      <c r="A1400" s="1">
        <v>40704</v>
      </c>
      <c r="B1400" t="s">
        <v>34</v>
      </c>
      <c r="C1400">
        <v>104</v>
      </c>
      <c r="D1400">
        <f>YEAR(Tabela_cukier5[[#This Row],[data]])</f>
        <v>2011</v>
      </c>
    </row>
    <row r="1401" spans="1:4" x14ac:dyDescent="0.3">
      <c r="A1401" s="1">
        <v>40706</v>
      </c>
      <c r="B1401" t="s">
        <v>21</v>
      </c>
      <c r="C1401">
        <v>47</v>
      </c>
      <c r="D1401">
        <f>YEAR(Tabela_cukier5[[#This Row],[data]])</f>
        <v>2011</v>
      </c>
    </row>
    <row r="1402" spans="1:4" x14ac:dyDescent="0.3">
      <c r="A1402" s="1">
        <v>40706</v>
      </c>
      <c r="B1402" t="s">
        <v>38</v>
      </c>
      <c r="C1402">
        <v>127</v>
      </c>
      <c r="D1402">
        <f>YEAR(Tabela_cukier5[[#This Row],[data]])</f>
        <v>2011</v>
      </c>
    </row>
    <row r="1403" spans="1:4" x14ac:dyDescent="0.3">
      <c r="A1403" s="1">
        <v>40708</v>
      </c>
      <c r="B1403" t="s">
        <v>28</v>
      </c>
      <c r="C1403">
        <v>143</v>
      </c>
      <c r="D1403">
        <f>YEAR(Tabela_cukier5[[#This Row],[data]])</f>
        <v>2011</v>
      </c>
    </row>
    <row r="1404" spans="1:4" x14ac:dyDescent="0.3">
      <c r="A1404" s="1">
        <v>40711</v>
      </c>
      <c r="B1404" t="s">
        <v>61</v>
      </c>
      <c r="C1404">
        <v>181</v>
      </c>
      <c r="D1404">
        <f>YEAR(Tabela_cukier5[[#This Row],[data]])</f>
        <v>2011</v>
      </c>
    </row>
    <row r="1405" spans="1:4" x14ac:dyDescent="0.3">
      <c r="A1405" s="1">
        <v>40714</v>
      </c>
      <c r="B1405" t="s">
        <v>22</v>
      </c>
      <c r="C1405">
        <v>139</v>
      </c>
      <c r="D1405">
        <f>YEAR(Tabela_cukier5[[#This Row],[data]])</f>
        <v>2011</v>
      </c>
    </row>
    <row r="1406" spans="1:4" x14ac:dyDescent="0.3">
      <c r="A1406" s="1">
        <v>40717</v>
      </c>
      <c r="B1406" t="s">
        <v>55</v>
      </c>
      <c r="C1406">
        <v>187</v>
      </c>
      <c r="D1406">
        <f>YEAR(Tabela_cukier5[[#This Row],[data]])</f>
        <v>2011</v>
      </c>
    </row>
    <row r="1407" spans="1:4" x14ac:dyDescent="0.3">
      <c r="A1407" s="1">
        <v>40717</v>
      </c>
      <c r="B1407" t="s">
        <v>204</v>
      </c>
      <c r="C1407">
        <v>11</v>
      </c>
      <c r="D1407">
        <f>YEAR(Tabela_cukier5[[#This Row],[data]])</f>
        <v>2011</v>
      </c>
    </row>
    <row r="1408" spans="1:4" x14ac:dyDescent="0.3">
      <c r="A1408" s="1">
        <v>40718</v>
      </c>
      <c r="B1408" t="s">
        <v>58</v>
      </c>
      <c r="C1408">
        <v>170</v>
      </c>
      <c r="D1408">
        <f>YEAR(Tabela_cukier5[[#This Row],[data]])</f>
        <v>2011</v>
      </c>
    </row>
    <row r="1409" spans="1:4" x14ac:dyDescent="0.3">
      <c r="A1409" s="1">
        <v>40723</v>
      </c>
      <c r="B1409" t="s">
        <v>119</v>
      </c>
      <c r="C1409">
        <v>7</v>
      </c>
      <c r="D1409">
        <f>YEAR(Tabela_cukier5[[#This Row],[data]])</f>
        <v>2011</v>
      </c>
    </row>
    <row r="1410" spans="1:4" x14ac:dyDescent="0.3">
      <c r="A1410" s="1">
        <v>40727</v>
      </c>
      <c r="B1410" t="s">
        <v>15</v>
      </c>
      <c r="C1410">
        <v>168</v>
      </c>
      <c r="D1410">
        <f>YEAR(Tabela_cukier5[[#This Row],[data]])</f>
        <v>2011</v>
      </c>
    </row>
    <row r="1411" spans="1:4" x14ac:dyDescent="0.3">
      <c r="A1411" s="1">
        <v>40727</v>
      </c>
      <c r="B1411" t="s">
        <v>208</v>
      </c>
      <c r="C1411">
        <v>4</v>
      </c>
      <c r="D1411">
        <f>YEAR(Tabela_cukier5[[#This Row],[data]])</f>
        <v>2011</v>
      </c>
    </row>
    <row r="1412" spans="1:4" x14ac:dyDescent="0.3">
      <c r="A1412" s="1">
        <v>40727</v>
      </c>
      <c r="B1412" t="s">
        <v>12</v>
      </c>
      <c r="C1412">
        <v>145</v>
      </c>
      <c r="D1412">
        <f>YEAR(Tabela_cukier5[[#This Row],[data]])</f>
        <v>2011</v>
      </c>
    </row>
    <row r="1413" spans="1:4" x14ac:dyDescent="0.3">
      <c r="A1413" s="1">
        <v>40730</v>
      </c>
      <c r="B1413" t="s">
        <v>22</v>
      </c>
      <c r="C1413">
        <v>103</v>
      </c>
      <c r="D1413">
        <f>YEAR(Tabela_cukier5[[#This Row],[data]])</f>
        <v>2011</v>
      </c>
    </row>
    <row r="1414" spans="1:4" x14ac:dyDescent="0.3">
      <c r="A1414" s="1">
        <v>40732</v>
      </c>
      <c r="B1414" t="s">
        <v>20</v>
      </c>
      <c r="C1414">
        <v>101</v>
      </c>
      <c r="D1414">
        <f>YEAR(Tabela_cukier5[[#This Row],[data]])</f>
        <v>2011</v>
      </c>
    </row>
    <row r="1415" spans="1:4" x14ac:dyDescent="0.3">
      <c r="A1415" s="1">
        <v>40733</v>
      </c>
      <c r="B1415" t="s">
        <v>38</v>
      </c>
      <c r="C1415">
        <v>141</v>
      </c>
      <c r="D1415">
        <f>YEAR(Tabela_cukier5[[#This Row],[data]])</f>
        <v>2011</v>
      </c>
    </row>
    <row r="1416" spans="1:4" x14ac:dyDescent="0.3">
      <c r="A1416" s="1">
        <v>40733</v>
      </c>
      <c r="B1416" t="s">
        <v>197</v>
      </c>
      <c r="C1416">
        <v>6</v>
      </c>
      <c r="D1416">
        <f>YEAR(Tabela_cukier5[[#This Row],[data]])</f>
        <v>2011</v>
      </c>
    </row>
    <row r="1417" spans="1:4" x14ac:dyDescent="0.3">
      <c r="A1417" s="1">
        <v>40733</v>
      </c>
      <c r="B1417" t="s">
        <v>181</v>
      </c>
      <c r="C1417">
        <v>16</v>
      </c>
      <c r="D1417">
        <f>YEAR(Tabela_cukier5[[#This Row],[data]])</f>
        <v>2011</v>
      </c>
    </row>
    <row r="1418" spans="1:4" x14ac:dyDescent="0.3">
      <c r="A1418" s="1">
        <v>40735</v>
      </c>
      <c r="B1418" t="s">
        <v>20</v>
      </c>
      <c r="C1418">
        <v>276</v>
      </c>
      <c r="D1418">
        <f>YEAR(Tabela_cukier5[[#This Row],[data]])</f>
        <v>2011</v>
      </c>
    </row>
    <row r="1419" spans="1:4" x14ac:dyDescent="0.3">
      <c r="A1419" s="1">
        <v>40736</v>
      </c>
      <c r="B1419" t="s">
        <v>105</v>
      </c>
      <c r="C1419">
        <v>329</v>
      </c>
      <c r="D1419">
        <f>YEAR(Tabela_cukier5[[#This Row],[data]])</f>
        <v>2011</v>
      </c>
    </row>
    <row r="1420" spans="1:4" x14ac:dyDescent="0.3">
      <c r="A1420" s="1">
        <v>40737</v>
      </c>
      <c r="B1420" t="s">
        <v>55</v>
      </c>
      <c r="C1420">
        <v>200</v>
      </c>
      <c r="D1420">
        <f>YEAR(Tabela_cukier5[[#This Row],[data]])</f>
        <v>2011</v>
      </c>
    </row>
    <row r="1421" spans="1:4" x14ac:dyDescent="0.3">
      <c r="A1421" s="1">
        <v>40740</v>
      </c>
      <c r="B1421" t="s">
        <v>13</v>
      </c>
      <c r="C1421">
        <v>82</v>
      </c>
      <c r="D1421">
        <f>YEAR(Tabela_cukier5[[#This Row],[data]])</f>
        <v>2011</v>
      </c>
    </row>
    <row r="1422" spans="1:4" x14ac:dyDescent="0.3">
      <c r="A1422" s="1">
        <v>40740</v>
      </c>
      <c r="B1422" t="s">
        <v>40</v>
      </c>
      <c r="C1422">
        <v>66</v>
      </c>
      <c r="D1422">
        <f>YEAR(Tabela_cukier5[[#This Row],[data]])</f>
        <v>2011</v>
      </c>
    </row>
    <row r="1423" spans="1:4" x14ac:dyDescent="0.3">
      <c r="A1423" s="1">
        <v>40745</v>
      </c>
      <c r="B1423" t="s">
        <v>25</v>
      </c>
      <c r="C1423">
        <v>150</v>
      </c>
      <c r="D1423">
        <f>YEAR(Tabela_cukier5[[#This Row],[data]])</f>
        <v>2011</v>
      </c>
    </row>
    <row r="1424" spans="1:4" x14ac:dyDescent="0.3">
      <c r="A1424" s="1">
        <v>40745</v>
      </c>
      <c r="B1424" t="s">
        <v>72</v>
      </c>
      <c r="C1424">
        <v>63</v>
      </c>
      <c r="D1424">
        <f>YEAR(Tabela_cukier5[[#This Row],[data]])</f>
        <v>2011</v>
      </c>
    </row>
    <row r="1425" spans="1:4" x14ac:dyDescent="0.3">
      <c r="A1425" s="1">
        <v>40746</v>
      </c>
      <c r="B1425" t="s">
        <v>69</v>
      </c>
      <c r="C1425">
        <v>120</v>
      </c>
      <c r="D1425">
        <f>YEAR(Tabela_cukier5[[#This Row],[data]])</f>
        <v>2011</v>
      </c>
    </row>
    <row r="1426" spans="1:4" x14ac:dyDescent="0.3">
      <c r="A1426" s="1">
        <v>40747</v>
      </c>
      <c r="B1426" t="s">
        <v>10</v>
      </c>
      <c r="C1426">
        <v>155</v>
      </c>
      <c r="D1426">
        <f>YEAR(Tabela_cukier5[[#This Row],[data]])</f>
        <v>2011</v>
      </c>
    </row>
    <row r="1427" spans="1:4" x14ac:dyDescent="0.3">
      <c r="A1427" s="1">
        <v>40748</v>
      </c>
      <c r="B1427" t="s">
        <v>22</v>
      </c>
      <c r="C1427">
        <v>30</v>
      </c>
      <c r="D1427">
        <f>YEAR(Tabela_cukier5[[#This Row],[data]])</f>
        <v>2011</v>
      </c>
    </row>
    <row r="1428" spans="1:4" x14ac:dyDescent="0.3">
      <c r="A1428" s="1">
        <v>40748</v>
      </c>
      <c r="B1428" t="s">
        <v>74</v>
      </c>
      <c r="C1428">
        <v>34</v>
      </c>
      <c r="D1428">
        <f>YEAR(Tabela_cukier5[[#This Row],[data]])</f>
        <v>2011</v>
      </c>
    </row>
    <row r="1429" spans="1:4" x14ac:dyDescent="0.3">
      <c r="A1429" s="1">
        <v>40753</v>
      </c>
      <c r="B1429" t="s">
        <v>15</v>
      </c>
      <c r="C1429">
        <v>30</v>
      </c>
      <c r="D1429">
        <f>YEAR(Tabela_cukier5[[#This Row],[data]])</f>
        <v>2011</v>
      </c>
    </row>
    <row r="1430" spans="1:4" x14ac:dyDescent="0.3">
      <c r="A1430" s="1">
        <v>40753</v>
      </c>
      <c r="B1430" t="s">
        <v>9</v>
      </c>
      <c r="C1430">
        <v>162</v>
      </c>
      <c r="D1430">
        <f>YEAR(Tabela_cukier5[[#This Row],[data]])</f>
        <v>2011</v>
      </c>
    </row>
    <row r="1431" spans="1:4" x14ac:dyDescent="0.3">
      <c r="A1431" s="1">
        <v>40754</v>
      </c>
      <c r="B1431" t="s">
        <v>66</v>
      </c>
      <c r="C1431">
        <v>71</v>
      </c>
      <c r="D1431">
        <f>YEAR(Tabela_cukier5[[#This Row],[data]])</f>
        <v>2011</v>
      </c>
    </row>
    <row r="1432" spans="1:4" x14ac:dyDescent="0.3">
      <c r="A1432" s="1">
        <v>40755</v>
      </c>
      <c r="B1432" t="s">
        <v>158</v>
      </c>
      <c r="C1432">
        <v>16</v>
      </c>
      <c r="D1432">
        <f>YEAR(Tabela_cukier5[[#This Row],[data]])</f>
        <v>2011</v>
      </c>
    </row>
    <row r="1433" spans="1:4" x14ac:dyDescent="0.3">
      <c r="A1433" s="1">
        <v>40759</v>
      </c>
      <c r="B1433" t="s">
        <v>38</v>
      </c>
      <c r="C1433">
        <v>165</v>
      </c>
      <c r="D1433">
        <f>YEAR(Tabela_cukier5[[#This Row],[data]])</f>
        <v>2011</v>
      </c>
    </row>
    <row r="1434" spans="1:4" x14ac:dyDescent="0.3">
      <c r="A1434" s="1">
        <v>40760</v>
      </c>
      <c r="B1434" t="s">
        <v>38</v>
      </c>
      <c r="C1434">
        <v>180</v>
      </c>
      <c r="D1434">
        <f>YEAR(Tabela_cukier5[[#This Row],[data]])</f>
        <v>2011</v>
      </c>
    </row>
    <row r="1435" spans="1:4" x14ac:dyDescent="0.3">
      <c r="A1435" s="1">
        <v>40761</v>
      </c>
      <c r="B1435" t="s">
        <v>87</v>
      </c>
      <c r="C1435">
        <v>2</v>
      </c>
      <c r="D1435">
        <f>YEAR(Tabela_cukier5[[#This Row],[data]])</f>
        <v>2011</v>
      </c>
    </row>
    <row r="1436" spans="1:4" x14ac:dyDescent="0.3">
      <c r="A1436" s="1">
        <v>40766</v>
      </c>
      <c r="B1436" t="s">
        <v>40</v>
      </c>
      <c r="C1436">
        <v>111</v>
      </c>
      <c r="D1436">
        <f>YEAR(Tabela_cukier5[[#This Row],[data]])</f>
        <v>2011</v>
      </c>
    </row>
    <row r="1437" spans="1:4" x14ac:dyDescent="0.3">
      <c r="A1437" s="1">
        <v>40767</v>
      </c>
      <c r="B1437" t="s">
        <v>38</v>
      </c>
      <c r="C1437">
        <v>128</v>
      </c>
      <c r="D1437">
        <f>YEAR(Tabela_cukier5[[#This Row],[data]])</f>
        <v>2011</v>
      </c>
    </row>
    <row r="1438" spans="1:4" x14ac:dyDescent="0.3">
      <c r="A1438" s="1">
        <v>40768</v>
      </c>
      <c r="B1438" t="s">
        <v>113</v>
      </c>
      <c r="C1438">
        <v>7</v>
      </c>
      <c r="D1438">
        <f>YEAR(Tabela_cukier5[[#This Row],[data]])</f>
        <v>2011</v>
      </c>
    </row>
    <row r="1439" spans="1:4" x14ac:dyDescent="0.3">
      <c r="A1439" s="1">
        <v>40768</v>
      </c>
      <c r="B1439" t="s">
        <v>12</v>
      </c>
      <c r="C1439">
        <v>211</v>
      </c>
      <c r="D1439">
        <f>YEAR(Tabela_cukier5[[#This Row],[data]])</f>
        <v>2011</v>
      </c>
    </row>
    <row r="1440" spans="1:4" x14ac:dyDescent="0.3">
      <c r="A1440" s="1">
        <v>40768</v>
      </c>
      <c r="B1440" t="s">
        <v>9</v>
      </c>
      <c r="C1440">
        <v>184</v>
      </c>
      <c r="D1440">
        <f>YEAR(Tabela_cukier5[[#This Row],[data]])</f>
        <v>2011</v>
      </c>
    </row>
    <row r="1441" spans="1:4" x14ac:dyDescent="0.3">
      <c r="A1441" s="1">
        <v>40771</v>
      </c>
      <c r="B1441" t="s">
        <v>17</v>
      </c>
      <c r="C1441">
        <v>450</v>
      </c>
      <c r="D1441">
        <f>YEAR(Tabela_cukier5[[#This Row],[data]])</f>
        <v>2011</v>
      </c>
    </row>
    <row r="1442" spans="1:4" x14ac:dyDescent="0.3">
      <c r="A1442" s="1">
        <v>40771</v>
      </c>
      <c r="B1442" t="s">
        <v>123</v>
      </c>
      <c r="C1442">
        <v>140</v>
      </c>
      <c r="D1442">
        <f>YEAR(Tabela_cukier5[[#This Row],[data]])</f>
        <v>2011</v>
      </c>
    </row>
    <row r="1443" spans="1:4" x14ac:dyDescent="0.3">
      <c r="A1443" s="1">
        <v>40775</v>
      </c>
      <c r="B1443" t="s">
        <v>11</v>
      </c>
      <c r="C1443">
        <v>52</v>
      </c>
      <c r="D1443">
        <f>YEAR(Tabela_cukier5[[#This Row],[data]])</f>
        <v>2011</v>
      </c>
    </row>
    <row r="1444" spans="1:4" x14ac:dyDescent="0.3">
      <c r="A1444" s="1">
        <v>40777</v>
      </c>
      <c r="B1444" t="s">
        <v>184</v>
      </c>
      <c r="C1444">
        <v>2</v>
      </c>
      <c r="D1444">
        <f>YEAR(Tabela_cukier5[[#This Row],[data]])</f>
        <v>2011</v>
      </c>
    </row>
    <row r="1445" spans="1:4" x14ac:dyDescent="0.3">
      <c r="A1445" s="1">
        <v>40777</v>
      </c>
      <c r="B1445" t="s">
        <v>99</v>
      </c>
      <c r="C1445">
        <v>13</v>
      </c>
      <c r="D1445">
        <f>YEAR(Tabela_cukier5[[#This Row],[data]])</f>
        <v>2011</v>
      </c>
    </row>
    <row r="1446" spans="1:4" x14ac:dyDescent="0.3">
      <c r="A1446" s="1">
        <v>40777</v>
      </c>
      <c r="B1446" t="s">
        <v>40</v>
      </c>
      <c r="C1446">
        <v>73</v>
      </c>
      <c r="D1446">
        <f>YEAR(Tabela_cukier5[[#This Row],[data]])</f>
        <v>2011</v>
      </c>
    </row>
    <row r="1447" spans="1:4" x14ac:dyDescent="0.3">
      <c r="A1447" s="1">
        <v>40781</v>
      </c>
      <c r="B1447" t="s">
        <v>21</v>
      </c>
      <c r="C1447">
        <v>123</v>
      </c>
      <c r="D1447">
        <f>YEAR(Tabela_cukier5[[#This Row],[data]])</f>
        <v>2011</v>
      </c>
    </row>
    <row r="1448" spans="1:4" x14ac:dyDescent="0.3">
      <c r="A1448" s="1">
        <v>40783</v>
      </c>
      <c r="B1448" t="s">
        <v>71</v>
      </c>
      <c r="C1448">
        <v>3</v>
      </c>
      <c r="D1448">
        <f>YEAR(Tabela_cukier5[[#This Row],[data]])</f>
        <v>2011</v>
      </c>
    </row>
    <row r="1449" spans="1:4" x14ac:dyDescent="0.3">
      <c r="A1449" s="1">
        <v>40784</v>
      </c>
      <c r="B1449" t="s">
        <v>15</v>
      </c>
      <c r="C1449">
        <v>93</v>
      </c>
      <c r="D1449">
        <f>YEAR(Tabela_cukier5[[#This Row],[data]])</f>
        <v>2011</v>
      </c>
    </row>
    <row r="1450" spans="1:4" x14ac:dyDescent="0.3">
      <c r="A1450" s="1">
        <v>40789</v>
      </c>
      <c r="B1450" t="s">
        <v>27</v>
      </c>
      <c r="C1450">
        <v>310</v>
      </c>
      <c r="D1450">
        <f>YEAR(Tabela_cukier5[[#This Row],[data]])</f>
        <v>2011</v>
      </c>
    </row>
    <row r="1451" spans="1:4" x14ac:dyDescent="0.3">
      <c r="A1451" s="1">
        <v>40789</v>
      </c>
      <c r="B1451" t="s">
        <v>9</v>
      </c>
      <c r="C1451">
        <v>77</v>
      </c>
      <c r="D1451">
        <f>YEAR(Tabela_cukier5[[#This Row],[data]])</f>
        <v>2011</v>
      </c>
    </row>
    <row r="1452" spans="1:4" x14ac:dyDescent="0.3">
      <c r="A1452" s="1">
        <v>40793</v>
      </c>
      <c r="B1452" t="s">
        <v>13</v>
      </c>
      <c r="C1452">
        <v>21</v>
      </c>
      <c r="D1452">
        <f>YEAR(Tabela_cukier5[[#This Row],[data]])</f>
        <v>2011</v>
      </c>
    </row>
    <row r="1453" spans="1:4" x14ac:dyDescent="0.3">
      <c r="A1453" s="1">
        <v>40797</v>
      </c>
      <c r="B1453" t="s">
        <v>24</v>
      </c>
      <c r="C1453">
        <v>3</v>
      </c>
      <c r="D1453">
        <f>YEAR(Tabela_cukier5[[#This Row],[data]])</f>
        <v>2011</v>
      </c>
    </row>
    <row r="1454" spans="1:4" x14ac:dyDescent="0.3">
      <c r="A1454" s="1">
        <v>40799</v>
      </c>
      <c r="B1454" t="s">
        <v>31</v>
      </c>
      <c r="C1454">
        <v>176</v>
      </c>
      <c r="D1454">
        <f>YEAR(Tabela_cukier5[[#This Row],[data]])</f>
        <v>2011</v>
      </c>
    </row>
    <row r="1455" spans="1:4" x14ac:dyDescent="0.3">
      <c r="A1455" s="1">
        <v>40799</v>
      </c>
      <c r="B1455" t="s">
        <v>16</v>
      </c>
      <c r="C1455">
        <v>20</v>
      </c>
      <c r="D1455">
        <f>YEAR(Tabela_cukier5[[#This Row],[data]])</f>
        <v>2011</v>
      </c>
    </row>
    <row r="1456" spans="1:4" x14ac:dyDescent="0.3">
      <c r="A1456" s="1">
        <v>40800</v>
      </c>
      <c r="B1456" t="s">
        <v>27</v>
      </c>
      <c r="C1456">
        <v>230</v>
      </c>
      <c r="D1456">
        <f>YEAR(Tabela_cukier5[[#This Row],[data]])</f>
        <v>2011</v>
      </c>
    </row>
    <row r="1457" spans="1:4" x14ac:dyDescent="0.3">
      <c r="A1457" s="1">
        <v>40800</v>
      </c>
      <c r="B1457" t="s">
        <v>158</v>
      </c>
      <c r="C1457">
        <v>10</v>
      </c>
      <c r="D1457">
        <f>YEAR(Tabela_cukier5[[#This Row],[data]])</f>
        <v>2011</v>
      </c>
    </row>
    <row r="1458" spans="1:4" x14ac:dyDescent="0.3">
      <c r="A1458" s="1">
        <v>40802</v>
      </c>
      <c r="B1458" t="s">
        <v>166</v>
      </c>
      <c r="C1458">
        <v>12</v>
      </c>
      <c r="D1458">
        <f>YEAR(Tabela_cukier5[[#This Row],[data]])</f>
        <v>2011</v>
      </c>
    </row>
    <row r="1459" spans="1:4" x14ac:dyDescent="0.3">
      <c r="A1459" s="1">
        <v>40802</v>
      </c>
      <c r="B1459" t="s">
        <v>155</v>
      </c>
      <c r="C1459">
        <v>11</v>
      </c>
      <c r="D1459">
        <f>YEAR(Tabela_cukier5[[#This Row],[data]])</f>
        <v>2011</v>
      </c>
    </row>
    <row r="1460" spans="1:4" x14ac:dyDescent="0.3">
      <c r="A1460" s="1">
        <v>40803</v>
      </c>
      <c r="B1460" t="s">
        <v>12</v>
      </c>
      <c r="C1460">
        <v>383</v>
      </c>
      <c r="D1460">
        <f>YEAR(Tabela_cukier5[[#This Row],[data]])</f>
        <v>2011</v>
      </c>
    </row>
    <row r="1461" spans="1:4" x14ac:dyDescent="0.3">
      <c r="A1461" s="1">
        <v>40807</v>
      </c>
      <c r="B1461" t="s">
        <v>105</v>
      </c>
      <c r="C1461">
        <v>249</v>
      </c>
      <c r="D1461">
        <f>YEAR(Tabela_cukier5[[#This Row],[data]])</f>
        <v>2011</v>
      </c>
    </row>
    <row r="1462" spans="1:4" x14ac:dyDescent="0.3">
      <c r="A1462" s="1">
        <v>40810</v>
      </c>
      <c r="B1462" t="s">
        <v>167</v>
      </c>
      <c r="C1462">
        <v>8</v>
      </c>
      <c r="D1462">
        <f>YEAR(Tabela_cukier5[[#This Row],[data]])</f>
        <v>2011</v>
      </c>
    </row>
    <row r="1463" spans="1:4" x14ac:dyDescent="0.3">
      <c r="A1463" s="1">
        <v>40812</v>
      </c>
      <c r="B1463" t="s">
        <v>33</v>
      </c>
      <c r="C1463">
        <v>42</v>
      </c>
      <c r="D1463">
        <f>YEAR(Tabela_cukier5[[#This Row],[data]])</f>
        <v>2011</v>
      </c>
    </row>
    <row r="1464" spans="1:4" x14ac:dyDescent="0.3">
      <c r="A1464" s="1">
        <v>40815</v>
      </c>
      <c r="B1464" t="s">
        <v>226</v>
      </c>
      <c r="C1464">
        <v>1</v>
      </c>
      <c r="D1464">
        <f>YEAR(Tabela_cukier5[[#This Row],[data]])</f>
        <v>2011</v>
      </c>
    </row>
    <row r="1465" spans="1:4" x14ac:dyDescent="0.3">
      <c r="A1465" s="1">
        <v>40815</v>
      </c>
      <c r="B1465" t="s">
        <v>25</v>
      </c>
      <c r="C1465">
        <v>340</v>
      </c>
      <c r="D1465">
        <f>YEAR(Tabela_cukier5[[#This Row],[data]])</f>
        <v>2011</v>
      </c>
    </row>
    <row r="1466" spans="1:4" x14ac:dyDescent="0.3">
      <c r="A1466" s="1">
        <v>40817</v>
      </c>
      <c r="B1466" t="s">
        <v>20</v>
      </c>
      <c r="C1466">
        <v>394</v>
      </c>
      <c r="D1466">
        <f>YEAR(Tabela_cukier5[[#This Row],[data]])</f>
        <v>2011</v>
      </c>
    </row>
    <row r="1467" spans="1:4" x14ac:dyDescent="0.3">
      <c r="A1467" s="1">
        <v>40817</v>
      </c>
      <c r="B1467" t="s">
        <v>8</v>
      </c>
      <c r="C1467">
        <v>176</v>
      </c>
      <c r="D1467">
        <f>YEAR(Tabela_cukier5[[#This Row],[data]])</f>
        <v>2011</v>
      </c>
    </row>
    <row r="1468" spans="1:4" x14ac:dyDescent="0.3">
      <c r="A1468" s="1">
        <v>40818</v>
      </c>
      <c r="B1468" t="s">
        <v>31</v>
      </c>
      <c r="C1468">
        <v>181</v>
      </c>
      <c r="D1468">
        <f>YEAR(Tabela_cukier5[[#This Row],[data]])</f>
        <v>2011</v>
      </c>
    </row>
    <row r="1469" spans="1:4" x14ac:dyDescent="0.3">
      <c r="A1469" s="1">
        <v>40822</v>
      </c>
      <c r="B1469" t="s">
        <v>58</v>
      </c>
      <c r="C1469">
        <v>26</v>
      </c>
      <c r="D1469">
        <f>YEAR(Tabela_cukier5[[#This Row],[data]])</f>
        <v>2011</v>
      </c>
    </row>
    <row r="1470" spans="1:4" x14ac:dyDescent="0.3">
      <c r="A1470" s="1">
        <v>40826</v>
      </c>
      <c r="B1470" t="s">
        <v>28</v>
      </c>
      <c r="C1470">
        <v>73</v>
      </c>
      <c r="D1470">
        <f>YEAR(Tabela_cukier5[[#This Row],[data]])</f>
        <v>2011</v>
      </c>
    </row>
    <row r="1471" spans="1:4" x14ac:dyDescent="0.3">
      <c r="A1471" s="1">
        <v>40830</v>
      </c>
      <c r="B1471" t="s">
        <v>53</v>
      </c>
      <c r="C1471">
        <v>274</v>
      </c>
      <c r="D1471">
        <f>YEAR(Tabela_cukier5[[#This Row],[data]])</f>
        <v>2011</v>
      </c>
    </row>
    <row r="1472" spans="1:4" x14ac:dyDescent="0.3">
      <c r="A1472" s="1">
        <v>40833</v>
      </c>
      <c r="B1472" t="s">
        <v>215</v>
      </c>
      <c r="C1472">
        <v>8</v>
      </c>
      <c r="D1472">
        <f>YEAR(Tabela_cukier5[[#This Row],[data]])</f>
        <v>2011</v>
      </c>
    </row>
    <row r="1473" spans="1:4" x14ac:dyDescent="0.3">
      <c r="A1473" s="1">
        <v>40833</v>
      </c>
      <c r="B1473" t="s">
        <v>24</v>
      </c>
      <c r="C1473">
        <v>12</v>
      </c>
      <c r="D1473">
        <f>YEAR(Tabela_cukier5[[#This Row],[data]])</f>
        <v>2011</v>
      </c>
    </row>
    <row r="1474" spans="1:4" x14ac:dyDescent="0.3">
      <c r="A1474" s="1">
        <v>40837</v>
      </c>
      <c r="B1474" t="s">
        <v>53</v>
      </c>
      <c r="C1474">
        <v>496</v>
      </c>
      <c r="D1474">
        <f>YEAR(Tabela_cukier5[[#This Row],[data]])</f>
        <v>2011</v>
      </c>
    </row>
    <row r="1475" spans="1:4" x14ac:dyDescent="0.3">
      <c r="A1475" s="1">
        <v>40838</v>
      </c>
      <c r="B1475" t="s">
        <v>187</v>
      </c>
      <c r="C1475">
        <v>5</v>
      </c>
      <c r="D1475">
        <f>YEAR(Tabela_cukier5[[#This Row],[data]])</f>
        <v>2011</v>
      </c>
    </row>
    <row r="1476" spans="1:4" x14ac:dyDescent="0.3">
      <c r="A1476" s="1">
        <v>40839</v>
      </c>
      <c r="B1476" t="s">
        <v>78</v>
      </c>
      <c r="C1476">
        <v>2</v>
      </c>
      <c r="D1476">
        <f>YEAR(Tabela_cukier5[[#This Row],[data]])</f>
        <v>2011</v>
      </c>
    </row>
    <row r="1477" spans="1:4" x14ac:dyDescent="0.3">
      <c r="A1477" s="1">
        <v>40839</v>
      </c>
      <c r="B1477" t="s">
        <v>69</v>
      </c>
      <c r="C1477">
        <v>77</v>
      </c>
      <c r="D1477">
        <f>YEAR(Tabela_cukier5[[#This Row],[data]])</f>
        <v>2011</v>
      </c>
    </row>
    <row r="1478" spans="1:4" x14ac:dyDescent="0.3">
      <c r="A1478" s="1">
        <v>40847</v>
      </c>
      <c r="B1478" t="s">
        <v>28</v>
      </c>
      <c r="C1478">
        <v>134</v>
      </c>
      <c r="D1478">
        <f>YEAR(Tabela_cukier5[[#This Row],[data]])</f>
        <v>2011</v>
      </c>
    </row>
    <row r="1479" spans="1:4" x14ac:dyDescent="0.3">
      <c r="A1479" s="1">
        <v>40848</v>
      </c>
      <c r="B1479" t="s">
        <v>200</v>
      </c>
      <c r="C1479">
        <v>4</v>
      </c>
      <c r="D1479">
        <f>YEAR(Tabela_cukier5[[#This Row],[data]])</f>
        <v>2011</v>
      </c>
    </row>
    <row r="1480" spans="1:4" x14ac:dyDescent="0.3">
      <c r="A1480" s="1">
        <v>40850</v>
      </c>
      <c r="B1480" t="s">
        <v>58</v>
      </c>
      <c r="C1480">
        <v>46</v>
      </c>
      <c r="D1480">
        <f>YEAR(Tabela_cukier5[[#This Row],[data]])</f>
        <v>2011</v>
      </c>
    </row>
    <row r="1481" spans="1:4" x14ac:dyDescent="0.3">
      <c r="A1481" s="1">
        <v>40852</v>
      </c>
      <c r="B1481" t="s">
        <v>126</v>
      </c>
      <c r="C1481">
        <v>43</v>
      </c>
      <c r="D1481">
        <f>YEAR(Tabela_cukier5[[#This Row],[data]])</f>
        <v>2011</v>
      </c>
    </row>
    <row r="1482" spans="1:4" x14ac:dyDescent="0.3">
      <c r="A1482" s="1">
        <v>40855</v>
      </c>
      <c r="B1482" t="s">
        <v>24</v>
      </c>
      <c r="C1482">
        <v>2</v>
      </c>
      <c r="D1482">
        <f>YEAR(Tabela_cukier5[[#This Row],[data]])</f>
        <v>2011</v>
      </c>
    </row>
    <row r="1483" spans="1:4" x14ac:dyDescent="0.3">
      <c r="A1483" s="1">
        <v>40857</v>
      </c>
      <c r="B1483" t="s">
        <v>22</v>
      </c>
      <c r="C1483">
        <v>100</v>
      </c>
      <c r="D1483">
        <f>YEAR(Tabela_cukier5[[#This Row],[data]])</f>
        <v>2011</v>
      </c>
    </row>
    <row r="1484" spans="1:4" x14ac:dyDescent="0.3">
      <c r="A1484" s="1">
        <v>40857</v>
      </c>
      <c r="B1484" t="s">
        <v>25</v>
      </c>
      <c r="C1484">
        <v>438</v>
      </c>
      <c r="D1484">
        <f>YEAR(Tabela_cukier5[[#This Row],[data]])</f>
        <v>2011</v>
      </c>
    </row>
    <row r="1485" spans="1:4" x14ac:dyDescent="0.3">
      <c r="A1485" s="1">
        <v>40859</v>
      </c>
      <c r="B1485" t="s">
        <v>29</v>
      </c>
      <c r="C1485">
        <v>69</v>
      </c>
      <c r="D1485">
        <f>YEAR(Tabela_cukier5[[#This Row],[data]])</f>
        <v>2011</v>
      </c>
    </row>
    <row r="1486" spans="1:4" x14ac:dyDescent="0.3">
      <c r="A1486" s="1">
        <v>40864</v>
      </c>
      <c r="B1486" t="s">
        <v>11</v>
      </c>
      <c r="C1486">
        <v>22</v>
      </c>
      <c r="D1486">
        <f>YEAR(Tabela_cukier5[[#This Row],[data]])</f>
        <v>2011</v>
      </c>
    </row>
    <row r="1487" spans="1:4" x14ac:dyDescent="0.3">
      <c r="A1487" s="1">
        <v>40865</v>
      </c>
      <c r="B1487" t="s">
        <v>58</v>
      </c>
      <c r="C1487">
        <v>130</v>
      </c>
      <c r="D1487">
        <f>YEAR(Tabela_cukier5[[#This Row],[data]])</f>
        <v>2011</v>
      </c>
    </row>
    <row r="1488" spans="1:4" x14ac:dyDescent="0.3">
      <c r="A1488" s="1">
        <v>40869</v>
      </c>
      <c r="B1488" t="s">
        <v>180</v>
      </c>
      <c r="C1488">
        <v>5</v>
      </c>
      <c r="D1488">
        <f>YEAR(Tabela_cukier5[[#This Row],[data]])</f>
        <v>2011</v>
      </c>
    </row>
    <row r="1489" spans="1:4" x14ac:dyDescent="0.3">
      <c r="A1489" s="1">
        <v>40872</v>
      </c>
      <c r="B1489" t="s">
        <v>61</v>
      </c>
      <c r="C1489">
        <v>62</v>
      </c>
      <c r="D1489">
        <f>YEAR(Tabela_cukier5[[#This Row],[data]])</f>
        <v>2011</v>
      </c>
    </row>
    <row r="1490" spans="1:4" x14ac:dyDescent="0.3">
      <c r="A1490" s="1">
        <v>40874</v>
      </c>
      <c r="B1490" t="s">
        <v>223</v>
      </c>
      <c r="C1490">
        <v>8</v>
      </c>
      <c r="D1490">
        <f>YEAR(Tabela_cukier5[[#This Row],[data]])</f>
        <v>2011</v>
      </c>
    </row>
    <row r="1491" spans="1:4" x14ac:dyDescent="0.3">
      <c r="A1491" s="1">
        <v>40876</v>
      </c>
      <c r="B1491" t="s">
        <v>59</v>
      </c>
      <c r="C1491">
        <v>18</v>
      </c>
      <c r="D1491">
        <f>YEAR(Tabela_cukier5[[#This Row],[data]])</f>
        <v>2011</v>
      </c>
    </row>
    <row r="1492" spans="1:4" x14ac:dyDescent="0.3">
      <c r="A1492" s="1">
        <v>40881</v>
      </c>
      <c r="B1492" t="s">
        <v>28</v>
      </c>
      <c r="C1492">
        <v>146</v>
      </c>
      <c r="D1492">
        <f>YEAR(Tabela_cukier5[[#This Row],[data]])</f>
        <v>2011</v>
      </c>
    </row>
    <row r="1493" spans="1:4" x14ac:dyDescent="0.3">
      <c r="A1493" s="1">
        <v>40881</v>
      </c>
      <c r="B1493" t="s">
        <v>121</v>
      </c>
      <c r="C1493">
        <v>5</v>
      </c>
      <c r="D1493">
        <f>YEAR(Tabela_cukier5[[#This Row],[data]])</f>
        <v>2011</v>
      </c>
    </row>
    <row r="1494" spans="1:4" x14ac:dyDescent="0.3">
      <c r="A1494" s="1">
        <v>40889</v>
      </c>
      <c r="B1494" t="s">
        <v>22</v>
      </c>
      <c r="C1494">
        <v>20</v>
      </c>
      <c r="D1494">
        <f>YEAR(Tabela_cukier5[[#This Row],[data]])</f>
        <v>2011</v>
      </c>
    </row>
    <row r="1495" spans="1:4" x14ac:dyDescent="0.3">
      <c r="A1495" s="1">
        <v>40889</v>
      </c>
      <c r="B1495" t="s">
        <v>25</v>
      </c>
      <c r="C1495">
        <v>153</v>
      </c>
      <c r="D1495">
        <f>YEAR(Tabela_cukier5[[#This Row],[data]])</f>
        <v>2011</v>
      </c>
    </row>
    <row r="1496" spans="1:4" x14ac:dyDescent="0.3">
      <c r="A1496" s="1">
        <v>40890</v>
      </c>
      <c r="B1496" t="s">
        <v>48</v>
      </c>
      <c r="C1496">
        <v>227</v>
      </c>
      <c r="D1496">
        <f>YEAR(Tabela_cukier5[[#This Row],[data]])</f>
        <v>2011</v>
      </c>
    </row>
    <row r="1497" spans="1:4" x14ac:dyDescent="0.3">
      <c r="A1497" s="1">
        <v>40891</v>
      </c>
      <c r="B1497" t="s">
        <v>15</v>
      </c>
      <c r="C1497">
        <v>52</v>
      </c>
      <c r="D1497">
        <f>YEAR(Tabela_cukier5[[#This Row],[data]])</f>
        <v>2011</v>
      </c>
    </row>
    <row r="1498" spans="1:4" x14ac:dyDescent="0.3">
      <c r="A1498" s="1">
        <v>40892</v>
      </c>
      <c r="B1498" t="s">
        <v>9</v>
      </c>
      <c r="C1498">
        <v>108</v>
      </c>
      <c r="D1498">
        <f>YEAR(Tabela_cukier5[[#This Row],[data]])</f>
        <v>2011</v>
      </c>
    </row>
    <row r="1499" spans="1:4" x14ac:dyDescent="0.3">
      <c r="A1499" s="1">
        <v>40895</v>
      </c>
      <c r="B1499" t="s">
        <v>27</v>
      </c>
      <c r="C1499">
        <v>236</v>
      </c>
      <c r="D1499">
        <f>YEAR(Tabela_cukier5[[#This Row],[data]])</f>
        <v>2011</v>
      </c>
    </row>
    <row r="1500" spans="1:4" x14ac:dyDescent="0.3">
      <c r="A1500" s="1">
        <v>40897</v>
      </c>
      <c r="B1500" t="s">
        <v>33</v>
      </c>
      <c r="C1500">
        <v>125</v>
      </c>
      <c r="D1500">
        <f>YEAR(Tabela_cukier5[[#This Row],[data]])</f>
        <v>2011</v>
      </c>
    </row>
    <row r="1501" spans="1:4" x14ac:dyDescent="0.3">
      <c r="A1501" s="1">
        <v>40898</v>
      </c>
      <c r="B1501" t="s">
        <v>13</v>
      </c>
      <c r="C1501">
        <v>183</v>
      </c>
      <c r="D1501">
        <f>YEAR(Tabela_cukier5[[#This Row],[data]])</f>
        <v>2011</v>
      </c>
    </row>
    <row r="1502" spans="1:4" x14ac:dyDescent="0.3">
      <c r="A1502" s="1">
        <v>40899</v>
      </c>
      <c r="B1502" t="s">
        <v>11</v>
      </c>
      <c r="C1502">
        <v>130</v>
      </c>
      <c r="D1502">
        <f>YEAR(Tabela_cukier5[[#This Row],[data]])</f>
        <v>2011</v>
      </c>
    </row>
    <row r="1503" spans="1:4" x14ac:dyDescent="0.3">
      <c r="A1503" s="1">
        <v>40899</v>
      </c>
      <c r="B1503" t="s">
        <v>227</v>
      </c>
      <c r="C1503">
        <v>4</v>
      </c>
      <c r="D1503">
        <f>YEAR(Tabela_cukier5[[#This Row],[data]])</f>
        <v>2011</v>
      </c>
    </row>
    <row r="1504" spans="1:4" x14ac:dyDescent="0.3">
      <c r="A1504" s="1">
        <v>40900</v>
      </c>
      <c r="B1504" t="s">
        <v>228</v>
      </c>
      <c r="C1504">
        <v>3</v>
      </c>
      <c r="D1504">
        <f>YEAR(Tabela_cukier5[[#This Row],[data]])</f>
        <v>2011</v>
      </c>
    </row>
    <row r="1505" spans="1:4" x14ac:dyDescent="0.3">
      <c r="A1505" s="1">
        <v>40901</v>
      </c>
      <c r="B1505" t="s">
        <v>229</v>
      </c>
      <c r="C1505">
        <v>16</v>
      </c>
      <c r="D1505">
        <f>YEAR(Tabela_cukier5[[#This Row],[data]])</f>
        <v>2011</v>
      </c>
    </row>
    <row r="1506" spans="1:4" x14ac:dyDescent="0.3">
      <c r="A1506" s="1">
        <v>40903</v>
      </c>
      <c r="B1506" t="s">
        <v>9</v>
      </c>
      <c r="C1506">
        <v>197</v>
      </c>
      <c r="D1506">
        <f>YEAR(Tabela_cukier5[[#This Row],[data]])</f>
        <v>2011</v>
      </c>
    </row>
    <row r="1507" spans="1:4" x14ac:dyDescent="0.3">
      <c r="A1507" s="1">
        <v>40903</v>
      </c>
      <c r="B1507" t="s">
        <v>155</v>
      </c>
      <c r="C1507">
        <v>4</v>
      </c>
      <c r="D1507">
        <f>YEAR(Tabela_cukier5[[#This Row],[data]])</f>
        <v>2011</v>
      </c>
    </row>
    <row r="1508" spans="1:4" x14ac:dyDescent="0.3">
      <c r="A1508" s="1">
        <v>40904</v>
      </c>
      <c r="B1508" t="s">
        <v>55</v>
      </c>
      <c r="C1508">
        <v>57</v>
      </c>
      <c r="D1508">
        <f>YEAR(Tabela_cukier5[[#This Row],[data]])</f>
        <v>2011</v>
      </c>
    </row>
    <row r="1509" spans="1:4" x14ac:dyDescent="0.3">
      <c r="A1509" s="1">
        <v>40906</v>
      </c>
      <c r="B1509" t="s">
        <v>95</v>
      </c>
      <c r="C1509">
        <v>16</v>
      </c>
      <c r="D1509">
        <f>YEAR(Tabela_cukier5[[#This Row],[data]])</f>
        <v>2011</v>
      </c>
    </row>
    <row r="1510" spans="1:4" x14ac:dyDescent="0.3">
      <c r="A1510" s="1">
        <v>40907</v>
      </c>
      <c r="B1510" t="s">
        <v>66</v>
      </c>
      <c r="C1510">
        <v>89</v>
      </c>
      <c r="D1510">
        <f>YEAR(Tabela_cukier5[[#This Row],[data]])</f>
        <v>2011</v>
      </c>
    </row>
    <row r="1511" spans="1:4" x14ac:dyDescent="0.3">
      <c r="A1511" s="1">
        <v>40912</v>
      </c>
      <c r="B1511" t="s">
        <v>69</v>
      </c>
      <c r="C1511">
        <v>74</v>
      </c>
      <c r="D1511">
        <f>YEAR(Tabela_cukier5[[#This Row],[data]])</f>
        <v>2012</v>
      </c>
    </row>
    <row r="1512" spans="1:4" x14ac:dyDescent="0.3">
      <c r="A1512" s="1">
        <v>40913</v>
      </c>
      <c r="B1512" t="s">
        <v>12</v>
      </c>
      <c r="C1512">
        <v>243</v>
      </c>
      <c r="D1512">
        <f>YEAR(Tabela_cukier5[[#This Row],[data]])</f>
        <v>2012</v>
      </c>
    </row>
    <row r="1513" spans="1:4" x14ac:dyDescent="0.3">
      <c r="A1513" s="1">
        <v>40915</v>
      </c>
      <c r="B1513" t="s">
        <v>25</v>
      </c>
      <c r="C1513">
        <v>460</v>
      </c>
      <c r="D1513">
        <f>YEAR(Tabela_cukier5[[#This Row],[data]])</f>
        <v>2012</v>
      </c>
    </row>
    <row r="1514" spans="1:4" x14ac:dyDescent="0.3">
      <c r="A1514" s="1">
        <v>40915</v>
      </c>
      <c r="B1514" t="s">
        <v>230</v>
      </c>
      <c r="C1514">
        <v>20</v>
      </c>
      <c r="D1514">
        <f>YEAR(Tabela_cukier5[[#This Row],[data]])</f>
        <v>2012</v>
      </c>
    </row>
    <row r="1515" spans="1:4" x14ac:dyDescent="0.3">
      <c r="A1515" s="1">
        <v>40917</v>
      </c>
      <c r="B1515" t="s">
        <v>25</v>
      </c>
      <c r="C1515">
        <v>250</v>
      </c>
      <c r="D1515">
        <f>YEAR(Tabela_cukier5[[#This Row],[data]])</f>
        <v>2012</v>
      </c>
    </row>
    <row r="1516" spans="1:4" x14ac:dyDescent="0.3">
      <c r="A1516" s="1">
        <v>40923</v>
      </c>
      <c r="B1516" t="s">
        <v>13</v>
      </c>
      <c r="C1516">
        <v>78</v>
      </c>
      <c r="D1516">
        <f>YEAR(Tabela_cukier5[[#This Row],[data]])</f>
        <v>2012</v>
      </c>
    </row>
    <row r="1517" spans="1:4" x14ac:dyDescent="0.3">
      <c r="A1517" s="1">
        <v>40925</v>
      </c>
      <c r="B1517" t="s">
        <v>11</v>
      </c>
      <c r="C1517">
        <v>170</v>
      </c>
      <c r="D1517">
        <f>YEAR(Tabela_cukier5[[#This Row],[data]])</f>
        <v>2012</v>
      </c>
    </row>
    <row r="1518" spans="1:4" x14ac:dyDescent="0.3">
      <c r="A1518" s="1">
        <v>40927</v>
      </c>
      <c r="B1518" t="s">
        <v>55</v>
      </c>
      <c r="C1518">
        <v>128</v>
      </c>
      <c r="D1518">
        <f>YEAR(Tabela_cukier5[[#This Row],[data]])</f>
        <v>2012</v>
      </c>
    </row>
    <row r="1519" spans="1:4" x14ac:dyDescent="0.3">
      <c r="A1519" s="1">
        <v>40927</v>
      </c>
      <c r="B1519" t="s">
        <v>64</v>
      </c>
      <c r="C1519">
        <v>53</v>
      </c>
      <c r="D1519">
        <f>YEAR(Tabela_cukier5[[#This Row],[data]])</f>
        <v>2012</v>
      </c>
    </row>
    <row r="1520" spans="1:4" x14ac:dyDescent="0.3">
      <c r="A1520" s="1">
        <v>40928</v>
      </c>
      <c r="B1520" t="s">
        <v>17</v>
      </c>
      <c r="C1520">
        <v>223</v>
      </c>
      <c r="D1520">
        <f>YEAR(Tabela_cukier5[[#This Row],[data]])</f>
        <v>2012</v>
      </c>
    </row>
    <row r="1521" spans="1:4" x14ac:dyDescent="0.3">
      <c r="A1521" s="1">
        <v>40933</v>
      </c>
      <c r="B1521" t="s">
        <v>55</v>
      </c>
      <c r="C1521">
        <v>47</v>
      </c>
      <c r="D1521">
        <f>YEAR(Tabela_cukier5[[#This Row],[data]])</f>
        <v>2012</v>
      </c>
    </row>
    <row r="1522" spans="1:4" x14ac:dyDescent="0.3">
      <c r="A1522" s="1">
        <v>40933</v>
      </c>
      <c r="B1522" t="s">
        <v>40</v>
      </c>
      <c r="C1522">
        <v>112</v>
      </c>
      <c r="D1522">
        <f>YEAR(Tabela_cukier5[[#This Row],[data]])</f>
        <v>2012</v>
      </c>
    </row>
    <row r="1523" spans="1:4" x14ac:dyDescent="0.3">
      <c r="A1523" s="1">
        <v>40935</v>
      </c>
      <c r="B1523" t="s">
        <v>53</v>
      </c>
      <c r="C1523">
        <v>201</v>
      </c>
      <c r="D1523">
        <f>YEAR(Tabela_cukier5[[#This Row],[data]])</f>
        <v>2012</v>
      </c>
    </row>
    <row r="1524" spans="1:4" x14ac:dyDescent="0.3">
      <c r="A1524" s="1">
        <v>40936</v>
      </c>
      <c r="B1524" t="s">
        <v>28</v>
      </c>
      <c r="C1524">
        <v>121</v>
      </c>
      <c r="D1524">
        <f>YEAR(Tabela_cukier5[[#This Row],[data]])</f>
        <v>2012</v>
      </c>
    </row>
    <row r="1525" spans="1:4" x14ac:dyDescent="0.3">
      <c r="A1525" s="1">
        <v>40939</v>
      </c>
      <c r="B1525" t="s">
        <v>10</v>
      </c>
      <c r="C1525">
        <v>462</v>
      </c>
      <c r="D1525">
        <f>YEAR(Tabela_cukier5[[#This Row],[data]])</f>
        <v>2012</v>
      </c>
    </row>
    <row r="1526" spans="1:4" x14ac:dyDescent="0.3">
      <c r="A1526" s="1">
        <v>40941</v>
      </c>
      <c r="B1526" t="s">
        <v>25</v>
      </c>
      <c r="C1526">
        <v>333</v>
      </c>
      <c r="D1526">
        <f>YEAR(Tabela_cukier5[[#This Row],[data]])</f>
        <v>2012</v>
      </c>
    </row>
    <row r="1527" spans="1:4" x14ac:dyDescent="0.3">
      <c r="A1527" s="1">
        <v>40943</v>
      </c>
      <c r="B1527" t="s">
        <v>111</v>
      </c>
      <c r="C1527">
        <v>9</v>
      </c>
      <c r="D1527">
        <f>YEAR(Tabela_cukier5[[#This Row],[data]])</f>
        <v>2012</v>
      </c>
    </row>
    <row r="1528" spans="1:4" x14ac:dyDescent="0.3">
      <c r="A1528" s="1">
        <v>40945</v>
      </c>
      <c r="B1528" t="s">
        <v>28</v>
      </c>
      <c r="C1528">
        <v>104</v>
      </c>
      <c r="D1528">
        <f>YEAR(Tabela_cukier5[[#This Row],[data]])</f>
        <v>2012</v>
      </c>
    </row>
    <row r="1529" spans="1:4" x14ac:dyDescent="0.3">
      <c r="A1529" s="1">
        <v>40945</v>
      </c>
      <c r="B1529" t="s">
        <v>176</v>
      </c>
      <c r="C1529">
        <v>104</v>
      </c>
      <c r="D1529">
        <f>YEAR(Tabela_cukier5[[#This Row],[data]])</f>
        <v>2012</v>
      </c>
    </row>
    <row r="1530" spans="1:4" x14ac:dyDescent="0.3">
      <c r="A1530" s="1">
        <v>40947</v>
      </c>
      <c r="B1530" t="s">
        <v>21</v>
      </c>
      <c r="C1530">
        <v>78</v>
      </c>
      <c r="D1530">
        <f>YEAR(Tabela_cukier5[[#This Row],[data]])</f>
        <v>2012</v>
      </c>
    </row>
    <row r="1531" spans="1:4" x14ac:dyDescent="0.3">
      <c r="A1531" s="1">
        <v>40950</v>
      </c>
      <c r="B1531" t="s">
        <v>33</v>
      </c>
      <c r="C1531">
        <v>53</v>
      </c>
      <c r="D1531">
        <f>YEAR(Tabela_cukier5[[#This Row],[data]])</f>
        <v>2012</v>
      </c>
    </row>
    <row r="1532" spans="1:4" x14ac:dyDescent="0.3">
      <c r="A1532" s="1">
        <v>40951</v>
      </c>
      <c r="B1532" t="s">
        <v>48</v>
      </c>
      <c r="C1532">
        <v>305</v>
      </c>
      <c r="D1532">
        <f>YEAR(Tabela_cukier5[[#This Row],[data]])</f>
        <v>2012</v>
      </c>
    </row>
    <row r="1533" spans="1:4" x14ac:dyDescent="0.3">
      <c r="A1533" s="1">
        <v>40953</v>
      </c>
      <c r="B1533" t="s">
        <v>12</v>
      </c>
      <c r="C1533">
        <v>363</v>
      </c>
      <c r="D1533">
        <f>YEAR(Tabela_cukier5[[#This Row],[data]])</f>
        <v>2012</v>
      </c>
    </row>
    <row r="1534" spans="1:4" x14ac:dyDescent="0.3">
      <c r="A1534" s="1">
        <v>40955</v>
      </c>
      <c r="B1534" t="s">
        <v>231</v>
      </c>
      <c r="C1534">
        <v>19</v>
      </c>
      <c r="D1534">
        <f>YEAR(Tabela_cukier5[[#This Row],[data]])</f>
        <v>2012</v>
      </c>
    </row>
    <row r="1535" spans="1:4" x14ac:dyDescent="0.3">
      <c r="A1535" s="1">
        <v>40955</v>
      </c>
      <c r="B1535" t="s">
        <v>105</v>
      </c>
      <c r="C1535">
        <v>248</v>
      </c>
      <c r="D1535">
        <f>YEAR(Tabela_cukier5[[#This Row],[data]])</f>
        <v>2012</v>
      </c>
    </row>
    <row r="1536" spans="1:4" x14ac:dyDescent="0.3">
      <c r="A1536" s="1">
        <v>40955</v>
      </c>
      <c r="B1536" t="s">
        <v>22</v>
      </c>
      <c r="C1536">
        <v>64</v>
      </c>
      <c r="D1536">
        <f>YEAR(Tabela_cukier5[[#This Row],[data]])</f>
        <v>2012</v>
      </c>
    </row>
    <row r="1537" spans="1:4" x14ac:dyDescent="0.3">
      <c r="A1537" s="1">
        <v>40956</v>
      </c>
      <c r="B1537" t="s">
        <v>53</v>
      </c>
      <c r="C1537">
        <v>288</v>
      </c>
      <c r="D1537">
        <f>YEAR(Tabela_cukier5[[#This Row],[data]])</f>
        <v>2012</v>
      </c>
    </row>
    <row r="1538" spans="1:4" x14ac:dyDescent="0.3">
      <c r="A1538" s="1">
        <v>40957</v>
      </c>
      <c r="B1538" t="s">
        <v>147</v>
      </c>
      <c r="C1538">
        <v>18</v>
      </c>
      <c r="D1538">
        <f>YEAR(Tabela_cukier5[[#This Row],[data]])</f>
        <v>2012</v>
      </c>
    </row>
    <row r="1539" spans="1:4" x14ac:dyDescent="0.3">
      <c r="A1539" s="1">
        <v>40959</v>
      </c>
      <c r="B1539" t="s">
        <v>34</v>
      </c>
      <c r="C1539">
        <v>54</v>
      </c>
      <c r="D1539">
        <f>YEAR(Tabela_cukier5[[#This Row],[data]])</f>
        <v>2012</v>
      </c>
    </row>
    <row r="1540" spans="1:4" x14ac:dyDescent="0.3">
      <c r="A1540" s="1">
        <v>40959</v>
      </c>
      <c r="B1540" t="s">
        <v>204</v>
      </c>
      <c r="C1540">
        <v>3</v>
      </c>
      <c r="D1540">
        <f>YEAR(Tabela_cukier5[[#This Row],[data]])</f>
        <v>2012</v>
      </c>
    </row>
    <row r="1541" spans="1:4" x14ac:dyDescent="0.3">
      <c r="A1541" s="1">
        <v>40960</v>
      </c>
      <c r="B1541" t="s">
        <v>68</v>
      </c>
      <c r="C1541">
        <v>9</v>
      </c>
      <c r="D1541">
        <f>YEAR(Tabela_cukier5[[#This Row],[data]])</f>
        <v>2012</v>
      </c>
    </row>
    <row r="1542" spans="1:4" x14ac:dyDescent="0.3">
      <c r="A1542" s="1">
        <v>40961</v>
      </c>
      <c r="B1542" t="s">
        <v>152</v>
      </c>
      <c r="C1542">
        <v>19</v>
      </c>
      <c r="D1542">
        <f>YEAR(Tabela_cukier5[[#This Row],[data]])</f>
        <v>2012</v>
      </c>
    </row>
    <row r="1543" spans="1:4" x14ac:dyDescent="0.3">
      <c r="A1543" s="1">
        <v>40961</v>
      </c>
      <c r="B1543" t="s">
        <v>29</v>
      </c>
      <c r="C1543">
        <v>198</v>
      </c>
      <c r="D1543">
        <f>YEAR(Tabela_cukier5[[#This Row],[data]])</f>
        <v>2012</v>
      </c>
    </row>
    <row r="1544" spans="1:4" x14ac:dyDescent="0.3">
      <c r="A1544" s="1">
        <v>40966</v>
      </c>
      <c r="B1544" t="s">
        <v>8</v>
      </c>
      <c r="C1544">
        <v>417</v>
      </c>
      <c r="D1544">
        <f>YEAR(Tabela_cukier5[[#This Row],[data]])</f>
        <v>2012</v>
      </c>
    </row>
    <row r="1545" spans="1:4" x14ac:dyDescent="0.3">
      <c r="A1545" s="1">
        <v>40971</v>
      </c>
      <c r="B1545" t="s">
        <v>105</v>
      </c>
      <c r="C1545">
        <v>221</v>
      </c>
      <c r="D1545">
        <f>YEAR(Tabela_cukier5[[#This Row],[data]])</f>
        <v>2012</v>
      </c>
    </row>
    <row r="1546" spans="1:4" x14ac:dyDescent="0.3">
      <c r="A1546" s="1">
        <v>40971</v>
      </c>
      <c r="B1546" t="s">
        <v>21</v>
      </c>
      <c r="C1546">
        <v>53</v>
      </c>
      <c r="D1546">
        <f>YEAR(Tabela_cukier5[[#This Row],[data]])</f>
        <v>2012</v>
      </c>
    </row>
    <row r="1547" spans="1:4" x14ac:dyDescent="0.3">
      <c r="A1547" s="1">
        <v>40973</v>
      </c>
      <c r="B1547" t="s">
        <v>72</v>
      </c>
      <c r="C1547">
        <v>127</v>
      </c>
      <c r="D1547">
        <f>YEAR(Tabela_cukier5[[#This Row],[data]])</f>
        <v>2012</v>
      </c>
    </row>
    <row r="1548" spans="1:4" x14ac:dyDescent="0.3">
      <c r="A1548" s="1">
        <v>40974</v>
      </c>
      <c r="B1548" t="s">
        <v>17</v>
      </c>
      <c r="C1548">
        <v>340</v>
      </c>
      <c r="D1548">
        <f>YEAR(Tabela_cukier5[[#This Row],[data]])</f>
        <v>2012</v>
      </c>
    </row>
    <row r="1549" spans="1:4" x14ac:dyDescent="0.3">
      <c r="A1549" s="1">
        <v>40977</v>
      </c>
      <c r="B1549" t="s">
        <v>10</v>
      </c>
      <c r="C1549">
        <v>310</v>
      </c>
      <c r="D1549">
        <f>YEAR(Tabela_cukier5[[#This Row],[data]])</f>
        <v>2012</v>
      </c>
    </row>
    <row r="1550" spans="1:4" x14ac:dyDescent="0.3">
      <c r="A1550" s="1">
        <v>40979</v>
      </c>
      <c r="B1550" t="s">
        <v>225</v>
      </c>
      <c r="C1550">
        <v>8</v>
      </c>
      <c r="D1550">
        <f>YEAR(Tabela_cukier5[[#This Row],[data]])</f>
        <v>2012</v>
      </c>
    </row>
    <row r="1551" spans="1:4" x14ac:dyDescent="0.3">
      <c r="A1551" s="1">
        <v>40980</v>
      </c>
      <c r="B1551" t="s">
        <v>64</v>
      </c>
      <c r="C1551">
        <v>132</v>
      </c>
      <c r="D1551">
        <f>YEAR(Tabela_cukier5[[#This Row],[data]])</f>
        <v>2012</v>
      </c>
    </row>
    <row r="1552" spans="1:4" x14ac:dyDescent="0.3">
      <c r="A1552" s="1">
        <v>40980</v>
      </c>
      <c r="B1552" t="s">
        <v>29</v>
      </c>
      <c r="C1552">
        <v>168</v>
      </c>
      <c r="D1552">
        <f>YEAR(Tabela_cukier5[[#This Row],[data]])</f>
        <v>2012</v>
      </c>
    </row>
    <row r="1553" spans="1:4" x14ac:dyDescent="0.3">
      <c r="A1553" s="1">
        <v>40982</v>
      </c>
      <c r="B1553" t="s">
        <v>29</v>
      </c>
      <c r="C1553">
        <v>49</v>
      </c>
      <c r="D1553">
        <f>YEAR(Tabela_cukier5[[#This Row],[data]])</f>
        <v>2012</v>
      </c>
    </row>
    <row r="1554" spans="1:4" x14ac:dyDescent="0.3">
      <c r="A1554" s="1">
        <v>40984</v>
      </c>
      <c r="B1554" t="s">
        <v>40</v>
      </c>
      <c r="C1554">
        <v>140</v>
      </c>
      <c r="D1554">
        <f>YEAR(Tabela_cukier5[[#This Row],[data]])</f>
        <v>2012</v>
      </c>
    </row>
    <row r="1555" spans="1:4" x14ac:dyDescent="0.3">
      <c r="A1555" s="1">
        <v>40986</v>
      </c>
      <c r="B1555" t="s">
        <v>38</v>
      </c>
      <c r="C1555">
        <v>140</v>
      </c>
      <c r="D1555">
        <f>YEAR(Tabela_cukier5[[#This Row],[data]])</f>
        <v>2012</v>
      </c>
    </row>
    <row r="1556" spans="1:4" x14ac:dyDescent="0.3">
      <c r="A1556" s="1">
        <v>40986</v>
      </c>
      <c r="B1556" t="s">
        <v>26</v>
      </c>
      <c r="C1556">
        <v>194</v>
      </c>
      <c r="D1556">
        <f>YEAR(Tabela_cukier5[[#This Row],[data]])</f>
        <v>2012</v>
      </c>
    </row>
    <row r="1557" spans="1:4" x14ac:dyDescent="0.3">
      <c r="A1557" s="1">
        <v>40992</v>
      </c>
      <c r="B1557" t="s">
        <v>26</v>
      </c>
      <c r="C1557">
        <v>123</v>
      </c>
      <c r="D1557">
        <f>YEAR(Tabela_cukier5[[#This Row],[data]])</f>
        <v>2012</v>
      </c>
    </row>
    <row r="1558" spans="1:4" x14ac:dyDescent="0.3">
      <c r="A1558" s="1">
        <v>40992</v>
      </c>
      <c r="B1558" t="s">
        <v>77</v>
      </c>
      <c r="C1558">
        <v>11</v>
      </c>
      <c r="D1558">
        <f>YEAR(Tabela_cukier5[[#This Row],[data]])</f>
        <v>2012</v>
      </c>
    </row>
    <row r="1559" spans="1:4" x14ac:dyDescent="0.3">
      <c r="A1559" s="1">
        <v>40994</v>
      </c>
      <c r="B1559" t="s">
        <v>153</v>
      </c>
      <c r="C1559">
        <v>1</v>
      </c>
      <c r="D1559">
        <f>YEAR(Tabela_cukier5[[#This Row],[data]])</f>
        <v>2012</v>
      </c>
    </row>
    <row r="1560" spans="1:4" x14ac:dyDescent="0.3">
      <c r="A1560" s="1">
        <v>40995</v>
      </c>
      <c r="B1560" t="s">
        <v>12</v>
      </c>
      <c r="C1560">
        <v>267</v>
      </c>
      <c r="D1560">
        <f>YEAR(Tabela_cukier5[[#This Row],[data]])</f>
        <v>2012</v>
      </c>
    </row>
    <row r="1561" spans="1:4" x14ac:dyDescent="0.3">
      <c r="A1561" s="1">
        <v>40998</v>
      </c>
      <c r="B1561" t="s">
        <v>152</v>
      </c>
      <c r="C1561">
        <v>14</v>
      </c>
      <c r="D1561">
        <f>YEAR(Tabela_cukier5[[#This Row],[data]])</f>
        <v>2012</v>
      </c>
    </row>
    <row r="1562" spans="1:4" x14ac:dyDescent="0.3">
      <c r="A1562" s="1">
        <v>40999</v>
      </c>
      <c r="B1562" t="s">
        <v>23</v>
      </c>
      <c r="C1562">
        <v>160</v>
      </c>
      <c r="D1562">
        <f>YEAR(Tabela_cukier5[[#This Row],[data]])</f>
        <v>2012</v>
      </c>
    </row>
    <row r="1563" spans="1:4" x14ac:dyDescent="0.3">
      <c r="A1563" s="1">
        <v>40999</v>
      </c>
      <c r="B1563" t="s">
        <v>12</v>
      </c>
      <c r="C1563">
        <v>437</v>
      </c>
      <c r="D1563">
        <f>YEAR(Tabela_cukier5[[#This Row],[data]])</f>
        <v>2012</v>
      </c>
    </row>
    <row r="1564" spans="1:4" x14ac:dyDescent="0.3">
      <c r="A1564" s="1">
        <v>41003</v>
      </c>
      <c r="B1564" t="s">
        <v>126</v>
      </c>
      <c r="C1564">
        <v>71</v>
      </c>
      <c r="D1564">
        <f>YEAR(Tabela_cukier5[[#This Row],[data]])</f>
        <v>2012</v>
      </c>
    </row>
    <row r="1565" spans="1:4" x14ac:dyDescent="0.3">
      <c r="A1565" s="1">
        <v>41004</v>
      </c>
      <c r="B1565" t="s">
        <v>69</v>
      </c>
      <c r="C1565">
        <v>35</v>
      </c>
      <c r="D1565">
        <f>YEAR(Tabela_cukier5[[#This Row],[data]])</f>
        <v>2012</v>
      </c>
    </row>
    <row r="1566" spans="1:4" x14ac:dyDescent="0.3">
      <c r="A1566" s="1">
        <v>41005</v>
      </c>
      <c r="B1566" t="s">
        <v>25</v>
      </c>
      <c r="C1566">
        <v>116</v>
      </c>
      <c r="D1566">
        <f>YEAR(Tabela_cukier5[[#This Row],[data]])</f>
        <v>2012</v>
      </c>
    </row>
    <row r="1567" spans="1:4" x14ac:dyDescent="0.3">
      <c r="A1567" s="1">
        <v>41006</v>
      </c>
      <c r="B1567" t="s">
        <v>9</v>
      </c>
      <c r="C1567">
        <v>152</v>
      </c>
      <c r="D1567">
        <f>YEAR(Tabela_cukier5[[#This Row],[data]])</f>
        <v>2012</v>
      </c>
    </row>
    <row r="1568" spans="1:4" x14ac:dyDescent="0.3">
      <c r="A1568" s="1">
        <v>41011</v>
      </c>
      <c r="B1568" t="s">
        <v>10</v>
      </c>
      <c r="C1568">
        <v>309</v>
      </c>
      <c r="D1568">
        <f>YEAR(Tabela_cukier5[[#This Row],[data]])</f>
        <v>2012</v>
      </c>
    </row>
    <row r="1569" spans="1:4" x14ac:dyDescent="0.3">
      <c r="A1569" s="1">
        <v>41011</v>
      </c>
      <c r="B1569" t="s">
        <v>84</v>
      </c>
      <c r="C1569">
        <v>7</v>
      </c>
      <c r="D1569">
        <f>YEAR(Tabela_cukier5[[#This Row],[data]])</f>
        <v>2012</v>
      </c>
    </row>
    <row r="1570" spans="1:4" x14ac:dyDescent="0.3">
      <c r="A1570" s="1">
        <v>41011</v>
      </c>
      <c r="B1570" t="s">
        <v>105</v>
      </c>
      <c r="C1570">
        <v>353</v>
      </c>
      <c r="D1570">
        <f>YEAR(Tabela_cukier5[[#This Row],[data]])</f>
        <v>2012</v>
      </c>
    </row>
    <row r="1571" spans="1:4" x14ac:dyDescent="0.3">
      <c r="A1571" s="1">
        <v>41012</v>
      </c>
      <c r="B1571" t="s">
        <v>190</v>
      </c>
      <c r="C1571">
        <v>3</v>
      </c>
      <c r="D1571">
        <f>YEAR(Tabela_cukier5[[#This Row],[data]])</f>
        <v>2012</v>
      </c>
    </row>
    <row r="1572" spans="1:4" x14ac:dyDescent="0.3">
      <c r="A1572" s="1">
        <v>41013</v>
      </c>
      <c r="B1572" t="s">
        <v>17</v>
      </c>
      <c r="C1572">
        <v>166</v>
      </c>
      <c r="D1572">
        <f>YEAR(Tabela_cukier5[[#This Row],[data]])</f>
        <v>2012</v>
      </c>
    </row>
    <row r="1573" spans="1:4" x14ac:dyDescent="0.3">
      <c r="A1573" s="1">
        <v>41014</v>
      </c>
      <c r="B1573" t="s">
        <v>227</v>
      </c>
      <c r="C1573">
        <v>14</v>
      </c>
      <c r="D1573">
        <f>YEAR(Tabela_cukier5[[#This Row],[data]])</f>
        <v>2012</v>
      </c>
    </row>
    <row r="1574" spans="1:4" x14ac:dyDescent="0.3">
      <c r="A1574" s="1">
        <v>41014</v>
      </c>
      <c r="B1574" t="s">
        <v>9</v>
      </c>
      <c r="C1574">
        <v>141</v>
      </c>
      <c r="D1574">
        <f>YEAR(Tabela_cukier5[[#This Row],[data]])</f>
        <v>2012</v>
      </c>
    </row>
    <row r="1575" spans="1:4" x14ac:dyDescent="0.3">
      <c r="A1575" s="1">
        <v>41014</v>
      </c>
      <c r="B1575" t="s">
        <v>232</v>
      </c>
      <c r="C1575">
        <v>15</v>
      </c>
      <c r="D1575">
        <f>YEAR(Tabela_cukier5[[#This Row],[data]])</f>
        <v>2012</v>
      </c>
    </row>
    <row r="1576" spans="1:4" x14ac:dyDescent="0.3">
      <c r="A1576" s="1">
        <v>41020</v>
      </c>
      <c r="B1576" t="s">
        <v>25</v>
      </c>
      <c r="C1576">
        <v>157</v>
      </c>
      <c r="D1576">
        <f>YEAR(Tabela_cukier5[[#This Row],[data]])</f>
        <v>2012</v>
      </c>
    </row>
    <row r="1577" spans="1:4" x14ac:dyDescent="0.3">
      <c r="A1577" s="1">
        <v>41025</v>
      </c>
      <c r="B1577" t="s">
        <v>12</v>
      </c>
      <c r="C1577">
        <v>191</v>
      </c>
      <c r="D1577">
        <f>YEAR(Tabela_cukier5[[#This Row],[data]])</f>
        <v>2012</v>
      </c>
    </row>
    <row r="1578" spans="1:4" x14ac:dyDescent="0.3">
      <c r="A1578" s="1">
        <v>41026</v>
      </c>
      <c r="B1578" t="s">
        <v>39</v>
      </c>
      <c r="C1578">
        <v>7</v>
      </c>
      <c r="D1578">
        <f>YEAR(Tabela_cukier5[[#This Row],[data]])</f>
        <v>2012</v>
      </c>
    </row>
    <row r="1579" spans="1:4" x14ac:dyDescent="0.3">
      <c r="A1579" s="1">
        <v>41027</v>
      </c>
      <c r="B1579" t="s">
        <v>29</v>
      </c>
      <c r="C1579">
        <v>200</v>
      </c>
      <c r="D1579">
        <f>YEAR(Tabela_cukier5[[#This Row],[data]])</f>
        <v>2012</v>
      </c>
    </row>
    <row r="1580" spans="1:4" x14ac:dyDescent="0.3">
      <c r="A1580" s="1">
        <v>41033</v>
      </c>
      <c r="B1580" t="s">
        <v>152</v>
      </c>
      <c r="C1580">
        <v>15</v>
      </c>
      <c r="D1580">
        <f>YEAR(Tabela_cukier5[[#This Row],[data]])</f>
        <v>2012</v>
      </c>
    </row>
    <row r="1581" spans="1:4" x14ac:dyDescent="0.3">
      <c r="A1581" s="1">
        <v>41033</v>
      </c>
      <c r="B1581" t="s">
        <v>174</v>
      </c>
      <c r="C1581">
        <v>7</v>
      </c>
      <c r="D1581">
        <f>YEAR(Tabela_cukier5[[#This Row],[data]])</f>
        <v>2012</v>
      </c>
    </row>
    <row r="1582" spans="1:4" x14ac:dyDescent="0.3">
      <c r="A1582" s="1">
        <v>41033</v>
      </c>
      <c r="B1582" t="s">
        <v>17</v>
      </c>
      <c r="C1582">
        <v>235</v>
      </c>
      <c r="D1582">
        <f>YEAR(Tabela_cukier5[[#This Row],[data]])</f>
        <v>2012</v>
      </c>
    </row>
    <row r="1583" spans="1:4" x14ac:dyDescent="0.3">
      <c r="A1583" s="1">
        <v>41034</v>
      </c>
      <c r="B1583" t="s">
        <v>53</v>
      </c>
      <c r="C1583">
        <v>301</v>
      </c>
      <c r="D1583">
        <f>YEAR(Tabela_cukier5[[#This Row],[data]])</f>
        <v>2012</v>
      </c>
    </row>
    <row r="1584" spans="1:4" x14ac:dyDescent="0.3">
      <c r="A1584" s="1">
        <v>41036</v>
      </c>
      <c r="B1584" t="s">
        <v>8</v>
      </c>
      <c r="C1584">
        <v>136</v>
      </c>
      <c r="D1584">
        <f>YEAR(Tabela_cukier5[[#This Row],[data]])</f>
        <v>2012</v>
      </c>
    </row>
    <row r="1585" spans="1:4" x14ac:dyDescent="0.3">
      <c r="A1585" s="1">
        <v>41036</v>
      </c>
      <c r="B1585" t="s">
        <v>129</v>
      </c>
      <c r="C1585">
        <v>5</v>
      </c>
      <c r="D1585">
        <f>YEAR(Tabela_cukier5[[#This Row],[data]])</f>
        <v>2012</v>
      </c>
    </row>
    <row r="1586" spans="1:4" x14ac:dyDescent="0.3">
      <c r="A1586" s="1">
        <v>41037</v>
      </c>
      <c r="B1586" t="s">
        <v>10</v>
      </c>
      <c r="C1586">
        <v>280</v>
      </c>
      <c r="D1586">
        <f>YEAR(Tabela_cukier5[[#This Row],[data]])</f>
        <v>2012</v>
      </c>
    </row>
    <row r="1587" spans="1:4" x14ac:dyDescent="0.3">
      <c r="A1587" s="1">
        <v>41037</v>
      </c>
      <c r="B1587" t="s">
        <v>68</v>
      </c>
      <c r="C1587">
        <v>3</v>
      </c>
      <c r="D1587">
        <f>YEAR(Tabela_cukier5[[#This Row],[data]])</f>
        <v>2012</v>
      </c>
    </row>
    <row r="1588" spans="1:4" x14ac:dyDescent="0.3">
      <c r="A1588" s="1">
        <v>41040</v>
      </c>
      <c r="B1588" t="s">
        <v>209</v>
      </c>
      <c r="C1588">
        <v>14</v>
      </c>
      <c r="D1588">
        <f>YEAR(Tabela_cukier5[[#This Row],[data]])</f>
        <v>2012</v>
      </c>
    </row>
    <row r="1589" spans="1:4" x14ac:dyDescent="0.3">
      <c r="A1589" s="1">
        <v>41041</v>
      </c>
      <c r="B1589" t="s">
        <v>13</v>
      </c>
      <c r="C1589">
        <v>79</v>
      </c>
      <c r="D1589">
        <f>YEAR(Tabela_cukier5[[#This Row],[data]])</f>
        <v>2012</v>
      </c>
    </row>
    <row r="1590" spans="1:4" x14ac:dyDescent="0.3">
      <c r="A1590" s="1">
        <v>41042</v>
      </c>
      <c r="B1590" t="s">
        <v>176</v>
      </c>
      <c r="C1590">
        <v>86</v>
      </c>
      <c r="D1590">
        <f>YEAR(Tabela_cukier5[[#This Row],[data]])</f>
        <v>2012</v>
      </c>
    </row>
    <row r="1591" spans="1:4" x14ac:dyDescent="0.3">
      <c r="A1591" s="1">
        <v>41042</v>
      </c>
      <c r="B1591" t="s">
        <v>26</v>
      </c>
      <c r="C1591">
        <v>70</v>
      </c>
      <c r="D1591">
        <f>YEAR(Tabela_cukier5[[#This Row],[data]])</f>
        <v>2012</v>
      </c>
    </row>
    <row r="1592" spans="1:4" x14ac:dyDescent="0.3">
      <c r="A1592" s="1">
        <v>41043</v>
      </c>
      <c r="B1592" t="s">
        <v>23</v>
      </c>
      <c r="C1592">
        <v>189</v>
      </c>
      <c r="D1592">
        <f>YEAR(Tabela_cukier5[[#This Row],[data]])</f>
        <v>2012</v>
      </c>
    </row>
    <row r="1593" spans="1:4" x14ac:dyDescent="0.3">
      <c r="A1593" s="1">
        <v>41043</v>
      </c>
      <c r="B1593" t="s">
        <v>58</v>
      </c>
      <c r="C1593">
        <v>111</v>
      </c>
      <c r="D1593">
        <f>YEAR(Tabela_cukier5[[#This Row],[data]])</f>
        <v>2012</v>
      </c>
    </row>
    <row r="1594" spans="1:4" x14ac:dyDescent="0.3">
      <c r="A1594" s="1">
        <v>41046</v>
      </c>
      <c r="B1594" t="s">
        <v>22</v>
      </c>
      <c r="C1594">
        <v>158</v>
      </c>
      <c r="D1594">
        <f>YEAR(Tabela_cukier5[[#This Row],[data]])</f>
        <v>2012</v>
      </c>
    </row>
    <row r="1595" spans="1:4" x14ac:dyDescent="0.3">
      <c r="A1595" s="1">
        <v>41051</v>
      </c>
      <c r="B1595" t="s">
        <v>69</v>
      </c>
      <c r="C1595">
        <v>172</v>
      </c>
      <c r="D1595">
        <f>YEAR(Tabela_cukier5[[#This Row],[data]])</f>
        <v>2012</v>
      </c>
    </row>
    <row r="1596" spans="1:4" x14ac:dyDescent="0.3">
      <c r="A1596" s="1">
        <v>41052</v>
      </c>
      <c r="B1596" t="s">
        <v>53</v>
      </c>
      <c r="C1596">
        <v>179</v>
      </c>
      <c r="D1596">
        <f>YEAR(Tabela_cukier5[[#This Row],[data]])</f>
        <v>2012</v>
      </c>
    </row>
    <row r="1597" spans="1:4" x14ac:dyDescent="0.3">
      <c r="A1597" s="1">
        <v>41053</v>
      </c>
      <c r="B1597" t="s">
        <v>107</v>
      </c>
      <c r="C1597">
        <v>19</v>
      </c>
      <c r="D1597">
        <f>YEAR(Tabela_cukier5[[#This Row],[data]])</f>
        <v>2012</v>
      </c>
    </row>
    <row r="1598" spans="1:4" x14ac:dyDescent="0.3">
      <c r="A1598" s="1">
        <v>41053</v>
      </c>
      <c r="B1598" t="s">
        <v>31</v>
      </c>
      <c r="C1598">
        <v>57</v>
      </c>
      <c r="D1598">
        <f>YEAR(Tabela_cukier5[[#This Row],[data]])</f>
        <v>2012</v>
      </c>
    </row>
    <row r="1599" spans="1:4" x14ac:dyDescent="0.3">
      <c r="A1599" s="1">
        <v>41054</v>
      </c>
      <c r="B1599" t="s">
        <v>53</v>
      </c>
      <c r="C1599">
        <v>335</v>
      </c>
      <c r="D1599">
        <f>YEAR(Tabela_cukier5[[#This Row],[data]])</f>
        <v>2012</v>
      </c>
    </row>
    <row r="1600" spans="1:4" x14ac:dyDescent="0.3">
      <c r="A1600" s="1">
        <v>41060</v>
      </c>
      <c r="B1600" t="s">
        <v>167</v>
      </c>
      <c r="C1600">
        <v>12</v>
      </c>
      <c r="D1600">
        <f>YEAR(Tabela_cukier5[[#This Row],[data]])</f>
        <v>2012</v>
      </c>
    </row>
    <row r="1601" spans="1:4" x14ac:dyDescent="0.3">
      <c r="A1601" s="1">
        <v>41061</v>
      </c>
      <c r="B1601" t="s">
        <v>128</v>
      </c>
      <c r="C1601">
        <v>2</v>
      </c>
      <c r="D1601">
        <f>YEAR(Tabela_cukier5[[#This Row],[data]])</f>
        <v>2012</v>
      </c>
    </row>
    <row r="1602" spans="1:4" x14ac:dyDescent="0.3">
      <c r="A1602" s="1">
        <v>41061</v>
      </c>
      <c r="B1602" t="s">
        <v>53</v>
      </c>
      <c r="C1602">
        <v>237</v>
      </c>
      <c r="D1602">
        <f>YEAR(Tabela_cukier5[[#This Row],[data]])</f>
        <v>2012</v>
      </c>
    </row>
    <row r="1603" spans="1:4" x14ac:dyDescent="0.3">
      <c r="A1603" s="1">
        <v>41064</v>
      </c>
      <c r="B1603" t="s">
        <v>10</v>
      </c>
      <c r="C1603">
        <v>482</v>
      </c>
      <c r="D1603">
        <f>YEAR(Tabela_cukier5[[#This Row],[data]])</f>
        <v>2012</v>
      </c>
    </row>
    <row r="1604" spans="1:4" x14ac:dyDescent="0.3">
      <c r="A1604" s="1">
        <v>41064</v>
      </c>
      <c r="B1604" t="s">
        <v>128</v>
      </c>
      <c r="C1604">
        <v>8</v>
      </c>
      <c r="D1604">
        <f>YEAR(Tabela_cukier5[[#This Row],[data]])</f>
        <v>2012</v>
      </c>
    </row>
    <row r="1605" spans="1:4" x14ac:dyDescent="0.3">
      <c r="A1605" s="1">
        <v>41067</v>
      </c>
      <c r="B1605" t="s">
        <v>38</v>
      </c>
      <c r="C1605">
        <v>147</v>
      </c>
      <c r="D1605">
        <f>YEAR(Tabela_cukier5[[#This Row],[data]])</f>
        <v>2012</v>
      </c>
    </row>
    <row r="1606" spans="1:4" x14ac:dyDescent="0.3">
      <c r="A1606" s="1">
        <v>41069</v>
      </c>
      <c r="B1606" t="s">
        <v>25</v>
      </c>
      <c r="C1606">
        <v>224</v>
      </c>
      <c r="D1606">
        <f>YEAR(Tabela_cukier5[[#This Row],[data]])</f>
        <v>2012</v>
      </c>
    </row>
    <row r="1607" spans="1:4" x14ac:dyDescent="0.3">
      <c r="A1607" s="1">
        <v>41070</v>
      </c>
      <c r="B1607" t="s">
        <v>180</v>
      </c>
      <c r="C1607">
        <v>11</v>
      </c>
      <c r="D1607">
        <f>YEAR(Tabela_cukier5[[#This Row],[data]])</f>
        <v>2012</v>
      </c>
    </row>
    <row r="1608" spans="1:4" x14ac:dyDescent="0.3">
      <c r="A1608" s="1">
        <v>41074</v>
      </c>
      <c r="B1608" t="s">
        <v>40</v>
      </c>
      <c r="C1608">
        <v>184</v>
      </c>
      <c r="D1608">
        <f>YEAR(Tabela_cukier5[[#This Row],[data]])</f>
        <v>2012</v>
      </c>
    </row>
    <row r="1609" spans="1:4" x14ac:dyDescent="0.3">
      <c r="A1609" s="1">
        <v>41076</v>
      </c>
      <c r="B1609" t="s">
        <v>171</v>
      </c>
      <c r="C1609">
        <v>20</v>
      </c>
      <c r="D1609">
        <f>YEAR(Tabela_cukier5[[#This Row],[data]])</f>
        <v>2012</v>
      </c>
    </row>
    <row r="1610" spans="1:4" x14ac:dyDescent="0.3">
      <c r="A1610" s="1">
        <v>41076</v>
      </c>
      <c r="B1610" t="s">
        <v>53</v>
      </c>
      <c r="C1610">
        <v>221</v>
      </c>
      <c r="D1610">
        <f>YEAR(Tabela_cukier5[[#This Row],[data]])</f>
        <v>2012</v>
      </c>
    </row>
    <row r="1611" spans="1:4" x14ac:dyDescent="0.3">
      <c r="A1611" s="1">
        <v>41079</v>
      </c>
      <c r="B1611" t="s">
        <v>40</v>
      </c>
      <c r="C1611">
        <v>162</v>
      </c>
      <c r="D1611">
        <f>YEAR(Tabela_cukier5[[#This Row],[data]])</f>
        <v>2012</v>
      </c>
    </row>
    <row r="1612" spans="1:4" x14ac:dyDescent="0.3">
      <c r="A1612" s="1">
        <v>41083</v>
      </c>
      <c r="B1612" t="s">
        <v>94</v>
      </c>
      <c r="C1612">
        <v>19</v>
      </c>
      <c r="D1612">
        <f>YEAR(Tabela_cukier5[[#This Row],[data]])</f>
        <v>2012</v>
      </c>
    </row>
    <row r="1613" spans="1:4" x14ac:dyDescent="0.3">
      <c r="A1613" s="1">
        <v>41088</v>
      </c>
      <c r="B1613" t="s">
        <v>181</v>
      </c>
      <c r="C1613">
        <v>1</v>
      </c>
      <c r="D1613">
        <f>YEAR(Tabela_cukier5[[#This Row],[data]])</f>
        <v>2012</v>
      </c>
    </row>
    <row r="1614" spans="1:4" x14ac:dyDescent="0.3">
      <c r="A1614" s="1">
        <v>41090</v>
      </c>
      <c r="B1614" t="s">
        <v>15</v>
      </c>
      <c r="C1614">
        <v>122</v>
      </c>
      <c r="D1614">
        <f>YEAR(Tabela_cukier5[[#This Row],[data]])</f>
        <v>2012</v>
      </c>
    </row>
    <row r="1615" spans="1:4" x14ac:dyDescent="0.3">
      <c r="A1615" s="1">
        <v>41090</v>
      </c>
      <c r="B1615" t="s">
        <v>20</v>
      </c>
      <c r="C1615">
        <v>163</v>
      </c>
      <c r="D1615">
        <f>YEAR(Tabela_cukier5[[#This Row],[data]])</f>
        <v>2012</v>
      </c>
    </row>
    <row r="1616" spans="1:4" x14ac:dyDescent="0.3">
      <c r="A1616" s="1">
        <v>41091</v>
      </c>
      <c r="B1616" t="s">
        <v>69</v>
      </c>
      <c r="C1616">
        <v>29</v>
      </c>
      <c r="D1616">
        <f>YEAR(Tabela_cukier5[[#This Row],[data]])</f>
        <v>2012</v>
      </c>
    </row>
    <row r="1617" spans="1:4" x14ac:dyDescent="0.3">
      <c r="A1617" s="1">
        <v>41095</v>
      </c>
      <c r="B1617" t="s">
        <v>58</v>
      </c>
      <c r="C1617">
        <v>106</v>
      </c>
      <c r="D1617">
        <f>YEAR(Tabela_cukier5[[#This Row],[data]])</f>
        <v>2012</v>
      </c>
    </row>
    <row r="1618" spans="1:4" x14ac:dyDescent="0.3">
      <c r="A1618" s="1">
        <v>41096</v>
      </c>
      <c r="B1618" t="s">
        <v>17</v>
      </c>
      <c r="C1618">
        <v>112</v>
      </c>
      <c r="D1618">
        <f>YEAR(Tabela_cukier5[[#This Row],[data]])</f>
        <v>2012</v>
      </c>
    </row>
    <row r="1619" spans="1:4" x14ac:dyDescent="0.3">
      <c r="A1619" s="1">
        <v>41097</v>
      </c>
      <c r="B1619" t="s">
        <v>31</v>
      </c>
      <c r="C1619">
        <v>90</v>
      </c>
      <c r="D1619">
        <f>YEAR(Tabela_cukier5[[#This Row],[data]])</f>
        <v>2012</v>
      </c>
    </row>
    <row r="1620" spans="1:4" x14ac:dyDescent="0.3">
      <c r="A1620" s="1">
        <v>41099</v>
      </c>
      <c r="B1620" t="s">
        <v>19</v>
      </c>
      <c r="C1620">
        <v>7</v>
      </c>
      <c r="D1620">
        <f>YEAR(Tabela_cukier5[[#This Row],[data]])</f>
        <v>2012</v>
      </c>
    </row>
    <row r="1621" spans="1:4" x14ac:dyDescent="0.3">
      <c r="A1621" s="1">
        <v>41099</v>
      </c>
      <c r="B1621" t="s">
        <v>26</v>
      </c>
      <c r="C1621">
        <v>27</v>
      </c>
      <c r="D1621">
        <f>YEAR(Tabela_cukier5[[#This Row],[data]])</f>
        <v>2012</v>
      </c>
    </row>
    <row r="1622" spans="1:4" x14ac:dyDescent="0.3">
      <c r="A1622" s="1">
        <v>41099</v>
      </c>
      <c r="B1622" t="s">
        <v>64</v>
      </c>
      <c r="C1622">
        <v>185</v>
      </c>
      <c r="D1622">
        <f>YEAR(Tabela_cukier5[[#This Row],[data]])</f>
        <v>2012</v>
      </c>
    </row>
    <row r="1623" spans="1:4" x14ac:dyDescent="0.3">
      <c r="A1623" s="1">
        <v>41100</v>
      </c>
      <c r="B1623" t="s">
        <v>25</v>
      </c>
      <c r="C1623">
        <v>153</v>
      </c>
      <c r="D1623">
        <f>YEAR(Tabela_cukier5[[#This Row],[data]])</f>
        <v>2012</v>
      </c>
    </row>
    <row r="1624" spans="1:4" x14ac:dyDescent="0.3">
      <c r="A1624" s="1">
        <v>41102</v>
      </c>
      <c r="B1624" t="s">
        <v>64</v>
      </c>
      <c r="C1624">
        <v>109</v>
      </c>
      <c r="D1624">
        <f>YEAR(Tabela_cukier5[[#This Row],[data]])</f>
        <v>2012</v>
      </c>
    </row>
    <row r="1625" spans="1:4" x14ac:dyDescent="0.3">
      <c r="A1625" s="1">
        <v>41104</v>
      </c>
      <c r="B1625" t="s">
        <v>214</v>
      </c>
      <c r="C1625">
        <v>10</v>
      </c>
      <c r="D1625">
        <f>YEAR(Tabela_cukier5[[#This Row],[data]])</f>
        <v>2012</v>
      </c>
    </row>
    <row r="1626" spans="1:4" x14ac:dyDescent="0.3">
      <c r="A1626" s="1">
        <v>41104</v>
      </c>
      <c r="B1626" t="s">
        <v>82</v>
      </c>
      <c r="C1626">
        <v>10</v>
      </c>
      <c r="D1626">
        <f>YEAR(Tabela_cukier5[[#This Row],[data]])</f>
        <v>2012</v>
      </c>
    </row>
    <row r="1627" spans="1:4" x14ac:dyDescent="0.3">
      <c r="A1627" s="1">
        <v>41106</v>
      </c>
      <c r="B1627" t="s">
        <v>134</v>
      </c>
      <c r="C1627">
        <v>90</v>
      </c>
      <c r="D1627">
        <f>YEAR(Tabela_cukier5[[#This Row],[data]])</f>
        <v>2012</v>
      </c>
    </row>
    <row r="1628" spans="1:4" x14ac:dyDescent="0.3">
      <c r="A1628" s="1">
        <v>41106</v>
      </c>
      <c r="B1628" t="s">
        <v>61</v>
      </c>
      <c r="C1628">
        <v>34</v>
      </c>
      <c r="D1628">
        <f>YEAR(Tabela_cukier5[[#This Row],[data]])</f>
        <v>2012</v>
      </c>
    </row>
    <row r="1629" spans="1:4" x14ac:dyDescent="0.3">
      <c r="A1629" s="1">
        <v>41108</v>
      </c>
      <c r="B1629" t="s">
        <v>12</v>
      </c>
      <c r="C1629">
        <v>106</v>
      </c>
      <c r="D1629">
        <f>YEAR(Tabela_cukier5[[#This Row],[data]])</f>
        <v>2012</v>
      </c>
    </row>
    <row r="1630" spans="1:4" x14ac:dyDescent="0.3">
      <c r="A1630" s="1">
        <v>41109</v>
      </c>
      <c r="B1630" t="s">
        <v>12</v>
      </c>
      <c r="C1630">
        <v>229</v>
      </c>
      <c r="D1630">
        <f>YEAR(Tabela_cukier5[[#This Row],[data]])</f>
        <v>2012</v>
      </c>
    </row>
    <row r="1631" spans="1:4" x14ac:dyDescent="0.3">
      <c r="A1631" s="1">
        <v>41115</v>
      </c>
      <c r="B1631" t="s">
        <v>20</v>
      </c>
      <c r="C1631">
        <v>229</v>
      </c>
      <c r="D1631">
        <f>YEAR(Tabela_cukier5[[#This Row],[data]])</f>
        <v>2012</v>
      </c>
    </row>
    <row r="1632" spans="1:4" x14ac:dyDescent="0.3">
      <c r="A1632" s="1">
        <v>41115</v>
      </c>
      <c r="B1632" t="s">
        <v>50</v>
      </c>
      <c r="C1632">
        <v>20</v>
      </c>
      <c r="D1632">
        <f>YEAR(Tabela_cukier5[[#This Row],[data]])</f>
        <v>2012</v>
      </c>
    </row>
    <row r="1633" spans="1:4" x14ac:dyDescent="0.3">
      <c r="A1633" s="1">
        <v>41115</v>
      </c>
      <c r="B1633" t="s">
        <v>48</v>
      </c>
      <c r="C1633">
        <v>261</v>
      </c>
      <c r="D1633">
        <f>YEAR(Tabela_cukier5[[#This Row],[data]])</f>
        <v>2012</v>
      </c>
    </row>
    <row r="1634" spans="1:4" x14ac:dyDescent="0.3">
      <c r="A1634" s="1">
        <v>41118</v>
      </c>
      <c r="B1634" t="s">
        <v>150</v>
      </c>
      <c r="C1634">
        <v>10</v>
      </c>
      <c r="D1634">
        <f>YEAR(Tabela_cukier5[[#This Row],[data]])</f>
        <v>2012</v>
      </c>
    </row>
    <row r="1635" spans="1:4" x14ac:dyDescent="0.3">
      <c r="A1635" s="1">
        <v>41118</v>
      </c>
      <c r="B1635" t="s">
        <v>10</v>
      </c>
      <c r="C1635">
        <v>400</v>
      </c>
      <c r="D1635">
        <f>YEAR(Tabela_cukier5[[#This Row],[data]])</f>
        <v>2012</v>
      </c>
    </row>
    <row r="1636" spans="1:4" x14ac:dyDescent="0.3">
      <c r="A1636" s="1">
        <v>41122</v>
      </c>
      <c r="B1636" t="s">
        <v>17</v>
      </c>
      <c r="C1636">
        <v>401</v>
      </c>
      <c r="D1636">
        <f>YEAR(Tabela_cukier5[[#This Row],[data]])</f>
        <v>2012</v>
      </c>
    </row>
    <row r="1637" spans="1:4" x14ac:dyDescent="0.3">
      <c r="A1637" s="1">
        <v>41124</v>
      </c>
      <c r="B1637" t="s">
        <v>58</v>
      </c>
      <c r="C1637">
        <v>170</v>
      </c>
      <c r="D1637">
        <f>YEAR(Tabela_cukier5[[#This Row],[data]])</f>
        <v>2012</v>
      </c>
    </row>
    <row r="1638" spans="1:4" x14ac:dyDescent="0.3">
      <c r="A1638" s="1">
        <v>41125</v>
      </c>
      <c r="B1638" t="s">
        <v>25</v>
      </c>
      <c r="C1638">
        <v>124</v>
      </c>
      <c r="D1638">
        <f>YEAR(Tabela_cukier5[[#This Row],[data]])</f>
        <v>2012</v>
      </c>
    </row>
    <row r="1639" spans="1:4" x14ac:dyDescent="0.3">
      <c r="A1639" s="1">
        <v>41127</v>
      </c>
      <c r="B1639" t="s">
        <v>204</v>
      </c>
      <c r="C1639">
        <v>13</v>
      </c>
      <c r="D1639">
        <f>YEAR(Tabela_cukier5[[#This Row],[data]])</f>
        <v>2012</v>
      </c>
    </row>
    <row r="1640" spans="1:4" x14ac:dyDescent="0.3">
      <c r="A1640" s="1">
        <v>41130</v>
      </c>
      <c r="B1640" t="s">
        <v>22</v>
      </c>
      <c r="C1640">
        <v>87</v>
      </c>
      <c r="D1640">
        <f>YEAR(Tabela_cukier5[[#This Row],[data]])</f>
        <v>2012</v>
      </c>
    </row>
    <row r="1641" spans="1:4" x14ac:dyDescent="0.3">
      <c r="A1641" s="1">
        <v>41130</v>
      </c>
      <c r="B1641" t="s">
        <v>27</v>
      </c>
      <c r="C1641">
        <v>190</v>
      </c>
      <c r="D1641">
        <f>YEAR(Tabela_cukier5[[#This Row],[data]])</f>
        <v>2012</v>
      </c>
    </row>
    <row r="1642" spans="1:4" x14ac:dyDescent="0.3">
      <c r="A1642" s="1">
        <v>41130</v>
      </c>
      <c r="B1642" t="s">
        <v>53</v>
      </c>
      <c r="C1642">
        <v>349</v>
      </c>
      <c r="D1642">
        <f>YEAR(Tabela_cukier5[[#This Row],[data]])</f>
        <v>2012</v>
      </c>
    </row>
    <row r="1643" spans="1:4" x14ac:dyDescent="0.3">
      <c r="A1643" s="1">
        <v>41132</v>
      </c>
      <c r="B1643" t="s">
        <v>184</v>
      </c>
      <c r="C1643">
        <v>16</v>
      </c>
      <c r="D1643">
        <f>YEAR(Tabela_cukier5[[#This Row],[data]])</f>
        <v>2012</v>
      </c>
    </row>
    <row r="1644" spans="1:4" x14ac:dyDescent="0.3">
      <c r="A1644" s="1">
        <v>41133</v>
      </c>
      <c r="B1644" t="s">
        <v>74</v>
      </c>
      <c r="C1644">
        <v>42</v>
      </c>
      <c r="D1644">
        <f>YEAR(Tabela_cukier5[[#This Row],[data]])</f>
        <v>2012</v>
      </c>
    </row>
    <row r="1645" spans="1:4" x14ac:dyDescent="0.3">
      <c r="A1645" s="1">
        <v>41134</v>
      </c>
      <c r="B1645" t="s">
        <v>26</v>
      </c>
      <c r="C1645">
        <v>70</v>
      </c>
      <c r="D1645">
        <f>YEAR(Tabela_cukier5[[#This Row],[data]])</f>
        <v>2012</v>
      </c>
    </row>
    <row r="1646" spans="1:4" x14ac:dyDescent="0.3">
      <c r="A1646" s="1">
        <v>41136</v>
      </c>
      <c r="B1646" t="s">
        <v>55</v>
      </c>
      <c r="C1646">
        <v>189</v>
      </c>
      <c r="D1646">
        <f>YEAR(Tabela_cukier5[[#This Row],[data]])</f>
        <v>2012</v>
      </c>
    </row>
    <row r="1647" spans="1:4" x14ac:dyDescent="0.3">
      <c r="A1647" s="1">
        <v>41137</v>
      </c>
      <c r="B1647" t="s">
        <v>58</v>
      </c>
      <c r="C1647">
        <v>64</v>
      </c>
      <c r="D1647">
        <f>YEAR(Tabela_cukier5[[#This Row],[data]])</f>
        <v>2012</v>
      </c>
    </row>
    <row r="1648" spans="1:4" x14ac:dyDescent="0.3">
      <c r="A1648" s="1">
        <v>41141</v>
      </c>
      <c r="B1648" t="s">
        <v>38</v>
      </c>
      <c r="C1648">
        <v>76</v>
      </c>
      <c r="D1648">
        <f>YEAR(Tabela_cukier5[[#This Row],[data]])</f>
        <v>2012</v>
      </c>
    </row>
    <row r="1649" spans="1:4" x14ac:dyDescent="0.3">
      <c r="A1649" s="1">
        <v>41142</v>
      </c>
      <c r="B1649" t="s">
        <v>52</v>
      </c>
      <c r="C1649">
        <v>11</v>
      </c>
      <c r="D1649">
        <f>YEAR(Tabela_cukier5[[#This Row],[data]])</f>
        <v>2012</v>
      </c>
    </row>
    <row r="1650" spans="1:4" x14ac:dyDescent="0.3">
      <c r="A1650" s="1">
        <v>41142</v>
      </c>
      <c r="B1650" t="s">
        <v>69</v>
      </c>
      <c r="C1650">
        <v>96</v>
      </c>
      <c r="D1650">
        <f>YEAR(Tabela_cukier5[[#This Row],[data]])</f>
        <v>2012</v>
      </c>
    </row>
    <row r="1651" spans="1:4" x14ac:dyDescent="0.3">
      <c r="A1651" s="1">
        <v>41143</v>
      </c>
      <c r="B1651" t="s">
        <v>114</v>
      </c>
      <c r="C1651">
        <v>17</v>
      </c>
      <c r="D1651">
        <f>YEAR(Tabela_cukier5[[#This Row],[data]])</f>
        <v>2012</v>
      </c>
    </row>
    <row r="1652" spans="1:4" x14ac:dyDescent="0.3">
      <c r="A1652" s="1">
        <v>41143</v>
      </c>
      <c r="B1652" t="s">
        <v>21</v>
      </c>
      <c r="C1652">
        <v>92</v>
      </c>
      <c r="D1652">
        <f>YEAR(Tabela_cukier5[[#This Row],[data]])</f>
        <v>2012</v>
      </c>
    </row>
    <row r="1653" spans="1:4" x14ac:dyDescent="0.3">
      <c r="A1653" s="1">
        <v>41144</v>
      </c>
      <c r="B1653" t="s">
        <v>11</v>
      </c>
      <c r="C1653">
        <v>76</v>
      </c>
      <c r="D1653">
        <f>YEAR(Tabela_cukier5[[#This Row],[data]])</f>
        <v>2012</v>
      </c>
    </row>
    <row r="1654" spans="1:4" x14ac:dyDescent="0.3">
      <c r="A1654" s="1">
        <v>41146</v>
      </c>
      <c r="B1654" t="s">
        <v>13</v>
      </c>
      <c r="C1654">
        <v>77</v>
      </c>
      <c r="D1654">
        <f>YEAR(Tabela_cukier5[[#This Row],[data]])</f>
        <v>2012</v>
      </c>
    </row>
    <row r="1655" spans="1:4" x14ac:dyDescent="0.3">
      <c r="A1655" s="1">
        <v>41147</v>
      </c>
      <c r="B1655" t="s">
        <v>105</v>
      </c>
      <c r="C1655">
        <v>344</v>
      </c>
      <c r="D1655">
        <f>YEAR(Tabela_cukier5[[#This Row],[data]])</f>
        <v>2012</v>
      </c>
    </row>
    <row r="1656" spans="1:4" x14ac:dyDescent="0.3">
      <c r="A1656" s="1">
        <v>41147</v>
      </c>
      <c r="B1656" t="s">
        <v>10</v>
      </c>
      <c r="C1656">
        <v>218</v>
      </c>
      <c r="D1656">
        <f>YEAR(Tabela_cukier5[[#This Row],[data]])</f>
        <v>2012</v>
      </c>
    </row>
    <row r="1657" spans="1:4" x14ac:dyDescent="0.3">
      <c r="A1657" s="1">
        <v>41148</v>
      </c>
      <c r="B1657" t="s">
        <v>53</v>
      </c>
      <c r="C1657">
        <v>115</v>
      </c>
      <c r="D1657">
        <f>YEAR(Tabela_cukier5[[#This Row],[data]])</f>
        <v>2012</v>
      </c>
    </row>
    <row r="1658" spans="1:4" x14ac:dyDescent="0.3">
      <c r="A1658" s="1">
        <v>41149</v>
      </c>
      <c r="B1658" t="s">
        <v>83</v>
      </c>
      <c r="C1658">
        <v>143</v>
      </c>
      <c r="D1658">
        <f>YEAR(Tabela_cukier5[[#This Row],[data]])</f>
        <v>2012</v>
      </c>
    </row>
    <row r="1659" spans="1:4" x14ac:dyDescent="0.3">
      <c r="A1659" s="1">
        <v>41149</v>
      </c>
      <c r="B1659" t="s">
        <v>140</v>
      </c>
      <c r="C1659">
        <v>1</v>
      </c>
      <c r="D1659">
        <f>YEAR(Tabela_cukier5[[#This Row],[data]])</f>
        <v>2012</v>
      </c>
    </row>
    <row r="1660" spans="1:4" x14ac:dyDescent="0.3">
      <c r="A1660" s="1">
        <v>41154</v>
      </c>
      <c r="B1660" t="s">
        <v>72</v>
      </c>
      <c r="C1660">
        <v>133</v>
      </c>
      <c r="D1660">
        <f>YEAR(Tabela_cukier5[[#This Row],[data]])</f>
        <v>2012</v>
      </c>
    </row>
    <row r="1661" spans="1:4" x14ac:dyDescent="0.3">
      <c r="A1661" s="1">
        <v>41154</v>
      </c>
      <c r="B1661" t="s">
        <v>20</v>
      </c>
      <c r="C1661">
        <v>496</v>
      </c>
      <c r="D1661">
        <f>YEAR(Tabela_cukier5[[#This Row],[data]])</f>
        <v>2012</v>
      </c>
    </row>
    <row r="1662" spans="1:4" x14ac:dyDescent="0.3">
      <c r="A1662" s="1">
        <v>41154</v>
      </c>
      <c r="B1662" t="s">
        <v>111</v>
      </c>
      <c r="C1662">
        <v>5</v>
      </c>
      <c r="D1662">
        <f>YEAR(Tabela_cukier5[[#This Row],[data]])</f>
        <v>2012</v>
      </c>
    </row>
    <row r="1663" spans="1:4" x14ac:dyDescent="0.3">
      <c r="A1663" s="1">
        <v>41156</v>
      </c>
      <c r="B1663" t="s">
        <v>175</v>
      </c>
      <c r="C1663">
        <v>8</v>
      </c>
      <c r="D1663">
        <f>YEAR(Tabela_cukier5[[#This Row],[data]])</f>
        <v>2012</v>
      </c>
    </row>
    <row r="1664" spans="1:4" x14ac:dyDescent="0.3">
      <c r="A1664" s="1">
        <v>41157</v>
      </c>
      <c r="B1664" t="s">
        <v>55</v>
      </c>
      <c r="C1664">
        <v>59</v>
      </c>
      <c r="D1664">
        <f>YEAR(Tabela_cukier5[[#This Row],[data]])</f>
        <v>2012</v>
      </c>
    </row>
    <row r="1665" spans="1:4" x14ac:dyDescent="0.3">
      <c r="A1665" s="1">
        <v>41157</v>
      </c>
      <c r="B1665" t="s">
        <v>20</v>
      </c>
      <c r="C1665">
        <v>273</v>
      </c>
      <c r="D1665">
        <f>YEAR(Tabela_cukier5[[#This Row],[data]])</f>
        <v>2012</v>
      </c>
    </row>
    <row r="1666" spans="1:4" x14ac:dyDescent="0.3">
      <c r="A1666" s="1">
        <v>41158</v>
      </c>
      <c r="B1666" t="s">
        <v>12</v>
      </c>
      <c r="C1666">
        <v>165</v>
      </c>
      <c r="D1666">
        <f>YEAR(Tabela_cukier5[[#This Row],[data]])</f>
        <v>2012</v>
      </c>
    </row>
    <row r="1667" spans="1:4" x14ac:dyDescent="0.3">
      <c r="A1667" s="1">
        <v>41162</v>
      </c>
      <c r="B1667" t="s">
        <v>51</v>
      </c>
      <c r="C1667">
        <v>13</v>
      </c>
      <c r="D1667">
        <f>YEAR(Tabela_cukier5[[#This Row],[data]])</f>
        <v>2012</v>
      </c>
    </row>
    <row r="1668" spans="1:4" x14ac:dyDescent="0.3">
      <c r="A1668" s="1">
        <v>41163</v>
      </c>
      <c r="B1668" t="s">
        <v>72</v>
      </c>
      <c r="C1668">
        <v>143</v>
      </c>
      <c r="D1668">
        <f>YEAR(Tabela_cukier5[[#This Row],[data]])</f>
        <v>2012</v>
      </c>
    </row>
    <row r="1669" spans="1:4" x14ac:dyDescent="0.3">
      <c r="A1669" s="1">
        <v>41167</v>
      </c>
      <c r="B1669" t="s">
        <v>233</v>
      </c>
      <c r="C1669">
        <v>20</v>
      </c>
      <c r="D1669">
        <f>YEAR(Tabela_cukier5[[#This Row],[data]])</f>
        <v>2012</v>
      </c>
    </row>
    <row r="1670" spans="1:4" x14ac:dyDescent="0.3">
      <c r="A1670" s="1">
        <v>41171</v>
      </c>
      <c r="B1670" t="s">
        <v>57</v>
      </c>
      <c r="C1670">
        <v>4</v>
      </c>
      <c r="D1670">
        <f>YEAR(Tabela_cukier5[[#This Row],[data]])</f>
        <v>2012</v>
      </c>
    </row>
    <row r="1671" spans="1:4" x14ac:dyDescent="0.3">
      <c r="A1671" s="1">
        <v>41175</v>
      </c>
      <c r="B1671" t="s">
        <v>134</v>
      </c>
      <c r="C1671">
        <v>102</v>
      </c>
      <c r="D1671">
        <f>YEAR(Tabela_cukier5[[#This Row],[data]])</f>
        <v>2012</v>
      </c>
    </row>
    <row r="1672" spans="1:4" x14ac:dyDescent="0.3">
      <c r="A1672" s="1">
        <v>41177</v>
      </c>
      <c r="B1672" t="s">
        <v>9</v>
      </c>
      <c r="C1672">
        <v>155</v>
      </c>
      <c r="D1672">
        <f>YEAR(Tabela_cukier5[[#This Row],[data]])</f>
        <v>2012</v>
      </c>
    </row>
    <row r="1673" spans="1:4" x14ac:dyDescent="0.3">
      <c r="A1673" s="1">
        <v>41179</v>
      </c>
      <c r="B1673" t="s">
        <v>10</v>
      </c>
      <c r="C1673">
        <v>226</v>
      </c>
      <c r="D1673">
        <f>YEAR(Tabela_cukier5[[#This Row],[data]])</f>
        <v>2012</v>
      </c>
    </row>
    <row r="1674" spans="1:4" x14ac:dyDescent="0.3">
      <c r="A1674" s="1">
        <v>41179</v>
      </c>
      <c r="B1674" t="s">
        <v>17</v>
      </c>
      <c r="C1674">
        <v>346</v>
      </c>
      <c r="D1674">
        <f>YEAR(Tabela_cukier5[[#This Row],[data]])</f>
        <v>2012</v>
      </c>
    </row>
    <row r="1675" spans="1:4" x14ac:dyDescent="0.3">
      <c r="A1675" s="1">
        <v>41180</v>
      </c>
      <c r="B1675" t="s">
        <v>55</v>
      </c>
      <c r="C1675">
        <v>45</v>
      </c>
      <c r="D1675">
        <f>YEAR(Tabela_cukier5[[#This Row],[data]])</f>
        <v>2012</v>
      </c>
    </row>
    <row r="1676" spans="1:4" x14ac:dyDescent="0.3">
      <c r="A1676" s="1">
        <v>41182</v>
      </c>
      <c r="B1676" t="s">
        <v>154</v>
      </c>
      <c r="C1676">
        <v>11</v>
      </c>
      <c r="D1676">
        <f>YEAR(Tabela_cukier5[[#This Row],[data]])</f>
        <v>2012</v>
      </c>
    </row>
    <row r="1677" spans="1:4" x14ac:dyDescent="0.3">
      <c r="A1677" s="1">
        <v>41185</v>
      </c>
      <c r="B1677" t="s">
        <v>133</v>
      </c>
      <c r="C1677">
        <v>14</v>
      </c>
      <c r="D1677">
        <f>YEAR(Tabela_cukier5[[#This Row],[data]])</f>
        <v>2012</v>
      </c>
    </row>
    <row r="1678" spans="1:4" x14ac:dyDescent="0.3">
      <c r="A1678" s="1">
        <v>41190</v>
      </c>
      <c r="B1678" t="s">
        <v>54</v>
      </c>
      <c r="C1678">
        <v>12</v>
      </c>
      <c r="D1678">
        <f>YEAR(Tabela_cukier5[[#This Row],[data]])</f>
        <v>2012</v>
      </c>
    </row>
    <row r="1679" spans="1:4" x14ac:dyDescent="0.3">
      <c r="A1679" s="1">
        <v>41195</v>
      </c>
      <c r="B1679" t="s">
        <v>157</v>
      </c>
      <c r="C1679">
        <v>11</v>
      </c>
      <c r="D1679">
        <f>YEAR(Tabela_cukier5[[#This Row],[data]])</f>
        <v>2012</v>
      </c>
    </row>
    <row r="1680" spans="1:4" x14ac:dyDescent="0.3">
      <c r="A1680" s="1">
        <v>41195</v>
      </c>
      <c r="B1680" t="s">
        <v>29</v>
      </c>
      <c r="C1680">
        <v>142</v>
      </c>
      <c r="D1680">
        <f>YEAR(Tabela_cukier5[[#This Row],[data]])</f>
        <v>2012</v>
      </c>
    </row>
    <row r="1681" spans="1:4" x14ac:dyDescent="0.3">
      <c r="A1681" s="1">
        <v>41201</v>
      </c>
      <c r="B1681" t="s">
        <v>74</v>
      </c>
      <c r="C1681">
        <v>184</v>
      </c>
      <c r="D1681">
        <f>YEAR(Tabela_cukier5[[#This Row],[data]])</f>
        <v>2012</v>
      </c>
    </row>
    <row r="1682" spans="1:4" x14ac:dyDescent="0.3">
      <c r="A1682" s="1">
        <v>41202</v>
      </c>
      <c r="B1682" t="s">
        <v>48</v>
      </c>
      <c r="C1682">
        <v>390</v>
      </c>
      <c r="D1682">
        <f>YEAR(Tabela_cukier5[[#This Row],[data]])</f>
        <v>2012</v>
      </c>
    </row>
    <row r="1683" spans="1:4" x14ac:dyDescent="0.3">
      <c r="A1683" s="1">
        <v>41206</v>
      </c>
      <c r="B1683" t="s">
        <v>40</v>
      </c>
      <c r="C1683">
        <v>110</v>
      </c>
      <c r="D1683">
        <f>YEAR(Tabela_cukier5[[#This Row],[data]])</f>
        <v>2012</v>
      </c>
    </row>
    <row r="1684" spans="1:4" x14ac:dyDescent="0.3">
      <c r="A1684" s="1">
        <v>41207</v>
      </c>
      <c r="B1684" t="s">
        <v>22</v>
      </c>
      <c r="C1684">
        <v>92</v>
      </c>
      <c r="D1684">
        <f>YEAR(Tabela_cukier5[[#This Row],[data]])</f>
        <v>2012</v>
      </c>
    </row>
    <row r="1685" spans="1:4" x14ac:dyDescent="0.3">
      <c r="A1685" s="1">
        <v>41208</v>
      </c>
      <c r="B1685" t="s">
        <v>71</v>
      </c>
      <c r="C1685">
        <v>5</v>
      </c>
      <c r="D1685">
        <f>YEAR(Tabela_cukier5[[#This Row],[data]])</f>
        <v>2012</v>
      </c>
    </row>
    <row r="1686" spans="1:4" x14ac:dyDescent="0.3">
      <c r="A1686" s="1">
        <v>41208</v>
      </c>
      <c r="B1686" t="s">
        <v>232</v>
      </c>
      <c r="C1686">
        <v>2</v>
      </c>
      <c r="D1686">
        <f>YEAR(Tabela_cukier5[[#This Row],[data]])</f>
        <v>2012</v>
      </c>
    </row>
    <row r="1687" spans="1:4" x14ac:dyDescent="0.3">
      <c r="A1687" s="1">
        <v>41210</v>
      </c>
      <c r="B1687" t="s">
        <v>178</v>
      </c>
      <c r="C1687">
        <v>14</v>
      </c>
      <c r="D1687">
        <f>YEAR(Tabela_cukier5[[#This Row],[data]])</f>
        <v>2012</v>
      </c>
    </row>
    <row r="1688" spans="1:4" x14ac:dyDescent="0.3">
      <c r="A1688" s="1">
        <v>41213</v>
      </c>
      <c r="B1688" t="s">
        <v>87</v>
      </c>
      <c r="C1688">
        <v>6</v>
      </c>
      <c r="D1688">
        <f>YEAR(Tabela_cukier5[[#This Row],[data]])</f>
        <v>2012</v>
      </c>
    </row>
    <row r="1689" spans="1:4" x14ac:dyDescent="0.3">
      <c r="A1689" s="1">
        <v>41214</v>
      </c>
      <c r="B1689" t="s">
        <v>21</v>
      </c>
      <c r="C1689">
        <v>65</v>
      </c>
      <c r="D1689">
        <f>YEAR(Tabela_cukier5[[#This Row],[data]])</f>
        <v>2012</v>
      </c>
    </row>
    <row r="1690" spans="1:4" x14ac:dyDescent="0.3">
      <c r="A1690" s="1">
        <v>41214</v>
      </c>
      <c r="B1690" t="s">
        <v>72</v>
      </c>
      <c r="C1690">
        <v>45</v>
      </c>
      <c r="D1690">
        <f>YEAR(Tabela_cukier5[[#This Row],[data]])</f>
        <v>2012</v>
      </c>
    </row>
    <row r="1691" spans="1:4" x14ac:dyDescent="0.3">
      <c r="A1691" s="1">
        <v>41214</v>
      </c>
      <c r="B1691" t="s">
        <v>10</v>
      </c>
      <c r="C1691">
        <v>108</v>
      </c>
      <c r="D1691">
        <f>YEAR(Tabela_cukier5[[#This Row],[data]])</f>
        <v>2012</v>
      </c>
    </row>
    <row r="1692" spans="1:4" x14ac:dyDescent="0.3">
      <c r="A1692" s="1">
        <v>41215</v>
      </c>
      <c r="B1692" t="s">
        <v>40</v>
      </c>
      <c r="C1692">
        <v>159</v>
      </c>
      <c r="D1692">
        <f>YEAR(Tabela_cukier5[[#This Row],[data]])</f>
        <v>2012</v>
      </c>
    </row>
    <row r="1693" spans="1:4" x14ac:dyDescent="0.3">
      <c r="A1693" s="1">
        <v>41219</v>
      </c>
      <c r="B1693" t="s">
        <v>22</v>
      </c>
      <c r="C1693">
        <v>141</v>
      </c>
      <c r="D1693">
        <f>YEAR(Tabela_cukier5[[#This Row],[data]])</f>
        <v>2012</v>
      </c>
    </row>
    <row r="1694" spans="1:4" x14ac:dyDescent="0.3">
      <c r="A1694" s="1">
        <v>41219</v>
      </c>
      <c r="B1694" t="s">
        <v>41</v>
      </c>
      <c r="C1694">
        <v>14</v>
      </c>
      <c r="D1694">
        <f>YEAR(Tabela_cukier5[[#This Row],[data]])</f>
        <v>2012</v>
      </c>
    </row>
    <row r="1695" spans="1:4" x14ac:dyDescent="0.3">
      <c r="A1695" s="1">
        <v>41222</v>
      </c>
      <c r="B1695" t="s">
        <v>13</v>
      </c>
      <c r="C1695">
        <v>142</v>
      </c>
      <c r="D1695">
        <f>YEAR(Tabela_cukier5[[#This Row],[data]])</f>
        <v>2012</v>
      </c>
    </row>
    <row r="1696" spans="1:4" x14ac:dyDescent="0.3">
      <c r="A1696" s="1">
        <v>41223</v>
      </c>
      <c r="B1696" t="s">
        <v>12</v>
      </c>
      <c r="C1696">
        <v>167</v>
      </c>
      <c r="D1696">
        <f>YEAR(Tabela_cukier5[[#This Row],[data]])</f>
        <v>2012</v>
      </c>
    </row>
    <row r="1697" spans="1:4" x14ac:dyDescent="0.3">
      <c r="A1697" s="1">
        <v>41224</v>
      </c>
      <c r="B1697" t="s">
        <v>178</v>
      </c>
      <c r="C1697">
        <v>12</v>
      </c>
      <c r="D1697">
        <f>YEAR(Tabela_cukier5[[#This Row],[data]])</f>
        <v>2012</v>
      </c>
    </row>
    <row r="1698" spans="1:4" x14ac:dyDescent="0.3">
      <c r="A1698" s="1">
        <v>41229</v>
      </c>
      <c r="B1698" t="s">
        <v>31</v>
      </c>
      <c r="C1698">
        <v>187</v>
      </c>
      <c r="D1698">
        <f>YEAR(Tabela_cukier5[[#This Row],[data]])</f>
        <v>2012</v>
      </c>
    </row>
    <row r="1699" spans="1:4" x14ac:dyDescent="0.3">
      <c r="A1699" s="1">
        <v>41232</v>
      </c>
      <c r="B1699" t="s">
        <v>44</v>
      </c>
      <c r="C1699">
        <v>14</v>
      </c>
      <c r="D1699">
        <f>YEAR(Tabela_cukier5[[#This Row],[data]])</f>
        <v>2012</v>
      </c>
    </row>
    <row r="1700" spans="1:4" x14ac:dyDescent="0.3">
      <c r="A1700" s="1">
        <v>41235</v>
      </c>
      <c r="B1700" t="s">
        <v>168</v>
      </c>
      <c r="C1700">
        <v>10</v>
      </c>
      <c r="D1700">
        <f>YEAR(Tabela_cukier5[[#This Row],[data]])</f>
        <v>2012</v>
      </c>
    </row>
    <row r="1701" spans="1:4" x14ac:dyDescent="0.3">
      <c r="A1701" s="1">
        <v>41236</v>
      </c>
      <c r="B1701" t="s">
        <v>25</v>
      </c>
      <c r="C1701">
        <v>269</v>
      </c>
      <c r="D1701">
        <f>YEAR(Tabela_cukier5[[#This Row],[data]])</f>
        <v>2012</v>
      </c>
    </row>
    <row r="1702" spans="1:4" x14ac:dyDescent="0.3">
      <c r="A1702" s="1">
        <v>41236</v>
      </c>
      <c r="B1702" t="s">
        <v>8</v>
      </c>
      <c r="C1702">
        <v>328</v>
      </c>
      <c r="D1702">
        <f>YEAR(Tabela_cukier5[[#This Row],[data]])</f>
        <v>2012</v>
      </c>
    </row>
    <row r="1703" spans="1:4" x14ac:dyDescent="0.3">
      <c r="A1703" s="1">
        <v>41237</v>
      </c>
      <c r="B1703" t="s">
        <v>12</v>
      </c>
      <c r="C1703">
        <v>228</v>
      </c>
      <c r="D1703">
        <f>YEAR(Tabela_cukier5[[#This Row],[data]])</f>
        <v>2012</v>
      </c>
    </row>
    <row r="1704" spans="1:4" x14ac:dyDescent="0.3">
      <c r="A1704" s="1">
        <v>41239</v>
      </c>
      <c r="B1704" t="s">
        <v>5</v>
      </c>
      <c r="C1704">
        <v>12</v>
      </c>
      <c r="D1704">
        <f>YEAR(Tabela_cukier5[[#This Row],[data]])</f>
        <v>2012</v>
      </c>
    </row>
    <row r="1705" spans="1:4" x14ac:dyDescent="0.3">
      <c r="A1705" s="1">
        <v>41244</v>
      </c>
      <c r="B1705" t="s">
        <v>96</v>
      </c>
      <c r="C1705">
        <v>16</v>
      </c>
      <c r="D1705">
        <f>YEAR(Tabela_cukier5[[#This Row],[data]])</f>
        <v>2012</v>
      </c>
    </row>
    <row r="1706" spans="1:4" x14ac:dyDescent="0.3">
      <c r="A1706" s="1">
        <v>41247</v>
      </c>
      <c r="B1706" t="s">
        <v>20</v>
      </c>
      <c r="C1706">
        <v>233</v>
      </c>
      <c r="D1706">
        <f>YEAR(Tabela_cukier5[[#This Row],[data]])</f>
        <v>2012</v>
      </c>
    </row>
    <row r="1707" spans="1:4" x14ac:dyDescent="0.3">
      <c r="A1707" s="1">
        <v>41248</v>
      </c>
      <c r="B1707" t="s">
        <v>135</v>
      </c>
      <c r="C1707">
        <v>10</v>
      </c>
      <c r="D1707">
        <f>YEAR(Tabela_cukier5[[#This Row],[data]])</f>
        <v>2012</v>
      </c>
    </row>
    <row r="1708" spans="1:4" x14ac:dyDescent="0.3">
      <c r="A1708" s="1">
        <v>41251</v>
      </c>
      <c r="B1708" t="s">
        <v>13</v>
      </c>
      <c r="C1708">
        <v>168</v>
      </c>
      <c r="D1708">
        <f>YEAR(Tabela_cukier5[[#This Row],[data]])</f>
        <v>2012</v>
      </c>
    </row>
    <row r="1709" spans="1:4" x14ac:dyDescent="0.3">
      <c r="A1709" s="1">
        <v>41251</v>
      </c>
      <c r="B1709" t="s">
        <v>8</v>
      </c>
      <c r="C1709">
        <v>388</v>
      </c>
      <c r="D1709">
        <f>YEAR(Tabela_cukier5[[#This Row],[data]])</f>
        <v>2012</v>
      </c>
    </row>
    <row r="1710" spans="1:4" x14ac:dyDescent="0.3">
      <c r="A1710" s="1">
        <v>41252</v>
      </c>
      <c r="B1710" t="s">
        <v>53</v>
      </c>
      <c r="C1710">
        <v>319</v>
      </c>
      <c r="D1710">
        <f>YEAR(Tabela_cukier5[[#This Row],[data]])</f>
        <v>2012</v>
      </c>
    </row>
    <row r="1711" spans="1:4" x14ac:dyDescent="0.3">
      <c r="A1711" s="1">
        <v>41254</v>
      </c>
      <c r="B1711" t="s">
        <v>70</v>
      </c>
      <c r="C1711">
        <v>12</v>
      </c>
      <c r="D1711">
        <f>YEAR(Tabela_cukier5[[#This Row],[data]])</f>
        <v>2012</v>
      </c>
    </row>
    <row r="1712" spans="1:4" x14ac:dyDescent="0.3">
      <c r="A1712" s="1">
        <v>41256</v>
      </c>
      <c r="B1712" t="s">
        <v>176</v>
      </c>
      <c r="C1712">
        <v>150</v>
      </c>
      <c r="D1712">
        <f>YEAR(Tabela_cukier5[[#This Row],[data]])</f>
        <v>2012</v>
      </c>
    </row>
    <row r="1713" spans="1:4" x14ac:dyDescent="0.3">
      <c r="A1713" s="1">
        <v>41258</v>
      </c>
      <c r="B1713" t="s">
        <v>12</v>
      </c>
      <c r="C1713">
        <v>347</v>
      </c>
      <c r="D1713">
        <f>YEAR(Tabela_cukier5[[#This Row],[data]])</f>
        <v>2012</v>
      </c>
    </row>
    <row r="1714" spans="1:4" x14ac:dyDescent="0.3">
      <c r="A1714" s="1">
        <v>41259</v>
      </c>
      <c r="B1714" t="s">
        <v>26</v>
      </c>
      <c r="C1714">
        <v>177</v>
      </c>
      <c r="D1714">
        <f>YEAR(Tabela_cukier5[[#This Row],[data]])</f>
        <v>2012</v>
      </c>
    </row>
    <row r="1715" spans="1:4" x14ac:dyDescent="0.3">
      <c r="A1715" s="1">
        <v>41262</v>
      </c>
      <c r="B1715" t="s">
        <v>48</v>
      </c>
      <c r="C1715">
        <v>222</v>
      </c>
      <c r="D1715">
        <f>YEAR(Tabela_cukier5[[#This Row],[data]])</f>
        <v>2012</v>
      </c>
    </row>
    <row r="1716" spans="1:4" x14ac:dyDescent="0.3">
      <c r="A1716" s="1">
        <v>41273</v>
      </c>
      <c r="B1716" t="s">
        <v>52</v>
      </c>
      <c r="C1716">
        <v>9</v>
      </c>
      <c r="D1716">
        <f>YEAR(Tabela_cukier5[[#This Row],[data]])</f>
        <v>2012</v>
      </c>
    </row>
    <row r="1717" spans="1:4" x14ac:dyDescent="0.3">
      <c r="A1717" s="1">
        <v>41273</v>
      </c>
      <c r="B1717" t="s">
        <v>234</v>
      </c>
      <c r="C1717">
        <v>14</v>
      </c>
      <c r="D1717">
        <f>YEAR(Tabela_cukier5[[#This Row],[data]])</f>
        <v>2012</v>
      </c>
    </row>
    <row r="1718" spans="1:4" x14ac:dyDescent="0.3">
      <c r="A1718" s="1">
        <v>41275</v>
      </c>
      <c r="B1718" t="s">
        <v>6</v>
      </c>
      <c r="C1718">
        <v>7</v>
      </c>
      <c r="D1718">
        <f>YEAR(Tabela_cukier5[[#This Row],[data]])</f>
        <v>2013</v>
      </c>
    </row>
    <row r="1719" spans="1:4" x14ac:dyDescent="0.3">
      <c r="A1719" s="1">
        <v>41279</v>
      </c>
      <c r="B1719" t="s">
        <v>69</v>
      </c>
      <c r="C1719">
        <v>171</v>
      </c>
      <c r="D1719">
        <f>YEAR(Tabela_cukier5[[#This Row],[data]])</f>
        <v>2013</v>
      </c>
    </row>
    <row r="1720" spans="1:4" x14ac:dyDescent="0.3">
      <c r="A1720" s="1">
        <v>41283</v>
      </c>
      <c r="B1720" t="s">
        <v>211</v>
      </c>
      <c r="C1720">
        <v>16</v>
      </c>
      <c r="D1720">
        <f>YEAR(Tabela_cukier5[[#This Row],[data]])</f>
        <v>2013</v>
      </c>
    </row>
    <row r="1721" spans="1:4" x14ac:dyDescent="0.3">
      <c r="A1721" s="1">
        <v>41284</v>
      </c>
      <c r="B1721" t="s">
        <v>21</v>
      </c>
      <c r="C1721">
        <v>176</v>
      </c>
      <c r="D1721">
        <f>YEAR(Tabela_cukier5[[#This Row],[data]])</f>
        <v>2013</v>
      </c>
    </row>
    <row r="1722" spans="1:4" x14ac:dyDescent="0.3">
      <c r="A1722" s="1">
        <v>41287</v>
      </c>
      <c r="B1722" t="s">
        <v>58</v>
      </c>
      <c r="C1722">
        <v>37</v>
      </c>
      <c r="D1722">
        <f>YEAR(Tabela_cukier5[[#This Row],[data]])</f>
        <v>2013</v>
      </c>
    </row>
    <row r="1723" spans="1:4" x14ac:dyDescent="0.3">
      <c r="A1723" s="1">
        <v>41290</v>
      </c>
      <c r="B1723" t="s">
        <v>21</v>
      </c>
      <c r="C1723">
        <v>186</v>
      </c>
      <c r="D1723">
        <f>YEAR(Tabela_cukier5[[#This Row],[data]])</f>
        <v>2013</v>
      </c>
    </row>
    <row r="1724" spans="1:4" x14ac:dyDescent="0.3">
      <c r="A1724" s="1">
        <v>41290</v>
      </c>
      <c r="B1724" t="s">
        <v>64</v>
      </c>
      <c r="C1724">
        <v>45</v>
      </c>
      <c r="D1724">
        <f>YEAR(Tabela_cukier5[[#This Row],[data]])</f>
        <v>2013</v>
      </c>
    </row>
    <row r="1725" spans="1:4" x14ac:dyDescent="0.3">
      <c r="A1725" s="1">
        <v>41294</v>
      </c>
      <c r="B1725" t="s">
        <v>55</v>
      </c>
      <c r="C1725">
        <v>186</v>
      </c>
      <c r="D1725">
        <f>YEAR(Tabela_cukier5[[#This Row],[data]])</f>
        <v>2013</v>
      </c>
    </row>
    <row r="1726" spans="1:4" x14ac:dyDescent="0.3">
      <c r="A1726" s="1">
        <v>41294</v>
      </c>
      <c r="B1726" t="s">
        <v>17</v>
      </c>
      <c r="C1726">
        <v>211</v>
      </c>
      <c r="D1726">
        <f>YEAR(Tabela_cukier5[[#This Row],[data]])</f>
        <v>2013</v>
      </c>
    </row>
    <row r="1727" spans="1:4" x14ac:dyDescent="0.3">
      <c r="A1727" s="1">
        <v>41300</v>
      </c>
      <c r="B1727" t="s">
        <v>12</v>
      </c>
      <c r="C1727">
        <v>330</v>
      </c>
      <c r="D1727">
        <f>YEAR(Tabela_cukier5[[#This Row],[data]])</f>
        <v>2013</v>
      </c>
    </row>
    <row r="1728" spans="1:4" x14ac:dyDescent="0.3">
      <c r="A1728" s="1">
        <v>41301</v>
      </c>
      <c r="B1728" t="s">
        <v>17</v>
      </c>
      <c r="C1728">
        <v>134</v>
      </c>
      <c r="D1728">
        <f>YEAR(Tabela_cukier5[[#This Row],[data]])</f>
        <v>2013</v>
      </c>
    </row>
    <row r="1729" spans="1:4" x14ac:dyDescent="0.3">
      <c r="A1729" s="1">
        <v>41301</v>
      </c>
      <c r="B1729" t="s">
        <v>12</v>
      </c>
      <c r="C1729">
        <v>459</v>
      </c>
      <c r="D1729">
        <f>YEAR(Tabela_cukier5[[#This Row],[data]])</f>
        <v>2013</v>
      </c>
    </row>
    <row r="1730" spans="1:4" x14ac:dyDescent="0.3">
      <c r="A1730" s="1">
        <v>41302</v>
      </c>
      <c r="B1730" t="s">
        <v>29</v>
      </c>
      <c r="C1730">
        <v>185</v>
      </c>
      <c r="D1730">
        <f>YEAR(Tabela_cukier5[[#This Row],[data]])</f>
        <v>2013</v>
      </c>
    </row>
    <row r="1731" spans="1:4" x14ac:dyDescent="0.3">
      <c r="A1731" s="1">
        <v>41303</v>
      </c>
      <c r="B1731" t="s">
        <v>70</v>
      </c>
      <c r="C1731">
        <v>3</v>
      </c>
      <c r="D1731">
        <f>YEAR(Tabela_cukier5[[#This Row],[data]])</f>
        <v>2013</v>
      </c>
    </row>
    <row r="1732" spans="1:4" x14ac:dyDescent="0.3">
      <c r="A1732" s="1">
        <v>41305</v>
      </c>
      <c r="B1732" t="s">
        <v>33</v>
      </c>
      <c r="C1732">
        <v>181</v>
      </c>
      <c r="D1732">
        <f>YEAR(Tabela_cukier5[[#This Row],[data]])</f>
        <v>2013</v>
      </c>
    </row>
    <row r="1733" spans="1:4" x14ac:dyDescent="0.3">
      <c r="A1733" s="1">
        <v>41309</v>
      </c>
      <c r="B1733" t="s">
        <v>20</v>
      </c>
      <c r="C1733">
        <v>441</v>
      </c>
      <c r="D1733">
        <f>YEAR(Tabela_cukier5[[#This Row],[data]])</f>
        <v>2013</v>
      </c>
    </row>
    <row r="1734" spans="1:4" x14ac:dyDescent="0.3">
      <c r="A1734" s="1">
        <v>41310</v>
      </c>
      <c r="B1734" t="s">
        <v>48</v>
      </c>
      <c r="C1734">
        <v>487</v>
      </c>
      <c r="D1734">
        <f>YEAR(Tabela_cukier5[[#This Row],[data]])</f>
        <v>2013</v>
      </c>
    </row>
    <row r="1735" spans="1:4" x14ac:dyDescent="0.3">
      <c r="A1735" s="1">
        <v>41310</v>
      </c>
      <c r="B1735" t="s">
        <v>55</v>
      </c>
      <c r="C1735">
        <v>56</v>
      </c>
      <c r="D1735">
        <f>YEAR(Tabela_cukier5[[#This Row],[data]])</f>
        <v>2013</v>
      </c>
    </row>
    <row r="1736" spans="1:4" x14ac:dyDescent="0.3">
      <c r="A1736" s="1">
        <v>41314</v>
      </c>
      <c r="B1736" t="s">
        <v>15</v>
      </c>
      <c r="C1736">
        <v>23</v>
      </c>
      <c r="D1736">
        <f>YEAR(Tabela_cukier5[[#This Row],[data]])</f>
        <v>2013</v>
      </c>
    </row>
    <row r="1737" spans="1:4" x14ac:dyDescent="0.3">
      <c r="A1737" s="1">
        <v>41314</v>
      </c>
      <c r="B1737" t="s">
        <v>134</v>
      </c>
      <c r="C1737">
        <v>113</v>
      </c>
      <c r="D1737">
        <f>YEAR(Tabela_cukier5[[#This Row],[data]])</f>
        <v>2013</v>
      </c>
    </row>
    <row r="1738" spans="1:4" x14ac:dyDescent="0.3">
      <c r="A1738" s="1">
        <v>41315</v>
      </c>
      <c r="B1738" t="s">
        <v>203</v>
      </c>
      <c r="C1738">
        <v>19</v>
      </c>
      <c r="D1738">
        <f>YEAR(Tabela_cukier5[[#This Row],[data]])</f>
        <v>2013</v>
      </c>
    </row>
    <row r="1739" spans="1:4" x14ac:dyDescent="0.3">
      <c r="A1739" s="1">
        <v>41316</v>
      </c>
      <c r="B1739" t="s">
        <v>81</v>
      </c>
      <c r="C1739">
        <v>188</v>
      </c>
      <c r="D1739">
        <f>YEAR(Tabela_cukier5[[#This Row],[data]])</f>
        <v>2013</v>
      </c>
    </row>
    <row r="1740" spans="1:4" x14ac:dyDescent="0.3">
      <c r="A1740" s="1">
        <v>41316</v>
      </c>
      <c r="B1740" t="s">
        <v>10</v>
      </c>
      <c r="C1740">
        <v>338</v>
      </c>
      <c r="D1740">
        <f>YEAR(Tabela_cukier5[[#This Row],[data]])</f>
        <v>2013</v>
      </c>
    </row>
    <row r="1741" spans="1:4" x14ac:dyDescent="0.3">
      <c r="A1741" s="1">
        <v>41317</v>
      </c>
      <c r="B1741" t="s">
        <v>34</v>
      </c>
      <c r="C1741">
        <v>80</v>
      </c>
      <c r="D1741">
        <f>YEAR(Tabela_cukier5[[#This Row],[data]])</f>
        <v>2013</v>
      </c>
    </row>
    <row r="1742" spans="1:4" x14ac:dyDescent="0.3">
      <c r="A1742" s="1">
        <v>41318</v>
      </c>
      <c r="B1742" t="s">
        <v>174</v>
      </c>
      <c r="C1742">
        <v>20</v>
      </c>
      <c r="D1742">
        <f>YEAR(Tabela_cukier5[[#This Row],[data]])</f>
        <v>2013</v>
      </c>
    </row>
    <row r="1743" spans="1:4" x14ac:dyDescent="0.3">
      <c r="A1743" s="1">
        <v>41321</v>
      </c>
      <c r="B1743" t="s">
        <v>162</v>
      </c>
      <c r="C1743">
        <v>1</v>
      </c>
      <c r="D1743">
        <f>YEAR(Tabela_cukier5[[#This Row],[data]])</f>
        <v>2013</v>
      </c>
    </row>
    <row r="1744" spans="1:4" x14ac:dyDescent="0.3">
      <c r="A1744" s="1">
        <v>41322</v>
      </c>
      <c r="B1744" t="s">
        <v>55</v>
      </c>
      <c r="C1744">
        <v>200</v>
      </c>
      <c r="D1744">
        <f>YEAR(Tabela_cukier5[[#This Row],[data]])</f>
        <v>2013</v>
      </c>
    </row>
    <row r="1745" spans="1:4" x14ac:dyDescent="0.3">
      <c r="A1745" s="1">
        <v>41323</v>
      </c>
      <c r="B1745" t="s">
        <v>8</v>
      </c>
      <c r="C1745">
        <v>429</v>
      </c>
      <c r="D1745">
        <f>YEAR(Tabela_cukier5[[#This Row],[data]])</f>
        <v>2013</v>
      </c>
    </row>
    <row r="1746" spans="1:4" x14ac:dyDescent="0.3">
      <c r="A1746" s="1">
        <v>41324</v>
      </c>
      <c r="B1746" t="s">
        <v>15</v>
      </c>
      <c r="C1746">
        <v>183</v>
      </c>
      <c r="D1746">
        <f>YEAR(Tabela_cukier5[[#This Row],[data]])</f>
        <v>2013</v>
      </c>
    </row>
    <row r="1747" spans="1:4" x14ac:dyDescent="0.3">
      <c r="A1747" s="1">
        <v>41325</v>
      </c>
      <c r="B1747" t="s">
        <v>13</v>
      </c>
      <c r="C1747">
        <v>26</v>
      </c>
      <c r="D1747">
        <f>YEAR(Tabela_cukier5[[#This Row],[data]])</f>
        <v>2013</v>
      </c>
    </row>
    <row r="1748" spans="1:4" x14ac:dyDescent="0.3">
      <c r="A1748" s="1">
        <v>41326</v>
      </c>
      <c r="B1748" t="s">
        <v>183</v>
      </c>
      <c r="C1748">
        <v>2</v>
      </c>
      <c r="D1748">
        <f>YEAR(Tabela_cukier5[[#This Row],[data]])</f>
        <v>2013</v>
      </c>
    </row>
    <row r="1749" spans="1:4" x14ac:dyDescent="0.3">
      <c r="A1749" s="1">
        <v>41328</v>
      </c>
      <c r="B1749" t="s">
        <v>10</v>
      </c>
      <c r="C1749">
        <v>174</v>
      </c>
      <c r="D1749">
        <f>YEAR(Tabela_cukier5[[#This Row],[data]])</f>
        <v>2013</v>
      </c>
    </row>
    <row r="1750" spans="1:4" x14ac:dyDescent="0.3">
      <c r="A1750" s="1">
        <v>41329</v>
      </c>
      <c r="B1750" t="s">
        <v>55</v>
      </c>
      <c r="C1750">
        <v>98</v>
      </c>
      <c r="D1750">
        <f>YEAR(Tabela_cukier5[[#This Row],[data]])</f>
        <v>2013</v>
      </c>
    </row>
    <row r="1751" spans="1:4" x14ac:dyDescent="0.3">
      <c r="A1751" s="1">
        <v>41329</v>
      </c>
      <c r="B1751" t="s">
        <v>188</v>
      </c>
      <c r="C1751">
        <v>11</v>
      </c>
      <c r="D1751">
        <f>YEAR(Tabela_cukier5[[#This Row],[data]])</f>
        <v>2013</v>
      </c>
    </row>
    <row r="1752" spans="1:4" x14ac:dyDescent="0.3">
      <c r="A1752" s="1">
        <v>41332</v>
      </c>
      <c r="B1752" t="s">
        <v>31</v>
      </c>
      <c r="C1752">
        <v>58</v>
      </c>
      <c r="D1752">
        <f>YEAR(Tabela_cukier5[[#This Row],[data]])</f>
        <v>2013</v>
      </c>
    </row>
    <row r="1753" spans="1:4" x14ac:dyDescent="0.3">
      <c r="A1753" s="1">
        <v>41336</v>
      </c>
      <c r="B1753" t="s">
        <v>18</v>
      </c>
      <c r="C1753">
        <v>17</v>
      </c>
      <c r="D1753">
        <f>YEAR(Tabela_cukier5[[#This Row],[data]])</f>
        <v>2013</v>
      </c>
    </row>
    <row r="1754" spans="1:4" x14ac:dyDescent="0.3">
      <c r="A1754" s="1">
        <v>41337</v>
      </c>
      <c r="B1754" t="s">
        <v>20</v>
      </c>
      <c r="C1754">
        <v>143</v>
      </c>
      <c r="D1754">
        <f>YEAR(Tabela_cukier5[[#This Row],[data]])</f>
        <v>2013</v>
      </c>
    </row>
    <row r="1755" spans="1:4" x14ac:dyDescent="0.3">
      <c r="A1755" s="1">
        <v>41339</v>
      </c>
      <c r="B1755" t="s">
        <v>55</v>
      </c>
      <c r="C1755">
        <v>108</v>
      </c>
      <c r="D1755">
        <f>YEAR(Tabela_cukier5[[#This Row],[data]])</f>
        <v>2013</v>
      </c>
    </row>
    <row r="1756" spans="1:4" x14ac:dyDescent="0.3">
      <c r="A1756" s="1">
        <v>41346</v>
      </c>
      <c r="B1756" t="s">
        <v>105</v>
      </c>
      <c r="C1756">
        <v>424</v>
      </c>
      <c r="D1756">
        <f>YEAR(Tabela_cukier5[[#This Row],[data]])</f>
        <v>2013</v>
      </c>
    </row>
    <row r="1757" spans="1:4" x14ac:dyDescent="0.3">
      <c r="A1757" s="1">
        <v>41351</v>
      </c>
      <c r="B1757" t="s">
        <v>224</v>
      </c>
      <c r="C1757">
        <v>9</v>
      </c>
      <c r="D1757">
        <f>YEAR(Tabela_cukier5[[#This Row],[data]])</f>
        <v>2013</v>
      </c>
    </row>
    <row r="1758" spans="1:4" x14ac:dyDescent="0.3">
      <c r="A1758" s="1">
        <v>41352</v>
      </c>
      <c r="B1758" t="s">
        <v>31</v>
      </c>
      <c r="C1758">
        <v>135</v>
      </c>
      <c r="D1758">
        <f>YEAR(Tabela_cukier5[[#This Row],[data]])</f>
        <v>2013</v>
      </c>
    </row>
    <row r="1759" spans="1:4" x14ac:dyDescent="0.3">
      <c r="A1759" s="1">
        <v>41356</v>
      </c>
      <c r="B1759" t="s">
        <v>17</v>
      </c>
      <c r="C1759">
        <v>202</v>
      </c>
      <c r="D1759">
        <f>YEAR(Tabela_cukier5[[#This Row],[data]])</f>
        <v>2013</v>
      </c>
    </row>
    <row r="1760" spans="1:4" x14ac:dyDescent="0.3">
      <c r="A1760" s="1">
        <v>41357</v>
      </c>
      <c r="B1760" t="s">
        <v>48</v>
      </c>
      <c r="C1760">
        <v>459</v>
      </c>
      <c r="D1760">
        <f>YEAR(Tabela_cukier5[[#This Row],[data]])</f>
        <v>2013</v>
      </c>
    </row>
    <row r="1761" spans="1:4" x14ac:dyDescent="0.3">
      <c r="A1761" s="1">
        <v>41361</v>
      </c>
      <c r="B1761" t="s">
        <v>61</v>
      </c>
      <c r="C1761">
        <v>107</v>
      </c>
      <c r="D1761">
        <f>YEAR(Tabela_cukier5[[#This Row],[data]])</f>
        <v>2013</v>
      </c>
    </row>
    <row r="1762" spans="1:4" x14ac:dyDescent="0.3">
      <c r="A1762" s="1">
        <v>41362</v>
      </c>
      <c r="B1762" t="s">
        <v>38</v>
      </c>
      <c r="C1762">
        <v>37</v>
      </c>
      <c r="D1762">
        <f>YEAR(Tabela_cukier5[[#This Row],[data]])</f>
        <v>2013</v>
      </c>
    </row>
    <row r="1763" spans="1:4" x14ac:dyDescent="0.3">
      <c r="A1763" s="1">
        <v>41363</v>
      </c>
      <c r="B1763" t="s">
        <v>64</v>
      </c>
      <c r="C1763">
        <v>43</v>
      </c>
      <c r="D1763">
        <f>YEAR(Tabela_cukier5[[#This Row],[data]])</f>
        <v>2013</v>
      </c>
    </row>
    <row r="1764" spans="1:4" x14ac:dyDescent="0.3">
      <c r="A1764" s="1">
        <v>41365</v>
      </c>
      <c r="B1764" t="s">
        <v>12</v>
      </c>
      <c r="C1764">
        <v>352</v>
      </c>
      <c r="D1764">
        <f>YEAR(Tabela_cukier5[[#This Row],[data]])</f>
        <v>2013</v>
      </c>
    </row>
    <row r="1765" spans="1:4" x14ac:dyDescent="0.3">
      <c r="A1765" s="1">
        <v>41368</v>
      </c>
      <c r="B1765" t="s">
        <v>21</v>
      </c>
      <c r="C1765">
        <v>94</v>
      </c>
      <c r="D1765">
        <f>YEAR(Tabela_cukier5[[#This Row],[data]])</f>
        <v>2013</v>
      </c>
    </row>
    <row r="1766" spans="1:4" x14ac:dyDescent="0.3">
      <c r="A1766" s="1">
        <v>41368</v>
      </c>
      <c r="B1766" t="s">
        <v>69</v>
      </c>
      <c r="C1766">
        <v>112</v>
      </c>
      <c r="D1766">
        <f>YEAR(Tabela_cukier5[[#This Row],[data]])</f>
        <v>2013</v>
      </c>
    </row>
    <row r="1767" spans="1:4" x14ac:dyDescent="0.3">
      <c r="A1767" s="1">
        <v>41369</v>
      </c>
      <c r="B1767" t="s">
        <v>64</v>
      </c>
      <c r="C1767">
        <v>136</v>
      </c>
      <c r="D1767">
        <f>YEAR(Tabela_cukier5[[#This Row],[data]])</f>
        <v>2013</v>
      </c>
    </row>
    <row r="1768" spans="1:4" x14ac:dyDescent="0.3">
      <c r="A1768" s="1">
        <v>41370</v>
      </c>
      <c r="B1768" t="s">
        <v>81</v>
      </c>
      <c r="C1768">
        <v>56</v>
      </c>
      <c r="D1768">
        <f>YEAR(Tabela_cukier5[[#This Row],[data]])</f>
        <v>2013</v>
      </c>
    </row>
    <row r="1769" spans="1:4" x14ac:dyDescent="0.3">
      <c r="A1769" s="1">
        <v>41372</v>
      </c>
      <c r="B1769" t="s">
        <v>17</v>
      </c>
      <c r="C1769">
        <v>286</v>
      </c>
      <c r="D1769">
        <f>YEAR(Tabela_cukier5[[#This Row],[data]])</f>
        <v>2013</v>
      </c>
    </row>
    <row r="1770" spans="1:4" x14ac:dyDescent="0.3">
      <c r="A1770" s="1">
        <v>41373</v>
      </c>
      <c r="B1770" t="s">
        <v>10</v>
      </c>
      <c r="C1770">
        <v>296</v>
      </c>
      <c r="D1770">
        <f>YEAR(Tabela_cukier5[[#This Row],[data]])</f>
        <v>2013</v>
      </c>
    </row>
    <row r="1771" spans="1:4" x14ac:dyDescent="0.3">
      <c r="A1771" s="1">
        <v>41373</v>
      </c>
      <c r="B1771" t="s">
        <v>28</v>
      </c>
      <c r="C1771">
        <v>81</v>
      </c>
      <c r="D1771">
        <f>YEAR(Tabela_cukier5[[#This Row],[data]])</f>
        <v>2013</v>
      </c>
    </row>
    <row r="1772" spans="1:4" x14ac:dyDescent="0.3">
      <c r="A1772" s="1">
        <v>41374</v>
      </c>
      <c r="B1772" t="s">
        <v>17</v>
      </c>
      <c r="C1772">
        <v>231</v>
      </c>
      <c r="D1772">
        <f>YEAR(Tabela_cukier5[[#This Row],[data]])</f>
        <v>2013</v>
      </c>
    </row>
    <row r="1773" spans="1:4" x14ac:dyDescent="0.3">
      <c r="A1773" s="1">
        <v>41375</v>
      </c>
      <c r="B1773" t="s">
        <v>20</v>
      </c>
      <c r="C1773">
        <v>149</v>
      </c>
      <c r="D1773">
        <f>YEAR(Tabela_cukier5[[#This Row],[data]])</f>
        <v>2013</v>
      </c>
    </row>
    <row r="1774" spans="1:4" x14ac:dyDescent="0.3">
      <c r="A1774" s="1">
        <v>41375</v>
      </c>
      <c r="B1774" t="s">
        <v>135</v>
      </c>
      <c r="C1774">
        <v>3</v>
      </c>
      <c r="D1774">
        <f>YEAR(Tabela_cukier5[[#This Row],[data]])</f>
        <v>2013</v>
      </c>
    </row>
    <row r="1775" spans="1:4" x14ac:dyDescent="0.3">
      <c r="A1775" s="1">
        <v>41376</v>
      </c>
      <c r="B1775" t="s">
        <v>17</v>
      </c>
      <c r="C1775">
        <v>311</v>
      </c>
      <c r="D1775">
        <f>YEAR(Tabela_cukier5[[#This Row],[data]])</f>
        <v>2013</v>
      </c>
    </row>
    <row r="1776" spans="1:4" x14ac:dyDescent="0.3">
      <c r="A1776" s="1">
        <v>41379</v>
      </c>
      <c r="B1776" t="s">
        <v>69</v>
      </c>
      <c r="C1776">
        <v>121</v>
      </c>
      <c r="D1776">
        <f>YEAR(Tabela_cukier5[[#This Row],[data]])</f>
        <v>2013</v>
      </c>
    </row>
    <row r="1777" spans="1:4" x14ac:dyDescent="0.3">
      <c r="A1777" s="1">
        <v>41380</v>
      </c>
      <c r="B1777" t="s">
        <v>156</v>
      </c>
      <c r="C1777">
        <v>15</v>
      </c>
      <c r="D1777">
        <f>YEAR(Tabela_cukier5[[#This Row],[data]])</f>
        <v>2013</v>
      </c>
    </row>
    <row r="1778" spans="1:4" x14ac:dyDescent="0.3">
      <c r="A1778" s="1">
        <v>41381</v>
      </c>
      <c r="B1778" t="s">
        <v>139</v>
      </c>
      <c r="C1778">
        <v>14</v>
      </c>
      <c r="D1778">
        <f>YEAR(Tabela_cukier5[[#This Row],[data]])</f>
        <v>2013</v>
      </c>
    </row>
    <row r="1779" spans="1:4" x14ac:dyDescent="0.3">
      <c r="A1779" s="1">
        <v>41381</v>
      </c>
      <c r="B1779" t="s">
        <v>10</v>
      </c>
      <c r="C1779">
        <v>240</v>
      </c>
      <c r="D1779">
        <f>YEAR(Tabela_cukier5[[#This Row],[data]])</f>
        <v>2013</v>
      </c>
    </row>
    <row r="1780" spans="1:4" x14ac:dyDescent="0.3">
      <c r="A1780" s="1">
        <v>41383</v>
      </c>
      <c r="B1780" t="s">
        <v>59</v>
      </c>
      <c r="C1780">
        <v>12</v>
      </c>
      <c r="D1780">
        <f>YEAR(Tabela_cukier5[[#This Row],[data]])</f>
        <v>2013</v>
      </c>
    </row>
    <row r="1781" spans="1:4" x14ac:dyDescent="0.3">
      <c r="A1781" s="1">
        <v>41385</v>
      </c>
      <c r="B1781" t="s">
        <v>202</v>
      </c>
      <c r="C1781">
        <v>1</v>
      </c>
      <c r="D1781">
        <f>YEAR(Tabela_cukier5[[#This Row],[data]])</f>
        <v>2013</v>
      </c>
    </row>
    <row r="1782" spans="1:4" x14ac:dyDescent="0.3">
      <c r="A1782" s="1">
        <v>41388</v>
      </c>
      <c r="B1782" t="s">
        <v>235</v>
      </c>
      <c r="C1782">
        <v>12</v>
      </c>
      <c r="D1782">
        <f>YEAR(Tabela_cukier5[[#This Row],[data]])</f>
        <v>2013</v>
      </c>
    </row>
    <row r="1783" spans="1:4" x14ac:dyDescent="0.3">
      <c r="A1783" s="1">
        <v>41391</v>
      </c>
      <c r="B1783" t="s">
        <v>21</v>
      </c>
      <c r="C1783">
        <v>190</v>
      </c>
      <c r="D1783">
        <f>YEAR(Tabela_cukier5[[#This Row],[data]])</f>
        <v>2013</v>
      </c>
    </row>
    <row r="1784" spans="1:4" x14ac:dyDescent="0.3">
      <c r="A1784" s="1">
        <v>41392</v>
      </c>
      <c r="B1784" t="s">
        <v>66</v>
      </c>
      <c r="C1784">
        <v>179</v>
      </c>
      <c r="D1784">
        <f>YEAR(Tabela_cukier5[[#This Row],[data]])</f>
        <v>2013</v>
      </c>
    </row>
    <row r="1785" spans="1:4" x14ac:dyDescent="0.3">
      <c r="A1785" s="1">
        <v>41394</v>
      </c>
      <c r="B1785" t="s">
        <v>25</v>
      </c>
      <c r="C1785">
        <v>106</v>
      </c>
      <c r="D1785">
        <f>YEAR(Tabela_cukier5[[#This Row],[data]])</f>
        <v>2013</v>
      </c>
    </row>
    <row r="1786" spans="1:4" x14ac:dyDescent="0.3">
      <c r="A1786" s="1">
        <v>41396</v>
      </c>
      <c r="B1786" t="s">
        <v>10</v>
      </c>
      <c r="C1786">
        <v>267</v>
      </c>
      <c r="D1786">
        <f>YEAR(Tabela_cukier5[[#This Row],[data]])</f>
        <v>2013</v>
      </c>
    </row>
    <row r="1787" spans="1:4" x14ac:dyDescent="0.3">
      <c r="A1787" s="1">
        <v>41396</v>
      </c>
      <c r="B1787" t="s">
        <v>126</v>
      </c>
      <c r="C1787">
        <v>66</v>
      </c>
      <c r="D1787">
        <f>YEAR(Tabela_cukier5[[#This Row],[data]])</f>
        <v>2013</v>
      </c>
    </row>
    <row r="1788" spans="1:4" x14ac:dyDescent="0.3">
      <c r="A1788" s="1">
        <v>41398</v>
      </c>
      <c r="B1788" t="s">
        <v>17</v>
      </c>
      <c r="C1788">
        <v>471</v>
      </c>
      <c r="D1788">
        <f>YEAR(Tabela_cukier5[[#This Row],[data]])</f>
        <v>2013</v>
      </c>
    </row>
    <row r="1789" spans="1:4" x14ac:dyDescent="0.3">
      <c r="A1789" s="1">
        <v>41399</v>
      </c>
      <c r="B1789" t="s">
        <v>63</v>
      </c>
      <c r="C1789">
        <v>5</v>
      </c>
      <c r="D1789">
        <f>YEAR(Tabela_cukier5[[#This Row],[data]])</f>
        <v>2013</v>
      </c>
    </row>
    <row r="1790" spans="1:4" x14ac:dyDescent="0.3">
      <c r="A1790" s="1">
        <v>41401</v>
      </c>
      <c r="B1790" t="s">
        <v>224</v>
      </c>
      <c r="C1790">
        <v>11</v>
      </c>
      <c r="D1790">
        <f>YEAR(Tabela_cukier5[[#This Row],[data]])</f>
        <v>2013</v>
      </c>
    </row>
    <row r="1791" spans="1:4" x14ac:dyDescent="0.3">
      <c r="A1791" s="1">
        <v>41403</v>
      </c>
      <c r="B1791" t="s">
        <v>74</v>
      </c>
      <c r="C1791">
        <v>103</v>
      </c>
      <c r="D1791">
        <f>YEAR(Tabela_cukier5[[#This Row],[data]])</f>
        <v>2013</v>
      </c>
    </row>
    <row r="1792" spans="1:4" x14ac:dyDescent="0.3">
      <c r="A1792" s="1">
        <v>41403</v>
      </c>
      <c r="B1792" t="s">
        <v>22</v>
      </c>
      <c r="C1792">
        <v>92</v>
      </c>
      <c r="D1792">
        <f>YEAR(Tabela_cukier5[[#This Row],[data]])</f>
        <v>2013</v>
      </c>
    </row>
    <row r="1793" spans="1:4" x14ac:dyDescent="0.3">
      <c r="A1793" s="1">
        <v>41405</v>
      </c>
      <c r="B1793" t="s">
        <v>13</v>
      </c>
      <c r="C1793">
        <v>115</v>
      </c>
      <c r="D1793">
        <f>YEAR(Tabela_cukier5[[#This Row],[data]])</f>
        <v>2013</v>
      </c>
    </row>
    <row r="1794" spans="1:4" x14ac:dyDescent="0.3">
      <c r="A1794" s="1">
        <v>41406</v>
      </c>
      <c r="B1794" t="s">
        <v>55</v>
      </c>
      <c r="C1794">
        <v>62</v>
      </c>
      <c r="D1794">
        <f>YEAR(Tabela_cukier5[[#This Row],[data]])</f>
        <v>2013</v>
      </c>
    </row>
    <row r="1795" spans="1:4" x14ac:dyDescent="0.3">
      <c r="A1795" s="1">
        <v>41406</v>
      </c>
      <c r="B1795" t="s">
        <v>8</v>
      </c>
      <c r="C1795">
        <v>420</v>
      </c>
      <c r="D1795">
        <f>YEAR(Tabela_cukier5[[#This Row],[data]])</f>
        <v>2013</v>
      </c>
    </row>
    <row r="1796" spans="1:4" x14ac:dyDescent="0.3">
      <c r="A1796" s="1">
        <v>41406</v>
      </c>
      <c r="B1796" t="s">
        <v>33</v>
      </c>
      <c r="C1796">
        <v>81</v>
      </c>
      <c r="D1796">
        <f>YEAR(Tabela_cukier5[[#This Row],[data]])</f>
        <v>2013</v>
      </c>
    </row>
    <row r="1797" spans="1:4" x14ac:dyDescent="0.3">
      <c r="A1797" s="1">
        <v>41407</v>
      </c>
      <c r="B1797" t="s">
        <v>12</v>
      </c>
      <c r="C1797">
        <v>412</v>
      </c>
      <c r="D1797">
        <f>YEAR(Tabela_cukier5[[#This Row],[data]])</f>
        <v>2013</v>
      </c>
    </row>
    <row r="1798" spans="1:4" x14ac:dyDescent="0.3">
      <c r="A1798" s="1">
        <v>41409</v>
      </c>
      <c r="B1798" t="s">
        <v>48</v>
      </c>
      <c r="C1798">
        <v>377</v>
      </c>
      <c r="D1798">
        <f>YEAR(Tabela_cukier5[[#This Row],[data]])</f>
        <v>2013</v>
      </c>
    </row>
    <row r="1799" spans="1:4" x14ac:dyDescent="0.3">
      <c r="A1799" s="1">
        <v>41414</v>
      </c>
      <c r="B1799" t="s">
        <v>48</v>
      </c>
      <c r="C1799">
        <v>461</v>
      </c>
      <c r="D1799">
        <f>YEAR(Tabela_cukier5[[#This Row],[data]])</f>
        <v>2013</v>
      </c>
    </row>
    <row r="1800" spans="1:4" x14ac:dyDescent="0.3">
      <c r="A1800" s="1">
        <v>41414</v>
      </c>
      <c r="B1800" t="s">
        <v>74</v>
      </c>
      <c r="C1800">
        <v>138</v>
      </c>
      <c r="D1800">
        <f>YEAR(Tabela_cukier5[[#This Row],[data]])</f>
        <v>2013</v>
      </c>
    </row>
    <row r="1801" spans="1:4" x14ac:dyDescent="0.3">
      <c r="A1801" s="1">
        <v>41418</v>
      </c>
      <c r="B1801" t="s">
        <v>50</v>
      </c>
      <c r="C1801">
        <v>17</v>
      </c>
      <c r="D1801">
        <f>YEAR(Tabela_cukier5[[#This Row],[data]])</f>
        <v>2013</v>
      </c>
    </row>
    <row r="1802" spans="1:4" x14ac:dyDescent="0.3">
      <c r="A1802" s="1">
        <v>41422</v>
      </c>
      <c r="B1802" t="s">
        <v>200</v>
      </c>
      <c r="C1802">
        <v>8</v>
      </c>
      <c r="D1802">
        <f>YEAR(Tabela_cukier5[[#This Row],[data]])</f>
        <v>2013</v>
      </c>
    </row>
    <row r="1803" spans="1:4" x14ac:dyDescent="0.3">
      <c r="A1803" s="1">
        <v>41424</v>
      </c>
      <c r="B1803" t="s">
        <v>12</v>
      </c>
      <c r="C1803">
        <v>448</v>
      </c>
      <c r="D1803">
        <f>YEAR(Tabela_cukier5[[#This Row],[data]])</f>
        <v>2013</v>
      </c>
    </row>
    <row r="1804" spans="1:4" x14ac:dyDescent="0.3">
      <c r="A1804" s="1">
        <v>41426</v>
      </c>
      <c r="B1804" t="s">
        <v>12</v>
      </c>
      <c r="C1804">
        <v>240</v>
      </c>
      <c r="D1804">
        <f>YEAR(Tabela_cukier5[[#This Row],[data]])</f>
        <v>2013</v>
      </c>
    </row>
    <row r="1805" spans="1:4" x14ac:dyDescent="0.3">
      <c r="A1805" s="1">
        <v>41427</v>
      </c>
      <c r="B1805" t="s">
        <v>25</v>
      </c>
      <c r="C1805">
        <v>388</v>
      </c>
      <c r="D1805">
        <f>YEAR(Tabela_cukier5[[#This Row],[data]])</f>
        <v>2013</v>
      </c>
    </row>
    <row r="1806" spans="1:4" x14ac:dyDescent="0.3">
      <c r="A1806" s="1">
        <v>41429</v>
      </c>
      <c r="B1806" t="s">
        <v>10</v>
      </c>
      <c r="C1806">
        <v>455</v>
      </c>
      <c r="D1806">
        <f>YEAR(Tabela_cukier5[[#This Row],[data]])</f>
        <v>2013</v>
      </c>
    </row>
    <row r="1807" spans="1:4" x14ac:dyDescent="0.3">
      <c r="A1807" s="1">
        <v>41429</v>
      </c>
      <c r="B1807" t="s">
        <v>20</v>
      </c>
      <c r="C1807">
        <v>269</v>
      </c>
      <c r="D1807">
        <f>YEAR(Tabela_cukier5[[#This Row],[data]])</f>
        <v>2013</v>
      </c>
    </row>
    <row r="1808" spans="1:4" x14ac:dyDescent="0.3">
      <c r="A1808" s="1">
        <v>41432</v>
      </c>
      <c r="B1808" t="s">
        <v>9</v>
      </c>
      <c r="C1808">
        <v>81</v>
      </c>
      <c r="D1808">
        <f>YEAR(Tabela_cukier5[[#This Row],[data]])</f>
        <v>2013</v>
      </c>
    </row>
    <row r="1809" spans="1:4" x14ac:dyDescent="0.3">
      <c r="A1809" s="1">
        <v>41432</v>
      </c>
      <c r="B1809" t="s">
        <v>13</v>
      </c>
      <c r="C1809">
        <v>99</v>
      </c>
      <c r="D1809">
        <f>YEAR(Tabela_cukier5[[#This Row],[data]])</f>
        <v>2013</v>
      </c>
    </row>
    <row r="1810" spans="1:4" x14ac:dyDescent="0.3">
      <c r="A1810" s="1">
        <v>41437</v>
      </c>
      <c r="B1810" t="s">
        <v>173</v>
      </c>
      <c r="C1810">
        <v>12</v>
      </c>
      <c r="D1810">
        <f>YEAR(Tabela_cukier5[[#This Row],[data]])</f>
        <v>2013</v>
      </c>
    </row>
    <row r="1811" spans="1:4" x14ac:dyDescent="0.3">
      <c r="A1811" s="1">
        <v>41439</v>
      </c>
      <c r="B1811" t="s">
        <v>236</v>
      </c>
      <c r="C1811">
        <v>4</v>
      </c>
      <c r="D1811">
        <f>YEAR(Tabela_cukier5[[#This Row],[data]])</f>
        <v>2013</v>
      </c>
    </row>
    <row r="1812" spans="1:4" x14ac:dyDescent="0.3">
      <c r="A1812" s="1">
        <v>41440</v>
      </c>
      <c r="B1812" t="s">
        <v>33</v>
      </c>
      <c r="C1812">
        <v>132</v>
      </c>
      <c r="D1812">
        <f>YEAR(Tabela_cukier5[[#This Row],[data]])</f>
        <v>2013</v>
      </c>
    </row>
    <row r="1813" spans="1:4" x14ac:dyDescent="0.3">
      <c r="A1813" s="1">
        <v>41441</v>
      </c>
      <c r="B1813" t="s">
        <v>134</v>
      </c>
      <c r="C1813">
        <v>83</v>
      </c>
      <c r="D1813">
        <f>YEAR(Tabela_cukier5[[#This Row],[data]])</f>
        <v>2013</v>
      </c>
    </row>
    <row r="1814" spans="1:4" x14ac:dyDescent="0.3">
      <c r="A1814" s="1">
        <v>41446</v>
      </c>
      <c r="B1814" t="s">
        <v>208</v>
      </c>
      <c r="C1814">
        <v>7</v>
      </c>
      <c r="D1814">
        <f>YEAR(Tabela_cukier5[[#This Row],[data]])</f>
        <v>2013</v>
      </c>
    </row>
    <row r="1815" spans="1:4" x14ac:dyDescent="0.3">
      <c r="A1815" s="1">
        <v>41447</v>
      </c>
      <c r="B1815" t="s">
        <v>157</v>
      </c>
      <c r="C1815">
        <v>9</v>
      </c>
      <c r="D1815">
        <f>YEAR(Tabela_cukier5[[#This Row],[data]])</f>
        <v>2013</v>
      </c>
    </row>
    <row r="1816" spans="1:4" x14ac:dyDescent="0.3">
      <c r="A1816" s="1">
        <v>41448</v>
      </c>
      <c r="B1816" t="s">
        <v>162</v>
      </c>
      <c r="C1816">
        <v>20</v>
      </c>
      <c r="D1816">
        <f>YEAR(Tabela_cukier5[[#This Row],[data]])</f>
        <v>2013</v>
      </c>
    </row>
    <row r="1817" spans="1:4" x14ac:dyDescent="0.3">
      <c r="A1817" s="1">
        <v>41449</v>
      </c>
      <c r="B1817" t="s">
        <v>13</v>
      </c>
      <c r="C1817">
        <v>98</v>
      </c>
      <c r="D1817">
        <f>YEAR(Tabela_cukier5[[#This Row],[data]])</f>
        <v>2013</v>
      </c>
    </row>
    <row r="1818" spans="1:4" x14ac:dyDescent="0.3">
      <c r="A1818" s="1">
        <v>41451</v>
      </c>
      <c r="B1818" t="s">
        <v>140</v>
      </c>
      <c r="C1818">
        <v>9</v>
      </c>
      <c r="D1818">
        <f>YEAR(Tabela_cukier5[[#This Row],[data]])</f>
        <v>2013</v>
      </c>
    </row>
    <row r="1819" spans="1:4" x14ac:dyDescent="0.3">
      <c r="A1819" s="1">
        <v>41453</v>
      </c>
      <c r="B1819" t="s">
        <v>67</v>
      </c>
      <c r="C1819">
        <v>13</v>
      </c>
      <c r="D1819">
        <f>YEAR(Tabela_cukier5[[#This Row],[data]])</f>
        <v>2013</v>
      </c>
    </row>
    <row r="1820" spans="1:4" x14ac:dyDescent="0.3">
      <c r="A1820" s="1">
        <v>41456</v>
      </c>
      <c r="B1820" t="s">
        <v>53</v>
      </c>
      <c r="C1820">
        <v>424</v>
      </c>
      <c r="D1820">
        <f>YEAR(Tabela_cukier5[[#This Row],[data]])</f>
        <v>2013</v>
      </c>
    </row>
    <row r="1821" spans="1:4" x14ac:dyDescent="0.3">
      <c r="A1821" s="1">
        <v>41461</v>
      </c>
      <c r="B1821" t="s">
        <v>42</v>
      </c>
      <c r="C1821">
        <v>31</v>
      </c>
      <c r="D1821">
        <f>YEAR(Tabela_cukier5[[#This Row],[data]])</f>
        <v>2013</v>
      </c>
    </row>
    <row r="1822" spans="1:4" x14ac:dyDescent="0.3">
      <c r="A1822" s="1">
        <v>41462</v>
      </c>
      <c r="B1822" t="s">
        <v>60</v>
      </c>
      <c r="C1822">
        <v>18</v>
      </c>
      <c r="D1822">
        <f>YEAR(Tabela_cukier5[[#This Row],[data]])</f>
        <v>2013</v>
      </c>
    </row>
    <row r="1823" spans="1:4" x14ac:dyDescent="0.3">
      <c r="A1823" s="1">
        <v>41464</v>
      </c>
      <c r="B1823" t="s">
        <v>9</v>
      </c>
      <c r="C1823">
        <v>172</v>
      </c>
      <c r="D1823">
        <f>YEAR(Tabela_cukier5[[#This Row],[data]])</f>
        <v>2013</v>
      </c>
    </row>
    <row r="1824" spans="1:4" x14ac:dyDescent="0.3">
      <c r="A1824" s="1">
        <v>41464</v>
      </c>
      <c r="B1824" t="s">
        <v>48</v>
      </c>
      <c r="C1824">
        <v>373</v>
      </c>
      <c r="D1824">
        <f>YEAR(Tabela_cukier5[[#This Row],[data]])</f>
        <v>2013</v>
      </c>
    </row>
    <row r="1825" spans="1:4" x14ac:dyDescent="0.3">
      <c r="A1825" s="1">
        <v>41465</v>
      </c>
      <c r="B1825" t="s">
        <v>20</v>
      </c>
      <c r="C1825">
        <v>299</v>
      </c>
      <c r="D1825">
        <f>YEAR(Tabela_cukier5[[#This Row],[data]])</f>
        <v>2013</v>
      </c>
    </row>
    <row r="1826" spans="1:4" x14ac:dyDescent="0.3">
      <c r="A1826" s="1">
        <v>41471</v>
      </c>
      <c r="B1826" t="s">
        <v>40</v>
      </c>
      <c r="C1826">
        <v>20</v>
      </c>
      <c r="D1826">
        <f>YEAR(Tabela_cukier5[[#This Row],[data]])</f>
        <v>2013</v>
      </c>
    </row>
    <row r="1827" spans="1:4" x14ac:dyDescent="0.3">
      <c r="A1827" s="1">
        <v>41472</v>
      </c>
      <c r="B1827" t="s">
        <v>72</v>
      </c>
      <c r="C1827">
        <v>89</v>
      </c>
      <c r="D1827">
        <f>YEAR(Tabela_cukier5[[#This Row],[data]])</f>
        <v>2013</v>
      </c>
    </row>
    <row r="1828" spans="1:4" x14ac:dyDescent="0.3">
      <c r="A1828" s="1">
        <v>41472</v>
      </c>
      <c r="B1828" t="s">
        <v>38</v>
      </c>
      <c r="C1828">
        <v>60</v>
      </c>
      <c r="D1828">
        <f>YEAR(Tabela_cukier5[[#This Row],[data]])</f>
        <v>2013</v>
      </c>
    </row>
    <row r="1829" spans="1:4" x14ac:dyDescent="0.3">
      <c r="A1829" s="1">
        <v>41475</v>
      </c>
      <c r="B1829" t="s">
        <v>6</v>
      </c>
      <c r="C1829">
        <v>5</v>
      </c>
      <c r="D1829">
        <f>YEAR(Tabela_cukier5[[#This Row],[data]])</f>
        <v>2013</v>
      </c>
    </row>
    <row r="1830" spans="1:4" x14ac:dyDescent="0.3">
      <c r="A1830" s="1">
        <v>41476</v>
      </c>
      <c r="B1830" t="s">
        <v>105</v>
      </c>
      <c r="C1830">
        <v>125</v>
      </c>
      <c r="D1830">
        <f>YEAR(Tabela_cukier5[[#This Row],[data]])</f>
        <v>2013</v>
      </c>
    </row>
    <row r="1831" spans="1:4" x14ac:dyDescent="0.3">
      <c r="A1831" s="1">
        <v>41476</v>
      </c>
      <c r="B1831" t="s">
        <v>15</v>
      </c>
      <c r="C1831">
        <v>177</v>
      </c>
      <c r="D1831">
        <f>YEAR(Tabela_cukier5[[#This Row],[data]])</f>
        <v>2013</v>
      </c>
    </row>
    <row r="1832" spans="1:4" x14ac:dyDescent="0.3">
      <c r="A1832" s="1">
        <v>41477</v>
      </c>
      <c r="B1832" t="s">
        <v>23</v>
      </c>
      <c r="C1832">
        <v>58</v>
      </c>
      <c r="D1832">
        <f>YEAR(Tabela_cukier5[[#This Row],[data]])</f>
        <v>2013</v>
      </c>
    </row>
    <row r="1833" spans="1:4" x14ac:dyDescent="0.3">
      <c r="A1833" s="1">
        <v>41478</v>
      </c>
      <c r="B1833" t="s">
        <v>22</v>
      </c>
      <c r="C1833">
        <v>174</v>
      </c>
      <c r="D1833">
        <f>YEAR(Tabela_cukier5[[#This Row],[data]])</f>
        <v>2013</v>
      </c>
    </row>
    <row r="1834" spans="1:4" x14ac:dyDescent="0.3">
      <c r="A1834" s="1">
        <v>41479</v>
      </c>
      <c r="B1834" t="s">
        <v>10</v>
      </c>
      <c r="C1834">
        <v>485</v>
      </c>
      <c r="D1834">
        <f>YEAR(Tabela_cukier5[[#This Row],[data]])</f>
        <v>2013</v>
      </c>
    </row>
    <row r="1835" spans="1:4" x14ac:dyDescent="0.3">
      <c r="A1835" s="1">
        <v>41481</v>
      </c>
      <c r="B1835" t="s">
        <v>235</v>
      </c>
      <c r="C1835">
        <v>7</v>
      </c>
      <c r="D1835">
        <f>YEAR(Tabela_cukier5[[#This Row],[data]])</f>
        <v>2013</v>
      </c>
    </row>
    <row r="1836" spans="1:4" x14ac:dyDescent="0.3">
      <c r="A1836" s="1">
        <v>41482</v>
      </c>
      <c r="B1836" t="s">
        <v>12</v>
      </c>
      <c r="C1836">
        <v>109</v>
      </c>
      <c r="D1836">
        <f>YEAR(Tabela_cukier5[[#This Row],[data]])</f>
        <v>2013</v>
      </c>
    </row>
    <row r="1837" spans="1:4" x14ac:dyDescent="0.3">
      <c r="A1837" s="1">
        <v>41485</v>
      </c>
      <c r="B1837" t="s">
        <v>9</v>
      </c>
      <c r="C1837">
        <v>116</v>
      </c>
      <c r="D1837">
        <f>YEAR(Tabela_cukier5[[#This Row],[data]])</f>
        <v>2013</v>
      </c>
    </row>
    <row r="1838" spans="1:4" x14ac:dyDescent="0.3">
      <c r="A1838" s="1">
        <v>41486</v>
      </c>
      <c r="B1838" t="s">
        <v>42</v>
      </c>
      <c r="C1838">
        <v>125</v>
      </c>
      <c r="D1838">
        <f>YEAR(Tabela_cukier5[[#This Row],[data]])</f>
        <v>2013</v>
      </c>
    </row>
    <row r="1839" spans="1:4" x14ac:dyDescent="0.3">
      <c r="A1839" s="1">
        <v>41486</v>
      </c>
      <c r="B1839" t="s">
        <v>225</v>
      </c>
      <c r="C1839">
        <v>15</v>
      </c>
      <c r="D1839">
        <f>YEAR(Tabela_cukier5[[#This Row],[data]])</f>
        <v>2013</v>
      </c>
    </row>
    <row r="1840" spans="1:4" x14ac:dyDescent="0.3">
      <c r="A1840" s="1">
        <v>41488</v>
      </c>
      <c r="B1840" t="s">
        <v>180</v>
      </c>
      <c r="C1840">
        <v>4</v>
      </c>
      <c r="D1840">
        <f>YEAR(Tabela_cukier5[[#This Row],[data]])</f>
        <v>2013</v>
      </c>
    </row>
    <row r="1841" spans="1:4" x14ac:dyDescent="0.3">
      <c r="A1841" s="1">
        <v>41489</v>
      </c>
      <c r="B1841" t="s">
        <v>147</v>
      </c>
      <c r="C1841">
        <v>13</v>
      </c>
      <c r="D1841">
        <f>YEAR(Tabela_cukier5[[#This Row],[data]])</f>
        <v>2013</v>
      </c>
    </row>
    <row r="1842" spans="1:4" x14ac:dyDescent="0.3">
      <c r="A1842" s="1">
        <v>41491</v>
      </c>
      <c r="B1842" t="s">
        <v>105</v>
      </c>
      <c r="C1842">
        <v>338</v>
      </c>
      <c r="D1842">
        <f>YEAR(Tabela_cukier5[[#This Row],[data]])</f>
        <v>2013</v>
      </c>
    </row>
    <row r="1843" spans="1:4" x14ac:dyDescent="0.3">
      <c r="A1843" s="1">
        <v>41492</v>
      </c>
      <c r="B1843" t="s">
        <v>170</v>
      </c>
      <c r="C1843">
        <v>2</v>
      </c>
      <c r="D1843">
        <f>YEAR(Tabela_cukier5[[#This Row],[data]])</f>
        <v>2013</v>
      </c>
    </row>
    <row r="1844" spans="1:4" x14ac:dyDescent="0.3">
      <c r="A1844" s="1">
        <v>41493</v>
      </c>
      <c r="B1844" t="s">
        <v>40</v>
      </c>
      <c r="C1844">
        <v>108</v>
      </c>
      <c r="D1844">
        <f>YEAR(Tabela_cukier5[[#This Row],[data]])</f>
        <v>2013</v>
      </c>
    </row>
    <row r="1845" spans="1:4" x14ac:dyDescent="0.3">
      <c r="A1845" s="1">
        <v>41494</v>
      </c>
      <c r="B1845" t="s">
        <v>64</v>
      </c>
      <c r="C1845">
        <v>119</v>
      </c>
      <c r="D1845">
        <f>YEAR(Tabela_cukier5[[#This Row],[data]])</f>
        <v>2013</v>
      </c>
    </row>
    <row r="1846" spans="1:4" x14ac:dyDescent="0.3">
      <c r="A1846" s="1">
        <v>41495</v>
      </c>
      <c r="B1846" t="s">
        <v>10</v>
      </c>
      <c r="C1846">
        <v>385</v>
      </c>
      <c r="D1846">
        <f>YEAR(Tabela_cukier5[[#This Row],[data]])</f>
        <v>2013</v>
      </c>
    </row>
    <row r="1847" spans="1:4" x14ac:dyDescent="0.3">
      <c r="A1847" s="1">
        <v>41495</v>
      </c>
      <c r="B1847" t="s">
        <v>48</v>
      </c>
      <c r="C1847">
        <v>239</v>
      </c>
      <c r="D1847">
        <f>YEAR(Tabela_cukier5[[#This Row],[data]])</f>
        <v>2013</v>
      </c>
    </row>
    <row r="1848" spans="1:4" x14ac:dyDescent="0.3">
      <c r="A1848" s="1">
        <v>41498</v>
      </c>
      <c r="B1848" t="s">
        <v>232</v>
      </c>
      <c r="C1848">
        <v>8</v>
      </c>
      <c r="D1848">
        <f>YEAR(Tabela_cukier5[[#This Row],[data]])</f>
        <v>2013</v>
      </c>
    </row>
    <row r="1849" spans="1:4" x14ac:dyDescent="0.3">
      <c r="A1849" s="1">
        <v>41499</v>
      </c>
      <c r="B1849" t="s">
        <v>20</v>
      </c>
      <c r="C1849">
        <v>219</v>
      </c>
      <c r="D1849">
        <f>YEAR(Tabela_cukier5[[#This Row],[data]])</f>
        <v>2013</v>
      </c>
    </row>
    <row r="1850" spans="1:4" x14ac:dyDescent="0.3">
      <c r="A1850" s="1">
        <v>41503</v>
      </c>
      <c r="B1850" t="s">
        <v>28</v>
      </c>
      <c r="C1850">
        <v>40</v>
      </c>
      <c r="D1850">
        <f>YEAR(Tabela_cukier5[[#This Row],[data]])</f>
        <v>2013</v>
      </c>
    </row>
    <row r="1851" spans="1:4" x14ac:dyDescent="0.3">
      <c r="A1851" s="1">
        <v>41503</v>
      </c>
      <c r="B1851" t="s">
        <v>105</v>
      </c>
      <c r="C1851">
        <v>166</v>
      </c>
      <c r="D1851">
        <f>YEAR(Tabela_cukier5[[#This Row],[data]])</f>
        <v>2013</v>
      </c>
    </row>
    <row r="1852" spans="1:4" x14ac:dyDescent="0.3">
      <c r="A1852" s="1">
        <v>41504</v>
      </c>
      <c r="B1852" t="s">
        <v>69</v>
      </c>
      <c r="C1852">
        <v>168</v>
      </c>
      <c r="D1852">
        <f>YEAR(Tabela_cukier5[[#This Row],[data]])</f>
        <v>2013</v>
      </c>
    </row>
    <row r="1853" spans="1:4" x14ac:dyDescent="0.3">
      <c r="A1853" s="1">
        <v>41505</v>
      </c>
      <c r="B1853" t="s">
        <v>134</v>
      </c>
      <c r="C1853">
        <v>96</v>
      </c>
      <c r="D1853">
        <f>YEAR(Tabela_cukier5[[#This Row],[data]])</f>
        <v>2013</v>
      </c>
    </row>
    <row r="1854" spans="1:4" x14ac:dyDescent="0.3">
      <c r="A1854" s="1">
        <v>41506</v>
      </c>
      <c r="B1854" t="s">
        <v>13</v>
      </c>
      <c r="C1854">
        <v>23</v>
      </c>
      <c r="D1854">
        <f>YEAR(Tabela_cukier5[[#This Row],[data]])</f>
        <v>2013</v>
      </c>
    </row>
    <row r="1855" spans="1:4" x14ac:dyDescent="0.3">
      <c r="A1855" s="1">
        <v>41509</v>
      </c>
      <c r="B1855" t="s">
        <v>180</v>
      </c>
      <c r="C1855">
        <v>8</v>
      </c>
      <c r="D1855">
        <f>YEAR(Tabela_cukier5[[#This Row],[data]])</f>
        <v>2013</v>
      </c>
    </row>
    <row r="1856" spans="1:4" x14ac:dyDescent="0.3">
      <c r="A1856" s="1">
        <v>41509</v>
      </c>
      <c r="B1856" t="s">
        <v>109</v>
      </c>
      <c r="C1856">
        <v>1</v>
      </c>
      <c r="D1856">
        <f>YEAR(Tabela_cukier5[[#This Row],[data]])</f>
        <v>2013</v>
      </c>
    </row>
    <row r="1857" spans="1:4" x14ac:dyDescent="0.3">
      <c r="A1857" s="1">
        <v>41509</v>
      </c>
      <c r="B1857" t="s">
        <v>18</v>
      </c>
      <c r="C1857">
        <v>4</v>
      </c>
      <c r="D1857">
        <f>YEAR(Tabela_cukier5[[#This Row],[data]])</f>
        <v>2013</v>
      </c>
    </row>
    <row r="1858" spans="1:4" x14ac:dyDescent="0.3">
      <c r="A1858" s="1">
        <v>41512</v>
      </c>
      <c r="B1858" t="s">
        <v>123</v>
      </c>
      <c r="C1858">
        <v>170</v>
      </c>
      <c r="D1858">
        <f>YEAR(Tabela_cukier5[[#This Row],[data]])</f>
        <v>2013</v>
      </c>
    </row>
    <row r="1859" spans="1:4" x14ac:dyDescent="0.3">
      <c r="A1859" s="1">
        <v>41514</v>
      </c>
      <c r="B1859" t="s">
        <v>48</v>
      </c>
      <c r="C1859">
        <v>193</v>
      </c>
      <c r="D1859">
        <f>YEAR(Tabela_cukier5[[#This Row],[data]])</f>
        <v>2013</v>
      </c>
    </row>
    <row r="1860" spans="1:4" x14ac:dyDescent="0.3">
      <c r="A1860" s="1">
        <v>41517</v>
      </c>
      <c r="B1860" t="s">
        <v>237</v>
      </c>
      <c r="C1860">
        <v>5</v>
      </c>
      <c r="D1860">
        <f>YEAR(Tabela_cukier5[[#This Row],[data]])</f>
        <v>2013</v>
      </c>
    </row>
    <row r="1861" spans="1:4" x14ac:dyDescent="0.3">
      <c r="A1861" s="1">
        <v>41520</v>
      </c>
      <c r="B1861" t="s">
        <v>65</v>
      </c>
      <c r="C1861">
        <v>5</v>
      </c>
      <c r="D1861">
        <f>YEAR(Tabela_cukier5[[#This Row],[data]])</f>
        <v>2013</v>
      </c>
    </row>
    <row r="1862" spans="1:4" x14ac:dyDescent="0.3">
      <c r="A1862" s="1">
        <v>41520</v>
      </c>
      <c r="B1862" t="s">
        <v>67</v>
      </c>
      <c r="C1862">
        <v>15</v>
      </c>
      <c r="D1862">
        <f>YEAR(Tabela_cukier5[[#This Row],[data]])</f>
        <v>2013</v>
      </c>
    </row>
    <row r="1863" spans="1:4" x14ac:dyDescent="0.3">
      <c r="A1863" s="1">
        <v>41525</v>
      </c>
      <c r="B1863" t="s">
        <v>112</v>
      </c>
      <c r="C1863">
        <v>14</v>
      </c>
      <c r="D1863">
        <f>YEAR(Tabela_cukier5[[#This Row],[data]])</f>
        <v>2013</v>
      </c>
    </row>
    <row r="1864" spans="1:4" x14ac:dyDescent="0.3">
      <c r="A1864" s="1">
        <v>41525</v>
      </c>
      <c r="B1864" t="s">
        <v>40</v>
      </c>
      <c r="C1864">
        <v>96</v>
      </c>
      <c r="D1864">
        <f>YEAR(Tabela_cukier5[[#This Row],[data]])</f>
        <v>2013</v>
      </c>
    </row>
    <row r="1865" spans="1:4" x14ac:dyDescent="0.3">
      <c r="A1865" s="1">
        <v>41529</v>
      </c>
      <c r="B1865" t="s">
        <v>165</v>
      </c>
      <c r="C1865">
        <v>1</v>
      </c>
      <c r="D1865">
        <f>YEAR(Tabela_cukier5[[#This Row],[data]])</f>
        <v>2013</v>
      </c>
    </row>
    <row r="1866" spans="1:4" x14ac:dyDescent="0.3">
      <c r="A1866" s="1">
        <v>41533</v>
      </c>
      <c r="B1866" t="s">
        <v>72</v>
      </c>
      <c r="C1866">
        <v>164</v>
      </c>
      <c r="D1866">
        <f>YEAR(Tabela_cukier5[[#This Row],[data]])</f>
        <v>2013</v>
      </c>
    </row>
    <row r="1867" spans="1:4" x14ac:dyDescent="0.3">
      <c r="A1867" s="1">
        <v>41534</v>
      </c>
      <c r="B1867" t="s">
        <v>25</v>
      </c>
      <c r="C1867">
        <v>105</v>
      </c>
      <c r="D1867">
        <f>YEAR(Tabela_cukier5[[#This Row],[data]])</f>
        <v>2013</v>
      </c>
    </row>
    <row r="1868" spans="1:4" x14ac:dyDescent="0.3">
      <c r="A1868" s="1">
        <v>41536</v>
      </c>
      <c r="B1868" t="s">
        <v>213</v>
      </c>
      <c r="C1868">
        <v>17</v>
      </c>
      <c r="D1868">
        <f>YEAR(Tabela_cukier5[[#This Row],[data]])</f>
        <v>2013</v>
      </c>
    </row>
    <row r="1869" spans="1:4" x14ac:dyDescent="0.3">
      <c r="A1869" s="1">
        <v>41538</v>
      </c>
      <c r="B1869" t="s">
        <v>203</v>
      </c>
      <c r="C1869">
        <v>5</v>
      </c>
      <c r="D1869">
        <f>YEAR(Tabela_cukier5[[#This Row],[data]])</f>
        <v>2013</v>
      </c>
    </row>
    <row r="1870" spans="1:4" x14ac:dyDescent="0.3">
      <c r="A1870" s="1">
        <v>41543</v>
      </c>
      <c r="B1870" t="s">
        <v>48</v>
      </c>
      <c r="C1870">
        <v>212</v>
      </c>
      <c r="D1870">
        <f>YEAR(Tabela_cukier5[[#This Row],[data]])</f>
        <v>2013</v>
      </c>
    </row>
    <row r="1871" spans="1:4" x14ac:dyDescent="0.3">
      <c r="A1871" s="1">
        <v>41543</v>
      </c>
      <c r="B1871" t="s">
        <v>12</v>
      </c>
      <c r="C1871">
        <v>128</v>
      </c>
      <c r="D1871">
        <f>YEAR(Tabela_cukier5[[#This Row],[data]])</f>
        <v>2013</v>
      </c>
    </row>
    <row r="1872" spans="1:4" x14ac:dyDescent="0.3">
      <c r="A1872" s="1">
        <v>41543</v>
      </c>
      <c r="B1872" t="s">
        <v>31</v>
      </c>
      <c r="C1872">
        <v>147</v>
      </c>
      <c r="D1872">
        <f>YEAR(Tabela_cukier5[[#This Row],[data]])</f>
        <v>2013</v>
      </c>
    </row>
    <row r="1873" spans="1:4" x14ac:dyDescent="0.3">
      <c r="A1873" s="1">
        <v>41544</v>
      </c>
      <c r="B1873" t="s">
        <v>17</v>
      </c>
      <c r="C1873">
        <v>436</v>
      </c>
      <c r="D1873">
        <f>YEAR(Tabela_cukier5[[#This Row],[data]])</f>
        <v>2013</v>
      </c>
    </row>
    <row r="1874" spans="1:4" x14ac:dyDescent="0.3">
      <c r="A1874" s="1">
        <v>41545</v>
      </c>
      <c r="B1874" t="s">
        <v>238</v>
      </c>
      <c r="C1874">
        <v>4</v>
      </c>
      <c r="D1874">
        <f>YEAR(Tabela_cukier5[[#This Row],[data]])</f>
        <v>2013</v>
      </c>
    </row>
    <row r="1875" spans="1:4" x14ac:dyDescent="0.3">
      <c r="A1875" s="1">
        <v>41545</v>
      </c>
      <c r="B1875" t="s">
        <v>157</v>
      </c>
      <c r="C1875">
        <v>4</v>
      </c>
      <c r="D1875">
        <f>YEAR(Tabela_cukier5[[#This Row],[data]])</f>
        <v>2013</v>
      </c>
    </row>
    <row r="1876" spans="1:4" x14ac:dyDescent="0.3">
      <c r="A1876" s="1">
        <v>41551</v>
      </c>
      <c r="B1876" t="s">
        <v>134</v>
      </c>
      <c r="C1876">
        <v>78</v>
      </c>
      <c r="D1876">
        <f>YEAR(Tabela_cukier5[[#This Row],[data]])</f>
        <v>2013</v>
      </c>
    </row>
    <row r="1877" spans="1:4" x14ac:dyDescent="0.3">
      <c r="A1877" s="1">
        <v>41558</v>
      </c>
      <c r="B1877" t="s">
        <v>13</v>
      </c>
      <c r="C1877">
        <v>159</v>
      </c>
      <c r="D1877">
        <f>YEAR(Tabela_cukier5[[#This Row],[data]])</f>
        <v>2013</v>
      </c>
    </row>
    <row r="1878" spans="1:4" x14ac:dyDescent="0.3">
      <c r="A1878" s="1">
        <v>41558</v>
      </c>
      <c r="B1878" t="s">
        <v>11</v>
      </c>
      <c r="C1878">
        <v>103</v>
      </c>
      <c r="D1878">
        <f>YEAR(Tabela_cukier5[[#This Row],[data]])</f>
        <v>2013</v>
      </c>
    </row>
    <row r="1879" spans="1:4" x14ac:dyDescent="0.3">
      <c r="A1879" s="1">
        <v>41559</v>
      </c>
      <c r="B1879" t="s">
        <v>55</v>
      </c>
      <c r="C1879">
        <v>57</v>
      </c>
      <c r="D1879">
        <f>YEAR(Tabela_cukier5[[#This Row],[data]])</f>
        <v>2013</v>
      </c>
    </row>
    <row r="1880" spans="1:4" x14ac:dyDescent="0.3">
      <c r="A1880" s="1">
        <v>41559</v>
      </c>
      <c r="B1880" t="s">
        <v>23</v>
      </c>
      <c r="C1880">
        <v>121</v>
      </c>
      <c r="D1880">
        <f>YEAR(Tabela_cukier5[[#This Row],[data]])</f>
        <v>2013</v>
      </c>
    </row>
    <row r="1881" spans="1:4" x14ac:dyDescent="0.3">
      <c r="A1881" s="1">
        <v>41559</v>
      </c>
      <c r="B1881" t="s">
        <v>80</v>
      </c>
      <c r="C1881">
        <v>14</v>
      </c>
      <c r="D1881">
        <f>YEAR(Tabela_cukier5[[#This Row],[data]])</f>
        <v>2013</v>
      </c>
    </row>
    <row r="1882" spans="1:4" x14ac:dyDescent="0.3">
      <c r="A1882" s="1">
        <v>41560</v>
      </c>
      <c r="B1882" t="s">
        <v>47</v>
      </c>
      <c r="C1882">
        <v>2</v>
      </c>
      <c r="D1882">
        <f>YEAR(Tabela_cukier5[[#This Row],[data]])</f>
        <v>2013</v>
      </c>
    </row>
    <row r="1883" spans="1:4" x14ac:dyDescent="0.3">
      <c r="A1883" s="1">
        <v>41560</v>
      </c>
      <c r="B1883" t="s">
        <v>56</v>
      </c>
      <c r="C1883">
        <v>19</v>
      </c>
      <c r="D1883">
        <f>YEAR(Tabela_cukier5[[#This Row],[data]])</f>
        <v>2013</v>
      </c>
    </row>
    <row r="1884" spans="1:4" x14ac:dyDescent="0.3">
      <c r="A1884" s="1">
        <v>41561</v>
      </c>
      <c r="B1884" t="s">
        <v>239</v>
      </c>
      <c r="C1884">
        <v>20</v>
      </c>
      <c r="D1884">
        <f>YEAR(Tabela_cukier5[[#This Row],[data]])</f>
        <v>2013</v>
      </c>
    </row>
    <row r="1885" spans="1:4" x14ac:dyDescent="0.3">
      <c r="A1885" s="1">
        <v>41562</v>
      </c>
      <c r="B1885" t="s">
        <v>17</v>
      </c>
      <c r="C1885">
        <v>367</v>
      </c>
      <c r="D1885">
        <f>YEAR(Tabela_cukier5[[#This Row],[data]])</f>
        <v>2013</v>
      </c>
    </row>
    <row r="1886" spans="1:4" x14ac:dyDescent="0.3">
      <c r="A1886" s="1">
        <v>41562</v>
      </c>
      <c r="B1886" t="s">
        <v>12</v>
      </c>
      <c r="C1886">
        <v>458</v>
      </c>
      <c r="D1886">
        <f>YEAR(Tabela_cukier5[[#This Row],[data]])</f>
        <v>2013</v>
      </c>
    </row>
    <row r="1887" spans="1:4" x14ac:dyDescent="0.3">
      <c r="A1887" s="1">
        <v>41563</v>
      </c>
      <c r="B1887" t="s">
        <v>48</v>
      </c>
      <c r="C1887">
        <v>100</v>
      </c>
      <c r="D1887">
        <f>YEAR(Tabela_cukier5[[#This Row],[data]])</f>
        <v>2013</v>
      </c>
    </row>
    <row r="1888" spans="1:4" x14ac:dyDescent="0.3">
      <c r="A1888" s="1">
        <v>41563</v>
      </c>
      <c r="B1888" t="s">
        <v>9</v>
      </c>
      <c r="C1888">
        <v>62</v>
      </c>
      <c r="D1888">
        <f>YEAR(Tabela_cukier5[[#This Row],[data]])</f>
        <v>2013</v>
      </c>
    </row>
    <row r="1889" spans="1:4" x14ac:dyDescent="0.3">
      <c r="A1889" s="1">
        <v>41567</v>
      </c>
      <c r="B1889" t="s">
        <v>9</v>
      </c>
      <c r="C1889">
        <v>184</v>
      </c>
      <c r="D1889">
        <f>YEAR(Tabela_cukier5[[#This Row],[data]])</f>
        <v>2013</v>
      </c>
    </row>
    <row r="1890" spans="1:4" x14ac:dyDescent="0.3">
      <c r="A1890" s="1">
        <v>41568</v>
      </c>
      <c r="B1890" t="s">
        <v>22</v>
      </c>
      <c r="C1890">
        <v>156</v>
      </c>
      <c r="D1890">
        <f>YEAR(Tabela_cukier5[[#This Row],[data]])</f>
        <v>2013</v>
      </c>
    </row>
    <row r="1891" spans="1:4" x14ac:dyDescent="0.3">
      <c r="A1891" s="1">
        <v>41569</v>
      </c>
      <c r="B1891" t="s">
        <v>10</v>
      </c>
      <c r="C1891">
        <v>142</v>
      </c>
      <c r="D1891">
        <f>YEAR(Tabela_cukier5[[#This Row],[data]])</f>
        <v>2013</v>
      </c>
    </row>
    <row r="1892" spans="1:4" x14ac:dyDescent="0.3">
      <c r="A1892" s="1">
        <v>41570</v>
      </c>
      <c r="B1892" t="s">
        <v>9</v>
      </c>
      <c r="C1892">
        <v>97</v>
      </c>
      <c r="D1892">
        <f>YEAR(Tabela_cukier5[[#This Row],[data]])</f>
        <v>2013</v>
      </c>
    </row>
    <row r="1893" spans="1:4" x14ac:dyDescent="0.3">
      <c r="A1893" s="1">
        <v>41570</v>
      </c>
      <c r="B1893" t="s">
        <v>10</v>
      </c>
      <c r="C1893">
        <v>136</v>
      </c>
      <c r="D1893">
        <f>YEAR(Tabela_cukier5[[#This Row],[data]])</f>
        <v>2013</v>
      </c>
    </row>
    <row r="1894" spans="1:4" x14ac:dyDescent="0.3">
      <c r="A1894" s="1">
        <v>41570</v>
      </c>
      <c r="B1894" t="s">
        <v>134</v>
      </c>
      <c r="C1894">
        <v>108</v>
      </c>
      <c r="D1894">
        <f>YEAR(Tabela_cukier5[[#This Row],[data]])</f>
        <v>2013</v>
      </c>
    </row>
    <row r="1895" spans="1:4" x14ac:dyDescent="0.3">
      <c r="A1895" s="1">
        <v>41572</v>
      </c>
      <c r="B1895" t="s">
        <v>28</v>
      </c>
      <c r="C1895">
        <v>51</v>
      </c>
      <c r="D1895">
        <f>YEAR(Tabela_cukier5[[#This Row],[data]])</f>
        <v>2013</v>
      </c>
    </row>
    <row r="1896" spans="1:4" x14ac:dyDescent="0.3">
      <c r="A1896" s="1">
        <v>41574</v>
      </c>
      <c r="B1896" t="s">
        <v>133</v>
      </c>
      <c r="C1896">
        <v>7</v>
      </c>
      <c r="D1896">
        <f>YEAR(Tabela_cukier5[[#This Row],[data]])</f>
        <v>2013</v>
      </c>
    </row>
    <row r="1897" spans="1:4" x14ac:dyDescent="0.3">
      <c r="A1897" s="1">
        <v>41576</v>
      </c>
      <c r="B1897" t="s">
        <v>102</v>
      </c>
      <c r="C1897">
        <v>19</v>
      </c>
      <c r="D1897">
        <f>YEAR(Tabela_cukier5[[#This Row],[data]])</f>
        <v>2013</v>
      </c>
    </row>
    <row r="1898" spans="1:4" x14ac:dyDescent="0.3">
      <c r="A1898" s="1">
        <v>41577</v>
      </c>
      <c r="B1898" t="s">
        <v>78</v>
      </c>
      <c r="C1898">
        <v>4</v>
      </c>
      <c r="D1898">
        <f>YEAR(Tabela_cukier5[[#This Row],[data]])</f>
        <v>2013</v>
      </c>
    </row>
    <row r="1899" spans="1:4" x14ac:dyDescent="0.3">
      <c r="A1899" s="1">
        <v>41580</v>
      </c>
      <c r="B1899" t="s">
        <v>48</v>
      </c>
      <c r="C1899">
        <v>163</v>
      </c>
      <c r="D1899">
        <f>YEAR(Tabela_cukier5[[#This Row],[data]])</f>
        <v>2013</v>
      </c>
    </row>
    <row r="1900" spans="1:4" x14ac:dyDescent="0.3">
      <c r="A1900" s="1">
        <v>41580</v>
      </c>
      <c r="B1900" t="s">
        <v>33</v>
      </c>
      <c r="C1900">
        <v>165</v>
      </c>
      <c r="D1900">
        <f>YEAR(Tabela_cukier5[[#This Row],[data]])</f>
        <v>2013</v>
      </c>
    </row>
    <row r="1901" spans="1:4" x14ac:dyDescent="0.3">
      <c r="A1901" s="1">
        <v>41581</v>
      </c>
      <c r="B1901" t="s">
        <v>213</v>
      </c>
      <c r="C1901">
        <v>14</v>
      </c>
      <c r="D1901">
        <f>YEAR(Tabela_cukier5[[#This Row],[data]])</f>
        <v>2013</v>
      </c>
    </row>
    <row r="1902" spans="1:4" x14ac:dyDescent="0.3">
      <c r="A1902" s="1">
        <v>41583</v>
      </c>
      <c r="B1902" t="s">
        <v>31</v>
      </c>
      <c r="C1902">
        <v>177</v>
      </c>
      <c r="D1902">
        <f>YEAR(Tabela_cukier5[[#This Row],[data]])</f>
        <v>2013</v>
      </c>
    </row>
    <row r="1903" spans="1:4" x14ac:dyDescent="0.3">
      <c r="A1903" s="1">
        <v>41584</v>
      </c>
      <c r="B1903" t="s">
        <v>150</v>
      </c>
      <c r="C1903">
        <v>1</v>
      </c>
      <c r="D1903">
        <f>YEAR(Tabela_cukier5[[#This Row],[data]])</f>
        <v>2013</v>
      </c>
    </row>
    <row r="1904" spans="1:4" x14ac:dyDescent="0.3">
      <c r="A1904" s="1">
        <v>41585</v>
      </c>
      <c r="B1904" t="s">
        <v>134</v>
      </c>
      <c r="C1904">
        <v>193</v>
      </c>
      <c r="D1904">
        <f>YEAR(Tabela_cukier5[[#This Row],[data]])</f>
        <v>2013</v>
      </c>
    </row>
    <row r="1905" spans="1:4" x14ac:dyDescent="0.3">
      <c r="A1905" s="1">
        <v>41585</v>
      </c>
      <c r="B1905" t="s">
        <v>113</v>
      </c>
      <c r="C1905">
        <v>8</v>
      </c>
      <c r="D1905">
        <f>YEAR(Tabela_cukier5[[#This Row],[data]])</f>
        <v>2013</v>
      </c>
    </row>
    <row r="1906" spans="1:4" x14ac:dyDescent="0.3">
      <c r="A1906" s="1">
        <v>41588</v>
      </c>
      <c r="B1906" t="s">
        <v>236</v>
      </c>
      <c r="C1906">
        <v>11</v>
      </c>
      <c r="D1906">
        <f>YEAR(Tabela_cukier5[[#This Row],[data]])</f>
        <v>2013</v>
      </c>
    </row>
    <row r="1907" spans="1:4" x14ac:dyDescent="0.3">
      <c r="A1907" s="1">
        <v>41594</v>
      </c>
      <c r="B1907" t="s">
        <v>25</v>
      </c>
      <c r="C1907">
        <v>249</v>
      </c>
      <c r="D1907">
        <f>YEAR(Tabela_cukier5[[#This Row],[data]])</f>
        <v>2013</v>
      </c>
    </row>
    <row r="1908" spans="1:4" x14ac:dyDescent="0.3">
      <c r="A1908" s="1">
        <v>41598</v>
      </c>
      <c r="B1908" t="s">
        <v>8</v>
      </c>
      <c r="C1908">
        <v>360</v>
      </c>
      <c r="D1908">
        <f>YEAR(Tabela_cukier5[[#This Row],[data]])</f>
        <v>2013</v>
      </c>
    </row>
    <row r="1909" spans="1:4" x14ac:dyDescent="0.3">
      <c r="A1909" s="1">
        <v>41602</v>
      </c>
      <c r="B1909" t="s">
        <v>29</v>
      </c>
      <c r="C1909">
        <v>186</v>
      </c>
      <c r="D1909">
        <f>YEAR(Tabela_cukier5[[#This Row],[data]])</f>
        <v>2013</v>
      </c>
    </row>
    <row r="1910" spans="1:4" x14ac:dyDescent="0.3">
      <c r="A1910" s="1">
        <v>41603</v>
      </c>
      <c r="B1910" t="s">
        <v>55</v>
      </c>
      <c r="C1910">
        <v>29</v>
      </c>
      <c r="D1910">
        <f>YEAR(Tabela_cukier5[[#This Row],[data]])</f>
        <v>2013</v>
      </c>
    </row>
    <row r="1911" spans="1:4" x14ac:dyDescent="0.3">
      <c r="A1911" s="1">
        <v>41606</v>
      </c>
      <c r="B1911" t="s">
        <v>33</v>
      </c>
      <c r="C1911">
        <v>174</v>
      </c>
      <c r="D1911">
        <f>YEAR(Tabela_cukier5[[#This Row],[data]])</f>
        <v>2013</v>
      </c>
    </row>
    <row r="1912" spans="1:4" x14ac:dyDescent="0.3">
      <c r="A1912" s="1">
        <v>41607</v>
      </c>
      <c r="B1912" t="s">
        <v>10</v>
      </c>
      <c r="C1912">
        <v>131</v>
      </c>
      <c r="D1912">
        <f>YEAR(Tabela_cukier5[[#This Row],[data]])</f>
        <v>2013</v>
      </c>
    </row>
    <row r="1913" spans="1:4" x14ac:dyDescent="0.3">
      <c r="A1913" s="1">
        <v>41609</v>
      </c>
      <c r="B1913" t="s">
        <v>10</v>
      </c>
      <c r="C1913">
        <v>157</v>
      </c>
      <c r="D1913">
        <f>YEAR(Tabela_cukier5[[#This Row],[data]])</f>
        <v>2013</v>
      </c>
    </row>
    <row r="1914" spans="1:4" x14ac:dyDescent="0.3">
      <c r="A1914" s="1">
        <v>41609</v>
      </c>
      <c r="B1914" t="s">
        <v>17</v>
      </c>
      <c r="C1914">
        <v>284</v>
      </c>
      <c r="D1914">
        <f>YEAR(Tabela_cukier5[[#This Row],[data]])</f>
        <v>2013</v>
      </c>
    </row>
    <row r="1915" spans="1:4" x14ac:dyDescent="0.3">
      <c r="A1915" s="1">
        <v>41610</v>
      </c>
      <c r="B1915" t="s">
        <v>20</v>
      </c>
      <c r="C1915">
        <v>292</v>
      </c>
      <c r="D1915">
        <f>YEAR(Tabela_cukier5[[#This Row],[data]])</f>
        <v>2013</v>
      </c>
    </row>
    <row r="1916" spans="1:4" x14ac:dyDescent="0.3">
      <c r="A1916" s="1">
        <v>41612</v>
      </c>
      <c r="B1916" t="s">
        <v>84</v>
      </c>
      <c r="C1916">
        <v>13</v>
      </c>
      <c r="D1916">
        <f>YEAR(Tabela_cukier5[[#This Row],[data]])</f>
        <v>2013</v>
      </c>
    </row>
    <row r="1917" spans="1:4" x14ac:dyDescent="0.3">
      <c r="A1917" s="1">
        <v>41614</v>
      </c>
      <c r="B1917" t="s">
        <v>88</v>
      </c>
      <c r="C1917">
        <v>16</v>
      </c>
      <c r="D1917">
        <f>YEAR(Tabela_cukier5[[#This Row],[data]])</f>
        <v>2013</v>
      </c>
    </row>
    <row r="1918" spans="1:4" x14ac:dyDescent="0.3">
      <c r="A1918" s="1">
        <v>41614</v>
      </c>
      <c r="B1918" t="s">
        <v>25</v>
      </c>
      <c r="C1918">
        <v>364</v>
      </c>
      <c r="D1918">
        <f>YEAR(Tabela_cukier5[[#This Row],[data]])</f>
        <v>2013</v>
      </c>
    </row>
    <row r="1919" spans="1:4" x14ac:dyDescent="0.3">
      <c r="A1919" s="1">
        <v>41615</v>
      </c>
      <c r="B1919" t="s">
        <v>47</v>
      </c>
      <c r="C1919">
        <v>16</v>
      </c>
      <c r="D1919">
        <f>YEAR(Tabela_cukier5[[#This Row],[data]])</f>
        <v>2013</v>
      </c>
    </row>
    <row r="1920" spans="1:4" x14ac:dyDescent="0.3">
      <c r="A1920" s="1">
        <v>41615</v>
      </c>
      <c r="B1920" t="s">
        <v>52</v>
      </c>
      <c r="C1920">
        <v>3</v>
      </c>
      <c r="D1920">
        <f>YEAR(Tabela_cukier5[[#This Row],[data]])</f>
        <v>2013</v>
      </c>
    </row>
    <row r="1921" spans="1:4" x14ac:dyDescent="0.3">
      <c r="A1921" s="1">
        <v>41616</v>
      </c>
      <c r="B1921" t="s">
        <v>210</v>
      </c>
      <c r="C1921">
        <v>9</v>
      </c>
      <c r="D1921">
        <f>YEAR(Tabela_cukier5[[#This Row],[data]])</f>
        <v>2013</v>
      </c>
    </row>
    <row r="1922" spans="1:4" x14ac:dyDescent="0.3">
      <c r="A1922" s="1">
        <v>41617</v>
      </c>
      <c r="B1922" t="s">
        <v>209</v>
      </c>
      <c r="C1922">
        <v>6</v>
      </c>
      <c r="D1922">
        <f>YEAR(Tabela_cukier5[[#This Row],[data]])</f>
        <v>2013</v>
      </c>
    </row>
    <row r="1923" spans="1:4" x14ac:dyDescent="0.3">
      <c r="A1923" s="1">
        <v>41621</v>
      </c>
      <c r="B1923" t="s">
        <v>74</v>
      </c>
      <c r="C1923">
        <v>117</v>
      </c>
      <c r="D1923">
        <f>YEAR(Tabela_cukier5[[#This Row],[data]])</f>
        <v>2013</v>
      </c>
    </row>
    <row r="1924" spans="1:4" x14ac:dyDescent="0.3">
      <c r="A1924" s="1">
        <v>41622</v>
      </c>
      <c r="B1924" t="s">
        <v>45</v>
      </c>
      <c r="C1924">
        <v>6</v>
      </c>
      <c r="D1924">
        <f>YEAR(Tabela_cukier5[[#This Row],[data]])</f>
        <v>2013</v>
      </c>
    </row>
    <row r="1925" spans="1:4" x14ac:dyDescent="0.3">
      <c r="A1925" s="1">
        <v>41623</v>
      </c>
      <c r="B1925" t="s">
        <v>12</v>
      </c>
      <c r="C1925">
        <v>186</v>
      </c>
      <c r="D1925">
        <f>YEAR(Tabela_cukier5[[#This Row],[data]])</f>
        <v>2013</v>
      </c>
    </row>
    <row r="1926" spans="1:4" x14ac:dyDescent="0.3">
      <c r="A1926" s="1">
        <v>41623</v>
      </c>
      <c r="B1926" t="s">
        <v>45</v>
      </c>
      <c r="C1926">
        <v>16</v>
      </c>
      <c r="D1926">
        <f>YEAR(Tabela_cukier5[[#This Row],[data]])</f>
        <v>2013</v>
      </c>
    </row>
    <row r="1927" spans="1:4" x14ac:dyDescent="0.3">
      <c r="A1927" s="1">
        <v>41624</v>
      </c>
      <c r="B1927" t="s">
        <v>9</v>
      </c>
      <c r="C1927">
        <v>100</v>
      </c>
      <c r="D1927">
        <f>YEAR(Tabela_cukier5[[#This Row],[data]])</f>
        <v>2013</v>
      </c>
    </row>
    <row r="1928" spans="1:4" x14ac:dyDescent="0.3">
      <c r="A1928" s="1">
        <v>41629</v>
      </c>
      <c r="B1928" t="s">
        <v>4</v>
      </c>
      <c r="C1928">
        <v>20</v>
      </c>
      <c r="D1928">
        <f>YEAR(Tabela_cukier5[[#This Row],[data]])</f>
        <v>2013</v>
      </c>
    </row>
    <row r="1929" spans="1:4" x14ac:dyDescent="0.3">
      <c r="A1929" s="1">
        <v>41629</v>
      </c>
      <c r="B1929" t="s">
        <v>38</v>
      </c>
      <c r="C1929">
        <v>192</v>
      </c>
      <c r="D1929">
        <f>YEAR(Tabela_cukier5[[#This Row],[data]])</f>
        <v>2013</v>
      </c>
    </row>
    <row r="1930" spans="1:4" x14ac:dyDescent="0.3">
      <c r="A1930" s="1">
        <v>41630</v>
      </c>
      <c r="B1930" t="s">
        <v>38</v>
      </c>
      <c r="C1930">
        <v>92</v>
      </c>
      <c r="D1930">
        <f>YEAR(Tabela_cukier5[[#This Row],[data]])</f>
        <v>2013</v>
      </c>
    </row>
    <row r="1931" spans="1:4" x14ac:dyDescent="0.3">
      <c r="A1931" s="1">
        <v>41631</v>
      </c>
      <c r="B1931" t="s">
        <v>121</v>
      </c>
      <c r="C1931">
        <v>11</v>
      </c>
      <c r="D1931">
        <f>YEAR(Tabela_cukier5[[#This Row],[data]])</f>
        <v>2013</v>
      </c>
    </row>
    <row r="1932" spans="1:4" x14ac:dyDescent="0.3">
      <c r="A1932" s="1">
        <v>41633</v>
      </c>
      <c r="B1932" t="s">
        <v>240</v>
      </c>
      <c r="C1932">
        <v>10</v>
      </c>
      <c r="D1932">
        <f>YEAR(Tabela_cukier5[[#This Row],[data]])</f>
        <v>2013</v>
      </c>
    </row>
    <row r="1933" spans="1:4" x14ac:dyDescent="0.3">
      <c r="A1933" s="1">
        <v>41634</v>
      </c>
      <c r="B1933" t="s">
        <v>74</v>
      </c>
      <c r="C1933">
        <v>180</v>
      </c>
      <c r="D1933">
        <f>YEAR(Tabela_cukier5[[#This Row],[data]])</f>
        <v>2013</v>
      </c>
    </row>
    <row r="1934" spans="1:4" x14ac:dyDescent="0.3">
      <c r="A1934" s="1">
        <v>41637</v>
      </c>
      <c r="B1934" t="s">
        <v>41</v>
      </c>
      <c r="C1934">
        <v>12</v>
      </c>
      <c r="D1934">
        <f>YEAR(Tabela_cukier5[[#This Row],[data]])</f>
        <v>2013</v>
      </c>
    </row>
    <row r="1935" spans="1:4" x14ac:dyDescent="0.3">
      <c r="A1935" s="1">
        <v>41638</v>
      </c>
      <c r="B1935" t="s">
        <v>225</v>
      </c>
      <c r="C1935">
        <v>12</v>
      </c>
      <c r="D1935">
        <f>YEAR(Tabela_cukier5[[#This Row],[data]])</f>
        <v>2013</v>
      </c>
    </row>
    <row r="1936" spans="1:4" x14ac:dyDescent="0.3">
      <c r="A1936" s="1">
        <v>41639</v>
      </c>
      <c r="B1936" t="s">
        <v>100</v>
      </c>
      <c r="C1936">
        <v>8</v>
      </c>
      <c r="D1936">
        <f>YEAR(Tabela_cukier5[[#This Row],[data]])</f>
        <v>2013</v>
      </c>
    </row>
    <row r="1937" spans="1:4" x14ac:dyDescent="0.3">
      <c r="A1937" s="1">
        <v>41641</v>
      </c>
      <c r="B1937" t="s">
        <v>15</v>
      </c>
      <c r="C1937">
        <v>56</v>
      </c>
      <c r="D1937">
        <f>YEAR(Tabela_cukier5[[#This Row],[data]])</f>
        <v>2014</v>
      </c>
    </row>
    <row r="1938" spans="1:4" x14ac:dyDescent="0.3">
      <c r="A1938" s="1">
        <v>41642</v>
      </c>
      <c r="B1938" t="s">
        <v>85</v>
      </c>
      <c r="C1938">
        <v>18</v>
      </c>
      <c r="D1938">
        <f>YEAR(Tabela_cukier5[[#This Row],[data]])</f>
        <v>2014</v>
      </c>
    </row>
    <row r="1939" spans="1:4" x14ac:dyDescent="0.3">
      <c r="A1939" s="1">
        <v>41642</v>
      </c>
      <c r="B1939" t="s">
        <v>17</v>
      </c>
      <c r="C1939">
        <v>164</v>
      </c>
      <c r="D1939">
        <f>YEAR(Tabela_cukier5[[#This Row],[data]])</f>
        <v>2014</v>
      </c>
    </row>
    <row r="1940" spans="1:4" x14ac:dyDescent="0.3">
      <c r="A1940" s="1">
        <v>41645</v>
      </c>
      <c r="B1940" t="s">
        <v>33</v>
      </c>
      <c r="C1940">
        <v>111</v>
      </c>
      <c r="D1940">
        <f>YEAR(Tabela_cukier5[[#This Row],[data]])</f>
        <v>2014</v>
      </c>
    </row>
    <row r="1941" spans="1:4" x14ac:dyDescent="0.3">
      <c r="A1941" s="1">
        <v>41646</v>
      </c>
      <c r="B1941" t="s">
        <v>193</v>
      </c>
      <c r="C1941">
        <v>14</v>
      </c>
      <c r="D1941">
        <f>YEAR(Tabela_cukier5[[#This Row],[data]])</f>
        <v>2014</v>
      </c>
    </row>
    <row r="1942" spans="1:4" x14ac:dyDescent="0.3">
      <c r="A1942" s="1">
        <v>41647</v>
      </c>
      <c r="B1942" t="s">
        <v>105</v>
      </c>
      <c r="C1942">
        <v>143</v>
      </c>
      <c r="D1942">
        <f>YEAR(Tabela_cukier5[[#This Row],[data]])</f>
        <v>2014</v>
      </c>
    </row>
    <row r="1943" spans="1:4" x14ac:dyDescent="0.3">
      <c r="A1943" s="1">
        <v>41648</v>
      </c>
      <c r="B1943" t="s">
        <v>13</v>
      </c>
      <c r="C1943">
        <v>64</v>
      </c>
      <c r="D1943">
        <f>YEAR(Tabela_cukier5[[#This Row],[data]])</f>
        <v>2014</v>
      </c>
    </row>
    <row r="1944" spans="1:4" x14ac:dyDescent="0.3">
      <c r="A1944" s="1">
        <v>41651</v>
      </c>
      <c r="B1944" t="s">
        <v>237</v>
      </c>
      <c r="C1944">
        <v>3</v>
      </c>
      <c r="D1944">
        <f>YEAR(Tabela_cukier5[[#This Row],[data]])</f>
        <v>2014</v>
      </c>
    </row>
    <row r="1945" spans="1:4" x14ac:dyDescent="0.3">
      <c r="A1945" s="1">
        <v>41652</v>
      </c>
      <c r="B1945" t="s">
        <v>48</v>
      </c>
      <c r="C1945">
        <v>152</v>
      </c>
      <c r="D1945">
        <f>YEAR(Tabela_cukier5[[#This Row],[data]])</f>
        <v>2014</v>
      </c>
    </row>
    <row r="1946" spans="1:4" x14ac:dyDescent="0.3">
      <c r="A1946" s="1">
        <v>41653</v>
      </c>
      <c r="B1946" t="s">
        <v>13</v>
      </c>
      <c r="C1946">
        <v>152</v>
      </c>
      <c r="D1946">
        <f>YEAR(Tabela_cukier5[[#This Row],[data]])</f>
        <v>2014</v>
      </c>
    </row>
    <row r="1947" spans="1:4" x14ac:dyDescent="0.3">
      <c r="A1947" s="1">
        <v>41655</v>
      </c>
      <c r="B1947" t="s">
        <v>224</v>
      </c>
      <c r="C1947">
        <v>15</v>
      </c>
      <c r="D1947">
        <f>YEAR(Tabela_cukier5[[#This Row],[data]])</f>
        <v>2014</v>
      </c>
    </row>
    <row r="1948" spans="1:4" x14ac:dyDescent="0.3">
      <c r="A1948" s="1">
        <v>41656</v>
      </c>
      <c r="B1948" t="s">
        <v>74</v>
      </c>
      <c r="C1948">
        <v>117</v>
      </c>
      <c r="D1948">
        <f>YEAR(Tabela_cukier5[[#This Row],[data]])</f>
        <v>2014</v>
      </c>
    </row>
    <row r="1949" spans="1:4" x14ac:dyDescent="0.3">
      <c r="A1949" s="1">
        <v>41656</v>
      </c>
      <c r="B1949" t="s">
        <v>218</v>
      </c>
      <c r="C1949">
        <v>14</v>
      </c>
      <c r="D1949">
        <f>YEAR(Tabela_cukier5[[#This Row],[data]])</f>
        <v>2014</v>
      </c>
    </row>
    <row r="1950" spans="1:4" x14ac:dyDescent="0.3">
      <c r="A1950" s="1">
        <v>41656</v>
      </c>
      <c r="B1950" t="s">
        <v>48</v>
      </c>
      <c r="C1950">
        <v>431</v>
      </c>
      <c r="D1950">
        <f>YEAR(Tabela_cukier5[[#This Row],[data]])</f>
        <v>2014</v>
      </c>
    </row>
    <row r="1951" spans="1:4" x14ac:dyDescent="0.3">
      <c r="A1951" s="1">
        <v>41658</v>
      </c>
      <c r="B1951" t="s">
        <v>25</v>
      </c>
      <c r="C1951">
        <v>390</v>
      </c>
      <c r="D1951">
        <f>YEAR(Tabela_cukier5[[#This Row],[data]])</f>
        <v>2014</v>
      </c>
    </row>
    <row r="1952" spans="1:4" x14ac:dyDescent="0.3">
      <c r="A1952" s="1">
        <v>41663</v>
      </c>
      <c r="B1952" t="s">
        <v>225</v>
      </c>
      <c r="C1952">
        <v>1</v>
      </c>
      <c r="D1952">
        <f>YEAR(Tabela_cukier5[[#This Row],[data]])</f>
        <v>2014</v>
      </c>
    </row>
    <row r="1953" spans="1:4" x14ac:dyDescent="0.3">
      <c r="A1953" s="1">
        <v>41666</v>
      </c>
      <c r="B1953" t="s">
        <v>20</v>
      </c>
      <c r="C1953">
        <v>392</v>
      </c>
      <c r="D1953">
        <f>YEAR(Tabela_cukier5[[#This Row],[data]])</f>
        <v>2014</v>
      </c>
    </row>
    <row r="1954" spans="1:4" x14ac:dyDescent="0.3">
      <c r="A1954" s="1">
        <v>41668</v>
      </c>
      <c r="B1954" t="s">
        <v>40</v>
      </c>
      <c r="C1954">
        <v>175</v>
      </c>
      <c r="D1954">
        <f>YEAR(Tabela_cukier5[[#This Row],[data]])</f>
        <v>2014</v>
      </c>
    </row>
    <row r="1955" spans="1:4" x14ac:dyDescent="0.3">
      <c r="A1955" s="1">
        <v>41668</v>
      </c>
      <c r="B1955" t="s">
        <v>58</v>
      </c>
      <c r="C1955">
        <v>118</v>
      </c>
      <c r="D1955">
        <f>YEAR(Tabela_cukier5[[#This Row],[data]])</f>
        <v>2014</v>
      </c>
    </row>
    <row r="1956" spans="1:4" x14ac:dyDescent="0.3">
      <c r="A1956" s="1">
        <v>41672</v>
      </c>
      <c r="B1956" t="s">
        <v>12</v>
      </c>
      <c r="C1956">
        <v>297</v>
      </c>
      <c r="D1956">
        <f>YEAR(Tabela_cukier5[[#This Row],[data]])</f>
        <v>2014</v>
      </c>
    </row>
    <row r="1957" spans="1:4" x14ac:dyDescent="0.3">
      <c r="A1957" s="1">
        <v>41676</v>
      </c>
      <c r="B1957" t="s">
        <v>26</v>
      </c>
      <c r="C1957">
        <v>89</v>
      </c>
      <c r="D1957">
        <f>YEAR(Tabela_cukier5[[#This Row],[data]])</f>
        <v>2014</v>
      </c>
    </row>
    <row r="1958" spans="1:4" x14ac:dyDescent="0.3">
      <c r="A1958" s="1">
        <v>41676</v>
      </c>
      <c r="B1958" t="s">
        <v>25</v>
      </c>
      <c r="C1958">
        <v>182</v>
      </c>
      <c r="D1958">
        <f>YEAR(Tabela_cukier5[[#This Row],[data]])</f>
        <v>2014</v>
      </c>
    </row>
    <row r="1959" spans="1:4" x14ac:dyDescent="0.3">
      <c r="A1959" s="1">
        <v>41677</v>
      </c>
      <c r="B1959" t="s">
        <v>13</v>
      </c>
      <c r="C1959">
        <v>130</v>
      </c>
      <c r="D1959">
        <f>YEAR(Tabela_cukier5[[#This Row],[data]])</f>
        <v>2014</v>
      </c>
    </row>
    <row r="1960" spans="1:4" x14ac:dyDescent="0.3">
      <c r="A1960" s="1">
        <v>41680</v>
      </c>
      <c r="B1960" t="s">
        <v>29</v>
      </c>
      <c r="C1960">
        <v>187</v>
      </c>
      <c r="D1960">
        <f>YEAR(Tabela_cukier5[[#This Row],[data]])</f>
        <v>2014</v>
      </c>
    </row>
    <row r="1961" spans="1:4" x14ac:dyDescent="0.3">
      <c r="A1961" s="1">
        <v>41681</v>
      </c>
      <c r="B1961" t="s">
        <v>53</v>
      </c>
      <c r="C1961">
        <v>166</v>
      </c>
      <c r="D1961">
        <f>YEAR(Tabela_cukier5[[#This Row],[data]])</f>
        <v>2014</v>
      </c>
    </row>
    <row r="1962" spans="1:4" x14ac:dyDescent="0.3">
      <c r="A1962" s="1">
        <v>41682</v>
      </c>
      <c r="B1962" t="s">
        <v>26</v>
      </c>
      <c r="C1962">
        <v>58</v>
      </c>
      <c r="D1962">
        <f>YEAR(Tabela_cukier5[[#This Row],[data]])</f>
        <v>2014</v>
      </c>
    </row>
    <row r="1963" spans="1:4" x14ac:dyDescent="0.3">
      <c r="A1963" s="1">
        <v>41686</v>
      </c>
      <c r="B1963" t="s">
        <v>28</v>
      </c>
      <c r="C1963">
        <v>187</v>
      </c>
      <c r="D1963">
        <f>YEAR(Tabela_cukier5[[#This Row],[data]])</f>
        <v>2014</v>
      </c>
    </row>
    <row r="1964" spans="1:4" x14ac:dyDescent="0.3">
      <c r="A1964" s="1">
        <v>41687</v>
      </c>
      <c r="B1964" t="s">
        <v>26</v>
      </c>
      <c r="C1964">
        <v>58</v>
      </c>
      <c r="D1964">
        <f>YEAR(Tabela_cukier5[[#This Row],[data]])</f>
        <v>2014</v>
      </c>
    </row>
    <row r="1965" spans="1:4" x14ac:dyDescent="0.3">
      <c r="A1965" s="1">
        <v>41689</v>
      </c>
      <c r="B1965" t="s">
        <v>63</v>
      </c>
      <c r="C1965">
        <v>19</v>
      </c>
      <c r="D1965">
        <f>YEAR(Tabela_cukier5[[#This Row],[data]])</f>
        <v>2014</v>
      </c>
    </row>
    <row r="1966" spans="1:4" x14ac:dyDescent="0.3">
      <c r="A1966" s="1">
        <v>41689</v>
      </c>
      <c r="B1966" t="s">
        <v>12</v>
      </c>
      <c r="C1966">
        <v>388</v>
      </c>
      <c r="D1966">
        <f>YEAR(Tabela_cukier5[[#This Row],[data]])</f>
        <v>2014</v>
      </c>
    </row>
    <row r="1967" spans="1:4" x14ac:dyDescent="0.3">
      <c r="A1967" s="1">
        <v>41690</v>
      </c>
      <c r="B1967" t="s">
        <v>108</v>
      </c>
      <c r="C1967">
        <v>20</v>
      </c>
      <c r="D1967">
        <f>YEAR(Tabela_cukier5[[#This Row],[data]])</f>
        <v>2014</v>
      </c>
    </row>
    <row r="1968" spans="1:4" x14ac:dyDescent="0.3">
      <c r="A1968" s="1">
        <v>41690</v>
      </c>
      <c r="B1968" t="s">
        <v>9</v>
      </c>
      <c r="C1968">
        <v>185</v>
      </c>
      <c r="D1968">
        <f>YEAR(Tabela_cukier5[[#This Row],[data]])</f>
        <v>2014</v>
      </c>
    </row>
    <row r="1969" spans="1:4" x14ac:dyDescent="0.3">
      <c r="A1969" s="1">
        <v>41690</v>
      </c>
      <c r="B1969" t="s">
        <v>69</v>
      </c>
      <c r="C1969">
        <v>191</v>
      </c>
      <c r="D1969">
        <f>YEAR(Tabela_cukier5[[#This Row],[data]])</f>
        <v>2014</v>
      </c>
    </row>
    <row r="1970" spans="1:4" x14ac:dyDescent="0.3">
      <c r="A1970" s="1">
        <v>41691</v>
      </c>
      <c r="B1970" t="s">
        <v>90</v>
      </c>
      <c r="C1970">
        <v>1</v>
      </c>
      <c r="D1970">
        <f>YEAR(Tabela_cukier5[[#This Row],[data]])</f>
        <v>2014</v>
      </c>
    </row>
    <row r="1971" spans="1:4" x14ac:dyDescent="0.3">
      <c r="A1971" s="1">
        <v>41692</v>
      </c>
      <c r="B1971" t="s">
        <v>74</v>
      </c>
      <c r="C1971">
        <v>90</v>
      </c>
      <c r="D1971">
        <f>YEAR(Tabela_cukier5[[#This Row],[data]])</f>
        <v>2014</v>
      </c>
    </row>
    <row r="1972" spans="1:4" x14ac:dyDescent="0.3">
      <c r="A1972" s="1">
        <v>41696</v>
      </c>
      <c r="B1972" t="s">
        <v>12</v>
      </c>
      <c r="C1972">
        <v>234</v>
      </c>
      <c r="D1972">
        <f>YEAR(Tabela_cukier5[[#This Row],[data]])</f>
        <v>2014</v>
      </c>
    </row>
    <row r="1973" spans="1:4" x14ac:dyDescent="0.3">
      <c r="A1973" s="1">
        <v>41699</v>
      </c>
      <c r="B1973" t="s">
        <v>48</v>
      </c>
      <c r="C1973">
        <v>212</v>
      </c>
      <c r="D1973">
        <f>YEAR(Tabela_cukier5[[#This Row],[data]])</f>
        <v>2014</v>
      </c>
    </row>
    <row r="1974" spans="1:4" x14ac:dyDescent="0.3">
      <c r="A1974" s="1">
        <v>41701</v>
      </c>
      <c r="B1974" t="s">
        <v>48</v>
      </c>
      <c r="C1974">
        <v>372</v>
      </c>
      <c r="D1974">
        <f>YEAR(Tabela_cukier5[[#This Row],[data]])</f>
        <v>2014</v>
      </c>
    </row>
    <row r="1975" spans="1:4" x14ac:dyDescent="0.3">
      <c r="A1975" s="1">
        <v>41701</v>
      </c>
      <c r="B1975" t="s">
        <v>38</v>
      </c>
      <c r="C1975">
        <v>102</v>
      </c>
      <c r="D1975">
        <f>YEAR(Tabela_cukier5[[#This Row],[data]])</f>
        <v>2014</v>
      </c>
    </row>
    <row r="1976" spans="1:4" x14ac:dyDescent="0.3">
      <c r="A1976" s="1">
        <v>41701</v>
      </c>
      <c r="B1976" t="s">
        <v>13</v>
      </c>
      <c r="C1976">
        <v>69</v>
      </c>
      <c r="D1976">
        <f>YEAR(Tabela_cukier5[[#This Row],[data]])</f>
        <v>2014</v>
      </c>
    </row>
    <row r="1977" spans="1:4" x14ac:dyDescent="0.3">
      <c r="A1977" s="1">
        <v>41708</v>
      </c>
      <c r="B1977" t="s">
        <v>178</v>
      </c>
      <c r="C1977">
        <v>5</v>
      </c>
      <c r="D1977">
        <f>YEAR(Tabela_cukier5[[#This Row],[data]])</f>
        <v>2014</v>
      </c>
    </row>
    <row r="1978" spans="1:4" x14ac:dyDescent="0.3">
      <c r="A1978" s="1">
        <v>41713</v>
      </c>
      <c r="B1978" t="s">
        <v>72</v>
      </c>
      <c r="C1978">
        <v>146</v>
      </c>
      <c r="D1978">
        <f>YEAR(Tabela_cukier5[[#This Row],[data]])</f>
        <v>2014</v>
      </c>
    </row>
    <row r="1979" spans="1:4" x14ac:dyDescent="0.3">
      <c r="A1979" s="1">
        <v>41714</v>
      </c>
      <c r="B1979" t="s">
        <v>23</v>
      </c>
      <c r="C1979">
        <v>114</v>
      </c>
      <c r="D1979">
        <f>YEAR(Tabela_cukier5[[#This Row],[data]])</f>
        <v>2014</v>
      </c>
    </row>
    <row r="1980" spans="1:4" x14ac:dyDescent="0.3">
      <c r="A1980" s="1">
        <v>41716</v>
      </c>
      <c r="B1980" t="s">
        <v>17</v>
      </c>
      <c r="C1980">
        <v>265</v>
      </c>
      <c r="D1980">
        <f>YEAR(Tabela_cukier5[[#This Row],[data]])</f>
        <v>2014</v>
      </c>
    </row>
    <row r="1981" spans="1:4" x14ac:dyDescent="0.3">
      <c r="A1981" s="1">
        <v>41716</v>
      </c>
      <c r="B1981" t="s">
        <v>131</v>
      </c>
      <c r="C1981">
        <v>1</v>
      </c>
      <c r="D1981">
        <f>YEAR(Tabela_cukier5[[#This Row],[data]])</f>
        <v>2014</v>
      </c>
    </row>
    <row r="1982" spans="1:4" x14ac:dyDescent="0.3">
      <c r="A1982" s="1">
        <v>41719</v>
      </c>
      <c r="B1982" t="s">
        <v>159</v>
      </c>
      <c r="C1982">
        <v>16</v>
      </c>
      <c r="D1982">
        <f>YEAR(Tabela_cukier5[[#This Row],[data]])</f>
        <v>2014</v>
      </c>
    </row>
    <row r="1983" spans="1:4" x14ac:dyDescent="0.3">
      <c r="A1983" s="1">
        <v>41721</v>
      </c>
      <c r="B1983" t="s">
        <v>194</v>
      </c>
      <c r="C1983">
        <v>11</v>
      </c>
      <c r="D1983">
        <f>YEAR(Tabela_cukier5[[#This Row],[data]])</f>
        <v>2014</v>
      </c>
    </row>
    <row r="1984" spans="1:4" x14ac:dyDescent="0.3">
      <c r="A1984" s="1">
        <v>41721</v>
      </c>
      <c r="B1984" t="s">
        <v>25</v>
      </c>
      <c r="C1984">
        <v>118</v>
      </c>
      <c r="D1984">
        <f>YEAR(Tabela_cukier5[[#This Row],[data]])</f>
        <v>2014</v>
      </c>
    </row>
    <row r="1985" spans="1:4" x14ac:dyDescent="0.3">
      <c r="A1985" s="1">
        <v>41728</v>
      </c>
      <c r="B1985" t="s">
        <v>48</v>
      </c>
      <c r="C1985">
        <v>213</v>
      </c>
      <c r="D1985">
        <f>YEAR(Tabela_cukier5[[#This Row],[data]])</f>
        <v>2014</v>
      </c>
    </row>
    <row r="1986" spans="1:4" x14ac:dyDescent="0.3">
      <c r="A1986" s="1">
        <v>41732</v>
      </c>
      <c r="B1986" t="s">
        <v>12</v>
      </c>
      <c r="C1986">
        <v>146</v>
      </c>
      <c r="D1986">
        <f>YEAR(Tabela_cukier5[[#This Row],[data]])</f>
        <v>2014</v>
      </c>
    </row>
    <row r="1987" spans="1:4" x14ac:dyDescent="0.3">
      <c r="A1987" s="1">
        <v>41734</v>
      </c>
      <c r="B1987" t="s">
        <v>127</v>
      </c>
      <c r="C1987">
        <v>6</v>
      </c>
      <c r="D1987">
        <f>YEAR(Tabela_cukier5[[#This Row],[data]])</f>
        <v>2014</v>
      </c>
    </row>
    <row r="1988" spans="1:4" x14ac:dyDescent="0.3">
      <c r="A1988" s="1">
        <v>41736</v>
      </c>
      <c r="B1988" t="s">
        <v>48</v>
      </c>
      <c r="C1988">
        <v>392</v>
      </c>
      <c r="D1988">
        <f>YEAR(Tabela_cukier5[[#This Row],[data]])</f>
        <v>2014</v>
      </c>
    </row>
    <row r="1989" spans="1:4" x14ac:dyDescent="0.3">
      <c r="A1989" s="1">
        <v>41736</v>
      </c>
      <c r="B1989" t="s">
        <v>105</v>
      </c>
      <c r="C1989">
        <v>422</v>
      </c>
      <c r="D1989">
        <f>YEAR(Tabela_cukier5[[#This Row],[data]])</f>
        <v>2014</v>
      </c>
    </row>
    <row r="1990" spans="1:4" x14ac:dyDescent="0.3">
      <c r="A1990" s="1">
        <v>41740</v>
      </c>
      <c r="B1990" t="s">
        <v>25</v>
      </c>
      <c r="C1990">
        <v>474</v>
      </c>
      <c r="D1990">
        <f>YEAR(Tabela_cukier5[[#This Row],[data]])</f>
        <v>2014</v>
      </c>
    </row>
    <row r="1991" spans="1:4" x14ac:dyDescent="0.3">
      <c r="A1991" s="1">
        <v>41741</v>
      </c>
      <c r="B1991" t="s">
        <v>58</v>
      </c>
      <c r="C1991">
        <v>166</v>
      </c>
      <c r="D1991">
        <f>YEAR(Tabela_cukier5[[#This Row],[data]])</f>
        <v>2014</v>
      </c>
    </row>
    <row r="1992" spans="1:4" x14ac:dyDescent="0.3">
      <c r="A1992" s="1">
        <v>41743</v>
      </c>
      <c r="B1992" t="s">
        <v>58</v>
      </c>
      <c r="C1992">
        <v>121</v>
      </c>
      <c r="D1992">
        <f>YEAR(Tabela_cukier5[[#This Row],[data]])</f>
        <v>2014</v>
      </c>
    </row>
    <row r="1993" spans="1:4" x14ac:dyDescent="0.3">
      <c r="A1993" s="1">
        <v>41744</v>
      </c>
      <c r="B1993" t="s">
        <v>20</v>
      </c>
      <c r="C1993">
        <v>406</v>
      </c>
      <c r="D1993">
        <f>YEAR(Tabela_cukier5[[#This Row],[data]])</f>
        <v>2014</v>
      </c>
    </row>
    <row r="1994" spans="1:4" x14ac:dyDescent="0.3">
      <c r="A1994" s="1">
        <v>41746</v>
      </c>
      <c r="B1994" t="s">
        <v>29</v>
      </c>
      <c r="C1994">
        <v>41</v>
      </c>
      <c r="D1994">
        <f>YEAR(Tabela_cukier5[[#This Row],[data]])</f>
        <v>2014</v>
      </c>
    </row>
    <row r="1995" spans="1:4" x14ac:dyDescent="0.3">
      <c r="A1995" s="1">
        <v>41750</v>
      </c>
      <c r="B1995" t="s">
        <v>53</v>
      </c>
      <c r="C1995">
        <v>254</v>
      </c>
      <c r="D1995">
        <f>YEAR(Tabela_cukier5[[#This Row],[data]])</f>
        <v>2014</v>
      </c>
    </row>
    <row r="1996" spans="1:4" x14ac:dyDescent="0.3">
      <c r="A1996" s="1">
        <v>41750</v>
      </c>
      <c r="B1996" t="s">
        <v>12</v>
      </c>
      <c r="C1996">
        <v>246</v>
      </c>
      <c r="D1996">
        <f>YEAR(Tabela_cukier5[[#This Row],[data]])</f>
        <v>2014</v>
      </c>
    </row>
    <row r="1997" spans="1:4" x14ac:dyDescent="0.3">
      <c r="A1997" s="1">
        <v>41755</v>
      </c>
      <c r="B1997" t="s">
        <v>22</v>
      </c>
      <c r="C1997">
        <v>148</v>
      </c>
      <c r="D1997">
        <f>YEAR(Tabela_cukier5[[#This Row],[data]])</f>
        <v>2014</v>
      </c>
    </row>
    <row r="1998" spans="1:4" x14ac:dyDescent="0.3">
      <c r="A1998" s="1">
        <v>41755</v>
      </c>
      <c r="B1998" t="s">
        <v>8</v>
      </c>
      <c r="C1998">
        <v>365</v>
      </c>
      <c r="D1998">
        <f>YEAR(Tabela_cukier5[[#This Row],[data]])</f>
        <v>2014</v>
      </c>
    </row>
    <row r="1999" spans="1:4" x14ac:dyDescent="0.3">
      <c r="A1999" s="1">
        <v>41756</v>
      </c>
      <c r="B1999" t="s">
        <v>23</v>
      </c>
      <c r="C1999">
        <v>20</v>
      </c>
      <c r="D1999">
        <f>YEAR(Tabela_cukier5[[#This Row],[data]])</f>
        <v>2014</v>
      </c>
    </row>
    <row r="2000" spans="1:4" x14ac:dyDescent="0.3">
      <c r="A2000" s="1">
        <v>41761</v>
      </c>
      <c r="B2000" t="s">
        <v>140</v>
      </c>
      <c r="C2000">
        <v>4</v>
      </c>
      <c r="D2000">
        <f>YEAR(Tabela_cukier5[[#This Row],[data]])</f>
        <v>2014</v>
      </c>
    </row>
    <row r="2001" spans="1:4" x14ac:dyDescent="0.3">
      <c r="A2001" s="1">
        <v>41764</v>
      </c>
      <c r="B2001" t="s">
        <v>48</v>
      </c>
      <c r="C2001">
        <v>215</v>
      </c>
      <c r="D2001">
        <f>YEAR(Tabela_cukier5[[#This Row],[data]])</f>
        <v>2014</v>
      </c>
    </row>
    <row r="2002" spans="1:4" x14ac:dyDescent="0.3">
      <c r="A2002" s="1">
        <v>41766</v>
      </c>
      <c r="B2002" t="s">
        <v>15</v>
      </c>
      <c r="C2002">
        <v>138</v>
      </c>
      <c r="D2002">
        <f>YEAR(Tabela_cukier5[[#This Row],[data]])</f>
        <v>2014</v>
      </c>
    </row>
    <row r="2003" spans="1:4" x14ac:dyDescent="0.3">
      <c r="A2003" s="1">
        <v>41766</v>
      </c>
      <c r="B2003" t="s">
        <v>10</v>
      </c>
      <c r="C2003">
        <v>496</v>
      </c>
      <c r="D2003">
        <f>YEAR(Tabela_cukier5[[#This Row],[data]])</f>
        <v>2014</v>
      </c>
    </row>
    <row r="2004" spans="1:4" x14ac:dyDescent="0.3">
      <c r="A2004" s="1">
        <v>41767</v>
      </c>
      <c r="B2004" t="s">
        <v>40</v>
      </c>
      <c r="C2004">
        <v>155</v>
      </c>
      <c r="D2004">
        <f>YEAR(Tabela_cukier5[[#This Row],[data]])</f>
        <v>2014</v>
      </c>
    </row>
    <row r="2005" spans="1:4" x14ac:dyDescent="0.3">
      <c r="A2005" s="1">
        <v>41770</v>
      </c>
      <c r="B2005" t="s">
        <v>27</v>
      </c>
      <c r="C2005">
        <v>386</v>
      </c>
      <c r="D2005">
        <f>YEAR(Tabela_cukier5[[#This Row],[data]])</f>
        <v>2014</v>
      </c>
    </row>
    <row r="2006" spans="1:4" x14ac:dyDescent="0.3">
      <c r="A2006" s="1">
        <v>41773</v>
      </c>
      <c r="B2006" t="s">
        <v>74</v>
      </c>
      <c r="C2006">
        <v>124</v>
      </c>
      <c r="D2006">
        <f>YEAR(Tabela_cukier5[[#This Row],[data]])</f>
        <v>2014</v>
      </c>
    </row>
    <row r="2007" spans="1:4" x14ac:dyDescent="0.3">
      <c r="A2007" s="1">
        <v>41774</v>
      </c>
      <c r="B2007" t="s">
        <v>17</v>
      </c>
      <c r="C2007">
        <v>173</v>
      </c>
      <c r="D2007">
        <f>YEAR(Tabela_cukier5[[#This Row],[data]])</f>
        <v>2014</v>
      </c>
    </row>
    <row r="2008" spans="1:4" x14ac:dyDescent="0.3">
      <c r="A2008" s="1">
        <v>41776</v>
      </c>
      <c r="B2008" t="s">
        <v>38</v>
      </c>
      <c r="C2008">
        <v>161</v>
      </c>
      <c r="D2008">
        <f>YEAR(Tabela_cukier5[[#This Row],[data]])</f>
        <v>2014</v>
      </c>
    </row>
    <row r="2009" spans="1:4" x14ac:dyDescent="0.3">
      <c r="A2009" s="1">
        <v>41778</v>
      </c>
      <c r="B2009" t="s">
        <v>72</v>
      </c>
      <c r="C2009">
        <v>147</v>
      </c>
      <c r="D2009">
        <f>YEAR(Tabela_cukier5[[#This Row],[data]])</f>
        <v>2014</v>
      </c>
    </row>
    <row r="2010" spans="1:4" x14ac:dyDescent="0.3">
      <c r="A2010" s="1">
        <v>41784</v>
      </c>
      <c r="B2010" t="s">
        <v>25</v>
      </c>
      <c r="C2010">
        <v>401</v>
      </c>
      <c r="D2010">
        <f>YEAR(Tabela_cukier5[[#This Row],[data]])</f>
        <v>2014</v>
      </c>
    </row>
    <row r="2011" spans="1:4" x14ac:dyDescent="0.3">
      <c r="A2011" s="1">
        <v>41784</v>
      </c>
      <c r="B2011" t="s">
        <v>53</v>
      </c>
      <c r="C2011">
        <v>101</v>
      </c>
      <c r="D2011">
        <f>YEAR(Tabela_cukier5[[#This Row],[data]])</f>
        <v>2014</v>
      </c>
    </row>
    <row r="2012" spans="1:4" x14ac:dyDescent="0.3">
      <c r="A2012" s="1">
        <v>41785</v>
      </c>
      <c r="B2012" t="s">
        <v>25</v>
      </c>
      <c r="C2012">
        <v>169</v>
      </c>
      <c r="D2012">
        <f>YEAR(Tabela_cukier5[[#This Row],[data]])</f>
        <v>2014</v>
      </c>
    </row>
    <row r="2013" spans="1:4" x14ac:dyDescent="0.3">
      <c r="A2013" s="1">
        <v>41786</v>
      </c>
      <c r="B2013" t="s">
        <v>17</v>
      </c>
      <c r="C2013">
        <v>324</v>
      </c>
      <c r="D2013">
        <f>YEAR(Tabela_cukier5[[#This Row],[data]])</f>
        <v>2014</v>
      </c>
    </row>
    <row r="2014" spans="1:4" x14ac:dyDescent="0.3">
      <c r="A2014" s="1">
        <v>41787</v>
      </c>
      <c r="B2014" t="s">
        <v>222</v>
      </c>
      <c r="C2014">
        <v>16</v>
      </c>
      <c r="D2014">
        <f>YEAR(Tabela_cukier5[[#This Row],[data]])</f>
        <v>2014</v>
      </c>
    </row>
    <row r="2015" spans="1:4" x14ac:dyDescent="0.3">
      <c r="A2015" s="1">
        <v>41788</v>
      </c>
      <c r="B2015" t="s">
        <v>74</v>
      </c>
      <c r="C2015">
        <v>194</v>
      </c>
      <c r="D2015">
        <f>YEAR(Tabela_cukier5[[#This Row],[data]])</f>
        <v>2014</v>
      </c>
    </row>
    <row r="2016" spans="1:4" x14ac:dyDescent="0.3">
      <c r="A2016" s="1">
        <v>41789</v>
      </c>
      <c r="B2016" t="s">
        <v>105</v>
      </c>
      <c r="C2016">
        <v>197</v>
      </c>
      <c r="D2016">
        <f>YEAR(Tabela_cukier5[[#This Row],[data]])</f>
        <v>2014</v>
      </c>
    </row>
    <row r="2017" spans="1:4" x14ac:dyDescent="0.3">
      <c r="A2017" s="1">
        <v>41789</v>
      </c>
      <c r="B2017" t="s">
        <v>26</v>
      </c>
      <c r="C2017">
        <v>23</v>
      </c>
      <c r="D2017">
        <f>YEAR(Tabela_cukier5[[#This Row],[data]])</f>
        <v>2014</v>
      </c>
    </row>
    <row r="2018" spans="1:4" x14ac:dyDescent="0.3">
      <c r="A2018" s="1">
        <v>41790</v>
      </c>
      <c r="B2018" t="s">
        <v>15</v>
      </c>
      <c r="C2018">
        <v>138</v>
      </c>
      <c r="D2018">
        <f>YEAR(Tabela_cukier5[[#This Row],[data]])</f>
        <v>2014</v>
      </c>
    </row>
    <row r="2019" spans="1:4" x14ac:dyDescent="0.3">
      <c r="A2019" s="1">
        <v>41791</v>
      </c>
      <c r="B2019" t="s">
        <v>64</v>
      </c>
      <c r="C2019">
        <v>121</v>
      </c>
      <c r="D2019">
        <f>YEAR(Tabela_cukier5[[#This Row],[data]])</f>
        <v>2014</v>
      </c>
    </row>
    <row r="2020" spans="1:4" x14ac:dyDescent="0.3">
      <c r="A2020" s="1">
        <v>41793</v>
      </c>
      <c r="B2020" t="s">
        <v>207</v>
      </c>
      <c r="C2020">
        <v>10</v>
      </c>
      <c r="D2020">
        <f>YEAR(Tabela_cukier5[[#This Row],[data]])</f>
        <v>2014</v>
      </c>
    </row>
    <row r="2021" spans="1:4" x14ac:dyDescent="0.3">
      <c r="A2021" s="1">
        <v>41795</v>
      </c>
      <c r="B2021" t="s">
        <v>133</v>
      </c>
      <c r="C2021">
        <v>9</v>
      </c>
      <c r="D2021">
        <f>YEAR(Tabela_cukier5[[#This Row],[data]])</f>
        <v>2014</v>
      </c>
    </row>
    <row r="2022" spans="1:4" x14ac:dyDescent="0.3">
      <c r="A2022" s="1">
        <v>41798</v>
      </c>
      <c r="B2022" t="s">
        <v>55</v>
      </c>
      <c r="C2022">
        <v>35</v>
      </c>
      <c r="D2022">
        <f>YEAR(Tabela_cukier5[[#This Row],[data]])</f>
        <v>2014</v>
      </c>
    </row>
    <row r="2023" spans="1:4" x14ac:dyDescent="0.3">
      <c r="A2023" s="1">
        <v>41802</v>
      </c>
      <c r="B2023" t="s">
        <v>38</v>
      </c>
      <c r="C2023">
        <v>154</v>
      </c>
      <c r="D2023">
        <f>YEAR(Tabela_cukier5[[#This Row],[data]])</f>
        <v>2014</v>
      </c>
    </row>
    <row r="2024" spans="1:4" x14ac:dyDescent="0.3">
      <c r="A2024" s="1">
        <v>41806</v>
      </c>
      <c r="B2024" t="s">
        <v>116</v>
      </c>
      <c r="C2024">
        <v>1</v>
      </c>
      <c r="D2024">
        <f>YEAR(Tabela_cukier5[[#This Row],[data]])</f>
        <v>2014</v>
      </c>
    </row>
    <row r="2025" spans="1:4" x14ac:dyDescent="0.3">
      <c r="A2025" s="1">
        <v>41807</v>
      </c>
      <c r="B2025" t="s">
        <v>17</v>
      </c>
      <c r="C2025">
        <v>249</v>
      </c>
      <c r="D2025">
        <f>YEAR(Tabela_cukier5[[#This Row],[data]])</f>
        <v>2014</v>
      </c>
    </row>
    <row r="2026" spans="1:4" x14ac:dyDescent="0.3">
      <c r="A2026" s="1">
        <v>41807</v>
      </c>
      <c r="B2026" t="s">
        <v>40</v>
      </c>
      <c r="C2026">
        <v>27</v>
      </c>
      <c r="D2026">
        <f>YEAR(Tabela_cukier5[[#This Row],[data]])</f>
        <v>2014</v>
      </c>
    </row>
    <row r="2027" spans="1:4" x14ac:dyDescent="0.3">
      <c r="A2027" s="1">
        <v>41809</v>
      </c>
      <c r="B2027" t="s">
        <v>15</v>
      </c>
      <c r="C2027">
        <v>167</v>
      </c>
      <c r="D2027">
        <f>YEAR(Tabela_cukier5[[#This Row],[data]])</f>
        <v>2014</v>
      </c>
    </row>
    <row r="2028" spans="1:4" x14ac:dyDescent="0.3">
      <c r="A2028" s="1">
        <v>41810</v>
      </c>
      <c r="B2028" t="s">
        <v>15</v>
      </c>
      <c r="C2028">
        <v>71</v>
      </c>
      <c r="D2028">
        <f>YEAR(Tabela_cukier5[[#This Row],[data]])</f>
        <v>2014</v>
      </c>
    </row>
    <row r="2029" spans="1:4" x14ac:dyDescent="0.3">
      <c r="A2029" s="1">
        <v>41810</v>
      </c>
      <c r="B2029" t="s">
        <v>86</v>
      </c>
      <c r="C2029">
        <v>13</v>
      </c>
      <c r="D2029">
        <f>YEAR(Tabela_cukier5[[#This Row],[data]])</f>
        <v>2014</v>
      </c>
    </row>
    <row r="2030" spans="1:4" x14ac:dyDescent="0.3">
      <c r="A2030" s="1">
        <v>41811</v>
      </c>
      <c r="B2030" t="s">
        <v>33</v>
      </c>
      <c r="C2030">
        <v>90</v>
      </c>
      <c r="D2030">
        <f>YEAR(Tabela_cukier5[[#This Row],[data]])</f>
        <v>2014</v>
      </c>
    </row>
    <row r="2031" spans="1:4" x14ac:dyDescent="0.3">
      <c r="A2031" s="1">
        <v>41814</v>
      </c>
      <c r="B2031" t="s">
        <v>12</v>
      </c>
      <c r="C2031">
        <v>106</v>
      </c>
      <c r="D2031">
        <f>YEAR(Tabela_cukier5[[#This Row],[data]])</f>
        <v>2014</v>
      </c>
    </row>
    <row r="2032" spans="1:4" x14ac:dyDescent="0.3">
      <c r="A2032" s="1">
        <v>41815</v>
      </c>
      <c r="B2032" t="s">
        <v>69</v>
      </c>
      <c r="C2032">
        <v>57</v>
      </c>
      <c r="D2032">
        <f>YEAR(Tabela_cukier5[[#This Row],[data]])</f>
        <v>2014</v>
      </c>
    </row>
    <row r="2033" spans="1:4" x14ac:dyDescent="0.3">
      <c r="A2033" s="1">
        <v>41815</v>
      </c>
      <c r="B2033" t="s">
        <v>21</v>
      </c>
      <c r="C2033">
        <v>59</v>
      </c>
      <c r="D2033">
        <f>YEAR(Tabela_cukier5[[#This Row],[data]])</f>
        <v>2014</v>
      </c>
    </row>
    <row r="2034" spans="1:4" x14ac:dyDescent="0.3">
      <c r="A2034" s="1">
        <v>41817</v>
      </c>
      <c r="B2034" t="s">
        <v>82</v>
      </c>
      <c r="C2034">
        <v>11</v>
      </c>
      <c r="D2034">
        <f>YEAR(Tabela_cukier5[[#This Row],[data]])</f>
        <v>2014</v>
      </c>
    </row>
    <row r="2035" spans="1:4" x14ac:dyDescent="0.3">
      <c r="A2035" s="1">
        <v>41818</v>
      </c>
      <c r="B2035" t="s">
        <v>105</v>
      </c>
      <c r="C2035">
        <v>361</v>
      </c>
      <c r="D2035">
        <f>YEAR(Tabela_cukier5[[#This Row],[data]])</f>
        <v>2014</v>
      </c>
    </row>
    <row r="2036" spans="1:4" x14ac:dyDescent="0.3">
      <c r="A2036" s="1">
        <v>41819</v>
      </c>
      <c r="B2036" t="s">
        <v>11</v>
      </c>
      <c r="C2036">
        <v>153</v>
      </c>
      <c r="D2036">
        <f>YEAR(Tabela_cukier5[[#This Row],[data]])</f>
        <v>2014</v>
      </c>
    </row>
    <row r="2037" spans="1:4" x14ac:dyDescent="0.3">
      <c r="A2037" s="1">
        <v>41820</v>
      </c>
      <c r="B2037" t="s">
        <v>150</v>
      </c>
      <c r="C2037">
        <v>7</v>
      </c>
      <c r="D2037">
        <f>YEAR(Tabela_cukier5[[#This Row],[data]])</f>
        <v>2014</v>
      </c>
    </row>
    <row r="2038" spans="1:4" x14ac:dyDescent="0.3">
      <c r="A2038" s="1">
        <v>41821</v>
      </c>
      <c r="B2038" t="s">
        <v>74</v>
      </c>
      <c r="C2038">
        <v>65</v>
      </c>
      <c r="D2038">
        <f>YEAR(Tabela_cukier5[[#This Row],[data]])</f>
        <v>2014</v>
      </c>
    </row>
    <row r="2039" spans="1:4" x14ac:dyDescent="0.3">
      <c r="A2039" s="1">
        <v>41823</v>
      </c>
      <c r="B2039" t="s">
        <v>12</v>
      </c>
      <c r="C2039">
        <v>409</v>
      </c>
      <c r="D2039">
        <f>YEAR(Tabela_cukier5[[#This Row],[data]])</f>
        <v>2014</v>
      </c>
    </row>
    <row r="2040" spans="1:4" x14ac:dyDescent="0.3">
      <c r="A2040" s="1">
        <v>41825</v>
      </c>
      <c r="B2040" t="s">
        <v>66</v>
      </c>
      <c r="C2040">
        <v>63</v>
      </c>
      <c r="D2040">
        <f>YEAR(Tabela_cukier5[[#This Row],[data]])</f>
        <v>2014</v>
      </c>
    </row>
    <row r="2041" spans="1:4" x14ac:dyDescent="0.3">
      <c r="A2041" s="1">
        <v>41826</v>
      </c>
      <c r="B2041" t="s">
        <v>10</v>
      </c>
      <c r="C2041">
        <v>441</v>
      </c>
      <c r="D2041">
        <f>YEAR(Tabela_cukier5[[#This Row],[data]])</f>
        <v>2014</v>
      </c>
    </row>
    <row r="2042" spans="1:4" x14ac:dyDescent="0.3">
      <c r="A2042" s="1">
        <v>41830</v>
      </c>
      <c r="B2042" t="s">
        <v>55</v>
      </c>
      <c r="C2042">
        <v>91</v>
      </c>
      <c r="D2042">
        <f>YEAR(Tabela_cukier5[[#This Row],[data]])</f>
        <v>2014</v>
      </c>
    </row>
    <row r="2043" spans="1:4" x14ac:dyDescent="0.3">
      <c r="A2043" s="1">
        <v>41831</v>
      </c>
      <c r="B2043" t="s">
        <v>15</v>
      </c>
      <c r="C2043">
        <v>73</v>
      </c>
      <c r="D2043">
        <f>YEAR(Tabela_cukier5[[#This Row],[data]])</f>
        <v>2014</v>
      </c>
    </row>
    <row r="2044" spans="1:4" x14ac:dyDescent="0.3">
      <c r="A2044" s="1">
        <v>41832</v>
      </c>
      <c r="B2044" t="s">
        <v>9</v>
      </c>
      <c r="C2044">
        <v>184</v>
      </c>
      <c r="D2044">
        <f>YEAR(Tabela_cukier5[[#This Row],[data]])</f>
        <v>2014</v>
      </c>
    </row>
    <row r="2045" spans="1:4" x14ac:dyDescent="0.3">
      <c r="A2045" s="1">
        <v>41836</v>
      </c>
      <c r="B2045" t="s">
        <v>64</v>
      </c>
      <c r="C2045">
        <v>191</v>
      </c>
      <c r="D2045">
        <f>YEAR(Tabela_cukier5[[#This Row],[data]])</f>
        <v>2014</v>
      </c>
    </row>
    <row r="2046" spans="1:4" x14ac:dyDescent="0.3">
      <c r="A2046" s="1">
        <v>41837</v>
      </c>
      <c r="B2046" t="s">
        <v>20</v>
      </c>
      <c r="C2046">
        <v>371</v>
      </c>
      <c r="D2046">
        <f>YEAR(Tabela_cukier5[[#This Row],[data]])</f>
        <v>2014</v>
      </c>
    </row>
    <row r="2047" spans="1:4" x14ac:dyDescent="0.3">
      <c r="A2047" s="1">
        <v>41838</v>
      </c>
      <c r="B2047" t="s">
        <v>25</v>
      </c>
      <c r="C2047">
        <v>485</v>
      </c>
      <c r="D2047">
        <f>YEAR(Tabela_cukier5[[#This Row],[data]])</f>
        <v>2014</v>
      </c>
    </row>
    <row r="2048" spans="1:4" x14ac:dyDescent="0.3">
      <c r="A2048" s="1">
        <v>41838</v>
      </c>
      <c r="B2048" t="s">
        <v>40</v>
      </c>
      <c r="C2048">
        <v>92</v>
      </c>
      <c r="D2048">
        <f>YEAR(Tabela_cukier5[[#This Row],[data]])</f>
        <v>2014</v>
      </c>
    </row>
    <row r="2049" spans="1:4" x14ac:dyDescent="0.3">
      <c r="A2049" s="1">
        <v>41840</v>
      </c>
      <c r="B2049" t="s">
        <v>20</v>
      </c>
      <c r="C2049">
        <v>442</v>
      </c>
      <c r="D2049">
        <f>YEAR(Tabela_cukier5[[#This Row],[data]])</f>
        <v>2014</v>
      </c>
    </row>
    <row r="2050" spans="1:4" x14ac:dyDescent="0.3">
      <c r="A2050" s="1">
        <v>41841</v>
      </c>
      <c r="B2050" t="s">
        <v>11</v>
      </c>
      <c r="C2050">
        <v>44</v>
      </c>
      <c r="D2050">
        <f>YEAR(Tabela_cukier5[[#This Row],[data]])</f>
        <v>2014</v>
      </c>
    </row>
    <row r="2051" spans="1:4" x14ac:dyDescent="0.3">
      <c r="A2051" s="1">
        <v>41843</v>
      </c>
      <c r="B2051" t="s">
        <v>42</v>
      </c>
      <c r="C2051">
        <v>39</v>
      </c>
      <c r="D2051">
        <f>YEAR(Tabela_cukier5[[#This Row],[data]])</f>
        <v>2014</v>
      </c>
    </row>
    <row r="2052" spans="1:4" x14ac:dyDescent="0.3">
      <c r="A2052" s="1">
        <v>41848</v>
      </c>
      <c r="B2052" t="s">
        <v>20</v>
      </c>
      <c r="C2052">
        <v>288</v>
      </c>
      <c r="D2052">
        <f>YEAR(Tabela_cukier5[[#This Row],[data]])</f>
        <v>2014</v>
      </c>
    </row>
    <row r="2053" spans="1:4" x14ac:dyDescent="0.3">
      <c r="A2053" s="1">
        <v>41848</v>
      </c>
      <c r="B2053" t="s">
        <v>193</v>
      </c>
      <c r="C2053">
        <v>4</v>
      </c>
      <c r="D2053">
        <f>YEAR(Tabela_cukier5[[#This Row],[data]])</f>
        <v>2014</v>
      </c>
    </row>
    <row r="2054" spans="1:4" x14ac:dyDescent="0.3">
      <c r="A2054" s="1">
        <v>41851</v>
      </c>
      <c r="B2054" t="s">
        <v>241</v>
      </c>
      <c r="C2054">
        <v>6</v>
      </c>
      <c r="D2054">
        <f>YEAR(Tabela_cukier5[[#This Row],[data]])</f>
        <v>2014</v>
      </c>
    </row>
    <row r="2055" spans="1:4" x14ac:dyDescent="0.3">
      <c r="A2055" s="1">
        <v>41851</v>
      </c>
      <c r="B2055" t="s">
        <v>119</v>
      </c>
      <c r="C2055">
        <v>9</v>
      </c>
      <c r="D2055">
        <f>YEAR(Tabela_cukier5[[#This Row],[data]])</f>
        <v>2014</v>
      </c>
    </row>
    <row r="2056" spans="1:4" x14ac:dyDescent="0.3">
      <c r="A2056" s="1">
        <v>41852</v>
      </c>
      <c r="B2056" t="s">
        <v>40</v>
      </c>
      <c r="C2056">
        <v>178</v>
      </c>
      <c r="D2056">
        <f>YEAR(Tabela_cukier5[[#This Row],[data]])</f>
        <v>2014</v>
      </c>
    </row>
    <row r="2057" spans="1:4" x14ac:dyDescent="0.3">
      <c r="A2057" s="1">
        <v>41853</v>
      </c>
      <c r="B2057" t="s">
        <v>53</v>
      </c>
      <c r="C2057">
        <v>455</v>
      </c>
      <c r="D2057">
        <f>YEAR(Tabela_cukier5[[#This Row],[data]])</f>
        <v>2014</v>
      </c>
    </row>
    <row r="2058" spans="1:4" x14ac:dyDescent="0.3">
      <c r="A2058" s="1">
        <v>41854</v>
      </c>
      <c r="B2058" t="s">
        <v>81</v>
      </c>
      <c r="C2058">
        <v>56</v>
      </c>
      <c r="D2058">
        <f>YEAR(Tabela_cukier5[[#This Row],[data]])</f>
        <v>2014</v>
      </c>
    </row>
    <row r="2059" spans="1:4" x14ac:dyDescent="0.3">
      <c r="A2059" s="1">
        <v>41858</v>
      </c>
      <c r="B2059" t="s">
        <v>64</v>
      </c>
      <c r="C2059">
        <v>46</v>
      </c>
      <c r="D2059">
        <f>YEAR(Tabela_cukier5[[#This Row],[data]])</f>
        <v>2014</v>
      </c>
    </row>
    <row r="2060" spans="1:4" x14ac:dyDescent="0.3">
      <c r="A2060" s="1">
        <v>41859</v>
      </c>
      <c r="B2060" t="s">
        <v>127</v>
      </c>
      <c r="C2060">
        <v>15</v>
      </c>
      <c r="D2060">
        <f>YEAR(Tabela_cukier5[[#This Row],[data]])</f>
        <v>2014</v>
      </c>
    </row>
    <row r="2061" spans="1:4" x14ac:dyDescent="0.3">
      <c r="A2061" s="1">
        <v>41860</v>
      </c>
      <c r="B2061" t="s">
        <v>11</v>
      </c>
      <c r="C2061">
        <v>130</v>
      </c>
      <c r="D2061">
        <f>YEAR(Tabela_cukier5[[#This Row],[data]])</f>
        <v>2014</v>
      </c>
    </row>
    <row r="2062" spans="1:4" x14ac:dyDescent="0.3">
      <c r="A2062" s="1">
        <v>41861</v>
      </c>
      <c r="B2062" t="s">
        <v>23</v>
      </c>
      <c r="C2062">
        <v>154</v>
      </c>
      <c r="D2062">
        <f>YEAR(Tabela_cukier5[[#This Row],[data]])</f>
        <v>2014</v>
      </c>
    </row>
    <row r="2063" spans="1:4" x14ac:dyDescent="0.3">
      <c r="A2063" s="1">
        <v>41861</v>
      </c>
      <c r="B2063" t="s">
        <v>11</v>
      </c>
      <c r="C2063">
        <v>137</v>
      </c>
      <c r="D2063">
        <f>YEAR(Tabela_cukier5[[#This Row],[data]])</f>
        <v>2014</v>
      </c>
    </row>
    <row r="2064" spans="1:4" x14ac:dyDescent="0.3">
      <c r="A2064" s="1">
        <v>41863</v>
      </c>
      <c r="B2064" t="s">
        <v>61</v>
      </c>
      <c r="C2064">
        <v>119</v>
      </c>
      <c r="D2064">
        <f>YEAR(Tabela_cukier5[[#This Row],[data]])</f>
        <v>2014</v>
      </c>
    </row>
    <row r="2065" spans="1:4" x14ac:dyDescent="0.3">
      <c r="A2065" s="1">
        <v>41863</v>
      </c>
      <c r="B2065" t="s">
        <v>53</v>
      </c>
      <c r="C2065">
        <v>138</v>
      </c>
      <c r="D2065">
        <f>YEAR(Tabela_cukier5[[#This Row],[data]])</f>
        <v>2014</v>
      </c>
    </row>
    <row r="2066" spans="1:4" x14ac:dyDescent="0.3">
      <c r="A2066" s="1">
        <v>41864</v>
      </c>
      <c r="B2066" t="s">
        <v>53</v>
      </c>
      <c r="C2066">
        <v>303</v>
      </c>
      <c r="D2066">
        <f>YEAR(Tabela_cukier5[[#This Row],[data]])</f>
        <v>2014</v>
      </c>
    </row>
    <row r="2067" spans="1:4" x14ac:dyDescent="0.3">
      <c r="A2067" s="1">
        <v>41866</v>
      </c>
      <c r="B2067" t="s">
        <v>21</v>
      </c>
      <c r="C2067">
        <v>73</v>
      </c>
      <c r="D2067">
        <f>YEAR(Tabela_cukier5[[#This Row],[data]])</f>
        <v>2014</v>
      </c>
    </row>
    <row r="2068" spans="1:4" x14ac:dyDescent="0.3">
      <c r="A2068" s="1">
        <v>41868</v>
      </c>
      <c r="B2068" t="s">
        <v>58</v>
      </c>
      <c r="C2068">
        <v>35</v>
      </c>
      <c r="D2068">
        <f>YEAR(Tabela_cukier5[[#This Row],[data]])</f>
        <v>2014</v>
      </c>
    </row>
    <row r="2069" spans="1:4" x14ac:dyDescent="0.3">
      <c r="A2069" s="1">
        <v>41868</v>
      </c>
      <c r="B2069" t="s">
        <v>17</v>
      </c>
      <c r="C2069">
        <v>435</v>
      </c>
      <c r="D2069">
        <f>YEAR(Tabela_cukier5[[#This Row],[data]])</f>
        <v>2014</v>
      </c>
    </row>
    <row r="2070" spans="1:4" x14ac:dyDescent="0.3">
      <c r="A2070" s="1">
        <v>41871</v>
      </c>
      <c r="B2070" t="s">
        <v>12</v>
      </c>
      <c r="C2070">
        <v>476</v>
      </c>
      <c r="D2070">
        <f>YEAR(Tabela_cukier5[[#This Row],[data]])</f>
        <v>2014</v>
      </c>
    </row>
    <row r="2071" spans="1:4" x14ac:dyDescent="0.3">
      <c r="A2071" s="1">
        <v>41874</v>
      </c>
      <c r="B2071" t="s">
        <v>10</v>
      </c>
      <c r="C2071">
        <v>386</v>
      </c>
      <c r="D2071">
        <f>YEAR(Tabela_cukier5[[#This Row],[data]])</f>
        <v>2014</v>
      </c>
    </row>
    <row r="2072" spans="1:4" x14ac:dyDescent="0.3">
      <c r="A2072" s="1">
        <v>41877</v>
      </c>
      <c r="B2072" t="s">
        <v>13</v>
      </c>
      <c r="C2072">
        <v>147</v>
      </c>
      <c r="D2072">
        <f>YEAR(Tabela_cukier5[[#This Row],[data]])</f>
        <v>2014</v>
      </c>
    </row>
    <row r="2073" spans="1:4" x14ac:dyDescent="0.3">
      <c r="A2073" s="1">
        <v>41880</v>
      </c>
      <c r="B2073" t="s">
        <v>17</v>
      </c>
      <c r="C2073">
        <v>112</v>
      </c>
      <c r="D2073">
        <f>YEAR(Tabela_cukier5[[#This Row],[data]])</f>
        <v>2014</v>
      </c>
    </row>
    <row r="2074" spans="1:4" x14ac:dyDescent="0.3">
      <c r="A2074" s="1">
        <v>41885</v>
      </c>
      <c r="B2074" t="s">
        <v>64</v>
      </c>
      <c r="C2074">
        <v>156</v>
      </c>
      <c r="D2074">
        <f>YEAR(Tabela_cukier5[[#This Row],[data]])</f>
        <v>2014</v>
      </c>
    </row>
    <row r="2075" spans="1:4" x14ac:dyDescent="0.3">
      <c r="A2075" s="1">
        <v>41886</v>
      </c>
      <c r="B2075" t="s">
        <v>105</v>
      </c>
      <c r="C2075">
        <v>106</v>
      </c>
      <c r="D2075">
        <f>YEAR(Tabela_cukier5[[#This Row],[data]])</f>
        <v>2014</v>
      </c>
    </row>
    <row r="2076" spans="1:4" x14ac:dyDescent="0.3">
      <c r="A2076" s="1">
        <v>41888</v>
      </c>
      <c r="B2076" t="s">
        <v>142</v>
      </c>
      <c r="C2076">
        <v>2</v>
      </c>
      <c r="D2076">
        <f>YEAR(Tabela_cukier5[[#This Row],[data]])</f>
        <v>2014</v>
      </c>
    </row>
    <row r="2077" spans="1:4" x14ac:dyDescent="0.3">
      <c r="A2077" s="1">
        <v>41888</v>
      </c>
      <c r="B2077" t="s">
        <v>89</v>
      </c>
      <c r="C2077">
        <v>19</v>
      </c>
      <c r="D2077">
        <f>YEAR(Tabela_cukier5[[#This Row],[data]])</f>
        <v>2014</v>
      </c>
    </row>
    <row r="2078" spans="1:4" x14ac:dyDescent="0.3">
      <c r="A2078" s="1">
        <v>41889</v>
      </c>
      <c r="B2078" t="s">
        <v>62</v>
      </c>
      <c r="C2078">
        <v>18</v>
      </c>
      <c r="D2078">
        <f>YEAR(Tabela_cukier5[[#This Row],[data]])</f>
        <v>2014</v>
      </c>
    </row>
    <row r="2079" spans="1:4" x14ac:dyDescent="0.3">
      <c r="A2079" s="1">
        <v>41892</v>
      </c>
      <c r="B2079" t="s">
        <v>105</v>
      </c>
      <c r="C2079">
        <v>332</v>
      </c>
      <c r="D2079">
        <f>YEAR(Tabela_cukier5[[#This Row],[data]])</f>
        <v>2014</v>
      </c>
    </row>
    <row r="2080" spans="1:4" x14ac:dyDescent="0.3">
      <c r="A2080" s="1">
        <v>41893</v>
      </c>
      <c r="B2080" t="s">
        <v>113</v>
      </c>
      <c r="C2080">
        <v>1</v>
      </c>
      <c r="D2080">
        <f>YEAR(Tabela_cukier5[[#This Row],[data]])</f>
        <v>2014</v>
      </c>
    </row>
    <row r="2081" spans="1:4" x14ac:dyDescent="0.3">
      <c r="A2081" s="1">
        <v>41894</v>
      </c>
      <c r="B2081" t="s">
        <v>20</v>
      </c>
      <c r="C2081">
        <v>438</v>
      </c>
      <c r="D2081">
        <f>YEAR(Tabela_cukier5[[#This Row],[data]])</f>
        <v>2014</v>
      </c>
    </row>
    <row r="2082" spans="1:4" x14ac:dyDescent="0.3">
      <c r="A2082" s="1">
        <v>41895</v>
      </c>
      <c r="B2082" t="s">
        <v>22</v>
      </c>
      <c r="C2082">
        <v>25</v>
      </c>
      <c r="D2082">
        <f>YEAR(Tabela_cukier5[[#This Row],[data]])</f>
        <v>2014</v>
      </c>
    </row>
    <row r="2083" spans="1:4" x14ac:dyDescent="0.3">
      <c r="A2083" s="1">
        <v>41897</v>
      </c>
      <c r="B2083" t="s">
        <v>17</v>
      </c>
      <c r="C2083">
        <v>220</v>
      </c>
      <c r="D2083">
        <f>YEAR(Tabela_cukier5[[#This Row],[data]])</f>
        <v>2014</v>
      </c>
    </row>
    <row r="2084" spans="1:4" x14ac:dyDescent="0.3">
      <c r="A2084" s="1">
        <v>41897</v>
      </c>
      <c r="B2084" t="s">
        <v>42</v>
      </c>
      <c r="C2084">
        <v>47</v>
      </c>
      <c r="D2084">
        <f>YEAR(Tabela_cukier5[[#This Row],[data]])</f>
        <v>2014</v>
      </c>
    </row>
    <row r="2085" spans="1:4" x14ac:dyDescent="0.3">
      <c r="A2085" s="1">
        <v>41897</v>
      </c>
      <c r="B2085" t="s">
        <v>242</v>
      </c>
      <c r="C2085">
        <v>1</v>
      </c>
      <c r="D2085">
        <f>YEAR(Tabela_cukier5[[#This Row],[data]])</f>
        <v>2014</v>
      </c>
    </row>
    <row r="2086" spans="1:4" x14ac:dyDescent="0.3">
      <c r="A2086" s="1">
        <v>41898</v>
      </c>
      <c r="B2086" t="s">
        <v>189</v>
      </c>
      <c r="C2086">
        <v>14</v>
      </c>
      <c r="D2086">
        <f>YEAR(Tabela_cukier5[[#This Row],[data]])</f>
        <v>2014</v>
      </c>
    </row>
    <row r="2087" spans="1:4" x14ac:dyDescent="0.3">
      <c r="A2087" s="1">
        <v>41899</v>
      </c>
      <c r="B2087" t="s">
        <v>12</v>
      </c>
      <c r="C2087">
        <v>132</v>
      </c>
      <c r="D2087">
        <f>YEAR(Tabela_cukier5[[#This Row],[data]])</f>
        <v>2014</v>
      </c>
    </row>
    <row r="2088" spans="1:4" x14ac:dyDescent="0.3">
      <c r="A2088" s="1">
        <v>41904</v>
      </c>
      <c r="B2088" t="s">
        <v>149</v>
      </c>
      <c r="C2088">
        <v>18</v>
      </c>
      <c r="D2088">
        <f>YEAR(Tabela_cukier5[[#This Row],[data]])</f>
        <v>2014</v>
      </c>
    </row>
    <row r="2089" spans="1:4" x14ac:dyDescent="0.3">
      <c r="A2089" s="1">
        <v>41906</v>
      </c>
      <c r="B2089" t="s">
        <v>12</v>
      </c>
      <c r="C2089">
        <v>266</v>
      </c>
      <c r="D2089">
        <f>YEAR(Tabela_cukier5[[#This Row],[data]])</f>
        <v>2014</v>
      </c>
    </row>
    <row r="2090" spans="1:4" x14ac:dyDescent="0.3">
      <c r="A2090" s="1">
        <v>41907</v>
      </c>
      <c r="B2090" t="s">
        <v>11</v>
      </c>
      <c r="C2090">
        <v>30</v>
      </c>
      <c r="D2090">
        <f>YEAR(Tabela_cukier5[[#This Row],[data]])</f>
        <v>2014</v>
      </c>
    </row>
    <row r="2091" spans="1:4" x14ac:dyDescent="0.3">
      <c r="A2091" s="1">
        <v>41909</v>
      </c>
      <c r="B2091" t="s">
        <v>48</v>
      </c>
      <c r="C2091">
        <v>452</v>
      </c>
      <c r="D2091">
        <f>YEAR(Tabela_cukier5[[#This Row],[data]])</f>
        <v>2014</v>
      </c>
    </row>
    <row r="2092" spans="1:4" x14ac:dyDescent="0.3">
      <c r="A2092" s="1">
        <v>41911</v>
      </c>
      <c r="B2092" t="s">
        <v>8</v>
      </c>
      <c r="C2092">
        <v>306</v>
      </c>
      <c r="D2092">
        <f>YEAR(Tabela_cukier5[[#This Row],[data]])</f>
        <v>2014</v>
      </c>
    </row>
    <row r="2093" spans="1:4" x14ac:dyDescent="0.3">
      <c r="A2093" s="1">
        <v>41912</v>
      </c>
      <c r="B2093" t="s">
        <v>64</v>
      </c>
      <c r="C2093">
        <v>98</v>
      </c>
      <c r="D2093">
        <f>YEAR(Tabela_cukier5[[#This Row],[data]])</f>
        <v>2014</v>
      </c>
    </row>
    <row r="2094" spans="1:4" x14ac:dyDescent="0.3">
      <c r="A2094" s="1">
        <v>41913</v>
      </c>
      <c r="B2094" t="s">
        <v>61</v>
      </c>
      <c r="C2094">
        <v>110</v>
      </c>
      <c r="D2094">
        <f>YEAR(Tabela_cukier5[[#This Row],[data]])</f>
        <v>2014</v>
      </c>
    </row>
    <row r="2095" spans="1:4" x14ac:dyDescent="0.3">
      <c r="A2095" s="1">
        <v>41913</v>
      </c>
      <c r="B2095" t="s">
        <v>11</v>
      </c>
      <c r="C2095">
        <v>57</v>
      </c>
      <c r="D2095">
        <f>YEAR(Tabela_cukier5[[#This Row],[data]])</f>
        <v>2014</v>
      </c>
    </row>
    <row r="2096" spans="1:4" x14ac:dyDescent="0.3">
      <c r="A2096" s="1">
        <v>41913</v>
      </c>
      <c r="B2096" t="s">
        <v>160</v>
      </c>
      <c r="C2096">
        <v>16</v>
      </c>
      <c r="D2096">
        <f>YEAR(Tabela_cukier5[[#This Row],[data]])</f>
        <v>2014</v>
      </c>
    </row>
    <row r="2097" spans="1:4" x14ac:dyDescent="0.3">
      <c r="A2097" s="1">
        <v>41916</v>
      </c>
      <c r="B2097" t="s">
        <v>107</v>
      </c>
      <c r="C2097">
        <v>5</v>
      </c>
      <c r="D2097">
        <f>YEAR(Tabela_cukier5[[#This Row],[data]])</f>
        <v>2014</v>
      </c>
    </row>
    <row r="2098" spans="1:4" x14ac:dyDescent="0.3">
      <c r="A2098" s="1">
        <v>41919</v>
      </c>
      <c r="B2098" t="s">
        <v>25</v>
      </c>
      <c r="C2098">
        <v>433</v>
      </c>
      <c r="D2098">
        <f>YEAR(Tabela_cukier5[[#This Row],[data]])</f>
        <v>2014</v>
      </c>
    </row>
    <row r="2099" spans="1:4" x14ac:dyDescent="0.3">
      <c r="A2099" s="1">
        <v>41920</v>
      </c>
      <c r="B2099" t="s">
        <v>72</v>
      </c>
      <c r="C2099">
        <v>180</v>
      </c>
      <c r="D2099">
        <f>YEAR(Tabela_cukier5[[#This Row],[data]])</f>
        <v>2014</v>
      </c>
    </row>
    <row r="2100" spans="1:4" x14ac:dyDescent="0.3">
      <c r="A2100" s="1">
        <v>41920</v>
      </c>
      <c r="B2100" t="s">
        <v>25</v>
      </c>
      <c r="C2100">
        <v>381</v>
      </c>
      <c r="D2100">
        <f>YEAR(Tabela_cukier5[[#This Row],[data]])</f>
        <v>2014</v>
      </c>
    </row>
    <row r="2101" spans="1:4" x14ac:dyDescent="0.3">
      <c r="A2101" s="1">
        <v>41921</v>
      </c>
      <c r="B2101" t="s">
        <v>73</v>
      </c>
      <c r="C2101">
        <v>16</v>
      </c>
      <c r="D2101">
        <f>YEAR(Tabela_cukier5[[#This Row],[data]])</f>
        <v>2014</v>
      </c>
    </row>
    <row r="2102" spans="1:4" x14ac:dyDescent="0.3">
      <c r="A2102" s="1">
        <v>41921</v>
      </c>
      <c r="B2102" t="s">
        <v>31</v>
      </c>
      <c r="C2102">
        <v>85</v>
      </c>
      <c r="D2102">
        <f>YEAR(Tabela_cukier5[[#This Row],[data]])</f>
        <v>2014</v>
      </c>
    </row>
    <row r="2103" spans="1:4" x14ac:dyDescent="0.3">
      <c r="A2103" s="1">
        <v>41921</v>
      </c>
      <c r="B2103" t="s">
        <v>28</v>
      </c>
      <c r="C2103">
        <v>37</v>
      </c>
      <c r="D2103">
        <f>YEAR(Tabela_cukier5[[#This Row],[data]])</f>
        <v>2014</v>
      </c>
    </row>
    <row r="2104" spans="1:4" x14ac:dyDescent="0.3">
      <c r="A2104" s="1">
        <v>41924</v>
      </c>
      <c r="B2104" t="s">
        <v>23</v>
      </c>
      <c r="C2104">
        <v>69</v>
      </c>
      <c r="D2104">
        <f>YEAR(Tabela_cukier5[[#This Row],[data]])</f>
        <v>2014</v>
      </c>
    </row>
    <row r="2105" spans="1:4" x14ac:dyDescent="0.3">
      <c r="A2105" s="1">
        <v>41925</v>
      </c>
      <c r="B2105" t="s">
        <v>10</v>
      </c>
      <c r="C2105">
        <v>304</v>
      </c>
      <c r="D2105">
        <f>YEAR(Tabela_cukier5[[#This Row],[data]])</f>
        <v>2014</v>
      </c>
    </row>
    <row r="2106" spans="1:4" x14ac:dyDescent="0.3">
      <c r="A2106" s="1">
        <v>41928</v>
      </c>
      <c r="B2106" t="s">
        <v>25</v>
      </c>
      <c r="C2106">
        <v>491</v>
      </c>
      <c r="D2106">
        <f>YEAR(Tabela_cukier5[[#This Row],[data]])</f>
        <v>2014</v>
      </c>
    </row>
    <row r="2107" spans="1:4" x14ac:dyDescent="0.3">
      <c r="A2107" s="1">
        <v>41931</v>
      </c>
      <c r="B2107" t="s">
        <v>26</v>
      </c>
      <c r="C2107">
        <v>106</v>
      </c>
      <c r="D2107">
        <f>YEAR(Tabela_cukier5[[#This Row],[data]])</f>
        <v>2014</v>
      </c>
    </row>
    <row r="2108" spans="1:4" x14ac:dyDescent="0.3">
      <c r="A2108" s="1">
        <v>41935</v>
      </c>
      <c r="B2108" t="s">
        <v>55</v>
      </c>
      <c r="C2108">
        <v>188</v>
      </c>
      <c r="D2108">
        <f>YEAR(Tabela_cukier5[[#This Row],[data]])</f>
        <v>2014</v>
      </c>
    </row>
    <row r="2109" spans="1:4" x14ac:dyDescent="0.3">
      <c r="A2109" s="1">
        <v>41935</v>
      </c>
      <c r="B2109" t="s">
        <v>11</v>
      </c>
      <c r="C2109">
        <v>131</v>
      </c>
      <c r="D2109">
        <f>YEAR(Tabela_cukier5[[#This Row],[data]])</f>
        <v>2014</v>
      </c>
    </row>
    <row r="2110" spans="1:4" x14ac:dyDescent="0.3">
      <c r="A2110" s="1">
        <v>41936</v>
      </c>
      <c r="B2110" t="s">
        <v>151</v>
      </c>
      <c r="C2110">
        <v>9</v>
      </c>
      <c r="D2110">
        <f>YEAR(Tabela_cukier5[[#This Row],[data]])</f>
        <v>2014</v>
      </c>
    </row>
    <row r="2111" spans="1:4" x14ac:dyDescent="0.3">
      <c r="A2111" s="1">
        <v>41938</v>
      </c>
      <c r="B2111" t="s">
        <v>48</v>
      </c>
      <c r="C2111">
        <v>245</v>
      </c>
      <c r="D2111">
        <f>YEAR(Tabela_cukier5[[#This Row],[data]])</f>
        <v>2014</v>
      </c>
    </row>
    <row r="2112" spans="1:4" x14ac:dyDescent="0.3">
      <c r="A2112" s="1">
        <v>41943</v>
      </c>
      <c r="B2112" t="s">
        <v>25</v>
      </c>
      <c r="C2112">
        <v>166</v>
      </c>
      <c r="D2112">
        <f>YEAR(Tabela_cukier5[[#This Row],[data]])</f>
        <v>2014</v>
      </c>
    </row>
    <row r="2113" spans="1:4" x14ac:dyDescent="0.3">
      <c r="A2113" s="1">
        <v>41945</v>
      </c>
      <c r="B2113" t="s">
        <v>58</v>
      </c>
      <c r="C2113">
        <v>171</v>
      </c>
      <c r="D2113">
        <f>YEAR(Tabela_cukier5[[#This Row],[data]])</f>
        <v>2014</v>
      </c>
    </row>
    <row r="2114" spans="1:4" x14ac:dyDescent="0.3">
      <c r="A2114" s="1">
        <v>41945</v>
      </c>
      <c r="B2114" t="s">
        <v>122</v>
      </c>
      <c r="C2114">
        <v>11</v>
      </c>
      <c r="D2114">
        <f>YEAR(Tabela_cukier5[[#This Row],[data]])</f>
        <v>2014</v>
      </c>
    </row>
    <row r="2115" spans="1:4" x14ac:dyDescent="0.3">
      <c r="A2115" s="1">
        <v>41946</v>
      </c>
      <c r="B2115" t="s">
        <v>23</v>
      </c>
      <c r="C2115">
        <v>52</v>
      </c>
      <c r="D2115">
        <f>YEAR(Tabela_cukier5[[#This Row],[data]])</f>
        <v>2014</v>
      </c>
    </row>
    <row r="2116" spans="1:4" x14ac:dyDescent="0.3">
      <c r="A2116" s="1">
        <v>41949</v>
      </c>
      <c r="B2116" t="s">
        <v>123</v>
      </c>
      <c r="C2116">
        <v>56</v>
      </c>
      <c r="D2116">
        <f>YEAR(Tabela_cukier5[[#This Row],[data]])</f>
        <v>2014</v>
      </c>
    </row>
    <row r="2117" spans="1:4" x14ac:dyDescent="0.3">
      <c r="A2117" s="1">
        <v>41950</v>
      </c>
      <c r="B2117" t="s">
        <v>57</v>
      </c>
      <c r="C2117">
        <v>6</v>
      </c>
      <c r="D2117">
        <f>YEAR(Tabela_cukier5[[#This Row],[data]])</f>
        <v>2014</v>
      </c>
    </row>
    <row r="2118" spans="1:4" x14ac:dyDescent="0.3">
      <c r="A2118" s="1">
        <v>41950</v>
      </c>
      <c r="B2118" t="s">
        <v>58</v>
      </c>
      <c r="C2118">
        <v>179</v>
      </c>
      <c r="D2118">
        <f>YEAR(Tabela_cukier5[[#This Row],[data]])</f>
        <v>2014</v>
      </c>
    </row>
    <row r="2119" spans="1:4" x14ac:dyDescent="0.3">
      <c r="A2119" s="1">
        <v>41951</v>
      </c>
      <c r="B2119" t="s">
        <v>25</v>
      </c>
      <c r="C2119">
        <v>398</v>
      </c>
      <c r="D2119">
        <f>YEAR(Tabela_cukier5[[#This Row],[data]])</f>
        <v>2014</v>
      </c>
    </row>
    <row r="2120" spans="1:4" x14ac:dyDescent="0.3">
      <c r="A2120" s="1">
        <v>41952</v>
      </c>
      <c r="B2120" t="s">
        <v>72</v>
      </c>
      <c r="C2120">
        <v>68</v>
      </c>
      <c r="D2120">
        <f>YEAR(Tabela_cukier5[[#This Row],[data]])</f>
        <v>2014</v>
      </c>
    </row>
    <row r="2121" spans="1:4" x14ac:dyDescent="0.3">
      <c r="A2121" s="1">
        <v>41952</v>
      </c>
      <c r="B2121" t="s">
        <v>15</v>
      </c>
      <c r="C2121">
        <v>160</v>
      </c>
      <c r="D2121">
        <f>YEAR(Tabela_cukier5[[#This Row],[data]])</f>
        <v>2014</v>
      </c>
    </row>
    <row r="2122" spans="1:4" x14ac:dyDescent="0.3">
      <c r="A2122" s="1">
        <v>41953</v>
      </c>
      <c r="B2122" t="s">
        <v>15</v>
      </c>
      <c r="C2122">
        <v>183</v>
      </c>
      <c r="D2122">
        <f>YEAR(Tabela_cukier5[[#This Row],[data]])</f>
        <v>2014</v>
      </c>
    </row>
    <row r="2123" spans="1:4" x14ac:dyDescent="0.3">
      <c r="A2123" s="1">
        <v>41954</v>
      </c>
      <c r="B2123" t="s">
        <v>25</v>
      </c>
      <c r="C2123">
        <v>178</v>
      </c>
      <c r="D2123">
        <f>YEAR(Tabela_cukier5[[#This Row],[data]])</f>
        <v>2014</v>
      </c>
    </row>
    <row r="2124" spans="1:4" x14ac:dyDescent="0.3">
      <c r="A2124" s="1">
        <v>41955</v>
      </c>
      <c r="B2124" t="s">
        <v>10</v>
      </c>
      <c r="C2124">
        <v>381</v>
      </c>
      <c r="D2124">
        <f>YEAR(Tabela_cukier5[[#This Row],[data]])</f>
        <v>2014</v>
      </c>
    </row>
    <row r="2125" spans="1:4" x14ac:dyDescent="0.3">
      <c r="A2125" s="1">
        <v>41957</v>
      </c>
      <c r="B2125" t="s">
        <v>65</v>
      </c>
      <c r="C2125">
        <v>12</v>
      </c>
      <c r="D2125">
        <f>YEAR(Tabela_cukier5[[#This Row],[data]])</f>
        <v>2014</v>
      </c>
    </row>
    <row r="2126" spans="1:4" x14ac:dyDescent="0.3">
      <c r="A2126" s="1">
        <v>41959</v>
      </c>
      <c r="B2126" t="s">
        <v>31</v>
      </c>
      <c r="C2126">
        <v>116</v>
      </c>
      <c r="D2126">
        <f>YEAR(Tabela_cukier5[[#This Row],[data]])</f>
        <v>2014</v>
      </c>
    </row>
    <row r="2127" spans="1:4" x14ac:dyDescent="0.3">
      <c r="A2127" s="1">
        <v>41961</v>
      </c>
      <c r="B2127" t="s">
        <v>10</v>
      </c>
      <c r="C2127">
        <v>117</v>
      </c>
      <c r="D2127">
        <f>YEAR(Tabela_cukier5[[#This Row],[data]])</f>
        <v>2014</v>
      </c>
    </row>
    <row r="2128" spans="1:4" x14ac:dyDescent="0.3">
      <c r="A2128" s="1">
        <v>41961</v>
      </c>
      <c r="B2128" t="s">
        <v>72</v>
      </c>
      <c r="C2128">
        <v>31</v>
      </c>
      <c r="D2128">
        <f>YEAR(Tabela_cukier5[[#This Row],[data]])</f>
        <v>2014</v>
      </c>
    </row>
    <row r="2129" spans="1:4" x14ac:dyDescent="0.3">
      <c r="A2129" s="1">
        <v>41962</v>
      </c>
      <c r="B2129" t="s">
        <v>11</v>
      </c>
      <c r="C2129">
        <v>131</v>
      </c>
      <c r="D2129">
        <f>YEAR(Tabela_cukier5[[#This Row],[data]])</f>
        <v>2014</v>
      </c>
    </row>
    <row r="2130" spans="1:4" x14ac:dyDescent="0.3">
      <c r="A2130" s="1">
        <v>41962</v>
      </c>
      <c r="B2130" t="s">
        <v>13</v>
      </c>
      <c r="C2130">
        <v>21</v>
      </c>
      <c r="D2130">
        <f>YEAR(Tabela_cukier5[[#This Row],[data]])</f>
        <v>2014</v>
      </c>
    </row>
    <row r="2131" spans="1:4" x14ac:dyDescent="0.3">
      <c r="A2131" s="1">
        <v>41963</v>
      </c>
      <c r="B2131" t="s">
        <v>12</v>
      </c>
      <c r="C2131">
        <v>300</v>
      </c>
      <c r="D2131">
        <f>YEAR(Tabela_cukier5[[#This Row],[data]])</f>
        <v>2014</v>
      </c>
    </row>
    <row r="2132" spans="1:4" x14ac:dyDescent="0.3">
      <c r="A2132" s="1">
        <v>41963</v>
      </c>
      <c r="B2132" t="s">
        <v>21</v>
      </c>
      <c r="C2132">
        <v>32</v>
      </c>
      <c r="D2132">
        <f>YEAR(Tabela_cukier5[[#This Row],[data]])</f>
        <v>2014</v>
      </c>
    </row>
    <row r="2133" spans="1:4" x14ac:dyDescent="0.3">
      <c r="A2133" s="1">
        <v>41966</v>
      </c>
      <c r="B2133" t="s">
        <v>135</v>
      </c>
      <c r="C2133">
        <v>4</v>
      </c>
      <c r="D2133">
        <f>YEAR(Tabela_cukier5[[#This Row],[data]])</f>
        <v>2014</v>
      </c>
    </row>
    <row r="2134" spans="1:4" x14ac:dyDescent="0.3">
      <c r="A2134" s="1">
        <v>41967</v>
      </c>
      <c r="B2134" t="s">
        <v>48</v>
      </c>
      <c r="C2134">
        <v>230</v>
      </c>
      <c r="D2134">
        <f>YEAR(Tabela_cukier5[[#This Row],[data]])</f>
        <v>2014</v>
      </c>
    </row>
    <row r="2135" spans="1:4" x14ac:dyDescent="0.3">
      <c r="A2135" s="1">
        <v>41968</v>
      </c>
      <c r="B2135" t="s">
        <v>64</v>
      </c>
      <c r="C2135">
        <v>164</v>
      </c>
      <c r="D2135">
        <f>YEAR(Tabela_cukier5[[#This Row],[data]])</f>
        <v>2014</v>
      </c>
    </row>
    <row r="2136" spans="1:4" x14ac:dyDescent="0.3">
      <c r="A2136" s="1">
        <v>41969</v>
      </c>
      <c r="B2136" t="s">
        <v>101</v>
      </c>
      <c r="C2136">
        <v>4</v>
      </c>
      <c r="D2136">
        <f>YEAR(Tabela_cukier5[[#This Row],[data]])</f>
        <v>2014</v>
      </c>
    </row>
    <row r="2137" spans="1:4" x14ac:dyDescent="0.3">
      <c r="A2137" s="1">
        <v>41972</v>
      </c>
      <c r="B2137" t="s">
        <v>23</v>
      </c>
      <c r="C2137">
        <v>96</v>
      </c>
      <c r="D2137">
        <f>YEAR(Tabela_cukier5[[#This Row],[data]])</f>
        <v>2014</v>
      </c>
    </row>
    <row r="2138" spans="1:4" x14ac:dyDescent="0.3">
      <c r="A2138" s="1">
        <v>41975</v>
      </c>
      <c r="B2138" t="s">
        <v>134</v>
      </c>
      <c r="C2138">
        <v>94</v>
      </c>
      <c r="D2138">
        <f>YEAR(Tabela_cukier5[[#This Row],[data]])</f>
        <v>2014</v>
      </c>
    </row>
    <row r="2139" spans="1:4" x14ac:dyDescent="0.3">
      <c r="A2139" s="1">
        <v>41975</v>
      </c>
      <c r="B2139" t="s">
        <v>74</v>
      </c>
      <c r="C2139">
        <v>21</v>
      </c>
      <c r="D2139">
        <f>YEAR(Tabela_cukier5[[#This Row],[data]])</f>
        <v>2014</v>
      </c>
    </row>
    <row r="2140" spans="1:4" x14ac:dyDescent="0.3">
      <c r="A2140" s="1">
        <v>41977</v>
      </c>
      <c r="B2140" t="s">
        <v>10</v>
      </c>
      <c r="C2140">
        <v>129</v>
      </c>
      <c r="D2140">
        <f>YEAR(Tabela_cukier5[[#This Row],[data]])</f>
        <v>2014</v>
      </c>
    </row>
    <row r="2141" spans="1:4" x14ac:dyDescent="0.3">
      <c r="A2141" s="1">
        <v>41977</v>
      </c>
      <c r="B2141" t="s">
        <v>28</v>
      </c>
      <c r="C2141">
        <v>197</v>
      </c>
      <c r="D2141">
        <f>YEAR(Tabela_cukier5[[#This Row],[data]])</f>
        <v>2014</v>
      </c>
    </row>
    <row r="2142" spans="1:4" x14ac:dyDescent="0.3">
      <c r="A2142" s="1">
        <v>41978</v>
      </c>
      <c r="B2142" t="s">
        <v>116</v>
      </c>
      <c r="C2142">
        <v>16</v>
      </c>
      <c r="D2142">
        <f>YEAR(Tabela_cukier5[[#This Row],[data]])</f>
        <v>2014</v>
      </c>
    </row>
    <row r="2143" spans="1:4" x14ac:dyDescent="0.3">
      <c r="A2143" s="1">
        <v>41978</v>
      </c>
      <c r="B2143" t="s">
        <v>27</v>
      </c>
      <c r="C2143">
        <v>332</v>
      </c>
      <c r="D2143">
        <f>YEAR(Tabela_cukier5[[#This Row],[data]])</f>
        <v>2014</v>
      </c>
    </row>
    <row r="2144" spans="1:4" x14ac:dyDescent="0.3">
      <c r="A2144" s="1">
        <v>41980</v>
      </c>
      <c r="B2144" t="s">
        <v>72</v>
      </c>
      <c r="C2144">
        <v>75</v>
      </c>
      <c r="D2144">
        <f>YEAR(Tabela_cukier5[[#This Row],[data]])</f>
        <v>2014</v>
      </c>
    </row>
    <row r="2145" spans="1:4" x14ac:dyDescent="0.3">
      <c r="A2145" s="1">
        <v>41981</v>
      </c>
      <c r="B2145" t="s">
        <v>77</v>
      </c>
      <c r="C2145">
        <v>10</v>
      </c>
      <c r="D2145">
        <f>YEAR(Tabela_cukier5[[#This Row],[data]])</f>
        <v>2014</v>
      </c>
    </row>
    <row r="2146" spans="1:4" x14ac:dyDescent="0.3">
      <c r="A2146" s="1">
        <v>41982</v>
      </c>
      <c r="B2146" t="s">
        <v>40</v>
      </c>
      <c r="C2146">
        <v>93</v>
      </c>
      <c r="D2146">
        <f>YEAR(Tabela_cukier5[[#This Row],[data]])</f>
        <v>2014</v>
      </c>
    </row>
    <row r="2147" spans="1:4" x14ac:dyDescent="0.3">
      <c r="A2147" s="1">
        <v>41983</v>
      </c>
      <c r="B2147" t="s">
        <v>48</v>
      </c>
      <c r="C2147">
        <v>146</v>
      </c>
      <c r="D2147">
        <f>YEAR(Tabela_cukier5[[#This Row],[data]])</f>
        <v>2014</v>
      </c>
    </row>
    <row r="2148" spans="1:4" x14ac:dyDescent="0.3">
      <c r="A2148" s="1">
        <v>41984</v>
      </c>
      <c r="B2148" t="s">
        <v>61</v>
      </c>
      <c r="C2148">
        <v>197</v>
      </c>
      <c r="D2148">
        <f>YEAR(Tabela_cukier5[[#This Row],[data]])</f>
        <v>2014</v>
      </c>
    </row>
    <row r="2149" spans="1:4" x14ac:dyDescent="0.3">
      <c r="A2149" s="1">
        <v>41986</v>
      </c>
      <c r="B2149" t="s">
        <v>20</v>
      </c>
      <c r="C2149">
        <v>482</v>
      </c>
      <c r="D2149">
        <f>YEAR(Tabela_cukier5[[#This Row],[data]])</f>
        <v>2014</v>
      </c>
    </row>
    <row r="2150" spans="1:4" x14ac:dyDescent="0.3">
      <c r="A2150" s="1">
        <v>41988</v>
      </c>
      <c r="B2150" t="s">
        <v>11</v>
      </c>
      <c r="C2150">
        <v>43</v>
      </c>
      <c r="D2150">
        <f>YEAR(Tabela_cukier5[[#This Row],[data]])</f>
        <v>2014</v>
      </c>
    </row>
    <row r="2151" spans="1:4" x14ac:dyDescent="0.3">
      <c r="A2151" s="1">
        <v>41989</v>
      </c>
      <c r="B2151" t="s">
        <v>25</v>
      </c>
      <c r="C2151">
        <v>367</v>
      </c>
      <c r="D2151">
        <f>YEAR(Tabela_cukier5[[#This Row],[data]])</f>
        <v>2014</v>
      </c>
    </row>
    <row r="2152" spans="1:4" x14ac:dyDescent="0.3">
      <c r="A2152" s="1">
        <v>41989</v>
      </c>
      <c r="B2152" t="s">
        <v>17</v>
      </c>
      <c r="C2152">
        <v>274</v>
      </c>
      <c r="D2152">
        <f>YEAR(Tabela_cukier5[[#This Row],[data]])</f>
        <v>2014</v>
      </c>
    </row>
    <row r="2153" spans="1:4" x14ac:dyDescent="0.3">
      <c r="A2153" s="1">
        <v>41991</v>
      </c>
      <c r="B2153" t="s">
        <v>20</v>
      </c>
      <c r="C2153">
        <v>283</v>
      </c>
      <c r="D2153">
        <f>YEAR(Tabela_cukier5[[#This Row],[data]])</f>
        <v>2014</v>
      </c>
    </row>
    <row r="2154" spans="1:4" x14ac:dyDescent="0.3">
      <c r="A2154" s="1">
        <v>41992</v>
      </c>
      <c r="B2154" t="s">
        <v>58</v>
      </c>
      <c r="C2154">
        <v>98</v>
      </c>
      <c r="D2154">
        <f>YEAR(Tabela_cukier5[[#This Row],[data]])</f>
        <v>2014</v>
      </c>
    </row>
    <row r="2155" spans="1:4" x14ac:dyDescent="0.3">
      <c r="A2155" s="1">
        <v>41993</v>
      </c>
      <c r="B2155" t="s">
        <v>25</v>
      </c>
      <c r="C2155">
        <v>485</v>
      </c>
      <c r="D2155">
        <f>YEAR(Tabela_cukier5[[#This Row],[data]])</f>
        <v>2014</v>
      </c>
    </row>
    <row r="2156" spans="1:4" x14ac:dyDescent="0.3">
      <c r="A2156" s="1">
        <v>41994</v>
      </c>
      <c r="B2156" t="s">
        <v>170</v>
      </c>
      <c r="C2156">
        <v>3</v>
      </c>
      <c r="D2156">
        <f>YEAR(Tabela_cukier5[[#This Row],[data]])</f>
        <v>2014</v>
      </c>
    </row>
    <row r="2157" spans="1:4" x14ac:dyDescent="0.3">
      <c r="A2157" s="1">
        <v>41996</v>
      </c>
      <c r="B2157" t="s">
        <v>48</v>
      </c>
      <c r="C2157">
        <v>331</v>
      </c>
      <c r="D2157">
        <f>YEAR(Tabela_cukier5[[#This Row],[data]])</f>
        <v>2014</v>
      </c>
    </row>
    <row r="2158" spans="1:4" x14ac:dyDescent="0.3">
      <c r="A2158" s="1">
        <v>41997</v>
      </c>
      <c r="B2158" t="s">
        <v>11</v>
      </c>
      <c r="C2158">
        <v>150</v>
      </c>
      <c r="D2158">
        <f>YEAR(Tabela_cukier5[[#This Row],[data]])</f>
        <v>2014</v>
      </c>
    </row>
    <row r="2159" spans="1:4" x14ac:dyDescent="0.3">
      <c r="A2159" s="1">
        <v>41998</v>
      </c>
      <c r="B2159" t="s">
        <v>10</v>
      </c>
      <c r="C2159">
        <v>463</v>
      </c>
      <c r="D2159">
        <f>YEAR(Tabela_cukier5[[#This Row],[data]])</f>
        <v>2014</v>
      </c>
    </row>
    <row r="2160" spans="1:4" x14ac:dyDescent="0.3">
      <c r="A2160" s="1">
        <v>41999</v>
      </c>
      <c r="B2160" t="s">
        <v>162</v>
      </c>
      <c r="C2160">
        <v>8</v>
      </c>
      <c r="D2160">
        <f>YEAR(Tabela_cukier5[[#This Row],[data]])</f>
        <v>2014</v>
      </c>
    </row>
    <row r="2161" spans="1:4" x14ac:dyDescent="0.3">
      <c r="A2161" s="1">
        <v>41999</v>
      </c>
      <c r="B2161" t="s">
        <v>15</v>
      </c>
      <c r="C2161">
        <v>178</v>
      </c>
      <c r="D2161">
        <f>YEAR(Tabela_cukier5[[#This Row],[data]])</f>
        <v>2014</v>
      </c>
    </row>
    <row r="2162" spans="1:4" x14ac:dyDescent="0.3">
      <c r="A2162" s="1">
        <v>42001</v>
      </c>
      <c r="B2162" t="s">
        <v>22</v>
      </c>
      <c r="C2162">
        <v>166</v>
      </c>
      <c r="D2162">
        <f>YEAR(Tabela_cukier5[[#This Row],[data]])</f>
        <v>2014</v>
      </c>
    </row>
    <row r="2163" spans="1:4" x14ac:dyDescent="0.3">
      <c r="A2163" s="1">
        <v>42002</v>
      </c>
      <c r="B2163" t="s">
        <v>235</v>
      </c>
      <c r="C2163">
        <v>14</v>
      </c>
      <c r="D2163">
        <f>YEAR(Tabela_cukier5[[#This Row],[data]])</f>
        <v>2014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4C33-A217-4D12-A2B5-975067BE0F8B}">
  <dimension ref="A1:B12"/>
  <sheetViews>
    <sheetView workbookViewId="0">
      <selection activeCell="F27" sqref="F27"/>
    </sheetView>
  </sheetViews>
  <sheetFormatPr defaultRowHeight="14.4" x14ac:dyDescent="0.3"/>
  <cols>
    <col min="1" max="1" width="16.6640625" bestFit="1" customWidth="1"/>
    <col min="2" max="2" width="18.88671875" bestFit="1" customWidth="1"/>
  </cols>
  <sheetData>
    <row r="1" spans="1:2" x14ac:dyDescent="0.3">
      <c r="A1" s="2" t="s">
        <v>243</v>
      </c>
      <c r="B1" t="s">
        <v>253</v>
      </c>
    </row>
    <row r="2" spans="1:2" x14ac:dyDescent="0.3">
      <c r="A2" s="3">
        <v>2005</v>
      </c>
      <c r="B2">
        <v>27016</v>
      </c>
    </row>
    <row r="3" spans="1:2" x14ac:dyDescent="0.3">
      <c r="A3" s="3">
        <v>2006</v>
      </c>
      <c r="B3">
        <v>27226</v>
      </c>
    </row>
    <row r="4" spans="1:2" x14ac:dyDescent="0.3">
      <c r="A4" s="3">
        <v>2007</v>
      </c>
      <c r="B4">
        <v>31720</v>
      </c>
    </row>
    <row r="5" spans="1:2" x14ac:dyDescent="0.3">
      <c r="A5" s="3">
        <v>2008</v>
      </c>
      <c r="B5">
        <v>36523</v>
      </c>
    </row>
    <row r="6" spans="1:2" x14ac:dyDescent="0.3">
      <c r="A6" s="3">
        <v>2009</v>
      </c>
      <c r="B6">
        <v>30764</v>
      </c>
    </row>
    <row r="7" spans="1:2" x14ac:dyDescent="0.3">
      <c r="A7" s="3">
        <v>2010</v>
      </c>
      <c r="B7">
        <v>32521</v>
      </c>
    </row>
    <row r="8" spans="1:2" x14ac:dyDescent="0.3">
      <c r="A8" s="3">
        <v>2011</v>
      </c>
      <c r="B8">
        <v>23778</v>
      </c>
    </row>
    <row r="9" spans="1:2" x14ac:dyDescent="0.3">
      <c r="A9" s="3">
        <v>2012</v>
      </c>
      <c r="B9">
        <v>26976</v>
      </c>
    </row>
    <row r="10" spans="1:2" x14ac:dyDescent="0.3">
      <c r="A10" s="3">
        <v>2013</v>
      </c>
      <c r="B10">
        <v>28419</v>
      </c>
    </row>
    <row r="11" spans="1:2" x14ac:dyDescent="0.3">
      <c r="A11" s="3">
        <v>2014</v>
      </c>
      <c r="B11">
        <v>35284</v>
      </c>
    </row>
    <row r="12" spans="1:2" x14ac:dyDescent="0.3">
      <c r="A12" s="3" t="s">
        <v>244</v>
      </c>
      <c r="B12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C878-9BC4-4896-9F76-3ECC04EE197A}">
  <dimension ref="A1:I2163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</cols>
  <sheetData>
    <row r="1" spans="1:9" x14ac:dyDescent="0.3">
      <c r="A1" t="s">
        <v>247</v>
      </c>
      <c r="B1" t="s">
        <v>246</v>
      </c>
      <c r="C1" t="s">
        <v>2</v>
      </c>
      <c r="D1" t="s">
        <v>254</v>
      </c>
      <c r="E1" t="s">
        <v>255</v>
      </c>
    </row>
    <row r="2" spans="1:9" x14ac:dyDescent="0.3">
      <c r="A2" s="1">
        <v>38643</v>
      </c>
      <c r="B2" t="s">
        <v>86</v>
      </c>
      <c r="C2">
        <v>2</v>
      </c>
      <c r="D2">
        <v>2</v>
      </c>
      <c r="E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  <c r="G2" t="s">
        <v>256</v>
      </c>
      <c r="I2">
        <f>SUM(Tabela_cukier9[Column5])</f>
        <v>38126.349999999969</v>
      </c>
    </row>
    <row r="3" spans="1:9" x14ac:dyDescent="0.3">
      <c r="A3" s="1">
        <v>39577</v>
      </c>
      <c r="B3" t="s">
        <v>86</v>
      </c>
      <c r="C3">
        <v>1</v>
      </c>
      <c r="D3">
        <f>IF(Tabela_cukier9[[#This Row],[nip]]=B2,D2+Tabela_cukier9[[#This Row],[Column3]],Tabela_cukier9[[#This Row],[Column3]])</f>
        <v>3</v>
      </c>
      <c r="E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" spans="1:9" x14ac:dyDescent="0.3">
      <c r="A4" s="1">
        <v>41810</v>
      </c>
      <c r="B4" t="s">
        <v>86</v>
      </c>
      <c r="C4">
        <v>13</v>
      </c>
      <c r="D4">
        <f>IF(Tabela_cukier9[[#This Row],[nip]]=B3,D3+Tabela_cukier9[[#This Row],[Column3]],Tabela_cukier9[[#This Row],[Column3]])</f>
        <v>16</v>
      </c>
      <c r="E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" spans="1:9" x14ac:dyDescent="0.3">
      <c r="A5" s="1">
        <v>38725</v>
      </c>
      <c r="B5" t="s">
        <v>96</v>
      </c>
      <c r="C5">
        <v>16</v>
      </c>
      <c r="D5">
        <f>IF(Tabela_cukier9[[#This Row],[nip]]=B4,D4+Tabela_cukier9[[#This Row],[Column3]],Tabela_cukier9[[#This Row],[Column3]])</f>
        <v>16</v>
      </c>
      <c r="E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" spans="1:9" x14ac:dyDescent="0.3">
      <c r="A6" s="1">
        <v>40568</v>
      </c>
      <c r="B6" t="s">
        <v>96</v>
      </c>
      <c r="C6">
        <v>3</v>
      </c>
      <c r="D6">
        <f>IF(Tabela_cukier9[[#This Row],[nip]]=B5,D5+Tabela_cukier9[[#This Row],[Column3]],Tabela_cukier9[[#This Row],[Column3]])</f>
        <v>19</v>
      </c>
      <c r="E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" spans="1:9" x14ac:dyDescent="0.3">
      <c r="A7" s="1">
        <v>41244</v>
      </c>
      <c r="B7" t="s">
        <v>96</v>
      </c>
      <c r="C7">
        <v>16</v>
      </c>
      <c r="D7">
        <f>IF(Tabela_cukier9[[#This Row],[nip]]=B6,D6+Tabela_cukier9[[#This Row],[Column3]],Tabela_cukier9[[#This Row],[Column3]])</f>
        <v>35</v>
      </c>
      <c r="E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" spans="1:9" x14ac:dyDescent="0.3">
      <c r="A8" s="1">
        <v>38439</v>
      </c>
      <c r="B8" t="s">
        <v>36</v>
      </c>
      <c r="C8">
        <v>12</v>
      </c>
      <c r="D8">
        <f>IF(Tabela_cukier9[[#This Row],[nip]]=B7,D7+Tabela_cukier9[[#This Row],[Column3]],Tabela_cukier9[[#This Row],[Column3]])</f>
        <v>12</v>
      </c>
      <c r="E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" spans="1:9" x14ac:dyDescent="0.3">
      <c r="A9" s="1">
        <v>39328</v>
      </c>
      <c r="B9" t="s">
        <v>36</v>
      </c>
      <c r="C9">
        <v>11</v>
      </c>
      <c r="D9">
        <f>IF(Tabela_cukier9[[#This Row],[nip]]=B8,D8+Tabela_cukier9[[#This Row],[Column3]],Tabela_cukier9[[#This Row],[Column3]])</f>
        <v>23</v>
      </c>
      <c r="E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" spans="1:9" x14ac:dyDescent="0.3">
      <c r="A10" s="1">
        <v>39738</v>
      </c>
      <c r="B10" t="s">
        <v>36</v>
      </c>
      <c r="C10">
        <v>4</v>
      </c>
      <c r="D10">
        <f>IF(Tabela_cukier9[[#This Row],[nip]]=B9,D9+Tabela_cukier9[[#This Row],[Column3]],Tabela_cukier9[[#This Row],[Column3]])</f>
        <v>27</v>
      </c>
      <c r="E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" spans="1:9" x14ac:dyDescent="0.3">
      <c r="A11" s="1">
        <v>40088</v>
      </c>
      <c r="B11" t="s">
        <v>36</v>
      </c>
      <c r="C11">
        <v>1</v>
      </c>
      <c r="D11">
        <f>IF(Tabela_cukier9[[#This Row],[nip]]=B10,D10+Tabela_cukier9[[#This Row],[Column3]],Tabela_cukier9[[#This Row],[Column3]])</f>
        <v>28</v>
      </c>
      <c r="E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" spans="1:9" x14ac:dyDescent="0.3">
      <c r="A12" s="1">
        <v>38734</v>
      </c>
      <c r="B12" t="s">
        <v>98</v>
      </c>
      <c r="C12">
        <v>2</v>
      </c>
      <c r="D12">
        <f>IF(Tabela_cukier9[[#This Row],[nip]]=B11,D11+Tabela_cukier9[[#This Row],[Column3]],Tabela_cukier9[[#This Row],[Column3]])</f>
        <v>2</v>
      </c>
      <c r="E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" spans="1:9" x14ac:dyDescent="0.3">
      <c r="A13" s="1">
        <v>40121</v>
      </c>
      <c r="B13" t="s">
        <v>98</v>
      </c>
      <c r="C13">
        <v>6</v>
      </c>
      <c r="D13">
        <f>IF(Tabela_cukier9[[#This Row],[nip]]=B12,D12+Tabela_cukier9[[#This Row],[Column3]],Tabela_cukier9[[#This Row],[Column3]])</f>
        <v>8</v>
      </c>
      <c r="E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" spans="1:9" x14ac:dyDescent="0.3">
      <c r="A14" s="1">
        <v>38410</v>
      </c>
      <c r="B14" t="s">
        <v>26</v>
      </c>
      <c r="C14">
        <v>110</v>
      </c>
      <c r="D14">
        <f>IF(Tabela_cukier9[[#This Row],[nip]]=B13,D13+Tabela_cukier9[[#This Row],[Column3]],Tabela_cukier9[[#This Row],[Column3]])</f>
        <v>110</v>
      </c>
      <c r="E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</v>
      </c>
    </row>
    <row r="15" spans="1:9" x14ac:dyDescent="0.3">
      <c r="A15" s="1">
        <v>38510</v>
      </c>
      <c r="B15" t="s">
        <v>26</v>
      </c>
      <c r="C15">
        <v>83</v>
      </c>
      <c r="D15">
        <f>IF(Tabela_cukier9[[#This Row],[nip]]=B14,D14+Tabela_cukier9[[#This Row],[Column3]],Tabela_cukier9[[#This Row],[Column3]])</f>
        <v>193</v>
      </c>
      <c r="E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4.1500000000000004</v>
      </c>
    </row>
    <row r="16" spans="1:9" x14ac:dyDescent="0.3">
      <c r="A16" s="1">
        <v>38617</v>
      </c>
      <c r="B16" t="s">
        <v>26</v>
      </c>
      <c r="C16">
        <v>127</v>
      </c>
      <c r="D16">
        <f>IF(Tabela_cukier9[[#This Row],[nip]]=B15,D15+Tabela_cukier9[[#This Row],[Column3]],Tabela_cukier9[[#This Row],[Column3]])</f>
        <v>320</v>
      </c>
      <c r="E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6.3500000000000005</v>
      </c>
    </row>
    <row r="17" spans="1:5" x14ac:dyDescent="0.3">
      <c r="A17" s="1">
        <v>38834</v>
      </c>
      <c r="B17" t="s">
        <v>26</v>
      </c>
      <c r="C17">
        <v>136</v>
      </c>
      <c r="D17">
        <f>IF(Tabela_cukier9[[#This Row],[nip]]=B16,D16+Tabela_cukier9[[#This Row],[Column3]],Tabela_cukier9[[#This Row],[Column3]])</f>
        <v>456</v>
      </c>
      <c r="E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8" spans="1:5" x14ac:dyDescent="0.3">
      <c r="A18" s="1">
        <v>38929</v>
      </c>
      <c r="B18" t="s">
        <v>26</v>
      </c>
      <c r="C18">
        <v>144</v>
      </c>
      <c r="D18">
        <f>IF(Tabela_cukier9[[#This Row],[nip]]=B17,D17+Tabela_cukier9[[#This Row],[Column3]],Tabela_cukier9[[#This Row],[Column3]])</f>
        <v>600</v>
      </c>
      <c r="E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7.2</v>
      </c>
    </row>
    <row r="19" spans="1:5" x14ac:dyDescent="0.3">
      <c r="A19" s="1">
        <v>39048</v>
      </c>
      <c r="B19" t="s">
        <v>26</v>
      </c>
      <c r="C19">
        <v>151</v>
      </c>
      <c r="D19">
        <f>IF(Tabela_cukier9[[#This Row],[nip]]=B18,D18+Tabela_cukier9[[#This Row],[Column3]],Tabela_cukier9[[#This Row],[Column3]])</f>
        <v>751</v>
      </c>
      <c r="E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7.5500000000000007</v>
      </c>
    </row>
    <row r="20" spans="1:5" x14ac:dyDescent="0.3">
      <c r="A20" s="1">
        <v>39079</v>
      </c>
      <c r="B20" t="s">
        <v>26</v>
      </c>
      <c r="C20">
        <v>27</v>
      </c>
      <c r="D20">
        <f>IF(Tabela_cukier9[[#This Row],[nip]]=B19,D19+Tabela_cukier9[[#This Row],[Column3]],Tabela_cukier9[[#This Row],[Column3]])</f>
        <v>778</v>
      </c>
      <c r="E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1.35</v>
      </c>
    </row>
    <row r="21" spans="1:5" x14ac:dyDescent="0.3">
      <c r="A21" s="1">
        <v>39080</v>
      </c>
      <c r="B21" t="s">
        <v>26</v>
      </c>
      <c r="C21">
        <v>116</v>
      </c>
      <c r="D21">
        <f>IF(Tabela_cukier9[[#This Row],[nip]]=B20,D20+Tabela_cukier9[[#This Row],[Column3]],Tabela_cukier9[[#This Row],[Column3]])</f>
        <v>894</v>
      </c>
      <c r="E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22" spans="1:5" x14ac:dyDescent="0.3">
      <c r="A22" s="1">
        <v>39081</v>
      </c>
      <c r="B22" t="s">
        <v>26</v>
      </c>
      <c r="C22">
        <v>61</v>
      </c>
      <c r="D22">
        <f>IF(Tabela_cukier9[[#This Row],[nip]]=B21,D21+Tabela_cukier9[[#This Row],[Column3]],Tabela_cukier9[[#This Row],[Column3]])</f>
        <v>955</v>
      </c>
      <c r="E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3.0500000000000003</v>
      </c>
    </row>
    <row r="23" spans="1:5" x14ac:dyDescent="0.3">
      <c r="A23" s="1">
        <v>39097</v>
      </c>
      <c r="B23" t="s">
        <v>26</v>
      </c>
      <c r="C23">
        <v>99</v>
      </c>
      <c r="D23">
        <f>IF(Tabela_cukier9[[#This Row],[nip]]=B22,D22+Tabela_cukier9[[#This Row],[Column3]],Tabela_cukier9[[#This Row],[Column3]])</f>
        <v>1054</v>
      </c>
      <c r="E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</v>
      </c>
    </row>
    <row r="24" spans="1:5" x14ac:dyDescent="0.3">
      <c r="A24" s="1">
        <v>39120</v>
      </c>
      <c r="B24" t="s">
        <v>26</v>
      </c>
      <c r="C24">
        <v>197</v>
      </c>
      <c r="D24">
        <f>IF(Tabela_cukier9[[#This Row],[nip]]=B23,D23+Tabela_cukier9[[#This Row],[Column3]],Tabela_cukier9[[#This Row],[Column3]])</f>
        <v>1251</v>
      </c>
      <c r="E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25" spans="1:5" x14ac:dyDescent="0.3">
      <c r="A25" s="1">
        <v>39331</v>
      </c>
      <c r="B25" t="s">
        <v>26</v>
      </c>
      <c r="C25">
        <v>186</v>
      </c>
      <c r="D25">
        <f>IF(Tabela_cukier9[[#This Row],[nip]]=B24,D24+Tabela_cukier9[[#This Row],[Column3]],Tabela_cukier9[[#This Row],[Column3]])</f>
        <v>1437</v>
      </c>
      <c r="E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18.600000000000001</v>
      </c>
    </row>
    <row r="26" spans="1:5" x14ac:dyDescent="0.3">
      <c r="A26" s="1">
        <v>39434</v>
      </c>
      <c r="B26" t="s">
        <v>26</v>
      </c>
      <c r="C26">
        <v>138</v>
      </c>
      <c r="D26">
        <f>IF(Tabela_cukier9[[#This Row],[nip]]=B25,D25+Tabela_cukier9[[#This Row],[Column3]],Tabela_cukier9[[#This Row],[Column3]])</f>
        <v>1575</v>
      </c>
      <c r="E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27" spans="1:5" x14ac:dyDescent="0.3">
      <c r="A27" s="1">
        <v>39445</v>
      </c>
      <c r="B27" t="s">
        <v>26</v>
      </c>
      <c r="C27">
        <v>156</v>
      </c>
      <c r="D27">
        <f>IF(Tabela_cukier9[[#This Row],[nip]]=B26,D26+Tabela_cukier9[[#This Row],[Column3]],Tabela_cukier9[[#This Row],[Column3]])</f>
        <v>1731</v>
      </c>
      <c r="E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15.600000000000001</v>
      </c>
    </row>
    <row r="28" spans="1:5" x14ac:dyDescent="0.3">
      <c r="A28" s="1">
        <v>39469</v>
      </c>
      <c r="B28" t="s">
        <v>26</v>
      </c>
      <c r="C28">
        <v>179</v>
      </c>
      <c r="D28">
        <f>IF(Tabela_cukier9[[#This Row],[nip]]=B27,D27+Tabela_cukier9[[#This Row],[Column3]],Tabela_cukier9[[#This Row],[Column3]])</f>
        <v>1910</v>
      </c>
      <c r="E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17.900000000000002</v>
      </c>
    </row>
    <row r="29" spans="1:5" x14ac:dyDescent="0.3">
      <c r="A29" s="1">
        <v>39559</v>
      </c>
      <c r="B29" t="s">
        <v>26</v>
      </c>
      <c r="C29">
        <v>170</v>
      </c>
      <c r="D29">
        <f>IF(Tabela_cukier9[[#This Row],[nip]]=B28,D28+Tabela_cukier9[[#This Row],[Column3]],Tabela_cukier9[[#This Row],[Column3]])</f>
        <v>2080</v>
      </c>
      <c r="E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30" spans="1:5" x14ac:dyDescent="0.3">
      <c r="A30" s="1">
        <v>39587</v>
      </c>
      <c r="B30" t="s">
        <v>26</v>
      </c>
      <c r="C30">
        <v>54</v>
      </c>
      <c r="D30">
        <f>IF(Tabela_cukier9[[#This Row],[nip]]=B29,D29+Tabela_cukier9[[#This Row],[Column3]],Tabela_cukier9[[#This Row],[Column3]])</f>
        <v>2134</v>
      </c>
      <c r="E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31" spans="1:5" x14ac:dyDescent="0.3">
      <c r="A31" s="1">
        <v>39622</v>
      </c>
      <c r="B31" t="s">
        <v>26</v>
      </c>
      <c r="C31">
        <v>152</v>
      </c>
      <c r="D31">
        <f>IF(Tabela_cukier9[[#This Row],[nip]]=B30,D30+Tabela_cukier9[[#This Row],[Column3]],Tabela_cukier9[[#This Row],[Column3]])</f>
        <v>2286</v>
      </c>
      <c r="E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32" spans="1:5" x14ac:dyDescent="0.3">
      <c r="A32" s="1">
        <v>39858</v>
      </c>
      <c r="B32" t="s">
        <v>26</v>
      </c>
      <c r="C32">
        <v>50</v>
      </c>
      <c r="D32">
        <f>IF(Tabela_cukier9[[#This Row],[nip]]=B31,D31+Tabela_cukier9[[#This Row],[Column3]],Tabela_cukier9[[#This Row],[Column3]])</f>
        <v>2336</v>
      </c>
      <c r="E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</v>
      </c>
    </row>
    <row r="33" spans="1:5" x14ac:dyDescent="0.3">
      <c r="A33" s="1">
        <v>40121</v>
      </c>
      <c r="B33" t="s">
        <v>26</v>
      </c>
      <c r="C33">
        <v>68</v>
      </c>
      <c r="D33">
        <f>IF(Tabela_cukier9[[#This Row],[nip]]=B32,D32+Tabela_cukier9[[#This Row],[Column3]],Tabela_cukier9[[#This Row],[Column3]])</f>
        <v>2404</v>
      </c>
      <c r="E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34" spans="1:5" x14ac:dyDescent="0.3">
      <c r="A34" s="1">
        <v>40164</v>
      </c>
      <c r="B34" t="s">
        <v>26</v>
      </c>
      <c r="C34">
        <v>131</v>
      </c>
      <c r="D34">
        <f>IF(Tabela_cukier9[[#This Row],[nip]]=B33,D33+Tabela_cukier9[[#This Row],[Column3]],Tabela_cukier9[[#This Row],[Column3]])</f>
        <v>2535</v>
      </c>
      <c r="E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35" spans="1:5" x14ac:dyDescent="0.3">
      <c r="A35" s="1">
        <v>40171</v>
      </c>
      <c r="B35" t="s">
        <v>26</v>
      </c>
      <c r="C35">
        <v>105</v>
      </c>
      <c r="D35">
        <f>IF(Tabela_cukier9[[#This Row],[nip]]=B34,D34+Tabela_cukier9[[#This Row],[Column3]],Tabela_cukier9[[#This Row],[Column3]])</f>
        <v>2640</v>
      </c>
      <c r="E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36" spans="1:5" x14ac:dyDescent="0.3">
      <c r="A36" s="1">
        <v>40290</v>
      </c>
      <c r="B36" t="s">
        <v>26</v>
      </c>
      <c r="C36">
        <v>96</v>
      </c>
      <c r="D36">
        <f>IF(Tabela_cukier9[[#This Row],[nip]]=B35,D35+Tabela_cukier9[[#This Row],[Column3]],Tabela_cukier9[[#This Row],[Column3]])</f>
        <v>2736</v>
      </c>
      <c r="E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37" spans="1:5" x14ac:dyDescent="0.3">
      <c r="A37" s="1">
        <v>40323</v>
      </c>
      <c r="B37" t="s">
        <v>26</v>
      </c>
      <c r="C37">
        <v>74</v>
      </c>
      <c r="D37">
        <f>IF(Tabela_cukier9[[#This Row],[nip]]=B36,D36+Tabela_cukier9[[#This Row],[Column3]],Tabela_cukier9[[#This Row],[Column3]])</f>
        <v>2810</v>
      </c>
      <c r="E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7.4</v>
      </c>
    </row>
    <row r="38" spans="1:5" x14ac:dyDescent="0.3">
      <c r="A38" s="1">
        <v>40488</v>
      </c>
      <c r="B38" t="s">
        <v>26</v>
      </c>
      <c r="C38">
        <v>100</v>
      </c>
      <c r="D38">
        <f>IF(Tabela_cukier9[[#This Row],[nip]]=B37,D37+Tabela_cukier9[[#This Row],[Column3]],Tabela_cukier9[[#This Row],[Column3]])</f>
        <v>2910</v>
      </c>
      <c r="E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39" spans="1:5" x14ac:dyDescent="0.3">
      <c r="A39" s="1">
        <v>40986</v>
      </c>
      <c r="B39" t="s">
        <v>26</v>
      </c>
      <c r="C39">
        <v>194</v>
      </c>
      <c r="D39">
        <f>IF(Tabela_cukier9[[#This Row],[nip]]=B38,D38+Tabela_cukier9[[#This Row],[Column3]],Tabela_cukier9[[#This Row],[Column3]])</f>
        <v>3104</v>
      </c>
      <c r="E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40" spans="1:5" x14ac:dyDescent="0.3">
      <c r="A40" s="1">
        <v>40992</v>
      </c>
      <c r="B40" t="s">
        <v>26</v>
      </c>
      <c r="C40">
        <v>123</v>
      </c>
      <c r="D40">
        <f>IF(Tabela_cukier9[[#This Row],[nip]]=B39,D39+Tabela_cukier9[[#This Row],[Column3]],Tabela_cukier9[[#This Row],[Column3]])</f>
        <v>3227</v>
      </c>
      <c r="E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12.3</v>
      </c>
    </row>
    <row r="41" spans="1:5" x14ac:dyDescent="0.3">
      <c r="A41" s="1">
        <v>41042</v>
      </c>
      <c r="B41" t="s">
        <v>26</v>
      </c>
      <c r="C41">
        <v>70</v>
      </c>
      <c r="D41">
        <f>IF(Tabela_cukier9[[#This Row],[nip]]=B40,D40+Tabela_cukier9[[#This Row],[Column3]],Tabela_cukier9[[#This Row],[Column3]])</f>
        <v>3297</v>
      </c>
      <c r="E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</v>
      </c>
    </row>
    <row r="42" spans="1:5" x14ac:dyDescent="0.3">
      <c r="A42" s="1">
        <v>41099</v>
      </c>
      <c r="B42" t="s">
        <v>26</v>
      </c>
      <c r="C42">
        <v>27</v>
      </c>
      <c r="D42">
        <f>IF(Tabela_cukier9[[#This Row],[nip]]=B41,D41+Tabela_cukier9[[#This Row],[Column3]],Tabela_cukier9[[#This Row],[Column3]])</f>
        <v>3324</v>
      </c>
      <c r="E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43" spans="1:5" x14ac:dyDescent="0.3">
      <c r="A43" s="1">
        <v>41134</v>
      </c>
      <c r="B43" t="s">
        <v>26</v>
      </c>
      <c r="C43">
        <v>70</v>
      </c>
      <c r="D43">
        <f>IF(Tabela_cukier9[[#This Row],[nip]]=B42,D42+Tabela_cukier9[[#This Row],[Column3]],Tabela_cukier9[[#This Row],[Column3]])</f>
        <v>3394</v>
      </c>
      <c r="E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</v>
      </c>
    </row>
    <row r="44" spans="1:5" x14ac:dyDescent="0.3">
      <c r="A44" s="1">
        <v>41259</v>
      </c>
      <c r="B44" t="s">
        <v>26</v>
      </c>
      <c r="C44">
        <v>177</v>
      </c>
      <c r="D44">
        <f>IF(Tabela_cukier9[[#This Row],[nip]]=B43,D43+Tabela_cukier9[[#This Row],[Column3]],Tabela_cukier9[[#This Row],[Column3]])</f>
        <v>3571</v>
      </c>
      <c r="E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17.7</v>
      </c>
    </row>
    <row r="45" spans="1:5" x14ac:dyDescent="0.3">
      <c r="A45" s="1">
        <v>41676</v>
      </c>
      <c r="B45" t="s">
        <v>26</v>
      </c>
      <c r="C45">
        <v>89</v>
      </c>
      <c r="D45">
        <f>IF(Tabela_cukier9[[#This Row],[nip]]=B44,D44+Tabela_cukier9[[#This Row],[Column3]],Tabela_cukier9[[#This Row],[Column3]])</f>
        <v>3660</v>
      </c>
      <c r="E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</v>
      </c>
    </row>
    <row r="46" spans="1:5" x14ac:dyDescent="0.3">
      <c r="A46" s="1">
        <v>41682</v>
      </c>
      <c r="B46" t="s">
        <v>26</v>
      </c>
      <c r="C46">
        <v>58</v>
      </c>
      <c r="D46">
        <f>IF(Tabela_cukier9[[#This Row],[nip]]=B45,D45+Tabela_cukier9[[#This Row],[Column3]],Tabela_cukier9[[#This Row],[Column3]])</f>
        <v>3718</v>
      </c>
      <c r="E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47" spans="1:5" x14ac:dyDescent="0.3">
      <c r="A47" s="1">
        <v>41687</v>
      </c>
      <c r="B47" t="s">
        <v>26</v>
      </c>
      <c r="C47">
        <v>58</v>
      </c>
      <c r="D47">
        <f>IF(Tabela_cukier9[[#This Row],[nip]]=B46,D46+Tabela_cukier9[[#This Row],[Column3]],Tabela_cukier9[[#This Row],[Column3]])</f>
        <v>3776</v>
      </c>
      <c r="E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48" spans="1:5" x14ac:dyDescent="0.3">
      <c r="A48" s="1">
        <v>41789</v>
      </c>
      <c r="B48" t="s">
        <v>26</v>
      </c>
      <c r="C48">
        <v>23</v>
      </c>
      <c r="D48">
        <f>IF(Tabela_cukier9[[#This Row],[nip]]=B47,D47+Tabela_cukier9[[#This Row],[Column3]],Tabela_cukier9[[#This Row],[Column3]])</f>
        <v>3799</v>
      </c>
      <c r="E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2.3000000000000003</v>
      </c>
    </row>
    <row r="49" spans="1:5" x14ac:dyDescent="0.3">
      <c r="A49" s="1">
        <v>41931</v>
      </c>
      <c r="B49" t="s">
        <v>26</v>
      </c>
      <c r="C49">
        <v>106</v>
      </c>
      <c r="D49">
        <f>IF(Tabela_cukier9[[#This Row],[nip]]=B48,D48+Tabela_cukier9[[#This Row],[Column3]],Tabela_cukier9[[#This Row],[Column3]])</f>
        <v>3905</v>
      </c>
      <c r="E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10.600000000000001</v>
      </c>
    </row>
    <row r="50" spans="1:5" x14ac:dyDescent="0.3">
      <c r="A50" s="1">
        <v>38918</v>
      </c>
      <c r="B50" t="s">
        <v>125</v>
      </c>
      <c r="C50">
        <v>9</v>
      </c>
      <c r="D50">
        <f>IF(Tabela_cukier9[[#This Row],[nip]]=B49,D49+Tabela_cukier9[[#This Row],[Column3]],Tabela_cukier9[[#This Row],[Column3]])</f>
        <v>9</v>
      </c>
      <c r="E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1" spans="1:5" x14ac:dyDescent="0.3">
      <c r="A51" s="1">
        <v>38985</v>
      </c>
      <c r="B51" t="s">
        <v>125</v>
      </c>
      <c r="C51">
        <v>17</v>
      </c>
      <c r="D51">
        <f>IF(Tabela_cukier9[[#This Row],[nip]]=B50,D50+Tabela_cukier9[[#This Row],[Column3]],Tabela_cukier9[[#This Row],[Column3]])</f>
        <v>26</v>
      </c>
      <c r="E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2" spans="1:5" x14ac:dyDescent="0.3">
      <c r="A52" s="1">
        <v>40815</v>
      </c>
      <c r="B52" t="s">
        <v>226</v>
      </c>
      <c r="C52">
        <v>1</v>
      </c>
      <c r="D52">
        <f>IF(Tabela_cukier9[[#This Row],[nip]]=B51,D51+Tabela_cukier9[[#This Row],[Column3]],Tabela_cukier9[[#This Row],[Column3]])</f>
        <v>1</v>
      </c>
      <c r="E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3" spans="1:5" x14ac:dyDescent="0.3">
      <c r="A53" s="1">
        <v>38366</v>
      </c>
      <c r="B53" t="s">
        <v>9</v>
      </c>
      <c r="C53">
        <v>95</v>
      </c>
      <c r="D53">
        <f>IF(Tabela_cukier9[[#This Row],[nip]]=B52,D52+Tabela_cukier9[[#This Row],[Column3]],Tabela_cukier9[[#This Row],[Column3]])</f>
        <v>95</v>
      </c>
      <c r="E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4" spans="1:5" x14ac:dyDescent="0.3">
      <c r="A54" s="1">
        <v>38526</v>
      </c>
      <c r="B54" t="s">
        <v>9</v>
      </c>
      <c r="C54">
        <v>81</v>
      </c>
      <c r="D54">
        <f>IF(Tabela_cukier9[[#This Row],[nip]]=B53,D53+Tabela_cukier9[[#This Row],[Column3]],Tabela_cukier9[[#This Row],[Column3]])</f>
        <v>176</v>
      </c>
      <c r="E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4.05</v>
      </c>
    </row>
    <row r="55" spans="1:5" x14ac:dyDescent="0.3">
      <c r="A55" s="1">
        <v>38547</v>
      </c>
      <c r="B55" t="s">
        <v>9</v>
      </c>
      <c r="C55">
        <v>173</v>
      </c>
      <c r="D55">
        <f>IF(Tabela_cukier9[[#This Row],[nip]]=B54,D54+Tabela_cukier9[[#This Row],[Column3]],Tabela_cukier9[[#This Row],[Column3]])</f>
        <v>349</v>
      </c>
      <c r="E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8.65</v>
      </c>
    </row>
    <row r="56" spans="1:5" x14ac:dyDescent="0.3">
      <c r="A56" s="1">
        <v>38624</v>
      </c>
      <c r="B56" t="s">
        <v>9</v>
      </c>
      <c r="C56">
        <v>122</v>
      </c>
      <c r="D56">
        <f>IF(Tabela_cukier9[[#This Row],[nip]]=B55,D55+Tabela_cukier9[[#This Row],[Column3]],Tabela_cukier9[[#This Row],[Column3]])</f>
        <v>471</v>
      </c>
      <c r="E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6.1000000000000005</v>
      </c>
    </row>
    <row r="57" spans="1:5" x14ac:dyDescent="0.3">
      <c r="A57" s="1">
        <v>38859</v>
      </c>
      <c r="B57" t="s">
        <v>9</v>
      </c>
      <c r="C57">
        <v>40</v>
      </c>
      <c r="D57">
        <f>IF(Tabela_cukier9[[#This Row],[nip]]=B56,D56+Tabela_cukier9[[#This Row],[Column3]],Tabela_cukier9[[#This Row],[Column3]])</f>
        <v>511</v>
      </c>
      <c r="E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58" spans="1:5" x14ac:dyDescent="0.3">
      <c r="A58" s="1">
        <v>39003</v>
      </c>
      <c r="B58" t="s">
        <v>9</v>
      </c>
      <c r="C58">
        <v>163</v>
      </c>
      <c r="D58">
        <f>IF(Tabela_cukier9[[#This Row],[nip]]=B57,D57+Tabela_cukier9[[#This Row],[Column3]],Tabela_cukier9[[#This Row],[Column3]])</f>
        <v>674</v>
      </c>
      <c r="E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8.15</v>
      </c>
    </row>
    <row r="59" spans="1:5" x14ac:dyDescent="0.3">
      <c r="A59" s="1">
        <v>39021</v>
      </c>
      <c r="B59" t="s">
        <v>9</v>
      </c>
      <c r="C59">
        <v>194</v>
      </c>
      <c r="D59">
        <f>IF(Tabela_cukier9[[#This Row],[nip]]=B58,D58+Tabela_cukier9[[#This Row],[Column3]],Tabela_cukier9[[#This Row],[Column3]])</f>
        <v>868</v>
      </c>
      <c r="E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60" spans="1:5" x14ac:dyDescent="0.3">
      <c r="A60" s="1">
        <v>39052</v>
      </c>
      <c r="B60" t="s">
        <v>9</v>
      </c>
      <c r="C60">
        <v>124</v>
      </c>
      <c r="D60">
        <f>IF(Tabela_cukier9[[#This Row],[nip]]=B59,D59+Tabela_cukier9[[#This Row],[Column3]],Tabela_cukier9[[#This Row],[Column3]])</f>
        <v>992</v>
      </c>
      <c r="E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61" spans="1:5" x14ac:dyDescent="0.3">
      <c r="A61" s="1">
        <v>39191</v>
      </c>
      <c r="B61" t="s">
        <v>9</v>
      </c>
      <c r="C61">
        <v>67</v>
      </c>
      <c r="D61">
        <f>IF(Tabela_cukier9[[#This Row],[nip]]=B60,D60+Tabela_cukier9[[#This Row],[Column3]],Tabela_cukier9[[#This Row],[Column3]])</f>
        <v>1059</v>
      </c>
      <c r="E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6.7</v>
      </c>
    </row>
    <row r="62" spans="1:5" x14ac:dyDescent="0.3">
      <c r="A62" s="1">
        <v>39408</v>
      </c>
      <c r="B62" t="s">
        <v>9</v>
      </c>
      <c r="C62">
        <v>103</v>
      </c>
      <c r="D62">
        <f>IF(Tabela_cukier9[[#This Row],[nip]]=B61,D61+Tabela_cukier9[[#This Row],[Column3]],Tabela_cukier9[[#This Row],[Column3]])</f>
        <v>1162</v>
      </c>
      <c r="E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63" spans="1:5" x14ac:dyDescent="0.3">
      <c r="A63" s="1">
        <v>39586</v>
      </c>
      <c r="B63" t="s">
        <v>9</v>
      </c>
      <c r="C63">
        <v>52</v>
      </c>
      <c r="D63">
        <f>IF(Tabela_cukier9[[#This Row],[nip]]=B62,D62+Tabela_cukier9[[#This Row],[Column3]],Tabela_cukier9[[#This Row],[Column3]])</f>
        <v>1214</v>
      </c>
      <c r="E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64" spans="1:5" x14ac:dyDescent="0.3">
      <c r="A64" s="1">
        <v>39664</v>
      </c>
      <c r="B64" t="s">
        <v>9</v>
      </c>
      <c r="C64">
        <v>28</v>
      </c>
      <c r="D64">
        <f>IF(Tabela_cukier9[[#This Row],[nip]]=B63,D63+Tabela_cukier9[[#This Row],[Column3]],Tabela_cukier9[[#This Row],[Column3]])</f>
        <v>1242</v>
      </c>
      <c r="E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2.8000000000000003</v>
      </c>
    </row>
    <row r="65" spans="1:5" x14ac:dyDescent="0.3">
      <c r="A65" s="1">
        <v>40049</v>
      </c>
      <c r="B65" t="s">
        <v>9</v>
      </c>
      <c r="C65">
        <v>70</v>
      </c>
      <c r="D65">
        <f>IF(Tabela_cukier9[[#This Row],[nip]]=B64,D64+Tabela_cukier9[[#This Row],[Column3]],Tabela_cukier9[[#This Row],[Column3]])</f>
        <v>1312</v>
      </c>
      <c r="E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</v>
      </c>
    </row>
    <row r="66" spans="1:5" x14ac:dyDescent="0.3">
      <c r="A66" s="1">
        <v>40075</v>
      </c>
      <c r="B66" t="s">
        <v>9</v>
      </c>
      <c r="C66">
        <v>73</v>
      </c>
      <c r="D66">
        <f>IF(Tabela_cukier9[[#This Row],[nip]]=B65,D65+Tabela_cukier9[[#This Row],[Column3]],Tabela_cukier9[[#This Row],[Column3]])</f>
        <v>1385</v>
      </c>
      <c r="E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67" spans="1:5" x14ac:dyDescent="0.3">
      <c r="A67" s="1">
        <v>40152</v>
      </c>
      <c r="B67" t="s">
        <v>9</v>
      </c>
      <c r="C67">
        <v>168</v>
      </c>
      <c r="D67">
        <f>IF(Tabela_cukier9[[#This Row],[nip]]=B66,D66+Tabela_cukier9[[#This Row],[Column3]],Tabela_cukier9[[#This Row],[Column3]])</f>
        <v>1553</v>
      </c>
      <c r="E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68" spans="1:5" x14ac:dyDescent="0.3">
      <c r="A68" s="1">
        <v>40221</v>
      </c>
      <c r="B68" t="s">
        <v>9</v>
      </c>
      <c r="C68">
        <v>81</v>
      </c>
      <c r="D68">
        <f>IF(Tabela_cukier9[[#This Row],[nip]]=B67,D67+Tabela_cukier9[[#This Row],[Column3]],Tabela_cukier9[[#This Row],[Column3]])</f>
        <v>1634</v>
      </c>
      <c r="E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</v>
      </c>
    </row>
    <row r="69" spans="1:5" x14ac:dyDescent="0.3">
      <c r="A69" s="1">
        <v>40225</v>
      </c>
      <c r="B69" t="s">
        <v>9</v>
      </c>
      <c r="C69">
        <v>194</v>
      </c>
      <c r="D69">
        <f>IF(Tabela_cukier9[[#This Row],[nip]]=B68,D68+Tabela_cukier9[[#This Row],[Column3]],Tabela_cukier9[[#This Row],[Column3]])</f>
        <v>1828</v>
      </c>
      <c r="E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70" spans="1:5" x14ac:dyDescent="0.3">
      <c r="A70" s="1">
        <v>40610</v>
      </c>
      <c r="B70" t="s">
        <v>9</v>
      </c>
      <c r="C70">
        <v>25</v>
      </c>
      <c r="D70">
        <f>IF(Tabela_cukier9[[#This Row],[nip]]=B69,D69+Tabela_cukier9[[#This Row],[Column3]],Tabela_cukier9[[#This Row],[Column3]])</f>
        <v>1853</v>
      </c>
      <c r="E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</v>
      </c>
    </row>
    <row r="71" spans="1:5" x14ac:dyDescent="0.3">
      <c r="A71" s="1">
        <v>40670</v>
      </c>
      <c r="B71" t="s">
        <v>9</v>
      </c>
      <c r="C71">
        <v>99</v>
      </c>
      <c r="D71">
        <f>IF(Tabela_cukier9[[#This Row],[nip]]=B70,D70+Tabela_cukier9[[#This Row],[Column3]],Tabela_cukier9[[#This Row],[Column3]])</f>
        <v>1952</v>
      </c>
      <c r="E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</v>
      </c>
    </row>
    <row r="72" spans="1:5" x14ac:dyDescent="0.3">
      <c r="A72" s="1">
        <v>40753</v>
      </c>
      <c r="B72" t="s">
        <v>9</v>
      </c>
      <c r="C72">
        <v>162</v>
      </c>
      <c r="D72">
        <f>IF(Tabela_cukier9[[#This Row],[nip]]=B71,D71+Tabela_cukier9[[#This Row],[Column3]],Tabela_cukier9[[#This Row],[Column3]])</f>
        <v>2114</v>
      </c>
      <c r="E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16.2</v>
      </c>
    </row>
    <row r="73" spans="1:5" x14ac:dyDescent="0.3">
      <c r="A73" s="1">
        <v>40768</v>
      </c>
      <c r="B73" t="s">
        <v>9</v>
      </c>
      <c r="C73">
        <v>184</v>
      </c>
      <c r="D73">
        <f>IF(Tabela_cukier9[[#This Row],[nip]]=B72,D72+Tabela_cukier9[[#This Row],[Column3]],Tabela_cukier9[[#This Row],[Column3]])</f>
        <v>2298</v>
      </c>
      <c r="E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74" spans="1:5" x14ac:dyDescent="0.3">
      <c r="A74" s="1">
        <v>40789</v>
      </c>
      <c r="B74" t="s">
        <v>9</v>
      </c>
      <c r="C74">
        <v>77</v>
      </c>
      <c r="D74">
        <f>IF(Tabela_cukier9[[#This Row],[nip]]=B73,D73+Tabela_cukier9[[#This Row],[Column3]],Tabela_cukier9[[#This Row],[Column3]])</f>
        <v>2375</v>
      </c>
      <c r="E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7.7</v>
      </c>
    </row>
    <row r="75" spans="1:5" x14ac:dyDescent="0.3">
      <c r="A75" s="1">
        <v>40892</v>
      </c>
      <c r="B75" t="s">
        <v>9</v>
      </c>
      <c r="C75">
        <v>108</v>
      </c>
      <c r="D75">
        <f>IF(Tabela_cukier9[[#This Row],[nip]]=B74,D74+Tabela_cukier9[[#This Row],[Column3]],Tabela_cukier9[[#This Row],[Column3]])</f>
        <v>2483</v>
      </c>
      <c r="E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76" spans="1:5" x14ac:dyDescent="0.3">
      <c r="A76" s="1">
        <v>40903</v>
      </c>
      <c r="B76" t="s">
        <v>9</v>
      </c>
      <c r="C76">
        <v>197</v>
      </c>
      <c r="D76">
        <f>IF(Tabela_cukier9[[#This Row],[nip]]=B75,D75+Tabela_cukier9[[#This Row],[Column3]],Tabela_cukier9[[#This Row],[Column3]])</f>
        <v>2680</v>
      </c>
      <c r="E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77" spans="1:5" x14ac:dyDescent="0.3">
      <c r="A77" s="1">
        <v>41006</v>
      </c>
      <c r="B77" t="s">
        <v>9</v>
      </c>
      <c r="C77">
        <v>152</v>
      </c>
      <c r="D77">
        <f>IF(Tabela_cukier9[[#This Row],[nip]]=B76,D76+Tabela_cukier9[[#This Row],[Column3]],Tabela_cukier9[[#This Row],[Column3]])</f>
        <v>2832</v>
      </c>
      <c r="E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78" spans="1:5" x14ac:dyDescent="0.3">
      <c r="A78" s="1">
        <v>41014</v>
      </c>
      <c r="B78" t="s">
        <v>9</v>
      </c>
      <c r="C78">
        <v>141</v>
      </c>
      <c r="D78">
        <f>IF(Tabela_cukier9[[#This Row],[nip]]=B77,D77+Tabela_cukier9[[#This Row],[Column3]],Tabela_cukier9[[#This Row],[Column3]])</f>
        <v>2973</v>
      </c>
      <c r="E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14.100000000000001</v>
      </c>
    </row>
    <row r="79" spans="1:5" x14ac:dyDescent="0.3">
      <c r="A79" s="1">
        <v>41177</v>
      </c>
      <c r="B79" t="s">
        <v>9</v>
      </c>
      <c r="C79">
        <v>155</v>
      </c>
      <c r="D79">
        <f>IF(Tabela_cukier9[[#This Row],[nip]]=B78,D78+Tabela_cukier9[[#This Row],[Column3]],Tabela_cukier9[[#This Row],[Column3]])</f>
        <v>3128</v>
      </c>
      <c r="E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15.5</v>
      </c>
    </row>
    <row r="80" spans="1:5" x14ac:dyDescent="0.3">
      <c r="A80" s="1">
        <v>41432</v>
      </c>
      <c r="B80" t="s">
        <v>9</v>
      </c>
      <c r="C80">
        <v>81</v>
      </c>
      <c r="D80">
        <f>IF(Tabela_cukier9[[#This Row],[nip]]=B79,D79+Tabela_cukier9[[#This Row],[Column3]],Tabela_cukier9[[#This Row],[Column3]])</f>
        <v>3209</v>
      </c>
      <c r="E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</v>
      </c>
    </row>
    <row r="81" spans="1:5" x14ac:dyDescent="0.3">
      <c r="A81" s="1">
        <v>41464</v>
      </c>
      <c r="B81" t="s">
        <v>9</v>
      </c>
      <c r="C81">
        <v>172</v>
      </c>
      <c r="D81">
        <f>IF(Tabela_cukier9[[#This Row],[nip]]=B80,D80+Tabela_cukier9[[#This Row],[Column3]],Tabela_cukier9[[#This Row],[Column3]])</f>
        <v>3381</v>
      </c>
      <c r="E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17.2</v>
      </c>
    </row>
    <row r="82" spans="1:5" x14ac:dyDescent="0.3">
      <c r="A82" s="1">
        <v>41485</v>
      </c>
      <c r="B82" t="s">
        <v>9</v>
      </c>
      <c r="C82">
        <v>116</v>
      </c>
      <c r="D82">
        <f>IF(Tabela_cukier9[[#This Row],[nip]]=B81,D81+Tabela_cukier9[[#This Row],[Column3]],Tabela_cukier9[[#This Row],[Column3]])</f>
        <v>3497</v>
      </c>
      <c r="E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11.600000000000001</v>
      </c>
    </row>
    <row r="83" spans="1:5" x14ac:dyDescent="0.3">
      <c r="A83" s="1">
        <v>41563</v>
      </c>
      <c r="B83" t="s">
        <v>9</v>
      </c>
      <c r="C83">
        <v>62</v>
      </c>
      <c r="D83">
        <f>IF(Tabela_cukier9[[#This Row],[nip]]=B82,D82+Tabela_cukier9[[#This Row],[Column3]],Tabela_cukier9[[#This Row],[Column3]])</f>
        <v>3559</v>
      </c>
      <c r="E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84" spans="1:5" x14ac:dyDescent="0.3">
      <c r="A84" s="1">
        <v>41567</v>
      </c>
      <c r="B84" t="s">
        <v>9</v>
      </c>
      <c r="C84">
        <v>184</v>
      </c>
      <c r="D84">
        <f>IF(Tabela_cukier9[[#This Row],[nip]]=B83,D83+Tabela_cukier9[[#This Row],[Column3]],Tabela_cukier9[[#This Row],[Column3]])</f>
        <v>3743</v>
      </c>
      <c r="E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85" spans="1:5" x14ac:dyDescent="0.3">
      <c r="A85" s="1">
        <v>41570</v>
      </c>
      <c r="B85" t="s">
        <v>9</v>
      </c>
      <c r="C85">
        <v>97</v>
      </c>
      <c r="D85">
        <f>IF(Tabela_cukier9[[#This Row],[nip]]=B84,D84+Tabela_cukier9[[#This Row],[Column3]],Tabela_cukier9[[#This Row],[Column3]])</f>
        <v>3840</v>
      </c>
      <c r="E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86" spans="1:5" x14ac:dyDescent="0.3">
      <c r="A86" s="1">
        <v>41624</v>
      </c>
      <c r="B86" t="s">
        <v>9</v>
      </c>
      <c r="C86">
        <v>100</v>
      </c>
      <c r="D86">
        <f>IF(Tabela_cukier9[[#This Row],[nip]]=B85,D85+Tabela_cukier9[[#This Row],[Column3]],Tabela_cukier9[[#This Row],[Column3]])</f>
        <v>3940</v>
      </c>
      <c r="E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87" spans="1:5" x14ac:dyDescent="0.3">
      <c r="A87" s="1">
        <v>41690</v>
      </c>
      <c r="B87" t="s">
        <v>9</v>
      </c>
      <c r="C87">
        <v>185</v>
      </c>
      <c r="D87">
        <f>IF(Tabela_cukier9[[#This Row],[nip]]=B86,D86+Tabela_cukier9[[#This Row],[Column3]],Tabela_cukier9[[#This Row],[Column3]])</f>
        <v>4125</v>
      </c>
      <c r="E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18.5</v>
      </c>
    </row>
    <row r="88" spans="1:5" x14ac:dyDescent="0.3">
      <c r="A88" s="1">
        <v>41832</v>
      </c>
      <c r="B88" t="s">
        <v>9</v>
      </c>
      <c r="C88">
        <v>184</v>
      </c>
      <c r="D88">
        <f>IF(Tabela_cukier9[[#This Row],[nip]]=B87,D87+Tabela_cukier9[[#This Row],[Column3]],Tabela_cukier9[[#This Row],[Column3]])</f>
        <v>4309</v>
      </c>
      <c r="E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89" spans="1:5" x14ac:dyDescent="0.3">
      <c r="A89" s="1">
        <v>38388</v>
      </c>
      <c r="B89" t="s">
        <v>18</v>
      </c>
      <c r="C89">
        <v>12</v>
      </c>
      <c r="D89">
        <f>IF(Tabela_cukier9[[#This Row],[nip]]=B88,D88+Tabela_cukier9[[#This Row],[Column3]],Tabela_cukier9[[#This Row],[Column3]])</f>
        <v>12</v>
      </c>
      <c r="E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" spans="1:5" x14ac:dyDescent="0.3">
      <c r="A90" s="1">
        <v>39120</v>
      </c>
      <c r="B90" t="s">
        <v>18</v>
      </c>
      <c r="C90">
        <v>5</v>
      </c>
      <c r="D90">
        <f>IF(Tabela_cukier9[[#This Row],[nip]]=B89,D89+Tabela_cukier9[[#This Row],[Column3]],Tabela_cukier9[[#This Row],[Column3]])</f>
        <v>17</v>
      </c>
      <c r="E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1" spans="1:5" x14ac:dyDescent="0.3">
      <c r="A91" s="1">
        <v>39448</v>
      </c>
      <c r="B91" t="s">
        <v>18</v>
      </c>
      <c r="C91">
        <v>1</v>
      </c>
      <c r="D91">
        <f>IF(Tabela_cukier9[[#This Row],[nip]]=B90,D90+Tabela_cukier9[[#This Row],[Column3]],Tabela_cukier9[[#This Row],[Column3]])</f>
        <v>18</v>
      </c>
      <c r="E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2" spans="1:5" x14ac:dyDescent="0.3">
      <c r="A92" s="1">
        <v>41336</v>
      </c>
      <c r="B92" t="s">
        <v>18</v>
      </c>
      <c r="C92">
        <v>17</v>
      </c>
      <c r="D92">
        <f>IF(Tabela_cukier9[[#This Row],[nip]]=B91,D91+Tabela_cukier9[[#This Row],[Column3]],Tabela_cukier9[[#This Row],[Column3]])</f>
        <v>35</v>
      </c>
      <c r="E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3" spans="1:5" x14ac:dyDescent="0.3">
      <c r="A93" s="1">
        <v>41509</v>
      </c>
      <c r="B93" t="s">
        <v>18</v>
      </c>
      <c r="C93">
        <v>4</v>
      </c>
      <c r="D93">
        <f>IF(Tabela_cukier9[[#This Row],[nip]]=B92,D92+Tabela_cukier9[[#This Row],[Column3]],Tabela_cukier9[[#This Row],[Column3]])</f>
        <v>39</v>
      </c>
      <c r="E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4" spans="1:5" x14ac:dyDescent="0.3">
      <c r="A94" s="1">
        <v>40073</v>
      </c>
      <c r="B94" t="s">
        <v>203</v>
      </c>
      <c r="C94">
        <v>3</v>
      </c>
      <c r="D94">
        <f>IF(Tabela_cukier9[[#This Row],[nip]]=B93,D93+Tabela_cukier9[[#This Row],[Column3]],Tabela_cukier9[[#This Row],[Column3]])</f>
        <v>3</v>
      </c>
      <c r="E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5" spans="1:5" x14ac:dyDescent="0.3">
      <c r="A95" s="1">
        <v>41315</v>
      </c>
      <c r="B95" t="s">
        <v>203</v>
      </c>
      <c r="C95">
        <v>19</v>
      </c>
      <c r="D95">
        <f>IF(Tabela_cukier9[[#This Row],[nip]]=B94,D94+Tabela_cukier9[[#This Row],[Column3]],Tabela_cukier9[[#This Row],[Column3]])</f>
        <v>22</v>
      </c>
      <c r="E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6" spans="1:5" x14ac:dyDescent="0.3">
      <c r="A96" s="1">
        <v>41538</v>
      </c>
      <c r="B96" t="s">
        <v>203</v>
      </c>
      <c r="C96">
        <v>5</v>
      </c>
      <c r="D96">
        <f>IF(Tabela_cukier9[[#This Row],[nip]]=B95,D95+Tabela_cukier9[[#This Row],[Column3]],Tabela_cukier9[[#This Row],[Column3]])</f>
        <v>27</v>
      </c>
      <c r="E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7" spans="1:5" x14ac:dyDescent="0.3">
      <c r="A97" s="1">
        <v>38583</v>
      </c>
      <c r="B97" t="s">
        <v>75</v>
      </c>
      <c r="C97">
        <v>16</v>
      </c>
      <c r="D97">
        <f>IF(Tabela_cukier9[[#This Row],[nip]]=B96,D96+Tabela_cukier9[[#This Row],[Column3]],Tabela_cukier9[[#This Row],[Column3]])</f>
        <v>16</v>
      </c>
      <c r="E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8" spans="1:5" x14ac:dyDescent="0.3">
      <c r="A98" s="1">
        <v>38978</v>
      </c>
      <c r="B98" t="s">
        <v>75</v>
      </c>
      <c r="C98">
        <v>10</v>
      </c>
      <c r="D98">
        <f>IF(Tabela_cukier9[[#This Row],[nip]]=B97,D97+Tabela_cukier9[[#This Row],[Column3]],Tabela_cukier9[[#This Row],[Column3]])</f>
        <v>26</v>
      </c>
      <c r="E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9" spans="1:5" x14ac:dyDescent="0.3">
      <c r="A99" s="1">
        <v>39573</v>
      </c>
      <c r="B99" t="s">
        <v>75</v>
      </c>
      <c r="C99">
        <v>8</v>
      </c>
      <c r="D99">
        <f>IF(Tabela_cukier9[[#This Row],[nip]]=B98,D98+Tabela_cukier9[[#This Row],[Column3]],Tabela_cukier9[[#This Row],[Column3]])</f>
        <v>34</v>
      </c>
      <c r="E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" spans="1:5" x14ac:dyDescent="0.3">
      <c r="A100" s="1">
        <v>40336</v>
      </c>
      <c r="B100" t="s">
        <v>75</v>
      </c>
      <c r="C100">
        <v>17</v>
      </c>
      <c r="D100">
        <f>IF(Tabela_cukier9[[#This Row],[nip]]=B99,D99+Tabela_cukier9[[#This Row],[Column3]],Tabela_cukier9[[#This Row],[Column3]])</f>
        <v>51</v>
      </c>
      <c r="E1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" spans="1:5" x14ac:dyDescent="0.3">
      <c r="A101" s="1">
        <v>40348</v>
      </c>
      <c r="B101" t="s">
        <v>75</v>
      </c>
      <c r="C101">
        <v>11</v>
      </c>
      <c r="D101">
        <f>IF(Tabela_cukier9[[#This Row],[nip]]=B100,D100+Tabela_cukier9[[#This Row],[Column3]],Tabela_cukier9[[#This Row],[Column3]])</f>
        <v>62</v>
      </c>
      <c r="E1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" spans="1:5" x14ac:dyDescent="0.3">
      <c r="A102" s="1">
        <v>38851</v>
      </c>
      <c r="B102" t="s">
        <v>111</v>
      </c>
      <c r="C102">
        <v>19</v>
      </c>
      <c r="D102">
        <f>IF(Tabela_cukier9[[#This Row],[nip]]=B101,D101+Tabela_cukier9[[#This Row],[Column3]],Tabela_cukier9[[#This Row],[Column3]])</f>
        <v>19</v>
      </c>
      <c r="E1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3" spans="1:5" x14ac:dyDescent="0.3">
      <c r="A103" s="1">
        <v>40101</v>
      </c>
      <c r="B103" t="s">
        <v>111</v>
      </c>
      <c r="C103">
        <v>10</v>
      </c>
      <c r="D103">
        <f>IF(Tabela_cukier9[[#This Row],[nip]]=B102,D102+Tabela_cukier9[[#This Row],[Column3]],Tabela_cukier9[[#This Row],[Column3]])</f>
        <v>29</v>
      </c>
      <c r="E1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4" spans="1:5" x14ac:dyDescent="0.3">
      <c r="A104" s="1">
        <v>40669</v>
      </c>
      <c r="B104" t="s">
        <v>111</v>
      </c>
      <c r="C104">
        <v>1</v>
      </c>
      <c r="D104">
        <f>IF(Tabela_cukier9[[#This Row],[nip]]=B103,D103+Tabela_cukier9[[#This Row],[Column3]],Tabela_cukier9[[#This Row],[Column3]])</f>
        <v>30</v>
      </c>
      <c r="E1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5" spans="1:5" x14ac:dyDescent="0.3">
      <c r="A105" s="1">
        <v>40943</v>
      </c>
      <c r="B105" t="s">
        <v>111</v>
      </c>
      <c r="C105">
        <v>9</v>
      </c>
      <c r="D105">
        <f>IF(Tabela_cukier9[[#This Row],[nip]]=B104,D104+Tabela_cukier9[[#This Row],[Column3]],Tabela_cukier9[[#This Row],[Column3]])</f>
        <v>39</v>
      </c>
      <c r="E1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6" spans="1:5" x14ac:dyDescent="0.3">
      <c r="A106" s="1">
        <v>41154</v>
      </c>
      <c r="B106" t="s">
        <v>111</v>
      </c>
      <c r="C106">
        <v>5</v>
      </c>
      <c r="D106">
        <f>IF(Tabela_cukier9[[#This Row],[nip]]=B105,D105+Tabela_cukier9[[#This Row],[Column3]],Tabela_cukier9[[#This Row],[Column3]])</f>
        <v>44</v>
      </c>
      <c r="E1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7" spans="1:5" x14ac:dyDescent="0.3">
      <c r="A107" s="1">
        <v>38596</v>
      </c>
      <c r="B107" t="s">
        <v>80</v>
      </c>
      <c r="C107">
        <v>8</v>
      </c>
      <c r="D107">
        <f>IF(Tabela_cukier9[[#This Row],[nip]]=B106,D106+Tabela_cukier9[[#This Row],[Column3]],Tabela_cukier9[[#This Row],[Column3]])</f>
        <v>8</v>
      </c>
      <c r="E1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8" spans="1:5" x14ac:dyDescent="0.3">
      <c r="A108" s="1">
        <v>41559</v>
      </c>
      <c r="B108" t="s">
        <v>80</v>
      </c>
      <c r="C108">
        <v>14</v>
      </c>
      <c r="D108">
        <f>IF(Tabela_cukier9[[#This Row],[nip]]=B107,D107+Tabela_cukier9[[#This Row],[Column3]],Tabela_cukier9[[#This Row],[Column3]])</f>
        <v>22</v>
      </c>
      <c r="E1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9" spans="1:5" x14ac:dyDescent="0.3">
      <c r="A109" s="1">
        <v>38640</v>
      </c>
      <c r="B109" t="s">
        <v>85</v>
      </c>
      <c r="C109">
        <v>17</v>
      </c>
      <c r="D109">
        <f>IF(Tabela_cukier9[[#This Row],[nip]]=B108,D108+Tabela_cukier9[[#This Row],[Column3]],Tabela_cukier9[[#This Row],[Column3]])</f>
        <v>17</v>
      </c>
      <c r="E1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0" spans="1:5" x14ac:dyDescent="0.3">
      <c r="A110" s="1">
        <v>39064</v>
      </c>
      <c r="B110" t="s">
        <v>85</v>
      </c>
      <c r="C110">
        <v>6</v>
      </c>
      <c r="D110">
        <f>IF(Tabela_cukier9[[#This Row],[nip]]=B109,D109+Tabela_cukier9[[#This Row],[Column3]],Tabela_cukier9[[#This Row],[Column3]])</f>
        <v>23</v>
      </c>
      <c r="E1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1" spans="1:5" x14ac:dyDescent="0.3">
      <c r="A111" s="1">
        <v>39821</v>
      </c>
      <c r="B111" t="s">
        <v>85</v>
      </c>
      <c r="C111">
        <v>11</v>
      </c>
      <c r="D111">
        <f>IF(Tabela_cukier9[[#This Row],[nip]]=B110,D110+Tabela_cukier9[[#This Row],[Column3]],Tabela_cukier9[[#This Row],[Column3]])</f>
        <v>34</v>
      </c>
      <c r="E1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2" spans="1:5" x14ac:dyDescent="0.3">
      <c r="A112" s="1">
        <v>41642</v>
      </c>
      <c r="B112" t="s">
        <v>85</v>
      </c>
      <c r="C112">
        <v>18</v>
      </c>
      <c r="D112">
        <f>IF(Tabela_cukier9[[#This Row],[nip]]=B111,D111+Tabela_cukier9[[#This Row],[Column3]],Tabela_cukier9[[#This Row],[Column3]])</f>
        <v>52</v>
      </c>
      <c r="E1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3" spans="1:5" x14ac:dyDescent="0.3">
      <c r="A113" s="1">
        <v>39925</v>
      </c>
      <c r="B113" t="s">
        <v>189</v>
      </c>
      <c r="C113">
        <v>15</v>
      </c>
      <c r="D113">
        <f>IF(Tabela_cukier9[[#This Row],[nip]]=B112,D112+Tabela_cukier9[[#This Row],[Column3]],Tabela_cukier9[[#This Row],[Column3]])</f>
        <v>15</v>
      </c>
      <c r="E1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4" spans="1:5" x14ac:dyDescent="0.3">
      <c r="A114" s="1">
        <v>41898</v>
      </c>
      <c r="B114" t="s">
        <v>189</v>
      </c>
      <c r="C114">
        <v>14</v>
      </c>
      <c r="D114">
        <f>IF(Tabela_cukier9[[#This Row],[nip]]=B113,D113+Tabela_cukier9[[#This Row],[Column3]],Tabela_cukier9[[#This Row],[Column3]])</f>
        <v>29</v>
      </c>
      <c r="E1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5" spans="1:5" x14ac:dyDescent="0.3">
      <c r="A115" s="1">
        <v>41273</v>
      </c>
      <c r="B115" t="s">
        <v>234</v>
      </c>
      <c r="C115">
        <v>14</v>
      </c>
      <c r="D115">
        <f>IF(Tabela_cukier9[[#This Row],[nip]]=B114,D114+Tabela_cukier9[[#This Row],[Column3]],Tabela_cukier9[[#This Row],[Column3]])</f>
        <v>14</v>
      </c>
      <c r="E1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" spans="1:5" x14ac:dyDescent="0.3">
      <c r="A116" s="1">
        <v>41014</v>
      </c>
      <c r="B116" t="s">
        <v>232</v>
      </c>
      <c r="C116">
        <v>15</v>
      </c>
      <c r="D116">
        <f>IF(Tabela_cukier9[[#This Row],[nip]]=B115,D115+Tabela_cukier9[[#This Row],[Column3]],Tabela_cukier9[[#This Row],[Column3]])</f>
        <v>15</v>
      </c>
      <c r="E1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" spans="1:5" x14ac:dyDescent="0.3">
      <c r="A117" s="1">
        <v>41208</v>
      </c>
      <c r="B117" t="s">
        <v>232</v>
      </c>
      <c r="C117">
        <v>2</v>
      </c>
      <c r="D117">
        <f>IF(Tabela_cukier9[[#This Row],[nip]]=B116,D116+Tabela_cukier9[[#This Row],[Column3]],Tabela_cukier9[[#This Row],[Column3]])</f>
        <v>17</v>
      </c>
      <c r="E1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" spans="1:5" x14ac:dyDescent="0.3">
      <c r="A118" s="1">
        <v>41498</v>
      </c>
      <c r="B118" t="s">
        <v>232</v>
      </c>
      <c r="C118">
        <v>8</v>
      </c>
      <c r="D118">
        <f>IF(Tabela_cukier9[[#This Row],[nip]]=B117,D117+Tabela_cukier9[[#This Row],[Column3]],Tabela_cukier9[[#This Row],[Column3]])</f>
        <v>25</v>
      </c>
      <c r="E1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9" spans="1:5" x14ac:dyDescent="0.3">
      <c r="A119" s="1">
        <v>38401</v>
      </c>
      <c r="B119" t="s">
        <v>22</v>
      </c>
      <c r="C119">
        <v>91</v>
      </c>
      <c r="D119">
        <f>IF(Tabela_cukier9[[#This Row],[nip]]=B118,D118+Tabela_cukier9[[#This Row],[Column3]],Tabela_cukier9[[#This Row],[Column3]])</f>
        <v>91</v>
      </c>
      <c r="E1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0" spans="1:5" x14ac:dyDescent="0.3">
      <c r="A120" s="1">
        <v>38581</v>
      </c>
      <c r="B120" t="s">
        <v>22</v>
      </c>
      <c r="C120">
        <v>41</v>
      </c>
      <c r="D120">
        <f>IF(Tabela_cukier9[[#This Row],[nip]]=B119,D119+Tabela_cukier9[[#This Row],[Column3]],Tabela_cukier9[[#This Row],[Column3]])</f>
        <v>132</v>
      </c>
      <c r="E1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2.0500000000000003</v>
      </c>
    </row>
    <row r="121" spans="1:5" x14ac:dyDescent="0.3">
      <c r="A121" s="1">
        <v>38599</v>
      </c>
      <c r="B121" t="s">
        <v>22</v>
      </c>
      <c r="C121">
        <v>63</v>
      </c>
      <c r="D121">
        <f>IF(Tabela_cukier9[[#This Row],[nip]]=B120,D120+Tabela_cukier9[[#This Row],[Column3]],Tabela_cukier9[[#This Row],[Column3]])</f>
        <v>195</v>
      </c>
      <c r="E1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3.1500000000000004</v>
      </c>
    </row>
    <row r="122" spans="1:5" x14ac:dyDescent="0.3">
      <c r="A122" s="1">
        <v>38645</v>
      </c>
      <c r="B122" t="s">
        <v>22</v>
      </c>
      <c r="C122">
        <v>125</v>
      </c>
      <c r="D122">
        <f>IF(Tabela_cukier9[[#This Row],[nip]]=B121,D121+Tabela_cukier9[[#This Row],[Column3]],Tabela_cukier9[[#This Row],[Column3]])</f>
        <v>320</v>
      </c>
      <c r="E1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6.25</v>
      </c>
    </row>
    <row r="123" spans="1:5" x14ac:dyDescent="0.3">
      <c r="A123" s="1">
        <v>38786</v>
      </c>
      <c r="B123" t="s">
        <v>22</v>
      </c>
      <c r="C123">
        <v>170</v>
      </c>
      <c r="D123">
        <f>IF(Tabela_cukier9[[#This Row],[nip]]=B122,D122+Tabela_cukier9[[#This Row],[Column3]],Tabela_cukier9[[#This Row],[Column3]])</f>
        <v>490</v>
      </c>
      <c r="E1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124" spans="1:5" x14ac:dyDescent="0.3">
      <c r="A124" s="1">
        <v>39021</v>
      </c>
      <c r="B124" t="s">
        <v>22</v>
      </c>
      <c r="C124">
        <v>186</v>
      </c>
      <c r="D124">
        <f>IF(Tabela_cukier9[[#This Row],[nip]]=B123,D123+Tabela_cukier9[[#This Row],[Column3]],Tabela_cukier9[[#This Row],[Column3]])</f>
        <v>676</v>
      </c>
      <c r="E1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9.3000000000000007</v>
      </c>
    </row>
    <row r="125" spans="1:5" x14ac:dyDescent="0.3">
      <c r="A125" s="1">
        <v>39220</v>
      </c>
      <c r="B125" t="s">
        <v>22</v>
      </c>
      <c r="C125">
        <v>186</v>
      </c>
      <c r="D125">
        <f>IF(Tabela_cukier9[[#This Row],[nip]]=B124,D124+Tabela_cukier9[[#This Row],[Column3]],Tabela_cukier9[[#This Row],[Column3]])</f>
        <v>862</v>
      </c>
      <c r="E1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9.3000000000000007</v>
      </c>
    </row>
    <row r="126" spans="1:5" x14ac:dyDescent="0.3">
      <c r="A126" s="1">
        <v>39239</v>
      </c>
      <c r="B126" t="s">
        <v>22</v>
      </c>
      <c r="C126">
        <v>128</v>
      </c>
      <c r="D126">
        <f>IF(Tabela_cukier9[[#This Row],[nip]]=B125,D125+Tabela_cukier9[[#This Row],[Column3]],Tabela_cukier9[[#This Row],[Column3]])</f>
        <v>990</v>
      </c>
      <c r="E1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6.4</v>
      </c>
    </row>
    <row r="127" spans="1:5" x14ac:dyDescent="0.3">
      <c r="A127" s="1">
        <v>39357</v>
      </c>
      <c r="B127" t="s">
        <v>22</v>
      </c>
      <c r="C127">
        <v>151</v>
      </c>
      <c r="D127">
        <f>IF(Tabela_cukier9[[#This Row],[nip]]=B126,D126+Tabela_cukier9[[#This Row],[Column3]],Tabela_cukier9[[#This Row],[Column3]])</f>
        <v>1141</v>
      </c>
      <c r="E1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15.100000000000001</v>
      </c>
    </row>
    <row r="128" spans="1:5" x14ac:dyDescent="0.3">
      <c r="A128" s="1">
        <v>39432</v>
      </c>
      <c r="B128" t="s">
        <v>22</v>
      </c>
      <c r="C128">
        <v>146</v>
      </c>
      <c r="D128">
        <f>IF(Tabela_cukier9[[#This Row],[nip]]=B127,D127+Tabela_cukier9[[#This Row],[Column3]],Tabela_cukier9[[#This Row],[Column3]])</f>
        <v>1287</v>
      </c>
      <c r="E1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14.600000000000001</v>
      </c>
    </row>
    <row r="129" spans="1:5" x14ac:dyDescent="0.3">
      <c r="A129" s="1">
        <v>39440</v>
      </c>
      <c r="B129" t="s">
        <v>22</v>
      </c>
      <c r="C129">
        <v>100</v>
      </c>
      <c r="D129">
        <f>IF(Tabela_cukier9[[#This Row],[nip]]=B128,D128+Tabela_cukier9[[#This Row],[Column3]],Tabela_cukier9[[#This Row],[Column3]])</f>
        <v>1387</v>
      </c>
      <c r="E1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130" spans="1:5" x14ac:dyDescent="0.3">
      <c r="A130" s="1">
        <v>39529</v>
      </c>
      <c r="B130" t="s">
        <v>22</v>
      </c>
      <c r="C130">
        <v>46</v>
      </c>
      <c r="D130">
        <f>IF(Tabela_cukier9[[#This Row],[nip]]=B129,D129+Tabela_cukier9[[#This Row],[Column3]],Tabela_cukier9[[#This Row],[Column3]])</f>
        <v>1433</v>
      </c>
      <c r="E1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131" spans="1:5" x14ac:dyDescent="0.3">
      <c r="A131" s="1">
        <v>39713</v>
      </c>
      <c r="B131" t="s">
        <v>22</v>
      </c>
      <c r="C131">
        <v>104</v>
      </c>
      <c r="D131">
        <f>IF(Tabela_cukier9[[#This Row],[nip]]=B130,D130+Tabela_cukier9[[#This Row],[Column3]],Tabela_cukier9[[#This Row],[Column3]])</f>
        <v>1537</v>
      </c>
      <c r="E1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132" spans="1:5" x14ac:dyDescent="0.3">
      <c r="A132" s="1">
        <v>39733</v>
      </c>
      <c r="B132" t="s">
        <v>22</v>
      </c>
      <c r="C132">
        <v>54</v>
      </c>
      <c r="D132">
        <f>IF(Tabela_cukier9[[#This Row],[nip]]=B131,D131+Tabela_cukier9[[#This Row],[Column3]],Tabela_cukier9[[#This Row],[Column3]])</f>
        <v>1591</v>
      </c>
      <c r="E1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33" spans="1:5" x14ac:dyDescent="0.3">
      <c r="A133" s="1">
        <v>39916</v>
      </c>
      <c r="B133" t="s">
        <v>22</v>
      </c>
      <c r="C133">
        <v>29</v>
      </c>
      <c r="D133">
        <f>IF(Tabela_cukier9[[#This Row],[nip]]=B132,D132+Tabela_cukier9[[#This Row],[Column3]],Tabela_cukier9[[#This Row],[Column3]])</f>
        <v>1620</v>
      </c>
      <c r="E1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34" spans="1:5" x14ac:dyDescent="0.3">
      <c r="A134" s="1">
        <v>40007</v>
      </c>
      <c r="B134" t="s">
        <v>22</v>
      </c>
      <c r="C134">
        <v>163</v>
      </c>
      <c r="D134">
        <f>IF(Tabela_cukier9[[#This Row],[nip]]=B133,D133+Tabela_cukier9[[#This Row],[Column3]],Tabela_cukier9[[#This Row],[Column3]])</f>
        <v>1783</v>
      </c>
      <c r="E1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16.3</v>
      </c>
    </row>
    <row r="135" spans="1:5" x14ac:dyDescent="0.3">
      <c r="A135" s="1">
        <v>40130</v>
      </c>
      <c r="B135" t="s">
        <v>22</v>
      </c>
      <c r="C135">
        <v>95</v>
      </c>
      <c r="D135">
        <f>IF(Tabela_cukier9[[#This Row],[nip]]=B134,D134+Tabela_cukier9[[#This Row],[Column3]],Tabela_cukier9[[#This Row],[Column3]])</f>
        <v>1878</v>
      </c>
      <c r="E1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9.5</v>
      </c>
    </row>
    <row r="136" spans="1:5" x14ac:dyDescent="0.3">
      <c r="A136" s="1">
        <v>40144</v>
      </c>
      <c r="B136" t="s">
        <v>22</v>
      </c>
      <c r="C136">
        <v>125</v>
      </c>
      <c r="D136">
        <f>IF(Tabela_cukier9[[#This Row],[nip]]=B135,D135+Tabela_cukier9[[#This Row],[Column3]],Tabela_cukier9[[#This Row],[Column3]])</f>
        <v>2003</v>
      </c>
      <c r="E1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12.5</v>
      </c>
    </row>
    <row r="137" spans="1:5" x14ac:dyDescent="0.3">
      <c r="A137" s="1">
        <v>40209</v>
      </c>
      <c r="B137" t="s">
        <v>22</v>
      </c>
      <c r="C137">
        <v>189</v>
      </c>
      <c r="D137">
        <f>IF(Tabela_cukier9[[#This Row],[nip]]=B136,D136+Tabela_cukier9[[#This Row],[Column3]],Tabela_cukier9[[#This Row],[Column3]])</f>
        <v>2192</v>
      </c>
      <c r="E1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18.900000000000002</v>
      </c>
    </row>
    <row r="138" spans="1:5" x14ac:dyDescent="0.3">
      <c r="A138" s="1">
        <v>40254</v>
      </c>
      <c r="B138" t="s">
        <v>22</v>
      </c>
      <c r="C138">
        <v>69</v>
      </c>
      <c r="D138">
        <f>IF(Tabela_cukier9[[#This Row],[nip]]=B137,D137+Tabela_cukier9[[#This Row],[Column3]],Tabela_cukier9[[#This Row],[Column3]])</f>
        <v>2261</v>
      </c>
      <c r="E1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6.9</v>
      </c>
    </row>
    <row r="139" spans="1:5" x14ac:dyDescent="0.3">
      <c r="A139" s="1">
        <v>40305</v>
      </c>
      <c r="B139" t="s">
        <v>22</v>
      </c>
      <c r="C139">
        <v>183</v>
      </c>
      <c r="D139">
        <f>IF(Tabela_cukier9[[#This Row],[nip]]=B138,D138+Tabela_cukier9[[#This Row],[Column3]],Tabela_cukier9[[#This Row],[Column3]])</f>
        <v>2444</v>
      </c>
      <c r="E1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140" spans="1:5" x14ac:dyDescent="0.3">
      <c r="A140" s="1">
        <v>40366</v>
      </c>
      <c r="B140" t="s">
        <v>22</v>
      </c>
      <c r="C140">
        <v>80</v>
      </c>
      <c r="D140">
        <f>IF(Tabela_cukier9[[#This Row],[nip]]=B139,D139+Tabela_cukier9[[#This Row],[Column3]],Tabela_cukier9[[#This Row],[Column3]])</f>
        <v>2524</v>
      </c>
      <c r="E1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41" spans="1:5" x14ac:dyDescent="0.3">
      <c r="A141" s="1">
        <v>40473</v>
      </c>
      <c r="B141" t="s">
        <v>22</v>
      </c>
      <c r="C141">
        <v>104</v>
      </c>
      <c r="D141">
        <f>IF(Tabela_cukier9[[#This Row],[nip]]=B140,D140+Tabela_cukier9[[#This Row],[Column3]],Tabela_cukier9[[#This Row],[Column3]])</f>
        <v>2628</v>
      </c>
      <c r="E1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142" spans="1:5" x14ac:dyDescent="0.3">
      <c r="A142" s="1">
        <v>40487</v>
      </c>
      <c r="B142" t="s">
        <v>22</v>
      </c>
      <c r="C142">
        <v>50</v>
      </c>
      <c r="D142">
        <f>IF(Tabela_cukier9[[#This Row],[nip]]=B141,D141+Tabela_cukier9[[#This Row],[Column3]],Tabela_cukier9[[#This Row],[Column3]])</f>
        <v>2678</v>
      </c>
      <c r="E1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</v>
      </c>
    </row>
    <row r="143" spans="1:5" x14ac:dyDescent="0.3">
      <c r="A143" s="1">
        <v>40584</v>
      </c>
      <c r="B143" t="s">
        <v>22</v>
      </c>
      <c r="C143">
        <v>127</v>
      </c>
      <c r="D143">
        <f>IF(Tabela_cukier9[[#This Row],[nip]]=B142,D142+Tabela_cukier9[[#This Row],[Column3]],Tabela_cukier9[[#This Row],[Column3]])</f>
        <v>2805</v>
      </c>
      <c r="E1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12.700000000000001</v>
      </c>
    </row>
    <row r="144" spans="1:5" x14ac:dyDescent="0.3">
      <c r="A144" s="1">
        <v>40696</v>
      </c>
      <c r="B144" t="s">
        <v>22</v>
      </c>
      <c r="C144">
        <v>180</v>
      </c>
      <c r="D144">
        <f>IF(Tabela_cukier9[[#This Row],[nip]]=B143,D143+Tabela_cukier9[[#This Row],[Column3]],Tabela_cukier9[[#This Row],[Column3]])</f>
        <v>2985</v>
      </c>
      <c r="E1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</v>
      </c>
    </row>
    <row r="145" spans="1:5" x14ac:dyDescent="0.3">
      <c r="A145" s="1">
        <v>40704</v>
      </c>
      <c r="B145" t="s">
        <v>22</v>
      </c>
      <c r="C145">
        <v>104</v>
      </c>
      <c r="D145">
        <f>IF(Tabela_cukier9[[#This Row],[nip]]=B144,D144+Tabela_cukier9[[#This Row],[Column3]],Tabela_cukier9[[#This Row],[Column3]])</f>
        <v>3089</v>
      </c>
      <c r="E1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146" spans="1:5" x14ac:dyDescent="0.3">
      <c r="A146" s="1">
        <v>40714</v>
      </c>
      <c r="B146" t="s">
        <v>22</v>
      </c>
      <c r="C146">
        <v>139</v>
      </c>
      <c r="D146">
        <f>IF(Tabela_cukier9[[#This Row],[nip]]=B145,D145+Tabela_cukier9[[#This Row],[Column3]],Tabela_cukier9[[#This Row],[Column3]])</f>
        <v>3228</v>
      </c>
      <c r="E1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13.9</v>
      </c>
    </row>
    <row r="147" spans="1:5" x14ac:dyDescent="0.3">
      <c r="A147" s="1">
        <v>40730</v>
      </c>
      <c r="B147" t="s">
        <v>22</v>
      </c>
      <c r="C147">
        <v>103</v>
      </c>
      <c r="D147">
        <f>IF(Tabela_cukier9[[#This Row],[nip]]=B146,D146+Tabela_cukier9[[#This Row],[Column3]],Tabela_cukier9[[#This Row],[Column3]])</f>
        <v>3331</v>
      </c>
      <c r="E1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48" spans="1:5" x14ac:dyDescent="0.3">
      <c r="A148" s="1">
        <v>40748</v>
      </c>
      <c r="B148" t="s">
        <v>22</v>
      </c>
      <c r="C148">
        <v>30</v>
      </c>
      <c r="D148">
        <f>IF(Tabela_cukier9[[#This Row],[nip]]=B147,D147+Tabela_cukier9[[#This Row],[Column3]],Tabela_cukier9[[#This Row],[Column3]])</f>
        <v>3361</v>
      </c>
      <c r="E1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49" spans="1:5" x14ac:dyDescent="0.3">
      <c r="A149" s="1">
        <v>40857</v>
      </c>
      <c r="B149" t="s">
        <v>22</v>
      </c>
      <c r="C149">
        <v>100</v>
      </c>
      <c r="D149">
        <f>IF(Tabela_cukier9[[#This Row],[nip]]=B148,D148+Tabela_cukier9[[#This Row],[Column3]],Tabela_cukier9[[#This Row],[Column3]])</f>
        <v>3461</v>
      </c>
      <c r="E1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150" spans="1:5" x14ac:dyDescent="0.3">
      <c r="A150" s="1">
        <v>40889</v>
      </c>
      <c r="B150" t="s">
        <v>22</v>
      </c>
      <c r="C150">
        <v>20</v>
      </c>
      <c r="D150">
        <f>IF(Tabela_cukier9[[#This Row],[nip]]=B149,D149+Tabela_cukier9[[#This Row],[Column3]],Tabela_cukier9[[#This Row],[Column3]])</f>
        <v>3481</v>
      </c>
      <c r="E1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51" spans="1:5" x14ac:dyDescent="0.3">
      <c r="A151" s="1">
        <v>40955</v>
      </c>
      <c r="B151" t="s">
        <v>22</v>
      </c>
      <c r="C151">
        <v>64</v>
      </c>
      <c r="D151">
        <f>IF(Tabela_cukier9[[#This Row],[nip]]=B150,D150+Tabela_cukier9[[#This Row],[Column3]],Tabela_cukier9[[#This Row],[Column3]])</f>
        <v>3545</v>
      </c>
      <c r="E1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6.4</v>
      </c>
    </row>
    <row r="152" spans="1:5" x14ac:dyDescent="0.3">
      <c r="A152" s="1">
        <v>41046</v>
      </c>
      <c r="B152" t="s">
        <v>22</v>
      </c>
      <c r="C152">
        <v>158</v>
      </c>
      <c r="D152">
        <f>IF(Tabela_cukier9[[#This Row],[nip]]=B151,D151+Tabela_cukier9[[#This Row],[Column3]],Tabela_cukier9[[#This Row],[Column3]])</f>
        <v>3703</v>
      </c>
      <c r="E1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15.8</v>
      </c>
    </row>
    <row r="153" spans="1:5" x14ac:dyDescent="0.3">
      <c r="A153" s="1">
        <v>41130</v>
      </c>
      <c r="B153" t="s">
        <v>22</v>
      </c>
      <c r="C153">
        <v>87</v>
      </c>
      <c r="D153">
        <f>IF(Tabela_cukier9[[#This Row],[nip]]=B152,D152+Tabela_cukier9[[#This Row],[Column3]],Tabela_cukier9[[#This Row],[Column3]])</f>
        <v>3790</v>
      </c>
      <c r="E1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8.7000000000000011</v>
      </c>
    </row>
    <row r="154" spans="1:5" x14ac:dyDescent="0.3">
      <c r="A154" s="1">
        <v>41207</v>
      </c>
      <c r="B154" t="s">
        <v>22</v>
      </c>
      <c r="C154">
        <v>92</v>
      </c>
      <c r="D154">
        <f>IF(Tabela_cukier9[[#This Row],[nip]]=B153,D153+Tabela_cukier9[[#This Row],[Column3]],Tabela_cukier9[[#This Row],[Column3]])</f>
        <v>3882</v>
      </c>
      <c r="E1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9.2000000000000011</v>
      </c>
    </row>
    <row r="155" spans="1:5" x14ac:dyDescent="0.3">
      <c r="A155" s="1">
        <v>41219</v>
      </c>
      <c r="B155" t="s">
        <v>22</v>
      </c>
      <c r="C155">
        <v>141</v>
      </c>
      <c r="D155">
        <f>IF(Tabela_cukier9[[#This Row],[nip]]=B154,D154+Tabela_cukier9[[#This Row],[Column3]],Tabela_cukier9[[#This Row],[Column3]])</f>
        <v>4023</v>
      </c>
      <c r="E1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14.100000000000001</v>
      </c>
    </row>
    <row r="156" spans="1:5" x14ac:dyDescent="0.3">
      <c r="A156" s="1">
        <v>41403</v>
      </c>
      <c r="B156" t="s">
        <v>22</v>
      </c>
      <c r="C156">
        <v>92</v>
      </c>
      <c r="D156">
        <f>IF(Tabela_cukier9[[#This Row],[nip]]=B155,D155+Tabela_cukier9[[#This Row],[Column3]],Tabela_cukier9[[#This Row],[Column3]])</f>
        <v>4115</v>
      </c>
      <c r="E1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9.2000000000000011</v>
      </c>
    </row>
    <row r="157" spans="1:5" x14ac:dyDescent="0.3">
      <c r="A157" s="1">
        <v>41478</v>
      </c>
      <c r="B157" t="s">
        <v>22</v>
      </c>
      <c r="C157">
        <v>174</v>
      </c>
      <c r="D157">
        <f>IF(Tabela_cukier9[[#This Row],[nip]]=B156,D156+Tabela_cukier9[[#This Row],[Column3]],Tabela_cukier9[[#This Row],[Column3]])</f>
        <v>4289</v>
      </c>
      <c r="E1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17.400000000000002</v>
      </c>
    </row>
    <row r="158" spans="1:5" x14ac:dyDescent="0.3">
      <c r="A158" s="1">
        <v>41568</v>
      </c>
      <c r="B158" t="s">
        <v>22</v>
      </c>
      <c r="C158">
        <v>156</v>
      </c>
      <c r="D158">
        <f>IF(Tabela_cukier9[[#This Row],[nip]]=B157,D157+Tabela_cukier9[[#This Row],[Column3]],Tabela_cukier9[[#This Row],[Column3]])</f>
        <v>4445</v>
      </c>
      <c r="E1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15.600000000000001</v>
      </c>
    </row>
    <row r="159" spans="1:5" x14ac:dyDescent="0.3">
      <c r="A159" s="1">
        <v>41755</v>
      </c>
      <c r="B159" t="s">
        <v>22</v>
      </c>
      <c r="C159">
        <v>148</v>
      </c>
      <c r="D159">
        <f>IF(Tabela_cukier9[[#This Row],[nip]]=B158,D158+Tabela_cukier9[[#This Row],[Column3]],Tabela_cukier9[[#This Row],[Column3]])</f>
        <v>4593</v>
      </c>
      <c r="E1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14.8</v>
      </c>
    </row>
    <row r="160" spans="1:5" x14ac:dyDescent="0.3">
      <c r="A160" s="1">
        <v>41895</v>
      </c>
      <c r="B160" t="s">
        <v>22</v>
      </c>
      <c r="C160">
        <v>25</v>
      </c>
      <c r="D160">
        <f>IF(Tabela_cukier9[[#This Row],[nip]]=B159,D159+Tabela_cukier9[[#This Row],[Column3]],Tabela_cukier9[[#This Row],[Column3]])</f>
        <v>4618</v>
      </c>
      <c r="E1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</v>
      </c>
    </row>
    <row r="161" spans="1:5" x14ac:dyDescent="0.3">
      <c r="A161" s="1">
        <v>42001</v>
      </c>
      <c r="B161" t="s">
        <v>22</v>
      </c>
      <c r="C161">
        <v>166</v>
      </c>
      <c r="D161">
        <f>IF(Tabela_cukier9[[#This Row],[nip]]=B160,D160+Tabela_cukier9[[#This Row],[Column3]],Tabela_cukier9[[#This Row],[Column3]])</f>
        <v>4784</v>
      </c>
      <c r="E1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16.600000000000001</v>
      </c>
    </row>
    <row r="162" spans="1:5" x14ac:dyDescent="0.3">
      <c r="A162" s="1">
        <v>38982</v>
      </c>
      <c r="B162" t="s">
        <v>129</v>
      </c>
      <c r="C162">
        <v>17</v>
      </c>
      <c r="D162">
        <f>IF(Tabela_cukier9[[#This Row],[nip]]=B161,D161+Tabela_cukier9[[#This Row],[Column3]],Tabela_cukier9[[#This Row],[Column3]])</f>
        <v>17</v>
      </c>
      <c r="E1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3" spans="1:5" x14ac:dyDescent="0.3">
      <c r="A163" s="1">
        <v>39776</v>
      </c>
      <c r="B163" t="s">
        <v>129</v>
      </c>
      <c r="C163">
        <v>13</v>
      </c>
      <c r="D163">
        <f>IF(Tabela_cukier9[[#This Row],[nip]]=B162,D162+Tabela_cukier9[[#This Row],[Column3]],Tabela_cukier9[[#This Row],[Column3]])</f>
        <v>30</v>
      </c>
      <c r="E1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4" spans="1:5" x14ac:dyDescent="0.3">
      <c r="A164" s="1">
        <v>39971</v>
      </c>
      <c r="B164" t="s">
        <v>129</v>
      </c>
      <c r="C164">
        <v>15</v>
      </c>
      <c r="D164">
        <f>IF(Tabela_cukier9[[#This Row],[nip]]=B163,D163+Tabela_cukier9[[#This Row],[Column3]],Tabela_cukier9[[#This Row],[Column3]])</f>
        <v>45</v>
      </c>
      <c r="E1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5" spans="1:5" x14ac:dyDescent="0.3">
      <c r="A165" s="1">
        <v>41036</v>
      </c>
      <c r="B165" t="s">
        <v>129</v>
      </c>
      <c r="C165">
        <v>5</v>
      </c>
      <c r="D165">
        <f>IF(Tabela_cukier9[[#This Row],[nip]]=B164,D164+Tabela_cukier9[[#This Row],[Column3]],Tabela_cukier9[[#This Row],[Column3]])</f>
        <v>50</v>
      </c>
      <c r="E1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6" spans="1:5" x14ac:dyDescent="0.3">
      <c r="A166" s="1">
        <v>38493</v>
      </c>
      <c r="B166" t="s">
        <v>49</v>
      </c>
      <c r="C166">
        <v>16</v>
      </c>
      <c r="D166">
        <f>IF(Tabela_cukier9[[#This Row],[nip]]=B165,D165+Tabela_cukier9[[#This Row],[Column3]],Tabela_cukier9[[#This Row],[Column3]])</f>
        <v>16</v>
      </c>
      <c r="E1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7" spans="1:5" x14ac:dyDescent="0.3">
      <c r="A167" s="1">
        <v>39639</v>
      </c>
      <c r="B167" t="s">
        <v>49</v>
      </c>
      <c r="C167">
        <v>6</v>
      </c>
      <c r="D167">
        <f>IF(Tabela_cukier9[[#This Row],[nip]]=B166,D166+Tabela_cukier9[[#This Row],[Column3]],Tabela_cukier9[[#This Row],[Column3]])</f>
        <v>22</v>
      </c>
      <c r="E1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8" spans="1:5" x14ac:dyDescent="0.3">
      <c r="A168" s="1">
        <v>40656</v>
      </c>
      <c r="B168" t="s">
        <v>225</v>
      </c>
      <c r="C168">
        <v>12</v>
      </c>
      <c r="D168">
        <f>IF(Tabela_cukier9[[#This Row],[nip]]=B167,D167+Tabela_cukier9[[#This Row],[Column3]],Tabela_cukier9[[#This Row],[Column3]])</f>
        <v>12</v>
      </c>
      <c r="E1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9" spans="1:5" x14ac:dyDescent="0.3">
      <c r="A169" s="1">
        <v>40979</v>
      </c>
      <c r="B169" t="s">
        <v>225</v>
      </c>
      <c r="C169">
        <v>8</v>
      </c>
      <c r="D169">
        <f>IF(Tabela_cukier9[[#This Row],[nip]]=B168,D168+Tabela_cukier9[[#This Row],[Column3]],Tabela_cukier9[[#This Row],[Column3]])</f>
        <v>20</v>
      </c>
      <c r="E1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0" spans="1:5" x14ac:dyDescent="0.3">
      <c r="A170" s="1">
        <v>41486</v>
      </c>
      <c r="B170" t="s">
        <v>225</v>
      </c>
      <c r="C170">
        <v>15</v>
      </c>
      <c r="D170">
        <f>IF(Tabela_cukier9[[#This Row],[nip]]=B169,D169+Tabela_cukier9[[#This Row],[Column3]],Tabela_cukier9[[#This Row],[Column3]])</f>
        <v>35</v>
      </c>
      <c r="E1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1" spans="1:5" x14ac:dyDescent="0.3">
      <c r="A171" s="1">
        <v>41638</v>
      </c>
      <c r="B171" t="s">
        <v>225</v>
      </c>
      <c r="C171">
        <v>12</v>
      </c>
      <c r="D171">
        <f>IF(Tabela_cukier9[[#This Row],[nip]]=B170,D170+Tabela_cukier9[[#This Row],[Column3]],Tabela_cukier9[[#This Row],[Column3]])</f>
        <v>47</v>
      </c>
      <c r="E1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" spans="1:5" x14ac:dyDescent="0.3">
      <c r="A172" s="1">
        <v>41663</v>
      </c>
      <c r="B172" t="s">
        <v>225</v>
      </c>
      <c r="C172">
        <v>1</v>
      </c>
      <c r="D172">
        <f>IF(Tabela_cukier9[[#This Row],[nip]]=B171,D171+Tabela_cukier9[[#This Row],[Column3]],Tabela_cukier9[[#This Row],[Column3]])</f>
        <v>48</v>
      </c>
      <c r="E1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" spans="1:5" x14ac:dyDescent="0.3">
      <c r="A173" s="1">
        <v>39670</v>
      </c>
      <c r="B173" t="s">
        <v>175</v>
      </c>
      <c r="C173">
        <v>16</v>
      </c>
      <c r="D173">
        <f>IF(Tabela_cukier9[[#This Row],[nip]]=B172,D172+Tabela_cukier9[[#This Row],[Column3]],Tabela_cukier9[[#This Row],[Column3]])</f>
        <v>16</v>
      </c>
      <c r="E1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" spans="1:5" x14ac:dyDescent="0.3">
      <c r="A174" s="1">
        <v>39853</v>
      </c>
      <c r="B174" t="s">
        <v>175</v>
      </c>
      <c r="C174">
        <v>9</v>
      </c>
      <c r="D174">
        <f>IF(Tabela_cukier9[[#This Row],[nip]]=B173,D173+Tabela_cukier9[[#This Row],[Column3]],Tabela_cukier9[[#This Row],[Column3]])</f>
        <v>25</v>
      </c>
      <c r="E1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5" spans="1:5" x14ac:dyDescent="0.3">
      <c r="A175" s="1">
        <v>40395</v>
      </c>
      <c r="B175" t="s">
        <v>175</v>
      </c>
      <c r="C175">
        <v>9</v>
      </c>
      <c r="D175">
        <f>IF(Tabela_cukier9[[#This Row],[nip]]=B174,D174+Tabela_cukier9[[#This Row],[Column3]],Tabela_cukier9[[#This Row],[Column3]])</f>
        <v>34</v>
      </c>
      <c r="E1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6" spans="1:5" x14ac:dyDescent="0.3">
      <c r="A176" s="1">
        <v>40496</v>
      </c>
      <c r="B176" t="s">
        <v>175</v>
      </c>
      <c r="C176">
        <v>2</v>
      </c>
      <c r="D176">
        <f>IF(Tabela_cukier9[[#This Row],[nip]]=B175,D175+Tabela_cukier9[[#This Row],[Column3]],Tabela_cukier9[[#This Row],[Column3]])</f>
        <v>36</v>
      </c>
      <c r="E1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7" spans="1:5" x14ac:dyDescent="0.3">
      <c r="A177" s="1">
        <v>41156</v>
      </c>
      <c r="B177" t="s">
        <v>175</v>
      </c>
      <c r="C177">
        <v>8</v>
      </c>
      <c r="D177">
        <f>IF(Tabela_cukier9[[#This Row],[nip]]=B176,D176+Tabela_cukier9[[#This Row],[Column3]],Tabela_cukier9[[#This Row],[Column3]])</f>
        <v>44</v>
      </c>
      <c r="E1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8" spans="1:5" x14ac:dyDescent="0.3">
      <c r="A178" s="1">
        <v>40598</v>
      </c>
      <c r="B178" t="s">
        <v>221</v>
      </c>
      <c r="C178">
        <v>7</v>
      </c>
      <c r="D178">
        <f>IF(Tabela_cukier9[[#This Row],[nip]]=B177,D177+Tabela_cukier9[[#This Row],[Column3]],Tabela_cukier9[[#This Row],[Column3]])</f>
        <v>7</v>
      </c>
      <c r="E1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9" spans="1:5" x14ac:dyDescent="0.3">
      <c r="A179" s="1">
        <v>39526</v>
      </c>
      <c r="B179" t="s">
        <v>168</v>
      </c>
      <c r="C179">
        <v>2</v>
      </c>
      <c r="D179">
        <f>IF(Tabela_cukier9[[#This Row],[nip]]=B178,D178+Tabela_cukier9[[#This Row],[Column3]],Tabela_cukier9[[#This Row],[Column3]])</f>
        <v>2</v>
      </c>
      <c r="E1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0" spans="1:5" x14ac:dyDescent="0.3">
      <c r="A180" s="1">
        <v>41235</v>
      </c>
      <c r="B180" t="s">
        <v>168</v>
      </c>
      <c r="C180">
        <v>10</v>
      </c>
      <c r="D180">
        <f>IF(Tabela_cukier9[[#This Row],[nip]]=B179,D179+Tabela_cukier9[[#This Row],[Column3]],Tabela_cukier9[[#This Row],[Column3]])</f>
        <v>12</v>
      </c>
      <c r="E1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" spans="1:5" x14ac:dyDescent="0.3">
      <c r="A181" s="1">
        <v>38965</v>
      </c>
      <c r="B181" t="s">
        <v>126</v>
      </c>
      <c r="C181">
        <v>190</v>
      </c>
      <c r="D181">
        <f>IF(Tabela_cukier9[[#This Row],[nip]]=B180,D180+Tabela_cukier9[[#This Row],[Column3]],Tabela_cukier9[[#This Row],[Column3]])</f>
        <v>190</v>
      </c>
      <c r="E1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9.5</v>
      </c>
    </row>
    <row r="182" spans="1:5" x14ac:dyDescent="0.3">
      <c r="A182" s="1">
        <v>39001</v>
      </c>
      <c r="B182" t="s">
        <v>126</v>
      </c>
      <c r="C182">
        <v>42</v>
      </c>
      <c r="D182">
        <f>IF(Tabela_cukier9[[#This Row],[nip]]=B181,D181+Tabela_cukier9[[#This Row],[Column3]],Tabela_cukier9[[#This Row],[Column3]])</f>
        <v>232</v>
      </c>
      <c r="E1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</v>
      </c>
    </row>
    <row r="183" spans="1:5" x14ac:dyDescent="0.3">
      <c r="A183" s="1">
        <v>39407</v>
      </c>
      <c r="B183" t="s">
        <v>126</v>
      </c>
      <c r="C183">
        <v>57</v>
      </c>
      <c r="D183">
        <f>IF(Tabela_cukier9[[#This Row],[nip]]=B182,D182+Tabela_cukier9[[#This Row],[Column3]],Tabela_cukier9[[#This Row],[Column3]])</f>
        <v>289</v>
      </c>
      <c r="E1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2.85</v>
      </c>
    </row>
    <row r="184" spans="1:5" x14ac:dyDescent="0.3">
      <c r="A184" s="1">
        <v>39696</v>
      </c>
      <c r="B184" t="s">
        <v>126</v>
      </c>
      <c r="C184">
        <v>35</v>
      </c>
      <c r="D184">
        <f>IF(Tabela_cukier9[[#This Row],[nip]]=B183,D183+Tabela_cukier9[[#This Row],[Column3]],Tabela_cukier9[[#This Row],[Column3]])</f>
        <v>324</v>
      </c>
      <c r="E1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1.75</v>
      </c>
    </row>
    <row r="185" spans="1:5" x14ac:dyDescent="0.3">
      <c r="A185" s="1">
        <v>40094</v>
      </c>
      <c r="B185" t="s">
        <v>126</v>
      </c>
      <c r="C185">
        <v>28</v>
      </c>
      <c r="D185">
        <f>IF(Tabela_cukier9[[#This Row],[nip]]=B184,D184+Tabela_cukier9[[#This Row],[Column3]],Tabela_cukier9[[#This Row],[Column3]])</f>
        <v>352</v>
      </c>
      <c r="E1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1.4000000000000001</v>
      </c>
    </row>
    <row r="186" spans="1:5" x14ac:dyDescent="0.3">
      <c r="A186" s="1">
        <v>40605</v>
      </c>
      <c r="B186" t="s">
        <v>126</v>
      </c>
      <c r="C186">
        <v>151</v>
      </c>
      <c r="D186">
        <f>IF(Tabela_cukier9[[#This Row],[nip]]=B185,D185+Tabela_cukier9[[#This Row],[Column3]],Tabela_cukier9[[#This Row],[Column3]])</f>
        <v>503</v>
      </c>
      <c r="E1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7.5500000000000007</v>
      </c>
    </row>
    <row r="187" spans="1:5" x14ac:dyDescent="0.3">
      <c r="A187" s="1">
        <v>40635</v>
      </c>
      <c r="B187" t="s">
        <v>126</v>
      </c>
      <c r="C187">
        <v>124</v>
      </c>
      <c r="D187">
        <f>IF(Tabela_cukier9[[#This Row],[nip]]=B186,D186+Tabela_cukier9[[#This Row],[Column3]],Tabela_cukier9[[#This Row],[Column3]])</f>
        <v>627</v>
      </c>
      <c r="E1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188" spans="1:5" x14ac:dyDescent="0.3">
      <c r="A188" s="1">
        <v>40852</v>
      </c>
      <c r="B188" t="s">
        <v>126</v>
      </c>
      <c r="C188">
        <v>43</v>
      </c>
      <c r="D188">
        <f>IF(Tabela_cukier9[[#This Row],[nip]]=B187,D187+Tabela_cukier9[[#This Row],[Column3]],Tabela_cukier9[[#This Row],[Column3]])</f>
        <v>670</v>
      </c>
      <c r="E1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2.15</v>
      </c>
    </row>
    <row r="189" spans="1:5" x14ac:dyDescent="0.3">
      <c r="A189" s="1">
        <v>41003</v>
      </c>
      <c r="B189" t="s">
        <v>126</v>
      </c>
      <c r="C189">
        <v>71</v>
      </c>
      <c r="D189">
        <f>IF(Tabela_cukier9[[#This Row],[nip]]=B188,D188+Tabela_cukier9[[#This Row],[Column3]],Tabela_cukier9[[#This Row],[Column3]])</f>
        <v>741</v>
      </c>
      <c r="E1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3.5500000000000003</v>
      </c>
    </row>
    <row r="190" spans="1:5" x14ac:dyDescent="0.3">
      <c r="A190" s="1">
        <v>41396</v>
      </c>
      <c r="B190" t="s">
        <v>126</v>
      </c>
      <c r="C190">
        <v>66</v>
      </c>
      <c r="D190">
        <f>IF(Tabela_cukier9[[#This Row],[nip]]=B189,D189+Tabela_cukier9[[#This Row],[Column3]],Tabela_cukier9[[#This Row],[Column3]])</f>
        <v>807</v>
      </c>
      <c r="E1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3.3000000000000003</v>
      </c>
    </row>
    <row r="191" spans="1:5" x14ac:dyDescent="0.3">
      <c r="A191" s="1">
        <v>38528</v>
      </c>
      <c r="B191" t="s">
        <v>60</v>
      </c>
      <c r="C191">
        <v>7</v>
      </c>
      <c r="D191">
        <f>IF(Tabela_cukier9[[#This Row],[nip]]=B190,D190+Tabela_cukier9[[#This Row],[Column3]],Tabela_cukier9[[#This Row],[Column3]])</f>
        <v>7</v>
      </c>
      <c r="E1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2" spans="1:5" x14ac:dyDescent="0.3">
      <c r="A192" s="1">
        <v>38741</v>
      </c>
      <c r="B192" t="s">
        <v>60</v>
      </c>
      <c r="C192">
        <v>16</v>
      </c>
      <c r="D192">
        <f>IF(Tabela_cukier9[[#This Row],[nip]]=B191,D191+Tabela_cukier9[[#This Row],[Column3]],Tabela_cukier9[[#This Row],[Column3]])</f>
        <v>23</v>
      </c>
      <c r="E1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3" spans="1:5" x14ac:dyDescent="0.3">
      <c r="A193" s="1">
        <v>39550</v>
      </c>
      <c r="B193" t="s">
        <v>60</v>
      </c>
      <c r="C193">
        <v>6</v>
      </c>
      <c r="D193">
        <f>IF(Tabela_cukier9[[#This Row],[nip]]=B192,D192+Tabela_cukier9[[#This Row],[Column3]],Tabela_cukier9[[#This Row],[Column3]])</f>
        <v>29</v>
      </c>
      <c r="E1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4" spans="1:5" x14ac:dyDescent="0.3">
      <c r="A194" s="1">
        <v>40665</v>
      </c>
      <c r="B194" t="s">
        <v>60</v>
      </c>
      <c r="C194">
        <v>1</v>
      </c>
      <c r="D194">
        <f>IF(Tabela_cukier9[[#This Row],[nip]]=B193,D193+Tabela_cukier9[[#This Row],[Column3]],Tabela_cukier9[[#This Row],[Column3]])</f>
        <v>30</v>
      </c>
      <c r="E1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5" spans="1:5" x14ac:dyDescent="0.3">
      <c r="A195" s="1">
        <v>41462</v>
      </c>
      <c r="B195" t="s">
        <v>60</v>
      </c>
      <c r="C195">
        <v>18</v>
      </c>
      <c r="D195">
        <f>IF(Tabela_cukier9[[#This Row],[nip]]=B194,D194+Tabela_cukier9[[#This Row],[Column3]],Tabela_cukier9[[#This Row],[Column3]])</f>
        <v>48</v>
      </c>
      <c r="E1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6" spans="1:5" x14ac:dyDescent="0.3">
      <c r="A196" s="1">
        <v>41545</v>
      </c>
      <c r="B196" t="s">
        <v>238</v>
      </c>
      <c r="C196">
        <v>4</v>
      </c>
      <c r="D196">
        <f>IF(Tabela_cukier9[[#This Row],[nip]]=B195,D195+Tabela_cukier9[[#This Row],[Column3]],Tabela_cukier9[[#This Row],[Column3]])</f>
        <v>4</v>
      </c>
      <c r="E1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7" spans="1:5" x14ac:dyDescent="0.3">
      <c r="A197" s="1">
        <v>38377</v>
      </c>
      <c r="B197" t="s">
        <v>14</v>
      </c>
      <c r="C197">
        <v>11</v>
      </c>
      <c r="D197">
        <f>IF(Tabela_cukier9[[#This Row],[nip]]=B196,D196+Tabela_cukier9[[#This Row],[Column3]],Tabela_cukier9[[#This Row],[Column3]])</f>
        <v>11</v>
      </c>
      <c r="E1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8" spans="1:5" x14ac:dyDescent="0.3">
      <c r="A198" s="1">
        <v>39510</v>
      </c>
      <c r="B198" t="s">
        <v>14</v>
      </c>
      <c r="C198">
        <v>6</v>
      </c>
      <c r="D198">
        <f>IF(Tabela_cukier9[[#This Row],[nip]]=B197,D197+Tabela_cukier9[[#This Row],[Column3]],Tabela_cukier9[[#This Row],[Column3]])</f>
        <v>17</v>
      </c>
      <c r="E1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9" spans="1:5" x14ac:dyDescent="0.3">
      <c r="A199" s="1">
        <v>40147</v>
      </c>
      <c r="B199" t="s">
        <v>14</v>
      </c>
      <c r="C199">
        <v>8</v>
      </c>
      <c r="D199">
        <f>IF(Tabela_cukier9[[#This Row],[nip]]=B198,D198+Tabela_cukier9[[#This Row],[Column3]],Tabela_cukier9[[#This Row],[Column3]])</f>
        <v>25</v>
      </c>
      <c r="E1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0" spans="1:5" x14ac:dyDescent="0.3">
      <c r="A200" s="1">
        <v>39977</v>
      </c>
      <c r="B200" t="s">
        <v>192</v>
      </c>
      <c r="C200">
        <v>9</v>
      </c>
      <c r="D200">
        <f>IF(Tabela_cukier9[[#This Row],[nip]]=B199,D199+Tabela_cukier9[[#This Row],[Column3]],Tabela_cukier9[[#This Row],[Column3]])</f>
        <v>9</v>
      </c>
      <c r="E2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1" spans="1:5" x14ac:dyDescent="0.3">
      <c r="A201" s="1">
        <v>39501</v>
      </c>
      <c r="B201" t="s">
        <v>164</v>
      </c>
      <c r="C201">
        <v>10</v>
      </c>
      <c r="D201">
        <f>IF(Tabela_cukier9[[#This Row],[nip]]=B200,D200+Tabela_cukier9[[#This Row],[Column3]],Tabela_cukier9[[#This Row],[Column3]])</f>
        <v>10</v>
      </c>
      <c r="E2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2" spans="1:5" x14ac:dyDescent="0.3">
      <c r="A202" s="1">
        <v>40225</v>
      </c>
      <c r="B202" t="s">
        <v>164</v>
      </c>
      <c r="C202">
        <v>15</v>
      </c>
      <c r="D202">
        <f>IF(Tabela_cukier9[[#This Row],[nip]]=B201,D201+Tabela_cukier9[[#This Row],[Column3]],Tabela_cukier9[[#This Row],[Column3]])</f>
        <v>25</v>
      </c>
      <c r="E2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3" spans="1:5" x14ac:dyDescent="0.3">
      <c r="A203" s="1">
        <v>39517</v>
      </c>
      <c r="B203" t="s">
        <v>165</v>
      </c>
      <c r="C203">
        <v>11</v>
      </c>
      <c r="D203">
        <f>IF(Tabela_cukier9[[#This Row],[nip]]=B202,D202+Tabela_cukier9[[#This Row],[Column3]],Tabela_cukier9[[#This Row],[Column3]])</f>
        <v>11</v>
      </c>
      <c r="E2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" spans="1:5" x14ac:dyDescent="0.3">
      <c r="A204" s="1">
        <v>39558</v>
      </c>
      <c r="B204" t="s">
        <v>165</v>
      </c>
      <c r="C204">
        <v>19</v>
      </c>
      <c r="D204">
        <f>IF(Tabela_cukier9[[#This Row],[nip]]=B203,D203+Tabela_cukier9[[#This Row],[Column3]],Tabela_cukier9[[#This Row],[Column3]])</f>
        <v>30</v>
      </c>
      <c r="E2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" spans="1:5" x14ac:dyDescent="0.3">
      <c r="A205" s="1">
        <v>41529</v>
      </c>
      <c r="B205" t="s">
        <v>165</v>
      </c>
      <c r="C205">
        <v>1</v>
      </c>
      <c r="D205">
        <f>IF(Tabela_cukier9[[#This Row],[nip]]=B204,D204+Tabela_cukier9[[#This Row],[Column3]],Tabela_cukier9[[#This Row],[Column3]])</f>
        <v>31</v>
      </c>
      <c r="E2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" spans="1:5" x14ac:dyDescent="0.3">
      <c r="A206" s="1">
        <v>38682</v>
      </c>
      <c r="B206" t="s">
        <v>91</v>
      </c>
      <c r="C206">
        <v>8</v>
      </c>
      <c r="D206">
        <f>IF(Tabela_cukier9[[#This Row],[nip]]=B205,D205+Tabela_cukier9[[#This Row],[Column3]],Tabela_cukier9[[#This Row],[Column3]])</f>
        <v>8</v>
      </c>
      <c r="E2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" spans="1:5" x14ac:dyDescent="0.3">
      <c r="A207" s="1">
        <v>39889</v>
      </c>
      <c r="B207" t="s">
        <v>91</v>
      </c>
      <c r="C207">
        <v>14</v>
      </c>
      <c r="D207">
        <f>IF(Tabela_cukier9[[#This Row],[nip]]=B206,D206+Tabela_cukier9[[#This Row],[Column3]],Tabela_cukier9[[#This Row],[Column3]])</f>
        <v>22</v>
      </c>
      <c r="E2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8" spans="1:5" x14ac:dyDescent="0.3">
      <c r="A208" s="1">
        <v>38563</v>
      </c>
      <c r="B208" t="s">
        <v>68</v>
      </c>
      <c r="C208">
        <v>9</v>
      </c>
      <c r="D208">
        <f>IF(Tabela_cukier9[[#This Row],[nip]]=B207,D207+Tabela_cukier9[[#This Row],[Column3]],Tabela_cukier9[[#This Row],[Column3]])</f>
        <v>9</v>
      </c>
      <c r="E2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9" spans="1:5" x14ac:dyDescent="0.3">
      <c r="A209" s="1">
        <v>38700</v>
      </c>
      <c r="B209" t="s">
        <v>68</v>
      </c>
      <c r="C209">
        <v>2</v>
      </c>
      <c r="D209">
        <f>IF(Tabela_cukier9[[#This Row],[nip]]=B208,D208+Tabela_cukier9[[#This Row],[Column3]],Tabela_cukier9[[#This Row],[Column3]])</f>
        <v>11</v>
      </c>
      <c r="E2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0" spans="1:5" x14ac:dyDescent="0.3">
      <c r="A210" s="1">
        <v>40960</v>
      </c>
      <c r="B210" t="s">
        <v>68</v>
      </c>
      <c r="C210">
        <v>9</v>
      </c>
      <c r="D210">
        <f>IF(Tabela_cukier9[[#This Row],[nip]]=B209,D209+Tabela_cukier9[[#This Row],[Column3]],Tabela_cukier9[[#This Row],[Column3]])</f>
        <v>20</v>
      </c>
      <c r="E2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1" spans="1:5" x14ac:dyDescent="0.3">
      <c r="A211" s="1">
        <v>41037</v>
      </c>
      <c r="B211" t="s">
        <v>68</v>
      </c>
      <c r="C211">
        <v>3</v>
      </c>
      <c r="D211">
        <f>IF(Tabela_cukier9[[#This Row],[nip]]=B210,D210+Tabela_cukier9[[#This Row],[Column3]],Tabela_cukier9[[#This Row],[Column3]])</f>
        <v>23</v>
      </c>
      <c r="E2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" spans="1:5" x14ac:dyDescent="0.3">
      <c r="A212" s="1">
        <v>38474</v>
      </c>
      <c r="B212" t="s">
        <v>45</v>
      </c>
      <c r="C212">
        <v>9</v>
      </c>
      <c r="D212">
        <f>IF(Tabela_cukier9[[#This Row],[nip]]=B211,D211+Tabela_cukier9[[#This Row],[Column3]],Tabela_cukier9[[#This Row],[Column3]])</f>
        <v>9</v>
      </c>
      <c r="E2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" spans="1:5" x14ac:dyDescent="0.3">
      <c r="A213" s="1">
        <v>39557</v>
      </c>
      <c r="B213" t="s">
        <v>45</v>
      </c>
      <c r="C213">
        <v>18</v>
      </c>
      <c r="D213">
        <f>IF(Tabela_cukier9[[#This Row],[nip]]=B212,D212+Tabela_cukier9[[#This Row],[Column3]],Tabela_cukier9[[#This Row],[Column3]])</f>
        <v>27</v>
      </c>
      <c r="E2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4" spans="1:5" x14ac:dyDescent="0.3">
      <c r="A214" s="1">
        <v>39725</v>
      </c>
      <c r="B214" t="s">
        <v>45</v>
      </c>
      <c r="C214">
        <v>14</v>
      </c>
      <c r="D214">
        <f>IF(Tabela_cukier9[[#This Row],[nip]]=B213,D213+Tabela_cukier9[[#This Row],[Column3]],Tabela_cukier9[[#This Row],[Column3]])</f>
        <v>41</v>
      </c>
      <c r="E2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5" spans="1:5" x14ac:dyDescent="0.3">
      <c r="A215" s="1">
        <v>41622</v>
      </c>
      <c r="B215" t="s">
        <v>45</v>
      </c>
      <c r="C215">
        <v>6</v>
      </c>
      <c r="D215">
        <f>IF(Tabela_cukier9[[#This Row],[nip]]=B214,D214+Tabela_cukier9[[#This Row],[Column3]],Tabela_cukier9[[#This Row],[Column3]])</f>
        <v>47</v>
      </c>
      <c r="E2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6" spans="1:5" x14ac:dyDescent="0.3">
      <c r="A216" s="1">
        <v>41623</v>
      </c>
      <c r="B216" t="s">
        <v>45</v>
      </c>
      <c r="C216">
        <v>16</v>
      </c>
      <c r="D216">
        <f>IF(Tabela_cukier9[[#This Row],[nip]]=B215,D215+Tabela_cukier9[[#This Row],[Column3]],Tabela_cukier9[[#This Row],[Column3]])</f>
        <v>63</v>
      </c>
      <c r="E2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7" spans="1:5" x14ac:dyDescent="0.3">
      <c r="A217" s="1">
        <v>38815</v>
      </c>
      <c r="B217" t="s">
        <v>106</v>
      </c>
      <c r="C217">
        <v>1</v>
      </c>
      <c r="D217">
        <f>IF(Tabela_cukier9[[#This Row],[nip]]=B216,D216+Tabela_cukier9[[#This Row],[Column3]],Tabela_cukier9[[#This Row],[Column3]])</f>
        <v>1</v>
      </c>
      <c r="E2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8" spans="1:5" x14ac:dyDescent="0.3">
      <c r="A218" s="1">
        <v>39357</v>
      </c>
      <c r="B218" t="s">
        <v>151</v>
      </c>
      <c r="C218">
        <v>17</v>
      </c>
      <c r="D218">
        <f>IF(Tabela_cukier9[[#This Row],[nip]]=B217,D217+Tabela_cukier9[[#This Row],[Column3]],Tabela_cukier9[[#This Row],[Column3]])</f>
        <v>17</v>
      </c>
      <c r="E2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9" spans="1:5" x14ac:dyDescent="0.3">
      <c r="A219" s="1">
        <v>41936</v>
      </c>
      <c r="B219" t="s">
        <v>151</v>
      </c>
      <c r="C219">
        <v>9</v>
      </c>
      <c r="D219">
        <f>IF(Tabela_cukier9[[#This Row],[nip]]=B218,D218+Tabela_cukier9[[#This Row],[Column3]],Tabela_cukier9[[#This Row],[Column3]])</f>
        <v>26</v>
      </c>
      <c r="E2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0" spans="1:5" x14ac:dyDescent="0.3">
      <c r="A220" s="1">
        <v>38855</v>
      </c>
      <c r="B220" t="s">
        <v>112</v>
      </c>
      <c r="C220">
        <v>18</v>
      </c>
      <c r="D220">
        <f>IF(Tabela_cukier9[[#This Row],[nip]]=B219,D219+Tabela_cukier9[[#This Row],[Column3]],Tabela_cukier9[[#This Row],[Column3]])</f>
        <v>18</v>
      </c>
      <c r="E2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1" spans="1:5" x14ac:dyDescent="0.3">
      <c r="A221" s="1">
        <v>38945</v>
      </c>
      <c r="B221" t="s">
        <v>112</v>
      </c>
      <c r="C221">
        <v>12</v>
      </c>
      <c r="D221">
        <f>IF(Tabela_cukier9[[#This Row],[nip]]=B220,D220+Tabela_cukier9[[#This Row],[Column3]],Tabela_cukier9[[#This Row],[Column3]])</f>
        <v>30</v>
      </c>
      <c r="E2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2" spans="1:5" x14ac:dyDescent="0.3">
      <c r="A222" s="1">
        <v>40120</v>
      </c>
      <c r="B222" t="s">
        <v>112</v>
      </c>
      <c r="C222">
        <v>8</v>
      </c>
      <c r="D222">
        <f>IF(Tabela_cukier9[[#This Row],[nip]]=B221,D221+Tabela_cukier9[[#This Row],[Column3]],Tabela_cukier9[[#This Row],[Column3]])</f>
        <v>38</v>
      </c>
      <c r="E2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3" spans="1:5" x14ac:dyDescent="0.3">
      <c r="A223" s="1">
        <v>41525</v>
      </c>
      <c r="B223" t="s">
        <v>112</v>
      </c>
      <c r="C223">
        <v>14</v>
      </c>
      <c r="D223">
        <f>IF(Tabela_cukier9[[#This Row],[nip]]=B222,D222+Tabela_cukier9[[#This Row],[Column3]],Tabela_cukier9[[#This Row],[Column3]])</f>
        <v>52</v>
      </c>
      <c r="E2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4" spans="1:5" x14ac:dyDescent="0.3">
      <c r="A224" s="1">
        <v>39626</v>
      </c>
      <c r="B224" t="s">
        <v>174</v>
      </c>
      <c r="C224">
        <v>2</v>
      </c>
      <c r="D224">
        <f>IF(Tabela_cukier9[[#This Row],[nip]]=B223,D223+Tabela_cukier9[[#This Row],[Column3]],Tabela_cukier9[[#This Row],[Column3]])</f>
        <v>2</v>
      </c>
      <c r="E2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5" spans="1:5" x14ac:dyDescent="0.3">
      <c r="A225" s="1">
        <v>41033</v>
      </c>
      <c r="B225" t="s">
        <v>174</v>
      </c>
      <c r="C225">
        <v>7</v>
      </c>
      <c r="D225">
        <f>IF(Tabela_cukier9[[#This Row],[nip]]=B224,D224+Tabela_cukier9[[#This Row],[Column3]],Tabela_cukier9[[#This Row],[Column3]])</f>
        <v>9</v>
      </c>
      <c r="E2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6" spans="1:5" x14ac:dyDescent="0.3">
      <c r="A226" s="1">
        <v>41318</v>
      </c>
      <c r="B226" t="s">
        <v>174</v>
      </c>
      <c r="C226">
        <v>20</v>
      </c>
      <c r="D226">
        <f>IF(Tabela_cukier9[[#This Row],[nip]]=B225,D225+Tabela_cukier9[[#This Row],[Column3]],Tabela_cukier9[[#This Row],[Column3]])</f>
        <v>29</v>
      </c>
      <c r="E2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7" spans="1:5" x14ac:dyDescent="0.3">
      <c r="A227" s="1">
        <v>39082</v>
      </c>
      <c r="B227" t="s">
        <v>139</v>
      </c>
      <c r="C227">
        <v>19</v>
      </c>
      <c r="D227">
        <f>IF(Tabela_cukier9[[#This Row],[nip]]=B226,D226+Tabela_cukier9[[#This Row],[Column3]],Tabela_cukier9[[#This Row],[Column3]])</f>
        <v>19</v>
      </c>
      <c r="E2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8" spans="1:5" x14ac:dyDescent="0.3">
      <c r="A228" s="1">
        <v>40134</v>
      </c>
      <c r="B228" t="s">
        <v>139</v>
      </c>
      <c r="C228">
        <v>7</v>
      </c>
      <c r="D228">
        <f>IF(Tabela_cukier9[[#This Row],[nip]]=B227,D227+Tabela_cukier9[[#This Row],[Column3]],Tabela_cukier9[[#This Row],[Column3]])</f>
        <v>26</v>
      </c>
      <c r="E2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29" spans="1:5" x14ac:dyDescent="0.3">
      <c r="A229" s="1">
        <v>40485</v>
      </c>
      <c r="B229" t="s">
        <v>139</v>
      </c>
      <c r="C229">
        <v>9</v>
      </c>
      <c r="D229">
        <f>IF(Tabela_cukier9[[#This Row],[nip]]=B228,D228+Tabela_cukier9[[#This Row],[Column3]],Tabela_cukier9[[#This Row],[Column3]])</f>
        <v>35</v>
      </c>
      <c r="E2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0" spans="1:5" x14ac:dyDescent="0.3">
      <c r="A230" s="1">
        <v>40581</v>
      </c>
      <c r="B230" t="s">
        <v>139</v>
      </c>
      <c r="C230">
        <v>15</v>
      </c>
      <c r="D230">
        <f>IF(Tabela_cukier9[[#This Row],[nip]]=B229,D229+Tabela_cukier9[[#This Row],[Column3]],Tabela_cukier9[[#This Row],[Column3]])</f>
        <v>50</v>
      </c>
      <c r="E2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1" spans="1:5" x14ac:dyDescent="0.3">
      <c r="A231" s="1">
        <v>41381</v>
      </c>
      <c r="B231" t="s">
        <v>139</v>
      </c>
      <c r="C231">
        <v>14</v>
      </c>
      <c r="D231">
        <f>IF(Tabela_cukier9[[#This Row],[nip]]=B230,D230+Tabela_cukier9[[#This Row],[Column3]],Tabela_cukier9[[#This Row],[Column3]])</f>
        <v>64</v>
      </c>
      <c r="E2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2" spans="1:5" x14ac:dyDescent="0.3">
      <c r="A232" s="1">
        <v>38734</v>
      </c>
      <c r="B232" t="s">
        <v>99</v>
      </c>
      <c r="C232">
        <v>7</v>
      </c>
      <c r="D232">
        <f>IF(Tabela_cukier9[[#This Row],[nip]]=B231,D231+Tabela_cukier9[[#This Row],[Column3]],Tabela_cukier9[[#This Row],[Column3]])</f>
        <v>7</v>
      </c>
      <c r="E2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3" spans="1:5" x14ac:dyDescent="0.3">
      <c r="A233" s="1">
        <v>39847</v>
      </c>
      <c r="B233" t="s">
        <v>99</v>
      </c>
      <c r="C233">
        <v>14</v>
      </c>
      <c r="D233">
        <f>IF(Tabela_cukier9[[#This Row],[nip]]=B232,D232+Tabela_cukier9[[#This Row],[Column3]],Tabela_cukier9[[#This Row],[Column3]])</f>
        <v>21</v>
      </c>
      <c r="E2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4" spans="1:5" x14ac:dyDescent="0.3">
      <c r="A234" s="1">
        <v>40777</v>
      </c>
      <c r="B234" t="s">
        <v>99</v>
      </c>
      <c r="C234">
        <v>13</v>
      </c>
      <c r="D234">
        <f>IF(Tabela_cukier9[[#This Row],[nip]]=B233,D233+Tabela_cukier9[[#This Row],[Column3]],Tabela_cukier9[[#This Row],[Column3]])</f>
        <v>34</v>
      </c>
      <c r="E2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5" spans="1:5" x14ac:dyDescent="0.3">
      <c r="A235" s="1">
        <v>38473</v>
      </c>
      <c r="B235" t="s">
        <v>44</v>
      </c>
      <c r="C235">
        <v>15</v>
      </c>
      <c r="D235">
        <f>IF(Tabela_cukier9[[#This Row],[nip]]=B234,D234+Tabela_cukier9[[#This Row],[Column3]],Tabela_cukier9[[#This Row],[Column3]])</f>
        <v>15</v>
      </c>
      <c r="E2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6" spans="1:5" x14ac:dyDescent="0.3">
      <c r="A236" s="1">
        <v>39327</v>
      </c>
      <c r="B236" t="s">
        <v>44</v>
      </c>
      <c r="C236">
        <v>20</v>
      </c>
      <c r="D236">
        <f>IF(Tabela_cukier9[[#This Row],[nip]]=B235,D235+Tabela_cukier9[[#This Row],[Column3]],Tabela_cukier9[[#This Row],[Column3]])</f>
        <v>35</v>
      </c>
      <c r="E2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7" spans="1:5" x14ac:dyDescent="0.3">
      <c r="A237" s="1">
        <v>41232</v>
      </c>
      <c r="B237" t="s">
        <v>44</v>
      </c>
      <c r="C237">
        <v>14</v>
      </c>
      <c r="D237">
        <f>IF(Tabela_cukier9[[#This Row],[nip]]=B236,D236+Tabela_cukier9[[#This Row],[Column3]],Tabela_cukier9[[#This Row],[Column3]])</f>
        <v>49</v>
      </c>
      <c r="E2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8" spans="1:5" x14ac:dyDescent="0.3">
      <c r="A238" s="1">
        <v>41633</v>
      </c>
      <c r="B238" t="s">
        <v>240</v>
      </c>
      <c r="C238">
        <v>10</v>
      </c>
      <c r="D238">
        <f>IF(Tabela_cukier9[[#This Row],[nip]]=B237,D237+Tabela_cukier9[[#This Row],[Column3]],Tabela_cukier9[[#This Row],[Column3]])</f>
        <v>10</v>
      </c>
      <c r="E2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39" spans="1:5" x14ac:dyDescent="0.3">
      <c r="A239" s="1">
        <v>38409</v>
      </c>
      <c r="B239" t="s">
        <v>25</v>
      </c>
      <c r="C239">
        <v>348</v>
      </c>
      <c r="D239">
        <f>IF(Tabela_cukier9[[#This Row],[nip]]=B238,D238+Tabela_cukier9[[#This Row],[Column3]],Tabela_cukier9[[#This Row],[Column3]])</f>
        <v>348</v>
      </c>
      <c r="E2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17.400000000000002</v>
      </c>
    </row>
    <row r="240" spans="1:5" x14ac:dyDescent="0.3">
      <c r="A240" s="1">
        <v>38410</v>
      </c>
      <c r="B240" t="s">
        <v>25</v>
      </c>
      <c r="C240">
        <v>435</v>
      </c>
      <c r="D240">
        <f>IF(Tabela_cukier9[[#This Row],[nip]]=B239,D239+Tabela_cukier9[[#This Row],[Column3]],Tabela_cukier9[[#This Row],[Column3]])</f>
        <v>783</v>
      </c>
      <c r="E2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21.75</v>
      </c>
    </row>
    <row r="241" spans="1:5" x14ac:dyDescent="0.3">
      <c r="A241" s="1">
        <v>38418</v>
      </c>
      <c r="B241" t="s">
        <v>25</v>
      </c>
      <c r="C241">
        <v>329</v>
      </c>
      <c r="D241">
        <f>IF(Tabela_cukier9[[#This Row],[nip]]=B240,D240+Tabela_cukier9[[#This Row],[Column3]],Tabela_cukier9[[#This Row],[Column3]])</f>
        <v>1112</v>
      </c>
      <c r="E2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32.9</v>
      </c>
    </row>
    <row r="242" spans="1:5" x14ac:dyDescent="0.3">
      <c r="A242" s="1">
        <v>38479</v>
      </c>
      <c r="B242" t="s">
        <v>25</v>
      </c>
      <c r="C242">
        <v>444</v>
      </c>
      <c r="D242">
        <f>IF(Tabela_cukier9[[#This Row],[nip]]=B241,D241+Tabela_cukier9[[#This Row],[Column3]],Tabela_cukier9[[#This Row],[Column3]])</f>
        <v>1556</v>
      </c>
      <c r="E2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44.400000000000006</v>
      </c>
    </row>
    <row r="243" spans="1:5" x14ac:dyDescent="0.3">
      <c r="A243" s="1">
        <v>38497</v>
      </c>
      <c r="B243" t="s">
        <v>25</v>
      </c>
      <c r="C243">
        <v>251</v>
      </c>
      <c r="D243">
        <f>IF(Tabela_cukier9[[#This Row],[nip]]=B242,D242+Tabela_cukier9[[#This Row],[Column3]],Tabela_cukier9[[#This Row],[Column3]])</f>
        <v>1807</v>
      </c>
      <c r="E2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25.1</v>
      </c>
    </row>
    <row r="244" spans="1:5" x14ac:dyDescent="0.3">
      <c r="A244" s="1">
        <v>38523</v>
      </c>
      <c r="B244" t="s">
        <v>25</v>
      </c>
      <c r="C244">
        <v>212</v>
      </c>
      <c r="D244">
        <f>IF(Tabela_cukier9[[#This Row],[nip]]=B243,D243+Tabela_cukier9[[#This Row],[Column3]],Tabela_cukier9[[#This Row],[Column3]])</f>
        <v>2019</v>
      </c>
      <c r="E2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21.200000000000003</v>
      </c>
    </row>
    <row r="245" spans="1:5" x14ac:dyDescent="0.3">
      <c r="A245" s="1">
        <v>38632</v>
      </c>
      <c r="B245" t="s">
        <v>25</v>
      </c>
      <c r="C245">
        <v>392</v>
      </c>
      <c r="D245">
        <f>IF(Tabela_cukier9[[#This Row],[nip]]=B244,D244+Tabela_cukier9[[#This Row],[Column3]],Tabela_cukier9[[#This Row],[Column3]])</f>
        <v>2411</v>
      </c>
      <c r="E2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39.200000000000003</v>
      </c>
    </row>
    <row r="246" spans="1:5" x14ac:dyDescent="0.3">
      <c r="A246" s="1">
        <v>38754</v>
      </c>
      <c r="B246" t="s">
        <v>25</v>
      </c>
      <c r="C246">
        <v>223</v>
      </c>
      <c r="D246">
        <f>IF(Tabela_cukier9[[#This Row],[nip]]=B245,D245+Tabela_cukier9[[#This Row],[Column3]],Tabela_cukier9[[#This Row],[Column3]])</f>
        <v>2634</v>
      </c>
      <c r="E2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22.3</v>
      </c>
    </row>
    <row r="247" spans="1:5" x14ac:dyDescent="0.3">
      <c r="A247" s="1">
        <v>38834</v>
      </c>
      <c r="B247" t="s">
        <v>25</v>
      </c>
      <c r="C247">
        <v>289</v>
      </c>
      <c r="D247">
        <f>IF(Tabela_cukier9[[#This Row],[nip]]=B246,D246+Tabela_cukier9[[#This Row],[Column3]],Tabela_cukier9[[#This Row],[Column3]])</f>
        <v>2923</v>
      </c>
      <c r="E2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28.900000000000002</v>
      </c>
    </row>
    <row r="248" spans="1:5" x14ac:dyDescent="0.3">
      <c r="A248" s="1">
        <v>38856</v>
      </c>
      <c r="B248" t="s">
        <v>25</v>
      </c>
      <c r="C248">
        <v>187</v>
      </c>
      <c r="D248">
        <f>IF(Tabela_cukier9[[#This Row],[nip]]=B247,D247+Tabela_cukier9[[#This Row],[Column3]],Tabela_cukier9[[#This Row],[Column3]])</f>
        <v>3110</v>
      </c>
      <c r="E2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249" spans="1:5" x14ac:dyDescent="0.3">
      <c r="A249" s="1">
        <v>38886</v>
      </c>
      <c r="B249" t="s">
        <v>25</v>
      </c>
      <c r="C249">
        <v>136</v>
      </c>
      <c r="D249">
        <f>IF(Tabela_cukier9[[#This Row],[nip]]=B248,D248+Tabela_cukier9[[#This Row],[Column3]],Tabela_cukier9[[#This Row],[Column3]])</f>
        <v>3246</v>
      </c>
      <c r="E2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13.600000000000001</v>
      </c>
    </row>
    <row r="250" spans="1:5" x14ac:dyDescent="0.3">
      <c r="A250" s="1">
        <v>38912</v>
      </c>
      <c r="B250" t="s">
        <v>25</v>
      </c>
      <c r="C250">
        <v>346</v>
      </c>
      <c r="D250">
        <f>IF(Tabela_cukier9[[#This Row],[nip]]=B249,D249+Tabela_cukier9[[#This Row],[Column3]],Tabela_cukier9[[#This Row],[Column3]])</f>
        <v>3592</v>
      </c>
      <c r="E2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34.6</v>
      </c>
    </row>
    <row r="251" spans="1:5" x14ac:dyDescent="0.3">
      <c r="A251" s="1">
        <v>38956</v>
      </c>
      <c r="B251" t="s">
        <v>25</v>
      </c>
      <c r="C251">
        <v>297</v>
      </c>
      <c r="D251">
        <f>IF(Tabela_cukier9[[#This Row],[nip]]=B250,D250+Tabela_cukier9[[#This Row],[Column3]],Tabela_cukier9[[#This Row],[Column3]])</f>
        <v>3889</v>
      </c>
      <c r="E2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29.700000000000003</v>
      </c>
    </row>
    <row r="252" spans="1:5" x14ac:dyDescent="0.3">
      <c r="A252" s="1">
        <v>39099</v>
      </c>
      <c r="B252" t="s">
        <v>25</v>
      </c>
      <c r="C252">
        <v>213</v>
      </c>
      <c r="D252">
        <f>IF(Tabela_cukier9[[#This Row],[nip]]=B251,D251+Tabela_cukier9[[#This Row],[Column3]],Tabela_cukier9[[#This Row],[Column3]])</f>
        <v>4102</v>
      </c>
      <c r="E2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21.3</v>
      </c>
    </row>
    <row r="253" spans="1:5" x14ac:dyDescent="0.3">
      <c r="A253" s="1">
        <v>39165</v>
      </c>
      <c r="B253" t="s">
        <v>25</v>
      </c>
      <c r="C253">
        <v>431</v>
      </c>
      <c r="D253">
        <f>IF(Tabela_cukier9[[#This Row],[nip]]=B252,D252+Tabela_cukier9[[#This Row],[Column3]],Tabela_cukier9[[#This Row],[Column3]])</f>
        <v>4533</v>
      </c>
      <c r="E2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43.1</v>
      </c>
    </row>
    <row r="254" spans="1:5" x14ac:dyDescent="0.3">
      <c r="A254" s="1">
        <v>39167</v>
      </c>
      <c r="B254" t="s">
        <v>25</v>
      </c>
      <c r="C254">
        <v>440</v>
      </c>
      <c r="D254">
        <f>IF(Tabela_cukier9[[#This Row],[nip]]=B253,D253+Tabela_cukier9[[#This Row],[Column3]],Tabela_cukier9[[#This Row],[Column3]])</f>
        <v>4973</v>
      </c>
      <c r="E2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</v>
      </c>
    </row>
    <row r="255" spans="1:5" x14ac:dyDescent="0.3">
      <c r="A255" s="1">
        <v>39200</v>
      </c>
      <c r="B255" t="s">
        <v>25</v>
      </c>
      <c r="C255">
        <v>102</v>
      </c>
      <c r="D255">
        <f>IF(Tabela_cukier9[[#This Row],[nip]]=B254,D254+Tabela_cukier9[[#This Row],[Column3]],Tabela_cukier9[[#This Row],[Column3]])</f>
        <v>5075</v>
      </c>
      <c r="E2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10.200000000000001</v>
      </c>
    </row>
    <row r="256" spans="1:5" x14ac:dyDescent="0.3">
      <c r="A256" s="1">
        <v>39317</v>
      </c>
      <c r="B256" t="s">
        <v>25</v>
      </c>
      <c r="C256">
        <v>373</v>
      </c>
      <c r="D256">
        <f>IF(Tabela_cukier9[[#This Row],[nip]]=B255,D255+Tabela_cukier9[[#This Row],[Column3]],Tabela_cukier9[[#This Row],[Column3]])</f>
        <v>5448</v>
      </c>
      <c r="E2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37.300000000000004</v>
      </c>
    </row>
    <row r="257" spans="1:5" x14ac:dyDescent="0.3">
      <c r="A257" s="1">
        <v>39324</v>
      </c>
      <c r="B257" t="s">
        <v>25</v>
      </c>
      <c r="C257">
        <v>329</v>
      </c>
      <c r="D257">
        <f>IF(Tabela_cukier9[[#This Row],[nip]]=B256,D256+Tabela_cukier9[[#This Row],[Column3]],Tabela_cukier9[[#This Row],[Column3]])</f>
        <v>5777</v>
      </c>
      <c r="E2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32.9</v>
      </c>
    </row>
    <row r="258" spans="1:5" x14ac:dyDescent="0.3">
      <c r="A258" s="1">
        <v>39326</v>
      </c>
      <c r="B258" t="s">
        <v>25</v>
      </c>
      <c r="C258">
        <v>217</v>
      </c>
      <c r="D258">
        <f>IF(Tabela_cukier9[[#This Row],[nip]]=B257,D257+Tabela_cukier9[[#This Row],[Column3]],Tabela_cukier9[[#This Row],[Column3]])</f>
        <v>5994</v>
      </c>
      <c r="E2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21.700000000000003</v>
      </c>
    </row>
    <row r="259" spans="1:5" x14ac:dyDescent="0.3">
      <c r="A259" s="1">
        <v>39336</v>
      </c>
      <c r="B259" t="s">
        <v>25</v>
      </c>
      <c r="C259">
        <v>343</v>
      </c>
      <c r="D259">
        <f>IF(Tabela_cukier9[[#This Row],[nip]]=B258,D258+Tabela_cukier9[[#This Row],[Column3]],Tabela_cukier9[[#This Row],[Column3]])</f>
        <v>6337</v>
      </c>
      <c r="E2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34.300000000000004</v>
      </c>
    </row>
    <row r="260" spans="1:5" x14ac:dyDescent="0.3">
      <c r="A260" s="1">
        <v>39518</v>
      </c>
      <c r="B260" t="s">
        <v>25</v>
      </c>
      <c r="C260">
        <v>383</v>
      </c>
      <c r="D260">
        <f>IF(Tabela_cukier9[[#This Row],[nip]]=B259,D259+Tabela_cukier9[[#This Row],[Column3]],Tabela_cukier9[[#This Row],[Column3]])</f>
        <v>6720</v>
      </c>
      <c r="E2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38.300000000000004</v>
      </c>
    </row>
    <row r="261" spans="1:5" x14ac:dyDescent="0.3">
      <c r="A261" s="1">
        <v>39527</v>
      </c>
      <c r="B261" t="s">
        <v>25</v>
      </c>
      <c r="C261">
        <v>248</v>
      </c>
      <c r="D261">
        <f>IF(Tabela_cukier9[[#This Row],[nip]]=B260,D260+Tabela_cukier9[[#This Row],[Column3]],Tabela_cukier9[[#This Row],[Column3]])</f>
        <v>6968</v>
      </c>
      <c r="E2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24.8</v>
      </c>
    </row>
    <row r="262" spans="1:5" x14ac:dyDescent="0.3">
      <c r="A262" s="1">
        <v>39528</v>
      </c>
      <c r="B262" t="s">
        <v>25</v>
      </c>
      <c r="C262">
        <v>406</v>
      </c>
      <c r="D262">
        <f>IF(Tabela_cukier9[[#This Row],[nip]]=B261,D261+Tabela_cukier9[[#This Row],[Column3]],Tabela_cukier9[[#This Row],[Column3]])</f>
        <v>7374</v>
      </c>
      <c r="E2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40.6</v>
      </c>
    </row>
    <row r="263" spans="1:5" x14ac:dyDescent="0.3">
      <c r="A263" s="1">
        <v>39619</v>
      </c>
      <c r="B263" t="s">
        <v>25</v>
      </c>
      <c r="C263">
        <v>411</v>
      </c>
      <c r="D263">
        <f>IF(Tabela_cukier9[[#This Row],[nip]]=B262,D262+Tabela_cukier9[[#This Row],[Column3]],Tabela_cukier9[[#This Row],[Column3]])</f>
        <v>7785</v>
      </c>
      <c r="E2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41.1</v>
      </c>
    </row>
    <row r="264" spans="1:5" x14ac:dyDescent="0.3">
      <c r="A264" s="1">
        <v>39644</v>
      </c>
      <c r="B264" t="s">
        <v>25</v>
      </c>
      <c r="C264">
        <v>386</v>
      </c>
      <c r="D264">
        <f>IF(Tabela_cukier9[[#This Row],[nip]]=B263,D263+Tabela_cukier9[[#This Row],[Column3]],Tabela_cukier9[[#This Row],[Column3]])</f>
        <v>8171</v>
      </c>
      <c r="E2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38.6</v>
      </c>
    </row>
    <row r="265" spans="1:5" x14ac:dyDescent="0.3">
      <c r="A265" s="1">
        <v>39645</v>
      </c>
      <c r="B265" t="s">
        <v>25</v>
      </c>
      <c r="C265">
        <v>104</v>
      </c>
      <c r="D265">
        <f>IF(Tabela_cukier9[[#This Row],[nip]]=B264,D264+Tabela_cukier9[[#This Row],[Column3]],Tabela_cukier9[[#This Row],[Column3]])</f>
        <v>8275</v>
      </c>
      <c r="E2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266" spans="1:5" x14ac:dyDescent="0.3">
      <c r="A266" s="1">
        <v>39656</v>
      </c>
      <c r="B266" t="s">
        <v>25</v>
      </c>
      <c r="C266">
        <v>319</v>
      </c>
      <c r="D266">
        <f>IF(Tabela_cukier9[[#This Row],[nip]]=B265,D265+Tabela_cukier9[[#This Row],[Column3]],Tabela_cukier9[[#This Row],[Column3]])</f>
        <v>8594</v>
      </c>
      <c r="E2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31.900000000000002</v>
      </c>
    </row>
    <row r="267" spans="1:5" x14ac:dyDescent="0.3">
      <c r="A267" s="1">
        <v>39681</v>
      </c>
      <c r="B267" t="s">
        <v>25</v>
      </c>
      <c r="C267">
        <v>113</v>
      </c>
      <c r="D267">
        <f>IF(Tabela_cukier9[[#This Row],[nip]]=B266,D266+Tabela_cukier9[[#This Row],[Column3]],Tabela_cukier9[[#This Row],[Column3]])</f>
        <v>8707</v>
      </c>
      <c r="E2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11.3</v>
      </c>
    </row>
    <row r="268" spans="1:5" x14ac:dyDescent="0.3">
      <c r="A268" s="1">
        <v>39722</v>
      </c>
      <c r="B268" t="s">
        <v>25</v>
      </c>
      <c r="C268">
        <v>113</v>
      </c>
      <c r="D268">
        <f>IF(Tabela_cukier9[[#This Row],[nip]]=B267,D267+Tabela_cukier9[[#This Row],[Column3]],Tabela_cukier9[[#This Row],[Column3]])</f>
        <v>8820</v>
      </c>
      <c r="E2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11.3</v>
      </c>
    </row>
    <row r="269" spans="1:5" x14ac:dyDescent="0.3">
      <c r="A269" s="1">
        <v>39738</v>
      </c>
      <c r="B269" t="s">
        <v>25</v>
      </c>
      <c r="C269">
        <v>390</v>
      </c>
      <c r="D269">
        <f>IF(Tabela_cukier9[[#This Row],[nip]]=B268,D268+Tabela_cukier9[[#This Row],[Column3]],Tabela_cukier9[[#This Row],[Column3]])</f>
        <v>9210</v>
      </c>
      <c r="E2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</v>
      </c>
    </row>
    <row r="270" spans="1:5" x14ac:dyDescent="0.3">
      <c r="A270" s="1">
        <v>39759</v>
      </c>
      <c r="B270" t="s">
        <v>25</v>
      </c>
      <c r="C270">
        <v>358</v>
      </c>
      <c r="D270">
        <f>IF(Tabela_cukier9[[#This Row],[nip]]=B269,D269+Tabela_cukier9[[#This Row],[Column3]],Tabela_cukier9[[#This Row],[Column3]])</f>
        <v>9568</v>
      </c>
      <c r="E2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35.800000000000004</v>
      </c>
    </row>
    <row r="271" spans="1:5" x14ac:dyDescent="0.3">
      <c r="A271" s="1">
        <v>39763</v>
      </c>
      <c r="B271" t="s">
        <v>25</v>
      </c>
      <c r="C271">
        <v>189</v>
      </c>
      <c r="D271">
        <f>IF(Tabela_cukier9[[#This Row],[nip]]=B270,D270+Tabela_cukier9[[#This Row],[Column3]],Tabela_cukier9[[#This Row],[Column3]])</f>
        <v>9757</v>
      </c>
      <c r="E2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18.900000000000002</v>
      </c>
    </row>
    <row r="272" spans="1:5" x14ac:dyDescent="0.3">
      <c r="A272" s="1">
        <v>39775</v>
      </c>
      <c r="B272" t="s">
        <v>25</v>
      </c>
      <c r="C272">
        <v>235</v>
      </c>
      <c r="D272">
        <f>IF(Tabela_cukier9[[#This Row],[nip]]=B271,D271+Tabela_cukier9[[#This Row],[Column3]],Tabela_cukier9[[#This Row],[Column3]])</f>
        <v>9992</v>
      </c>
      <c r="E2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23.5</v>
      </c>
    </row>
    <row r="273" spans="1:5" x14ac:dyDescent="0.3">
      <c r="A273" s="1">
        <v>39854</v>
      </c>
      <c r="B273" t="s">
        <v>25</v>
      </c>
      <c r="C273">
        <v>186</v>
      </c>
      <c r="D273">
        <f>IF(Tabela_cukier9[[#This Row],[nip]]=B272,D272+Tabela_cukier9[[#This Row],[Column3]],Tabela_cukier9[[#This Row],[Column3]])</f>
        <v>10178</v>
      </c>
      <c r="E2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37.200000000000003</v>
      </c>
    </row>
    <row r="274" spans="1:5" x14ac:dyDescent="0.3">
      <c r="A274" s="1">
        <v>39863</v>
      </c>
      <c r="B274" t="s">
        <v>25</v>
      </c>
      <c r="C274">
        <v>361</v>
      </c>
      <c r="D274">
        <f>IF(Tabela_cukier9[[#This Row],[nip]]=B273,D273+Tabela_cukier9[[#This Row],[Column3]],Tabela_cukier9[[#This Row],[Column3]])</f>
        <v>10539</v>
      </c>
      <c r="E2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72.2</v>
      </c>
    </row>
    <row r="275" spans="1:5" x14ac:dyDescent="0.3">
      <c r="A275" s="1">
        <v>39891</v>
      </c>
      <c r="B275" t="s">
        <v>25</v>
      </c>
      <c r="C275">
        <v>145</v>
      </c>
      <c r="D275">
        <f>IF(Tabela_cukier9[[#This Row],[nip]]=B274,D274+Tabela_cukier9[[#This Row],[Column3]],Tabela_cukier9[[#This Row],[Column3]])</f>
        <v>10684</v>
      </c>
      <c r="E2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</v>
      </c>
    </row>
    <row r="276" spans="1:5" x14ac:dyDescent="0.3">
      <c r="A276" s="1">
        <v>40015</v>
      </c>
      <c r="B276" t="s">
        <v>25</v>
      </c>
      <c r="C276">
        <v>246</v>
      </c>
      <c r="D276">
        <f>IF(Tabela_cukier9[[#This Row],[nip]]=B275,D275+Tabela_cukier9[[#This Row],[Column3]],Tabela_cukier9[[#This Row],[Column3]])</f>
        <v>10930</v>
      </c>
      <c r="E2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49.2</v>
      </c>
    </row>
    <row r="277" spans="1:5" x14ac:dyDescent="0.3">
      <c r="A277" s="1">
        <v>40044</v>
      </c>
      <c r="B277" t="s">
        <v>25</v>
      </c>
      <c r="C277">
        <v>164</v>
      </c>
      <c r="D277">
        <f>IF(Tabela_cukier9[[#This Row],[nip]]=B276,D276+Tabela_cukier9[[#This Row],[Column3]],Tabela_cukier9[[#This Row],[Column3]])</f>
        <v>11094</v>
      </c>
      <c r="E2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32.800000000000004</v>
      </c>
    </row>
    <row r="278" spans="1:5" x14ac:dyDescent="0.3">
      <c r="A278" s="1">
        <v>40180</v>
      </c>
      <c r="B278" t="s">
        <v>25</v>
      </c>
      <c r="C278">
        <v>413</v>
      </c>
      <c r="D278">
        <f>IF(Tabela_cukier9[[#This Row],[nip]]=B277,D277+Tabela_cukier9[[#This Row],[Column3]],Tabela_cukier9[[#This Row],[Column3]])</f>
        <v>11507</v>
      </c>
      <c r="E2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82.600000000000009</v>
      </c>
    </row>
    <row r="279" spans="1:5" x14ac:dyDescent="0.3">
      <c r="A279" s="1">
        <v>40185</v>
      </c>
      <c r="B279" t="s">
        <v>25</v>
      </c>
      <c r="C279">
        <v>211</v>
      </c>
      <c r="D279">
        <f>IF(Tabela_cukier9[[#This Row],[nip]]=B278,D278+Tabela_cukier9[[#This Row],[Column3]],Tabela_cukier9[[#This Row],[Column3]])</f>
        <v>11718</v>
      </c>
      <c r="E2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280" spans="1:5" x14ac:dyDescent="0.3">
      <c r="A280" s="1">
        <v>40224</v>
      </c>
      <c r="B280" t="s">
        <v>25</v>
      </c>
      <c r="C280">
        <v>265</v>
      </c>
      <c r="D280">
        <f>IF(Tabela_cukier9[[#This Row],[nip]]=B279,D279+Tabela_cukier9[[#This Row],[Column3]],Tabela_cukier9[[#This Row],[Column3]])</f>
        <v>11983</v>
      </c>
      <c r="E2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</v>
      </c>
    </row>
    <row r="281" spans="1:5" x14ac:dyDescent="0.3">
      <c r="A281" s="1">
        <v>40227</v>
      </c>
      <c r="B281" t="s">
        <v>25</v>
      </c>
      <c r="C281">
        <v>279</v>
      </c>
      <c r="D281">
        <f>IF(Tabela_cukier9[[#This Row],[nip]]=B280,D280+Tabela_cukier9[[#This Row],[Column3]],Tabela_cukier9[[#This Row],[Column3]])</f>
        <v>12262</v>
      </c>
      <c r="E2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55.800000000000004</v>
      </c>
    </row>
    <row r="282" spans="1:5" x14ac:dyDescent="0.3">
      <c r="A282" s="1">
        <v>40234</v>
      </c>
      <c r="B282" t="s">
        <v>25</v>
      </c>
      <c r="C282">
        <v>487</v>
      </c>
      <c r="D282">
        <f>IF(Tabela_cukier9[[#This Row],[nip]]=B281,D281+Tabela_cukier9[[#This Row],[Column3]],Tabela_cukier9[[#This Row],[Column3]])</f>
        <v>12749</v>
      </c>
      <c r="E2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97.4</v>
      </c>
    </row>
    <row r="283" spans="1:5" x14ac:dyDescent="0.3">
      <c r="A283" s="1">
        <v>40236</v>
      </c>
      <c r="B283" t="s">
        <v>25</v>
      </c>
      <c r="C283">
        <v>312</v>
      </c>
      <c r="D283">
        <f>IF(Tabela_cukier9[[#This Row],[nip]]=B282,D282+Tabela_cukier9[[#This Row],[Column3]],Tabela_cukier9[[#This Row],[Column3]])</f>
        <v>13061</v>
      </c>
      <c r="E2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62.400000000000006</v>
      </c>
    </row>
    <row r="284" spans="1:5" x14ac:dyDescent="0.3">
      <c r="A284" s="1">
        <v>40268</v>
      </c>
      <c r="B284" t="s">
        <v>25</v>
      </c>
      <c r="C284">
        <v>230</v>
      </c>
      <c r="D284">
        <f>IF(Tabela_cukier9[[#This Row],[nip]]=B283,D283+Tabela_cukier9[[#This Row],[Column3]],Tabela_cukier9[[#This Row],[Column3]])</f>
        <v>13291</v>
      </c>
      <c r="E2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</v>
      </c>
    </row>
    <row r="285" spans="1:5" x14ac:dyDescent="0.3">
      <c r="A285" s="1">
        <v>40279</v>
      </c>
      <c r="B285" t="s">
        <v>25</v>
      </c>
      <c r="C285">
        <v>143</v>
      </c>
      <c r="D285">
        <f>IF(Tabela_cukier9[[#This Row],[nip]]=B284,D284+Tabela_cukier9[[#This Row],[Column3]],Tabela_cukier9[[#This Row],[Column3]])</f>
        <v>13434</v>
      </c>
      <c r="E2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28.6</v>
      </c>
    </row>
    <row r="286" spans="1:5" x14ac:dyDescent="0.3">
      <c r="A286" s="1">
        <v>40320</v>
      </c>
      <c r="B286" t="s">
        <v>25</v>
      </c>
      <c r="C286">
        <v>383</v>
      </c>
      <c r="D286">
        <f>IF(Tabela_cukier9[[#This Row],[nip]]=B285,D285+Tabela_cukier9[[#This Row],[Column3]],Tabela_cukier9[[#This Row],[Column3]])</f>
        <v>13817</v>
      </c>
      <c r="E2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76.600000000000009</v>
      </c>
    </row>
    <row r="287" spans="1:5" x14ac:dyDescent="0.3">
      <c r="A287" s="1">
        <v>40382</v>
      </c>
      <c r="B287" t="s">
        <v>25</v>
      </c>
      <c r="C287">
        <v>404</v>
      </c>
      <c r="D287">
        <f>IF(Tabela_cukier9[[#This Row],[nip]]=B286,D286+Tabela_cukier9[[#This Row],[Column3]],Tabela_cukier9[[#This Row],[Column3]])</f>
        <v>14221</v>
      </c>
      <c r="E2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80.800000000000011</v>
      </c>
    </row>
    <row r="288" spans="1:5" x14ac:dyDescent="0.3">
      <c r="A288" s="1">
        <v>40443</v>
      </c>
      <c r="B288" t="s">
        <v>25</v>
      </c>
      <c r="C288">
        <v>279</v>
      </c>
      <c r="D288">
        <f>IF(Tabela_cukier9[[#This Row],[nip]]=B287,D287+Tabela_cukier9[[#This Row],[Column3]],Tabela_cukier9[[#This Row],[Column3]])</f>
        <v>14500</v>
      </c>
      <c r="E2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55.800000000000004</v>
      </c>
    </row>
    <row r="289" spans="1:5" x14ac:dyDescent="0.3">
      <c r="A289" s="1">
        <v>40447</v>
      </c>
      <c r="B289" t="s">
        <v>25</v>
      </c>
      <c r="C289">
        <v>154</v>
      </c>
      <c r="D289">
        <f>IF(Tabela_cukier9[[#This Row],[nip]]=B288,D288+Tabela_cukier9[[#This Row],[Column3]],Tabela_cukier9[[#This Row],[Column3]])</f>
        <v>14654</v>
      </c>
      <c r="E2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30.8</v>
      </c>
    </row>
    <row r="290" spans="1:5" x14ac:dyDescent="0.3">
      <c r="A290" s="1">
        <v>40477</v>
      </c>
      <c r="B290" t="s">
        <v>25</v>
      </c>
      <c r="C290">
        <v>339</v>
      </c>
      <c r="D290">
        <f>IF(Tabela_cukier9[[#This Row],[nip]]=B289,D289+Tabela_cukier9[[#This Row],[Column3]],Tabela_cukier9[[#This Row],[Column3]])</f>
        <v>14993</v>
      </c>
      <c r="E2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67.8</v>
      </c>
    </row>
    <row r="291" spans="1:5" x14ac:dyDescent="0.3">
      <c r="A291" s="1">
        <v>40538</v>
      </c>
      <c r="B291" t="s">
        <v>25</v>
      </c>
      <c r="C291">
        <v>408</v>
      </c>
      <c r="D291">
        <f>IF(Tabela_cukier9[[#This Row],[nip]]=B290,D290+Tabela_cukier9[[#This Row],[Column3]],Tabela_cukier9[[#This Row],[Column3]])</f>
        <v>15401</v>
      </c>
      <c r="E2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81.600000000000009</v>
      </c>
    </row>
    <row r="292" spans="1:5" x14ac:dyDescent="0.3">
      <c r="A292" s="1">
        <v>40585</v>
      </c>
      <c r="B292" t="s">
        <v>25</v>
      </c>
      <c r="C292">
        <v>483</v>
      </c>
      <c r="D292">
        <f>IF(Tabela_cukier9[[#This Row],[nip]]=B291,D291+Tabela_cukier9[[#This Row],[Column3]],Tabela_cukier9[[#This Row],[Column3]])</f>
        <v>15884</v>
      </c>
      <c r="E2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96.600000000000009</v>
      </c>
    </row>
    <row r="293" spans="1:5" x14ac:dyDescent="0.3">
      <c r="A293" s="1">
        <v>40638</v>
      </c>
      <c r="B293" t="s">
        <v>25</v>
      </c>
      <c r="C293">
        <v>355</v>
      </c>
      <c r="D293">
        <f>IF(Tabela_cukier9[[#This Row],[nip]]=B292,D292+Tabela_cukier9[[#This Row],[Column3]],Tabela_cukier9[[#This Row],[Column3]])</f>
        <v>16239</v>
      </c>
      <c r="E2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71</v>
      </c>
    </row>
    <row r="294" spans="1:5" x14ac:dyDescent="0.3">
      <c r="A294" s="1">
        <v>40664</v>
      </c>
      <c r="B294" t="s">
        <v>25</v>
      </c>
      <c r="C294">
        <v>289</v>
      </c>
      <c r="D294">
        <f>IF(Tabela_cukier9[[#This Row],[nip]]=B293,D293+Tabela_cukier9[[#This Row],[Column3]],Tabela_cukier9[[#This Row],[Column3]])</f>
        <v>16528</v>
      </c>
      <c r="E2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57.800000000000004</v>
      </c>
    </row>
    <row r="295" spans="1:5" x14ac:dyDescent="0.3">
      <c r="A295" s="1">
        <v>40745</v>
      </c>
      <c r="B295" t="s">
        <v>25</v>
      </c>
      <c r="C295">
        <v>150</v>
      </c>
      <c r="D295">
        <f>IF(Tabela_cukier9[[#This Row],[nip]]=B294,D294+Tabela_cukier9[[#This Row],[Column3]],Tabela_cukier9[[#This Row],[Column3]])</f>
        <v>16678</v>
      </c>
      <c r="E2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</v>
      </c>
    </row>
    <row r="296" spans="1:5" x14ac:dyDescent="0.3">
      <c r="A296" s="1">
        <v>40815</v>
      </c>
      <c r="B296" t="s">
        <v>25</v>
      </c>
      <c r="C296">
        <v>340</v>
      </c>
      <c r="D296">
        <f>IF(Tabela_cukier9[[#This Row],[nip]]=B295,D295+Tabela_cukier9[[#This Row],[Column3]],Tabela_cukier9[[#This Row],[Column3]])</f>
        <v>17018</v>
      </c>
      <c r="E2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68</v>
      </c>
    </row>
    <row r="297" spans="1:5" x14ac:dyDescent="0.3">
      <c r="A297" s="1">
        <v>40857</v>
      </c>
      <c r="B297" t="s">
        <v>25</v>
      </c>
      <c r="C297">
        <v>438</v>
      </c>
      <c r="D297">
        <f>IF(Tabela_cukier9[[#This Row],[nip]]=B296,D296+Tabela_cukier9[[#This Row],[Column3]],Tabela_cukier9[[#This Row],[Column3]])</f>
        <v>17456</v>
      </c>
      <c r="E2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87.600000000000009</v>
      </c>
    </row>
    <row r="298" spans="1:5" x14ac:dyDescent="0.3">
      <c r="A298" s="1">
        <v>40889</v>
      </c>
      <c r="B298" t="s">
        <v>25</v>
      </c>
      <c r="C298">
        <v>153</v>
      </c>
      <c r="D298">
        <f>IF(Tabela_cukier9[[#This Row],[nip]]=B297,D297+Tabela_cukier9[[#This Row],[Column3]],Tabela_cukier9[[#This Row],[Column3]])</f>
        <v>17609</v>
      </c>
      <c r="E2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30.6</v>
      </c>
    </row>
    <row r="299" spans="1:5" x14ac:dyDescent="0.3">
      <c r="A299" s="1">
        <v>40915</v>
      </c>
      <c r="B299" t="s">
        <v>25</v>
      </c>
      <c r="C299">
        <v>460</v>
      </c>
      <c r="D299">
        <f>IF(Tabela_cukier9[[#This Row],[nip]]=B298,D298+Tabela_cukier9[[#This Row],[Column3]],Tabela_cukier9[[#This Row],[Column3]])</f>
        <v>18069</v>
      </c>
      <c r="E2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92</v>
      </c>
    </row>
    <row r="300" spans="1:5" x14ac:dyDescent="0.3">
      <c r="A300" s="1">
        <v>40917</v>
      </c>
      <c r="B300" t="s">
        <v>25</v>
      </c>
      <c r="C300">
        <v>250</v>
      </c>
      <c r="D300">
        <f>IF(Tabela_cukier9[[#This Row],[nip]]=B299,D299+Tabela_cukier9[[#This Row],[Column3]],Tabela_cukier9[[#This Row],[Column3]])</f>
        <v>18319</v>
      </c>
      <c r="E3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50</v>
      </c>
    </row>
    <row r="301" spans="1:5" x14ac:dyDescent="0.3">
      <c r="A301" s="1">
        <v>40941</v>
      </c>
      <c r="B301" t="s">
        <v>25</v>
      </c>
      <c r="C301">
        <v>333</v>
      </c>
      <c r="D301">
        <f>IF(Tabela_cukier9[[#This Row],[nip]]=B300,D300+Tabela_cukier9[[#This Row],[Column3]],Tabela_cukier9[[#This Row],[Column3]])</f>
        <v>18652</v>
      </c>
      <c r="E3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66.600000000000009</v>
      </c>
    </row>
    <row r="302" spans="1:5" x14ac:dyDescent="0.3">
      <c r="A302" s="1">
        <v>41005</v>
      </c>
      <c r="B302" t="s">
        <v>25</v>
      </c>
      <c r="C302">
        <v>116</v>
      </c>
      <c r="D302">
        <f>IF(Tabela_cukier9[[#This Row],[nip]]=B301,D301+Tabela_cukier9[[#This Row],[Column3]],Tabela_cukier9[[#This Row],[Column3]])</f>
        <v>18768</v>
      </c>
      <c r="E3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23.200000000000003</v>
      </c>
    </row>
    <row r="303" spans="1:5" x14ac:dyDescent="0.3">
      <c r="A303" s="1">
        <v>41020</v>
      </c>
      <c r="B303" t="s">
        <v>25</v>
      </c>
      <c r="C303">
        <v>157</v>
      </c>
      <c r="D303">
        <f>IF(Tabela_cukier9[[#This Row],[nip]]=B302,D302+Tabela_cukier9[[#This Row],[Column3]],Tabela_cukier9[[#This Row],[Column3]])</f>
        <v>18925</v>
      </c>
      <c r="E3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31.400000000000002</v>
      </c>
    </row>
    <row r="304" spans="1:5" x14ac:dyDescent="0.3">
      <c r="A304" s="1">
        <v>41069</v>
      </c>
      <c r="B304" t="s">
        <v>25</v>
      </c>
      <c r="C304">
        <v>224</v>
      </c>
      <c r="D304">
        <f>IF(Tabela_cukier9[[#This Row],[nip]]=B303,D303+Tabela_cukier9[[#This Row],[Column3]],Tabela_cukier9[[#This Row],[Column3]])</f>
        <v>19149</v>
      </c>
      <c r="E3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44.800000000000004</v>
      </c>
    </row>
    <row r="305" spans="1:5" x14ac:dyDescent="0.3">
      <c r="A305" s="1">
        <v>41100</v>
      </c>
      <c r="B305" t="s">
        <v>25</v>
      </c>
      <c r="C305">
        <v>153</v>
      </c>
      <c r="D305">
        <f>IF(Tabela_cukier9[[#This Row],[nip]]=B304,D304+Tabela_cukier9[[#This Row],[Column3]],Tabela_cukier9[[#This Row],[Column3]])</f>
        <v>19302</v>
      </c>
      <c r="E3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30.6</v>
      </c>
    </row>
    <row r="306" spans="1:5" x14ac:dyDescent="0.3">
      <c r="A306" s="1">
        <v>41125</v>
      </c>
      <c r="B306" t="s">
        <v>25</v>
      </c>
      <c r="C306">
        <v>124</v>
      </c>
      <c r="D306">
        <f>IF(Tabela_cukier9[[#This Row],[nip]]=B305,D305+Tabela_cukier9[[#This Row],[Column3]],Tabela_cukier9[[#This Row],[Column3]])</f>
        <v>19426</v>
      </c>
      <c r="E3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24.8</v>
      </c>
    </row>
    <row r="307" spans="1:5" x14ac:dyDescent="0.3">
      <c r="A307" s="1">
        <v>41236</v>
      </c>
      <c r="B307" t="s">
        <v>25</v>
      </c>
      <c r="C307">
        <v>269</v>
      </c>
      <c r="D307">
        <f>IF(Tabela_cukier9[[#This Row],[nip]]=B306,D306+Tabela_cukier9[[#This Row],[Column3]],Tabela_cukier9[[#This Row],[Column3]])</f>
        <v>19695</v>
      </c>
      <c r="E3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53.800000000000004</v>
      </c>
    </row>
    <row r="308" spans="1:5" x14ac:dyDescent="0.3">
      <c r="A308" s="1">
        <v>41394</v>
      </c>
      <c r="B308" t="s">
        <v>25</v>
      </c>
      <c r="C308">
        <v>106</v>
      </c>
      <c r="D308">
        <f>IF(Tabela_cukier9[[#This Row],[nip]]=B307,D307+Tabela_cukier9[[#This Row],[Column3]],Tabela_cukier9[[#This Row],[Column3]])</f>
        <v>19801</v>
      </c>
      <c r="E3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21.200000000000003</v>
      </c>
    </row>
    <row r="309" spans="1:5" x14ac:dyDescent="0.3">
      <c r="A309" s="1">
        <v>41427</v>
      </c>
      <c r="B309" t="s">
        <v>25</v>
      </c>
      <c r="C309">
        <v>388</v>
      </c>
      <c r="D309">
        <f>IF(Tabela_cukier9[[#This Row],[nip]]=B308,D308+Tabela_cukier9[[#This Row],[Column3]],Tabela_cukier9[[#This Row],[Column3]])</f>
        <v>20189</v>
      </c>
      <c r="E3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77.600000000000009</v>
      </c>
    </row>
    <row r="310" spans="1:5" x14ac:dyDescent="0.3">
      <c r="A310" s="1">
        <v>41534</v>
      </c>
      <c r="B310" t="s">
        <v>25</v>
      </c>
      <c r="C310">
        <v>105</v>
      </c>
      <c r="D310">
        <f>IF(Tabela_cukier9[[#This Row],[nip]]=B309,D309+Tabela_cukier9[[#This Row],[Column3]],Tabela_cukier9[[#This Row],[Column3]])</f>
        <v>20294</v>
      </c>
      <c r="E3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</v>
      </c>
    </row>
    <row r="311" spans="1:5" x14ac:dyDescent="0.3">
      <c r="A311" s="1">
        <v>41594</v>
      </c>
      <c r="B311" t="s">
        <v>25</v>
      </c>
      <c r="C311">
        <v>249</v>
      </c>
      <c r="D311">
        <f>IF(Tabela_cukier9[[#This Row],[nip]]=B310,D310+Tabela_cukier9[[#This Row],[Column3]],Tabela_cukier9[[#This Row],[Column3]])</f>
        <v>20543</v>
      </c>
      <c r="E3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49.800000000000004</v>
      </c>
    </row>
    <row r="312" spans="1:5" x14ac:dyDescent="0.3">
      <c r="A312" s="1">
        <v>41614</v>
      </c>
      <c r="B312" t="s">
        <v>25</v>
      </c>
      <c r="C312">
        <v>364</v>
      </c>
      <c r="D312">
        <f>IF(Tabela_cukier9[[#This Row],[nip]]=B311,D311+Tabela_cukier9[[#This Row],[Column3]],Tabela_cukier9[[#This Row],[Column3]])</f>
        <v>20907</v>
      </c>
      <c r="E3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72.8</v>
      </c>
    </row>
    <row r="313" spans="1:5" x14ac:dyDescent="0.3">
      <c r="A313" s="1">
        <v>41658</v>
      </c>
      <c r="B313" t="s">
        <v>25</v>
      </c>
      <c r="C313">
        <v>390</v>
      </c>
      <c r="D313">
        <f>IF(Tabela_cukier9[[#This Row],[nip]]=B312,D312+Tabela_cukier9[[#This Row],[Column3]],Tabela_cukier9[[#This Row],[Column3]])</f>
        <v>21297</v>
      </c>
      <c r="E3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</v>
      </c>
    </row>
    <row r="314" spans="1:5" x14ac:dyDescent="0.3">
      <c r="A314" s="1">
        <v>41676</v>
      </c>
      <c r="B314" t="s">
        <v>25</v>
      </c>
      <c r="C314">
        <v>182</v>
      </c>
      <c r="D314">
        <f>IF(Tabela_cukier9[[#This Row],[nip]]=B313,D313+Tabela_cukier9[[#This Row],[Column3]],Tabela_cukier9[[#This Row],[Column3]])</f>
        <v>21479</v>
      </c>
      <c r="E3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36.4</v>
      </c>
    </row>
    <row r="315" spans="1:5" x14ac:dyDescent="0.3">
      <c r="A315" s="1">
        <v>41721</v>
      </c>
      <c r="B315" t="s">
        <v>25</v>
      </c>
      <c r="C315">
        <v>118</v>
      </c>
      <c r="D315">
        <f>IF(Tabela_cukier9[[#This Row],[nip]]=B314,D314+Tabela_cukier9[[#This Row],[Column3]],Tabela_cukier9[[#This Row],[Column3]])</f>
        <v>21597</v>
      </c>
      <c r="E3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23.6</v>
      </c>
    </row>
    <row r="316" spans="1:5" x14ac:dyDescent="0.3">
      <c r="A316" s="1">
        <v>41740</v>
      </c>
      <c r="B316" t="s">
        <v>25</v>
      </c>
      <c r="C316">
        <v>474</v>
      </c>
      <c r="D316">
        <f>IF(Tabela_cukier9[[#This Row],[nip]]=B315,D315+Tabela_cukier9[[#This Row],[Column3]],Tabela_cukier9[[#This Row],[Column3]])</f>
        <v>22071</v>
      </c>
      <c r="E3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94.800000000000011</v>
      </c>
    </row>
    <row r="317" spans="1:5" x14ac:dyDescent="0.3">
      <c r="A317" s="1">
        <v>41784</v>
      </c>
      <c r="B317" t="s">
        <v>25</v>
      </c>
      <c r="C317">
        <v>401</v>
      </c>
      <c r="D317">
        <f>IF(Tabela_cukier9[[#This Row],[nip]]=B316,D316+Tabela_cukier9[[#This Row],[Column3]],Tabela_cukier9[[#This Row],[Column3]])</f>
        <v>22472</v>
      </c>
      <c r="E3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80.2</v>
      </c>
    </row>
    <row r="318" spans="1:5" x14ac:dyDescent="0.3">
      <c r="A318" s="1">
        <v>41785</v>
      </c>
      <c r="B318" t="s">
        <v>25</v>
      </c>
      <c r="C318">
        <v>169</v>
      </c>
      <c r="D318">
        <f>IF(Tabela_cukier9[[#This Row],[nip]]=B317,D317+Tabela_cukier9[[#This Row],[Column3]],Tabela_cukier9[[#This Row],[Column3]])</f>
        <v>22641</v>
      </c>
      <c r="E3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33.800000000000004</v>
      </c>
    </row>
    <row r="319" spans="1:5" x14ac:dyDescent="0.3">
      <c r="A319" s="1">
        <v>41838</v>
      </c>
      <c r="B319" t="s">
        <v>25</v>
      </c>
      <c r="C319">
        <v>485</v>
      </c>
      <c r="D319">
        <f>IF(Tabela_cukier9[[#This Row],[nip]]=B318,D318+Tabela_cukier9[[#This Row],[Column3]],Tabela_cukier9[[#This Row],[Column3]])</f>
        <v>23126</v>
      </c>
      <c r="E3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</v>
      </c>
    </row>
    <row r="320" spans="1:5" x14ac:dyDescent="0.3">
      <c r="A320" s="1">
        <v>41919</v>
      </c>
      <c r="B320" t="s">
        <v>25</v>
      </c>
      <c r="C320">
        <v>433</v>
      </c>
      <c r="D320">
        <f>IF(Tabela_cukier9[[#This Row],[nip]]=B319,D319+Tabela_cukier9[[#This Row],[Column3]],Tabela_cukier9[[#This Row],[Column3]])</f>
        <v>23559</v>
      </c>
      <c r="E3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86.600000000000009</v>
      </c>
    </row>
    <row r="321" spans="1:5" x14ac:dyDescent="0.3">
      <c r="A321" s="1">
        <v>41920</v>
      </c>
      <c r="B321" t="s">
        <v>25</v>
      </c>
      <c r="C321">
        <v>381</v>
      </c>
      <c r="D321">
        <f>IF(Tabela_cukier9[[#This Row],[nip]]=B320,D320+Tabela_cukier9[[#This Row],[Column3]],Tabela_cukier9[[#This Row],[Column3]])</f>
        <v>23940</v>
      </c>
      <c r="E3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76.2</v>
      </c>
    </row>
    <row r="322" spans="1:5" x14ac:dyDescent="0.3">
      <c r="A322" s="1">
        <v>41928</v>
      </c>
      <c r="B322" t="s">
        <v>25</v>
      </c>
      <c r="C322">
        <v>491</v>
      </c>
      <c r="D322">
        <f>IF(Tabela_cukier9[[#This Row],[nip]]=B321,D321+Tabela_cukier9[[#This Row],[Column3]],Tabela_cukier9[[#This Row],[Column3]])</f>
        <v>24431</v>
      </c>
      <c r="E3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98.2</v>
      </c>
    </row>
    <row r="323" spans="1:5" x14ac:dyDescent="0.3">
      <c r="A323" s="1">
        <v>41943</v>
      </c>
      <c r="B323" t="s">
        <v>25</v>
      </c>
      <c r="C323">
        <v>166</v>
      </c>
      <c r="D323">
        <f>IF(Tabela_cukier9[[#This Row],[nip]]=B322,D322+Tabela_cukier9[[#This Row],[Column3]],Tabela_cukier9[[#This Row],[Column3]])</f>
        <v>24597</v>
      </c>
      <c r="E3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33.200000000000003</v>
      </c>
    </row>
    <row r="324" spans="1:5" x14ac:dyDescent="0.3">
      <c r="A324" s="1">
        <v>41951</v>
      </c>
      <c r="B324" t="s">
        <v>25</v>
      </c>
      <c r="C324">
        <v>398</v>
      </c>
      <c r="D324">
        <f>IF(Tabela_cukier9[[#This Row],[nip]]=B323,D323+Tabela_cukier9[[#This Row],[Column3]],Tabela_cukier9[[#This Row],[Column3]])</f>
        <v>24995</v>
      </c>
      <c r="E3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79.600000000000009</v>
      </c>
    </row>
    <row r="325" spans="1:5" x14ac:dyDescent="0.3">
      <c r="A325" s="1">
        <v>41954</v>
      </c>
      <c r="B325" t="s">
        <v>25</v>
      </c>
      <c r="C325">
        <v>178</v>
      </c>
      <c r="D325">
        <f>IF(Tabela_cukier9[[#This Row],[nip]]=B324,D324+Tabela_cukier9[[#This Row],[Column3]],Tabela_cukier9[[#This Row],[Column3]])</f>
        <v>25173</v>
      </c>
      <c r="E3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35.6</v>
      </c>
    </row>
    <row r="326" spans="1:5" x14ac:dyDescent="0.3">
      <c r="A326" s="1">
        <v>41989</v>
      </c>
      <c r="B326" t="s">
        <v>25</v>
      </c>
      <c r="C326">
        <v>367</v>
      </c>
      <c r="D326">
        <f>IF(Tabela_cukier9[[#This Row],[nip]]=B325,D325+Tabela_cukier9[[#This Row],[Column3]],Tabela_cukier9[[#This Row],[Column3]])</f>
        <v>25540</v>
      </c>
      <c r="E3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73.400000000000006</v>
      </c>
    </row>
    <row r="327" spans="1:5" x14ac:dyDescent="0.3">
      <c r="A327" s="1">
        <v>41993</v>
      </c>
      <c r="B327" t="s">
        <v>25</v>
      </c>
      <c r="C327">
        <v>485</v>
      </c>
      <c r="D327">
        <f>IF(Tabela_cukier9[[#This Row],[nip]]=B326,D326+Tabela_cukier9[[#This Row],[Column3]],Tabela_cukier9[[#This Row],[Column3]])</f>
        <v>26025</v>
      </c>
      <c r="E3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</v>
      </c>
    </row>
    <row r="328" spans="1:5" x14ac:dyDescent="0.3">
      <c r="A328" s="1">
        <v>38568</v>
      </c>
      <c r="B328" t="s">
        <v>70</v>
      </c>
      <c r="C328">
        <v>19</v>
      </c>
      <c r="D328">
        <f>IF(Tabela_cukier9[[#This Row],[nip]]=B327,D327+Tabela_cukier9[[#This Row],[Column3]],Tabela_cukier9[[#This Row],[Column3]])</f>
        <v>19</v>
      </c>
      <c r="E3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29" spans="1:5" x14ac:dyDescent="0.3">
      <c r="A329" s="1">
        <v>41254</v>
      </c>
      <c r="B329" t="s">
        <v>70</v>
      </c>
      <c r="C329">
        <v>12</v>
      </c>
      <c r="D329">
        <f>IF(Tabela_cukier9[[#This Row],[nip]]=B328,D328+Tabela_cukier9[[#This Row],[Column3]],Tabela_cukier9[[#This Row],[Column3]])</f>
        <v>31</v>
      </c>
      <c r="E3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30" spans="1:5" x14ac:dyDescent="0.3">
      <c r="A330" s="1">
        <v>41303</v>
      </c>
      <c r="B330" t="s">
        <v>70</v>
      </c>
      <c r="C330">
        <v>3</v>
      </c>
      <c r="D330">
        <f>IF(Tabela_cukier9[[#This Row],[nip]]=B329,D329+Tabela_cukier9[[#This Row],[Column3]],Tabela_cukier9[[#This Row],[Column3]])</f>
        <v>34</v>
      </c>
      <c r="E3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31" spans="1:5" x14ac:dyDescent="0.3">
      <c r="A331" s="1">
        <v>40258</v>
      </c>
      <c r="B331" t="s">
        <v>212</v>
      </c>
      <c r="C331">
        <v>6</v>
      </c>
      <c r="D331">
        <f>IF(Tabela_cukier9[[#This Row],[nip]]=B330,D330+Tabela_cukier9[[#This Row],[Column3]],Tabela_cukier9[[#This Row],[Column3]])</f>
        <v>6</v>
      </c>
      <c r="E3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32" spans="1:5" x14ac:dyDescent="0.3">
      <c r="A332" s="1">
        <v>40703</v>
      </c>
      <c r="B332" t="s">
        <v>212</v>
      </c>
      <c r="C332">
        <v>6</v>
      </c>
      <c r="D332">
        <f>IF(Tabela_cukier9[[#This Row],[nip]]=B331,D331+Tabela_cukier9[[#This Row],[Column3]],Tabela_cukier9[[#This Row],[Column3]])</f>
        <v>12</v>
      </c>
      <c r="E3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33" spans="1:5" x14ac:dyDescent="0.3">
      <c r="A333" s="1">
        <v>39058</v>
      </c>
      <c r="B333" t="s">
        <v>134</v>
      </c>
      <c r="C333">
        <v>182</v>
      </c>
      <c r="D333">
        <f>IF(Tabela_cukier9[[#This Row],[nip]]=B332,D332+Tabela_cukier9[[#This Row],[Column3]],Tabela_cukier9[[#This Row],[Column3]])</f>
        <v>182</v>
      </c>
      <c r="E3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334" spans="1:5" x14ac:dyDescent="0.3">
      <c r="A334" s="1">
        <v>39134</v>
      </c>
      <c r="B334" t="s">
        <v>134</v>
      </c>
      <c r="C334">
        <v>39</v>
      </c>
      <c r="D334">
        <f>IF(Tabela_cukier9[[#This Row],[nip]]=B333,D333+Tabela_cukier9[[#This Row],[Column3]],Tabela_cukier9[[#This Row],[Column3]])</f>
        <v>221</v>
      </c>
      <c r="E3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1.9500000000000002</v>
      </c>
    </row>
    <row r="335" spans="1:5" x14ac:dyDescent="0.3">
      <c r="A335" s="1">
        <v>39371</v>
      </c>
      <c r="B335" t="s">
        <v>134</v>
      </c>
      <c r="C335">
        <v>60</v>
      </c>
      <c r="D335">
        <f>IF(Tabela_cukier9[[#This Row],[nip]]=B334,D334+Tabela_cukier9[[#This Row],[Column3]],Tabela_cukier9[[#This Row],[Column3]])</f>
        <v>281</v>
      </c>
      <c r="E3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336" spans="1:5" x14ac:dyDescent="0.3">
      <c r="A336" s="1">
        <v>39520</v>
      </c>
      <c r="B336" t="s">
        <v>134</v>
      </c>
      <c r="C336">
        <v>61</v>
      </c>
      <c r="D336">
        <f>IF(Tabela_cukier9[[#This Row],[nip]]=B335,D335+Tabela_cukier9[[#This Row],[Column3]],Tabela_cukier9[[#This Row],[Column3]])</f>
        <v>342</v>
      </c>
      <c r="E3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3.0500000000000003</v>
      </c>
    </row>
    <row r="337" spans="1:5" x14ac:dyDescent="0.3">
      <c r="A337" s="1">
        <v>39595</v>
      </c>
      <c r="B337" t="s">
        <v>134</v>
      </c>
      <c r="C337">
        <v>21</v>
      </c>
      <c r="D337">
        <f>IF(Tabela_cukier9[[#This Row],[nip]]=B336,D336+Tabela_cukier9[[#This Row],[Column3]],Tabela_cukier9[[#This Row],[Column3]])</f>
        <v>363</v>
      </c>
      <c r="E3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1.05</v>
      </c>
    </row>
    <row r="338" spans="1:5" x14ac:dyDescent="0.3">
      <c r="A338" s="1">
        <v>40520</v>
      </c>
      <c r="B338" t="s">
        <v>134</v>
      </c>
      <c r="C338">
        <v>183</v>
      </c>
      <c r="D338">
        <f>IF(Tabela_cukier9[[#This Row],[nip]]=B337,D337+Tabela_cukier9[[#This Row],[Column3]],Tabela_cukier9[[#This Row],[Column3]])</f>
        <v>546</v>
      </c>
      <c r="E3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9.15</v>
      </c>
    </row>
    <row r="339" spans="1:5" x14ac:dyDescent="0.3">
      <c r="A339" s="1">
        <v>41106</v>
      </c>
      <c r="B339" t="s">
        <v>134</v>
      </c>
      <c r="C339">
        <v>90</v>
      </c>
      <c r="D339">
        <f>IF(Tabela_cukier9[[#This Row],[nip]]=B338,D338+Tabela_cukier9[[#This Row],[Column3]],Tabela_cukier9[[#This Row],[Column3]])</f>
        <v>636</v>
      </c>
      <c r="E3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</v>
      </c>
    </row>
    <row r="340" spans="1:5" x14ac:dyDescent="0.3">
      <c r="A340" s="1">
        <v>41175</v>
      </c>
      <c r="B340" t="s">
        <v>134</v>
      </c>
      <c r="C340">
        <v>102</v>
      </c>
      <c r="D340">
        <f>IF(Tabela_cukier9[[#This Row],[nip]]=B339,D339+Tabela_cukier9[[#This Row],[Column3]],Tabela_cukier9[[#This Row],[Column3]])</f>
        <v>738</v>
      </c>
      <c r="E3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341" spans="1:5" x14ac:dyDescent="0.3">
      <c r="A341" s="1">
        <v>41314</v>
      </c>
      <c r="B341" t="s">
        <v>134</v>
      </c>
      <c r="C341">
        <v>113</v>
      </c>
      <c r="D341">
        <f>IF(Tabela_cukier9[[#This Row],[nip]]=B340,D340+Tabela_cukier9[[#This Row],[Column3]],Tabela_cukier9[[#This Row],[Column3]])</f>
        <v>851</v>
      </c>
      <c r="E3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5.65</v>
      </c>
    </row>
    <row r="342" spans="1:5" x14ac:dyDescent="0.3">
      <c r="A342" s="1">
        <v>41441</v>
      </c>
      <c r="B342" t="s">
        <v>134</v>
      </c>
      <c r="C342">
        <v>83</v>
      </c>
      <c r="D342">
        <f>IF(Tabela_cukier9[[#This Row],[nip]]=B341,D341+Tabela_cukier9[[#This Row],[Column3]],Tabela_cukier9[[#This Row],[Column3]])</f>
        <v>934</v>
      </c>
      <c r="E3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4.1500000000000004</v>
      </c>
    </row>
    <row r="343" spans="1:5" x14ac:dyDescent="0.3">
      <c r="A343" s="1">
        <v>41505</v>
      </c>
      <c r="B343" t="s">
        <v>134</v>
      </c>
      <c r="C343">
        <v>96</v>
      </c>
      <c r="D343">
        <f>IF(Tabela_cukier9[[#This Row],[nip]]=B342,D342+Tabela_cukier9[[#This Row],[Column3]],Tabela_cukier9[[#This Row],[Column3]])</f>
        <v>1030</v>
      </c>
      <c r="E3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344" spans="1:5" x14ac:dyDescent="0.3">
      <c r="A344" s="1">
        <v>41551</v>
      </c>
      <c r="B344" t="s">
        <v>134</v>
      </c>
      <c r="C344">
        <v>78</v>
      </c>
      <c r="D344">
        <f>IF(Tabela_cukier9[[#This Row],[nip]]=B343,D343+Tabela_cukier9[[#This Row],[Column3]],Tabela_cukier9[[#This Row],[Column3]])</f>
        <v>1108</v>
      </c>
      <c r="E3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345" spans="1:5" x14ac:dyDescent="0.3">
      <c r="A345" s="1">
        <v>41570</v>
      </c>
      <c r="B345" t="s">
        <v>134</v>
      </c>
      <c r="C345">
        <v>108</v>
      </c>
      <c r="D345">
        <f>IF(Tabela_cukier9[[#This Row],[nip]]=B344,D344+Tabela_cukier9[[#This Row],[Column3]],Tabela_cukier9[[#This Row],[Column3]])</f>
        <v>1216</v>
      </c>
      <c r="E3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346" spans="1:5" x14ac:dyDescent="0.3">
      <c r="A346" s="1">
        <v>41585</v>
      </c>
      <c r="B346" t="s">
        <v>134</v>
      </c>
      <c r="C346">
        <v>193</v>
      </c>
      <c r="D346">
        <f>IF(Tabela_cukier9[[#This Row],[nip]]=B345,D345+Tabela_cukier9[[#This Row],[Column3]],Tabela_cukier9[[#This Row],[Column3]])</f>
        <v>1409</v>
      </c>
      <c r="E3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19.3</v>
      </c>
    </row>
    <row r="347" spans="1:5" x14ac:dyDescent="0.3">
      <c r="A347" s="1">
        <v>41975</v>
      </c>
      <c r="B347" t="s">
        <v>134</v>
      </c>
      <c r="C347">
        <v>94</v>
      </c>
      <c r="D347">
        <f>IF(Tabela_cukier9[[#This Row],[nip]]=B346,D346+Tabela_cukier9[[#This Row],[Column3]],Tabela_cukier9[[#This Row],[Column3]])</f>
        <v>1503</v>
      </c>
      <c r="E3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9.4</v>
      </c>
    </row>
    <row r="348" spans="1:5" x14ac:dyDescent="0.3">
      <c r="A348" s="1">
        <v>39729</v>
      </c>
      <c r="B348" t="s">
        <v>178</v>
      </c>
      <c r="C348">
        <v>14</v>
      </c>
      <c r="D348">
        <f>IF(Tabela_cukier9[[#This Row],[nip]]=B347,D347+Tabela_cukier9[[#This Row],[Column3]],Tabela_cukier9[[#This Row],[Column3]])</f>
        <v>14</v>
      </c>
      <c r="E3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49" spans="1:5" x14ac:dyDescent="0.3">
      <c r="A349" s="1">
        <v>40318</v>
      </c>
      <c r="B349" t="s">
        <v>178</v>
      </c>
      <c r="C349">
        <v>14</v>
      </c>
      <c r="D349">
        <f>IF(Tabela_cukier9[[#This Row],[nip]]=B348,D348+Tabela_cukier9[[#This Row],[Column3]],Tabela_cukier9[[#This Row],[Column3]])</f>
        <v>28</v>
      </c>
      <c r="E3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0" spans="1:5" x14ac:dyDescent="0.3">
      <c r="A350" s="1">
        <v>41210</v>
      </c>
      <c r="B350" t="s">
        <v>178</v>
      </c>
      <c r="C350">
        <v>14</v>
      </c>
      <c r="D350">
        <f>IF(Tabela_cukier9[[#This Row],[nip]]=B349,D349+Tabela_cukier9[[#This Row],[Column3]],Tabela_cukier9[[#This Row],[Column3]])</f>
        <v>42</v>
      </c>
      <c r="E3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1" spans="1:5" x14ac:dyDescent="0.3">
      <c r="A351" s="1">
        <v>41224</v>
      </c>
      <c r="B351" t="s">
        <v>178</v>
      </c>
      <c r="C351">
        <v>12</v>
      </c>
      <c r="D351">
        <f>IF(Tabela_cukier9[[#This Row],[nip]]=B350,D350+Tabela_cukier9[[#This Row],[Column3]],Tabela_cukier9[[#This Row],[Column3]])</f>
        <v>54</v>
      </c>
      <c r="E3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2" spans="1:5" x14ac:dyDescent="0.3">
      <c r="A352" s="1">
        <v>41708</v>
      </c>
      <c r="B352" t="s">
        <v>178</v>
      </c>
      <c r="C352">
        <v>5</v>
      </c>
      <c r="D352">
        <f>IF(Tabela_cukier9[[#This Row],[nip]]=B351,D351+Tabela_cukier9[[#This Row],[Column3]],Tabela_cukier9[[#This Row],[Column3]])</f>
        <v>59</v>
      </c>
      <c r="E3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3" spans="1:5" x14ac:dyDescent="0.3">
      <c r="A353" s="1">
        <v>38691</v>
      </c>
      <c r="B353" t="s">
        <v>93</v>
      </c>
      <c r="C353">
        <v>16</v>
      </c>
      <c r="D353">
        <f>IF(Tabela_cukier9[[#This Row],[nip]]=B352,D352+Tabela_cukier9[[#This Row],[Column3]],Tabela_cukier9[[#This Row],[Column3]])</f>
        <v>16</v>
      </c>
      <c r="E3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4" spans="1:5" x14ac:dyDescent="0.3">
      <c r="A354" s="1">
        <v>39132</v>
      </c>
      <c r="B354" t="s">
        <v>93</v>
      </c>
      <c r="C354">
        <v>9</v>
      </c>
      <c r="D354">
        <f>IF(Tabela_cukier9[[#This Row],[nip]]=B353,D353+Tabela_cukier9[[#This Row],[Column3]],Tabela_cukier9[[#This Row],[Column3]])</f>
        <v>25</v>
      </c>
      <c r="E3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5" spans="1:5" x14ac:dyDescent="0.3">
      <c r="A355" s="1">
        <v>39307</v>
      </c>
      <c r="B355" t="s">
        <v>93</v>
      </c>
      <c r="C355">
        <v>17</v>
      </c>
      <c r="D355">
        <f>IF(Tabela_cukier9[[#This Row],[nip]]=B354,D354+Tabela_cukier9[[#This Row],[Column3]],Tabela_cukier9[[#This Row],[Column3]])</f>
        <v>42</v>
      </c>
      <c r="E3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6" spans="1:5" x14ac:dyDescent="0.3">
      <c r="A356" s="1">
        <v>39555</v>
      </c>
      <c r="B356" t="s">
        <v>93</v>
      </c>
      <c r="C356">
        <v>18</v>
      </c>
      <c r="D356">
        <f>IF(Tabela_cukier9[[#This Row],[nip]]=B355,D355+Tabela_cukier9[[#This Row],[Column3]],Tabela_cukier9[[#This Row],[Column3]])</f>
        <v>60</v>
      </c>
      <c r="E3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7" spans="1:5" x14ac:dyDescent="0.3">
      <c r="A357" s="1">
        <v>38865</v>
      </c>
      <c r="B357" t="s">
        <v>116</v>
      </c>
      <c r="C357">
        <v>8</v>
      </c>
      <c r="D357">
        <f>IF(Tabela_cukier9[[#This Row],[nip]]=B356,D356+Tabela_cukier9[[#This Row],[Column3]],Tabela_cukier9[[#This Row],[Column3]])</f>
        <v>8</v>
      </c>
      <c r="E3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8" spans="1:5" x14ac:dyDescent="0.3">
      <c r="A358" s="1">
        <v>38954</v>
      </c>
      <c r="B358" t="s">
        <v>116</v>
      </c>
      <c r="C358">
        <v>20</v>
      </c>
      <c r="D358">
        <f>IF(Tabela_cukier9[[#This Row],[nip]]=B357,D357+Tabela_cukier9[[#This Row],[Column3]],Tabela_cukier9[[#This Row],[Column3]])</f>
        <v>28</v>
      </c>
      <c r="E3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59" spans="1:5" x14ac:dyDescent="0.3">
      <c r="A359" s="1">
        <v>40399</v>
      </c>
      <c r="B359" t="s">
        <v>116</v>
      </c>
      <c r="C359">
        <v>18</v>
      </c>
      <c r="D359">
        <f>IF(Tabela_cukier9[[#This Row],[nip]]=B358,D358+Tabela_cukier9[[#This Row],[Column3]],Tabela_cukier9[[#This Row],[Column3]])</f>
        <v>46</v>
      </c>
      <c r="E3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0" spans="1:5" x14ac:dyDescent="0.3">
      <c r="A360" s="1">
        <v>41806</v>
      </c>
      <c r="B360" t="s">
        <v>116</v>
      </c>
      <c r="C360">
        <v>1</v>
      </c>
      <c r="D360">
        <f>IF(Tabela_cukier9[[#This Row],[nip]]=B359,D359+Tabela_cukier9[[#This Row],[Column3]],Tabela_cukier9[[#This Row],[Column3]])</f>
        <v>47</v>
      </c>
      <c r="E3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1" spans="1:5" x14ac:dyDescent="0.3">
      <c r="A361" s="1">
        <v>41978</v>
      </c>
      <c r="B361" t="s">
        <v>116</v>
      </c>
      <c r="C361">
        <v>16</v>
      </c>
      <c r="D361">
        <f>IF(Tabela_cukier9[[#This Row],[nip]]=B360,D360+Tabela_cukier9[[#This Row],[Column3]],Tabela_cukier9[[#This Row],[Column3]])</f>
        <v>63</v>
      </c>
      <c r="E3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2" spans="1:5" x14ac:dyDescent="0.3">
      <c r="A362" s="1">
        <v>39459</v>
      </c>
      <c r="B362" t="s">
        <v>155</v>
      </c>
      <c r="C362">
        <v>4</v>
      </c>
      <c r="D362">
        <f>IF(Tabela_cukier9[[#This Row],[nip]]=B361,D361+Tabela_cukier9[[#This Row],[Column3]],Tabela_cukier9[[#This Row],[Column3]])</f>
        <v>4</v>
      </c>
      <c r="E3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3" spans="1:5" x14ac:dyDescent="0.3">
      <c r="A363" s="1">
        <v>39937</v>
      </c>
      <c r="B363" t="s">
        <v>155</v>
      </c>
      <c r="C363">
        <v>8</v>
      </c>
      <c r="D363">
        <f>IF(Tabela_cukier9[[#This Row],[nip]]=B362,D362+Tabela_cukier9[[#This Row],[Column3]],Tabela_cukier9[[#This Row],[Column3]])</f>
        <v>12</v>
      </c>
      <c r="E3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4" spans="1:5" x14ac:dyDescent="0.3">
      <c r="A364" s="1">
        <v>40198</v>
      </c>
      <c r="B364" t="s">
        <v>155</v>
      </c>
      <c r="C364">
        <v>9</v>
      </c>
      <c r="D364">
        <f>IF(Tabela_cukier9[[#This Row],[nip]]=B363,D363+Tabela_cukier9[[#This Row],[Column3]],Tabela_cukier9[[#This Row],[Column3]])</f>
        <v>21</v>
      </c>
      <c r="E3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5" spans="1:5" x14ac:dyDescent="0.3">
      <c r="A365" s="1">
        <v>40802</v>
      </c>
      <c r="B365" t="s">
        <v>155</v>
      </c>
      <c r="C365">
        <v>11</v>
      </c>
      <c r="D365">
        <f>IF(Tabela_cukier9[[#This Row],[nip]]=B364,D364+Tabela_cukier9[[#This Row],[Column3]],Tabela_cukier9[[#This Row],[Column3]])</f>
        <v>32</v>
      </c>
      <c r="E3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6" spans="1:5" x14ac:dyDescent="0.3">
      <c r="A366" s="1">
        <v>40903</v>
      </c>
      <c r="B366" t="s">
        <v>155</v>
      </c>
      <c r="C366">
        <v>4</v>
      </c>
      <c r="D366">
        <f>IF(Tabela_cukier9[[#This Row],[nip]]=B365,D365+Tabela_cukier9[[#This Row],[Column3]],Tabela_cukier9[[#This Row],[Column3]])</f>
        <v>36</v>
      </c>
      <c r="E3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7" spans="1:5" x14ac:dyDescent="0.3">
      <c r="A367" s="1">
        <v>38828</v>
      </c>
      <c r="B367" t="s">
        <v>108</v>
      </c>
      <c r="C367">
        <v>19</v>
      </c>
      <c r="D367">
        <f>IF(Tabela_cukier9[[#This Row],[nip]]=B366,D366+Tabela_cukier9[[#This Row],[Column3]],Tabela_cukier9[[#This Row],[Column3]])</f>
        <v>19</v>
      </c>
      <c r="E3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8" spans="1:5" x14ac:dyDescent="0.3">
      <c r="A368" s="1">
        <v>38954</v>
      </c>
      <c r="B368" t="s">
        <v>108</v>
      </c>
      <c r="C368">
        <v>10</v>
      </c>
      <c r="D368">
        <f>IF(Tabela_cukier9[[#This Row],[nip]]=B367,D367+Tabela_cukier9[[#This Row],[Column3]],Tabela_cukier9[[#This Row],[Column3]])</f>
        <v>29</v>
      </c>
      <c r="E3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69" spans="1:5" x14ac:dyDescent="0.3">
      <c r="A369" s="1">
        <v>39078</v>
      </c>
      <c r="B369" t="s">
        <v>108</v>
      </c>
      <c r="C369">
        <v>15</v>
      </c>
      <c r="D369">
        <f>IF(Tabela_cukier9[[#This Row],[nip]]=B368,D368+Tabela_cukier9[[#This Row],[Column3]],Tabela_cukier9[[#This Row],[Column3]])</f>
        <v>44</v>
      </c>
      <c r="E3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0" spans="1:5" x14ac:dyDescent="0.3">
      <c r="A370" s="1">
        <v>39664</v>
      </c>
      <c r="B370" t="s">
        <v>108</v>
      </c>
      <c r="C370">
        <v>15</v>
      </c>
      <c r="D370">
        <f>IF(Tabela_cukier9[[#This Row],[nip]]=B369,D369+Tabela_cukier9[[#This Row],[Column3]],Tabela_cukier9[[#This Row],[Column3]])</f>
        <v>59</v>
      </c>
      <c r="E3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1" spans="1:5" x14ac:dyDescent="0.3">
      <c r="A371" s="1">
        <v>41690</v>
      </c>
      <c r="B371" t="s">
        <v>108</v>
      </c>
      <c r="C371">
        <v>20</v>
      </c>
      <c r="D371">
        <f>IF(Tabela_cukier9[[#This Row],[nip]]=B370,D370+Tabela_cukier9[[#This Row],[Column3]],Tabela_cukier9[[#This Row],[Column3]])</f>
        <v>79</v>
      </c>
      <c r="E3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2" spans="1:5" x14ac:dyDescent="0.3">
      <c r="A372" s="1">
        <v>40405</v>
      </c>
      <c r="B372" t="s">
        <v>217</v>
      </c>
      <c r="C372">
        <v>16</v>
      </c>
      <c r="D372">
        <f>IF(Tabela_cukier9[[#This Row],[nip]]=B371,D371+Tabela_cukier9[[#This Row],[Column3]],Tabela_cukier9[[#This Row],[Column3]])</f>
        <v>16</v>
      </c>
      <c r="E3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3" spans="1:5" x14ac:dyDescent="0.3">
      <c r="A373" s="1">
        <v>39873</v>
      </c>
      <c r="B373" t="s">
        <v>186</v>
      </c>
      <c r="C373">
        <v>20</v>
      </c>
      <c r="D373">
        <f>IF(Tabela_cukier9[[#This Row],[nip]]=B372,D372+Tabela_cukier9[[#This Row],[Column3]],Tabela_cukier9[[#This Row],[Column3]])</f>
        <v>20</v>
      </c>
      <c r="E3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4" spans="1:5" x14ac:dyDescent="0.3">
      <c r="A374" s="1">
        <v>40000</v>
      </c>
      <c r="B374" t="s">
        <v>186</v>
      </c>
      <c r="C374">
        <v>12</v>
      </c>
      <c r="D374">
        <f>IF(Tabela_cukier9[[#This Row],[nip]]=B373,D373+Tabela_cukier9[[#This Row],[Column3]],Tabela_cukier9[[#This Row],[Column3]])</f>
        <v>32</v>
      </c>
      <c r="E3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5" spans="1:5" x14ac:dyDescent="0.3">
      <c r="A375" s="1">
        <v>38456</v>
      </c>
      <c r="B375" t="s">
        <v>39</v>
      </c>
      <c r="C375">
        <v>12</v>
      </c>
      <c r="D375">
        <f>IF(Tabela_cukier9[[#This Row],[nip]]=B374,D374+Tabela_cukier9[[#This Row],[Column3]],Tabela_cukier9[[#This Row],[Column3]])</f>
        <v>12</v>
      </c>
      <c r="E3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6" spans="1:5" x14ac:dyDescent="0.3">
      <c r="A376" s="1">
        <v>38768</v>
      </c>
      <c r="B376" t="s">
        <v>39</v>
      </c>
      <c r="C376">
        <v>14</v>
      </c>
      <c r="D376">
        <f>IF(Tabela_cukier9[[#This Row],[nip]]=B375,D375+Tabela_cukier9[[#This Row],[Column3]],Tabela_cukier9[[#This Row],[Column3]])</f>
        <v>26</v>
      </c>
      <c r="E3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7" spans="1:5" x14ac:dyDescent="0.3">
      <c r="A377" s="1">
        <v>39722</v>
      </c>
      <c r="B377" t="s">
        <v>39</v>
      </c>
      <c r="C377">
        <v>8</v>
      </c>
      <c r="D377">
        <f>IF(Tabela_cukier9[[#This Row],[nip]]=B376,D376+Tabela_cukier9[[#This Row],[Column3]],Tabela_cukier9[[#This Row],[Column3]])</f>
        <v>34</v>
      </c>
      <c r="E3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8" spans="1:5" x14ac:dyDescent="0.3">
      <c r="A378" s="1">
        <v>40446</v>
      </c>
      <c r="B378" t="s">
        <v>39</v>
      </c>
      <c r="C378">
        <v>7</v>
      </c>
      <c r="D378">
        <f>IF(Tabela_cukier9[[#This Row],[nip]]=B377,D377+Tabela_cukier9[[#This Row],[Column3]],Tabela_cukier9[[#This Row],[Column3]])</f>
        <v>41</v>
      </c>
      <c r="E3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79" spans="1:5" x14ac:dyDescent="0.3">
      <c r="A379" s="1">
        <v>41026</v>
      </c>
      <c r="B379" t="s">
        <v>39</v>
      </c>
      <c r="C379">
        <v>7</v>
      </c>
      <c r="D379">
        <f>IF(Tabela_cukier9[[#This Row],[nip]]=B378,D378+Tabela_cukier9[[#This Row],[Column3]],Tabela_cukier9[[#This Row],[Column3]])</f>
        <v>48</v>
      </c>
      <c r="E3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0" spans="1:5" x14ac:dyDescent="0.3">
      <c r="A380" s="1">
        <v>39490</v>
      </c>
      <c r="B380" t="s">
        <v>158</v>
      </c>
      <c r="C380">
        <v>11</v>
      </c>
      <c r="D380">
        <f>IF(Tabela_cukier9[[#This Row],[nip]]=B379,D379+Tabela_cukier9[[#This Row],[Column3]],Tabela_cukier9[[#This Row],[Column3]])</f>
        <v>11</v>
      </c>
      <c r="E3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1" spans="1:5" x14ac:dyDescent="0.3">
      <c r="A381" s="1">
        <v>40007</v>
      </c>
      <c r="B381" t="s">
        <v>158</v>
      </c>
      <c r="C381">
        <v>4</v>
      </c>
      <c r="D381">
        <f>IF(Tabela_cukier9[[#This Row],[nip]]=B380,D380+Tabela_cukier9[[#This Row],[Column3]],Tabela_cukier9[[#This Row],[Column3]])</f>
        <v>15</v>
      </c>
      <c r="E3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2" spans="1:5" x14ac:dyDescent="0.3">
      <c r="A382" s="1">
        <v>40153</v>
      </c>
      <c r="B382" t="s">
        <v>158</v>
      </c>
      <c r="C382">
        <v>19</v>
      </c>
      <c r="D382">
        <f>IF(Tabela_cukier9[[#This Row],[nip]]=B381,D381+Tabela_cukier9[[#This Row],[Column3]],Tabela_cukier9[[#This Row],[Column3]])</f>
        <v>34</v>
      </c>
      <c r="E3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3" spans="1:5" x14ac:dyDescent="0.3">
      <c r="A383" s="1">
        <v>40755</v>
      </c>
      <c r="B383" t="s">
        <v>158</v>
      </c>
      <c r="C383">
        <v>16</v>
      </c>
      <c r="D383">
        <f>IF(Tabela_cukier9[[#This Row],[nip]]=B382,D382+Tabela_cukier9[[#This Row],[Column3]],Tabela_cukier9[[#This Row],[Column3]])</f>
        <v>50</v>
      </c>
      <c r="E3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4" spans="1:5" x14ac:dyDescent="0.3">
      <c r="A384" s="1">
        <v>40800</v>
      </c>
      <c r="B384" t="s">
        <v>158</v>
      </c>
      <c r="C384">
        <v>10</v>
      </c>
      <c r="D384">
        <f>IF(Tabela_cukier9[[#This Row],[nip]]=B383,D383+Tabela_cukier9[[#This Row],[Column3]],Tabela_cukier9[[#This Row],[Column3]])</f>
        <v>60</v>
      </c>
      <c r="E3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5" spans="1:5" x14ac:dyDescent="0.3">
      <c r="A385" s="1">
        <v>38908</v>
      </c>
      <c r="B385" t="s">
        <v>121</v>
      </c>
      <c r="C385">
        <v>20</v>
      </c>
      <c r="D385">
        <f>IF(Tabela_cukier9[[#This Row],[nip]]=B384,D384+Tabela_cukier9[[#This Row],[Column3]],Tabela_cukier9[[#This Row],[Column3]])</f>
        <v>20</v>
      </c>
      <c r="E3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6" spans="1:5" x14ac:dyDescent="0.3">
      <c r="A386" s="1">
        <v>40290</v>
      </c>
      <c r="B386" t="s">
        <v>121</v>
      </c>
      <c r="C386">
        <v>19</v>
      </c>
      <c r="D386">
        <f>IF(Tabela_cukier9[[#This Row],[nip]]=B385,D385+Tabela_cukier9[[#This Row],[Column3]],Tabela_cukier9[[#This Row],[Column3]])</f>
        <v>39</v>
      </c>
      <c r="E3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7" spans="1:5" x14ac:dyDescent="0.3">
      <c r="A387" s="1">
        <v>40647</v>
      </c>
      <c r="B387" t="s">
        <v>121</v>
      </c>
      <c r="C387">
        <v>14</v>
      </c>
      <c r="D387">
        <f>IF(Tabela_cukier9[[#This Row],[nip]]=B386,D386+Tabela_cukier9[[#This Row],[Column3]],Tabela_cukier9[[#This Row],[Column3]])</f>
        <v>53</v>
      </c>
      <c r="E3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8" spans="1:5" x14ac:dyDescent="0.3">
      <c r="A388" s="1">
        <v>40881</v>
      </c>
      <c r="B388" t="s">
        <v>121</v>
      </c>
      <c r="C388">
        <v>5</v>
      </c>
      <c r="D388">
        <f>IF(Tabela_cukier9[[#This Row],[nip]]=B387,D387+Tabela_cukier9[[#This Row],[Column3]],Tabela_cukier9[[#This Row],[Column3]])</f>
        <v>58</v>
      </c>
      <c r="E3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89" spans="1:5" x14ac:dyDescent="0.3">
      <c r="A389" s="1">
        <v>41631</v>
      </c>
      <c r="B389" t="s">
        <v>121</v>
      </c>
      <c r="C389">
        <v>11</v>
      </c>
      <c r="D389">
        <f>IF(Tabela_cukier9[[#This Row],[nip]]=B388,D388+Tabela_cukier9[[#This Row],[Column3]],Tabela_cukier9[[#This Row],[Column3]])</f>
        <v>69</v>
      </c>
      <c r="E3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0" spans="1:5" x14ac:dyDescent="0.3">
      <c r="A390" s="1">
        <v>40286</v>
      </c>
      <c r="B390" t="s">
        <v>213</v>
      </c>
      <c r="C390">
        <v>2</v>
      </c>
      <c r="D390">
        <f>IF(Tabela_cukier9[[#This Row],[nip]]=B389,D389+Tabela_cukier9[[#This Row],[Column3]],Tabela_cukier9[[#This Row],[Column3]])</f>
        <v>2</v>
      </c>
      <c r="E3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1" spans="1:5" x14ac:dyDescent="0.3">
      <c r="A391" s="1">
        <v>41536</v>
      </c>
      <c r="B391" t="s">
        <v>213</v>
      </c>
      <c r="C391">
        <v>17</v>
      </c>
      <c r="D391">
        <f>IF(Tabela_cukier9[[#This Row],[nip]]=B390,D390+Tabela_cukier9[[#This Row],[Column3]],Tabela_cukier9[[#This Row],[Column3]])</f>
        <v>19</v>
      </c>
      <c r="E3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2" spans="1:5" x14ac:dyDescent="0.3">
      <c r="A392" s="1">
        <v>41581</v>
      </c>
      <c r="B392" t="s">
        <v>213</v>
      </c>
      <c r="C392">
        <v>14</v>
      </c>
      <c r="D392">
        <f>IF(Tabela_cukier9[[#This Row],[nip]]=B391,D391+Tabela_cukier9[[#This Row],[Column3]],Tabela_cukier9[[#This Row],[Column3]])</f>
        <v>33</v>
      </c>
      <c r="E3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3" spans="1:5" x14ac:dyDescent="0.3">
      <c r="A393" s="1">
        <v>39470</v>
      </c>
      <c r="B393" t="s">
        <v>156</v>
      </c>
      <c r="C393">
        <v>5</v>
      </c>
      <c r="D393">
        <f>IF(Tabela_cukier9[[#This Row],[nip]]=B392,D392+Tabela_cukier9[[#This Row],[Column3]],Tabela_cukier9[[#This Row],[Column3]])</f>
        <v>5</v>
      </c>
      <c r="E3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4" spans="1:5" x14ac:dyDescent="0.3">
      <c r="A394" s="1">
        <v>40155</v>
      </c>
      <c r="B394" t="s">
        <v>156</v>
      </c>
      <c r="C394">
        <v>16</v>
      </c>
      <c r="D394">
        <f>IF(Tabela_cukier9[[#This Row],[nip]]=B393,D393+Tabela_cukier9[[#This Row],[Column3]],Tabela_cukier9[[#This Row],[Column3]])</f>
        <v>21</v>
      </c>
      <c r="E3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5" spans="1:5" x14ac:dyDescent="0.3">
      <c r="A395" s="1">
        <v>40626</v>
      </c>
      <c r="B395" t="s">
        <v>156</v>
      </c>
      <c r="C395">
        <v>8</v>
      </c>
      <c r="D395">
        <f>IF(Tabela_cukier9[[#This Row],[nip]]=B394,D394+Tabela_cukier9[[#This Row],[Column3]],Tabela_cukier9[[#This Row],[Column3]])</f>
        <v>29</v>
      </c>
      <c r="E3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6" spans="1:5" x14ac:dyDescent="0.3">
      <c r="A396" s="1">
        <v>41380</v>
      </c>
      <c r="B396" t="s">
        <v>156</v>
      </c>
      <c r="C396">
        <v>15</v>
      </c>
      <c r="D396">
        <f>IF(Tabela_cukier9[[#This Row],[nip]]=B395,D395+Tabela_cukier9[[#This Row],[Column3]],Tabela_cukier9[[#This Row],[Column3]])</f>
        <v>44</v>
      </c>
      <c r="E3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7" spans="1:5" x14ac:dyDescent="0.3">
      <c r="A397" s="1">
        <v>40160</v>
      </c>
      <c r="B397" t="s">
        <v>205</v>
      </c>
      <c r="C397">
        <v>11</v>
      </c>
      <c r="D397">
        <f>IF(Tabela_cukier9[[#This Row],[nip]]=B396,D396+Tabela_cukier9[[#This Row],[Column3]],Tabela_cukier9[[#This Row],[Column3]])</f>
        <v>11</v>
      </c>
      <c r="E3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8" spans="1:5" x14ac:dyDescent="0.3">
      <c r="A398" s="1">
        <v>39524</v>
      </c>
      <c r="B398" t="s">
        <v>166</v>
      </c>
      <c r="C398">
        <v>10</v>
      </c>
      <c r="D398">
        <f>IF(Tabela_cukier9[[#This Row],[nip]]=B397,D397+Tabela_cukier9[[#This Row],[Column3]],Tabela_cukier9[[#This Row],[Column3]])</f>
        <v>10</v>
      </c>
      <c r="E3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399" spans="1:5" x14ac:dyDescent="0.3">
      <c r="A399" s="1">
        <v>40676</v>
      </c>
      <c r="B399" t="s">
        <v>166</v>
      </c>
      <c r="C399">
        <v>3</v>
      </c>
      <c r="D399">
        <f>IF(Tabela_cukier9[[#This Row],[nip]]=B398,D398+Tabela_cukier9[[#This Row],[Column3]],Tabela_cukier9[[#This Row],[Column3]])</f>
        <v>13</v>
      </c>
      <c r="E3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0" spans="1:5" x14ac:dyDescent="0.3">
      <c r="A400" s="1">
        <v>40802</v>
      </c>
      <c r="B400" t="s">
        <v>166</v>
      </c>
      <c r="C400">
        <v>12</v>
      </c>
      <c r="D400">
        <f>IF(Tabela_cukier9[[#This Row],[nip]]=B399,D399+Tabela_cukier9[[#This Row],[Column3]],Tabela_cukier9[[#This Row],[Column3]])</f>
        <v>25</v>
      </c>
      <c r="E4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1" spans="1:5" x14ac:dyDescent="0.3">
      <c r="A401" s="1">
        <v>39284</v>
      </c>
      <c r="B401" t="s">
        <v>149</v>
      </c>
      <c r="C401">
        <v>14</v>
      </c>
      <c r="D401">
        <f>IF(Tabela_cukier9[[#This Row],[nip]]=B400,D400+Tabela_cukier9[[#This Row],[Column3]],Tabela_cukier9[[#This Row],[Column3]])</f>
        <v>14</v>
      </c>
      <c r="E4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2" spans="1:5" x14ac:dyDescent="0.3">
      <c r="A402" s="1">
        <v>39871</v>
      </c>
      <c r="B402" t="s">
        <v>149</v>
      </c>
      <c r="C402">
        <v>13</v>
      </c>
      <c r="D402">
        <f>IF(Tabela_cukier9[[#This Row],[nip]]=B401,D401+Tabela_cukier9[[#This Row],[Column3]],Tabela_cukier9[[#This Row],[Column3]])</f>
        <v>27</v>
      </c>
      <c r="E4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3" spans="1:5" x14ac:dyDescent="0.3">
      <c r="A403" s="1">
        <v>40513</v>
      </c>
      <c r="B403" t="s">
        <v>149</v>
      </c>
      <c r="C403">
        <v>5</v>
      </c>
      <c r="D403">
        <f>IF(Tabela_cukier9[[#This Row],[nip]]=B402,D402+Tabela_cukier9[[#This Row],[Column3]],Tabela_cukier9[[#This Row],[Column3]])</f>
        <v>32</v>
      </c>
      <c r="E4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4" spans="1:5" x14ac:dyDescent="0.3">
      <c r="A404" s="1">
        <v>41904</v>
      </c>
      <c r="B404" t="s">
        <v>149</v>
      </c>
      <c r="C404">
        <v>18</v>
      </c>
      <c r="D404">
        <f>IF(Tabela_cukier9[[#This Row],[nip]]=B403,D403+Tabela_cukier9[[#This Row],[Column3]],Tabela_cukier9[[#This Row],[Column3]])</f>
        <v>50</v>
      </c>
      <c r="E4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5" spans="1:5" x14ac:dyDescent="0.3">
      <c r="A405" s="1">
        <v>38458</v>
      </c>
      <c r="B405" t="s">
        <v>41</v>
      </c>
      <c r="C405">
        <v>3</v>
      </c>
      <c r="D405">
        <f>IF(Tabela_cukier9[[#This Row],[nip]]=B404,D404+Tabela_cukier9[[#This Row],[Column3]],Tabela_cukier9[[#This Row],[Column3]])</f>
        <v>3</v>
      </c>
      <c r="E4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6" spans="1:5" x14ac:dyDescent="0.3">
      <c r="A406" s="1">
        <v>39449</v>
      </c>
      <c r="B406" t="s">
        <v>41</v>
      </c>
      <c r="C406">
        <v>1</v>
      </c>
      <c r="D406">
        <f>IF(Tabela_cukier9[[#This Row],[nip]]=B405,D405+Tabela_cukier9[[#This Row],[Column3]],Tabela_cukier9[[#This Row],[Column3]])</f>
        <v>4</v>
      </c>
      <c r="E4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7" spans="1:5" x14ac:dyDescent="0.3">
      <c r="A407" s="1">
        <v>40087</v>
      </c>
      <c r="B407" t="s">
        <v>41</v>
      </c>
      <c r="C407">
        <v>18</v>
      </c>
      <c r="D407">
        <f>IF(Tabela_cukier9[[#This Row],[nip]]=B406,D406+Tabela_cukier9[[#This Row],[Column3]],Tabela_cukier9[[#This Row],[Column3]])</f>
        <v>22</v>
      </c>
      <c r="E4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8" spans="1:5" x14ac:dyDescent="0.3">
      <c r="A408" s="1">
        <v>41219</v>
      </c>
      <c r="B408" t="s">
        <v>41</v>
      </c>
      <c r="C408">
        <v>14</v>
      </c>
      <c r="D408">
        <f>IF(Tabela_cukier9[[#This Row],[nip]]=B407,D407+Tabela_cukier9[[#This Row],[Column3]],Tabela_cukier9[[#This Row],[Column3]])</f>
        <v>36</v>
      </c>
      <c r="E4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09" spans="1:5" x14ac:dyDescent="0.3">
      <c r="A409" s="1">
        <v>41637</v>
      </c>
      <c r="B409" t="s">
        <v>41</v>
      </c>
      <c r="C409">
        <v>12</v>
      </c>
      <c r="D409">
        <f>IF(Tabela_cukier9[[#This Row],[nip]]=B408,D408+Tabela_cukier9[[#This Row],[Column3]],Tabela_cukier9[[#This Row],[Column3]])</f>
        <v>48</v>
      </c>
      <c r="E4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0" spans="1:5" x14ac:dyDescent="0.3">
      <c r="A410" s="1">
        <v>38907</v>
      </c>
      <c r="B410" t="s">
        <v>119</v>
      </c>
      <c r="C410">
        <v>15</v>
      </c>
      <c r="D410">
        <f>IF(Tabela_cukier9[[#This Row],[nip]]=B409,D409+Tabela_cukier9[[#This Row],[Column3]],Tabela_cukier9[[#This Row],[Column3]])</f>
        <v>15</v>
      </c>
      <c r="E4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1" spans="1:5" x14ac:dyDescent="0.3">
      <c r="A411" s="1">
        <v>39725</v>
      </c>
      <c r="B411" t="s">
        <v>119</v>
      </c>
      <c r="C411">
        <v>5</v>
      </c>
      <c r="D411">
        <f>IF(Tabela_cukier9[[#This Row],[nip]]=B410,D410+Tabela_cukier9[[#This Row],[Column3]],Tabela_cukier9[[#This Row],[Column3]])</f>
        <v>20</v>
      </c>
      <c r="E4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2" spans="1:5" x14ac:dyDescent="0.3">
      <c r="A412" s="1">
        <v>40723</v>
      </c>
      <c r="B412" t="s">
        <v>119</v>
      </c>
      <c r="C412">
        <v>7</v>
      </c>
      <c r="D412">
        <f>IF(Tabela_cukier9[[#This Row],[nip]]=B411,D411+Tabela_cukier9[[#This Row],[Column3]],Tabela_cukier9[[#This Row],[Column3]])</f>
        <v>27</v>
      </c>
      <c r="E4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3" spans="1:5" x14ac:dyDescent="0.3">
      <c r="A413" s="1">
        <v>41851</v>
      </c>
      <c r="B413" t="s">
        <v>119</v>
      </c>
      <c r="C413">
        <v>9</v>
      </c>
      <c r="D413">
        <f>IF(Tabela_cukier9[[#This Row],[nip]]=B412,D412+Tabela_cukier9[[#This Row],[Column3]],Tabela_cukier9[[#This Row],[Column3]])</f>
        <v>36</v>
      </c>
      <c r="E4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4" spans="1:5" x14ac:dyDescent="0.3">
      <c r="A414" s="1">
        <v>40900</v>
      </c>
      <c r="B414" t="s">
        <v>228</v>
      </c>
      <c r="C414">
        <v>3</v>
      </c>
      <c r="D414">
        <f>IF(Tabela_cukier9[[#This Row],[nip]]=B413,D413+Tabela_cukier9[[#This Row],[Column3]],Tabela_cukier9[[#This Row],[Column3]])</f>
        <v>3</v>
      </c>
      <c r="E4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415" spans="1:5" x14ac:dyDescent="0.3">
      <c r="A415" s="1">
        <v>38370</v>
      </c>
      <c r="B415" t="s">
        <v>10</v>
      </c>
      <c r="C415">
        <v>350</v>
      </c>
      <c r="D415">
        <f>IF(Tabela_cukier9[[#This Row],[nip]]=B414,D414+Tabela_cukier9[[#This Row],[Column3]],Tabela_cukier9[[#This Row],[Column3]])</f>
        <v>350</v>
      </c>
      <c r="E4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17.5</v>
      </c>
    </row>
    <row r="416" spans="1:5" x14ac:dyDescent="0.3">
      <c r="A416" s="1">
        <v>38371</v>
      </c>
      <c r="B416" t="s">
        <v>10</v>
      </c>
      <c r="C416">
        <v>231</v>
      </c>
      <c r="D416">
        <f>IF(Tabela_cukier9[[#This Row],[nip]]=B415,D415+Tabela_cukier9[[#This Row],[Column3]],Tabela_cukier9[[#This Row],[Column3]])</f>
        <v>581</v>
      </c>
      <c r="E4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11.55</v>
      </c>
    </row>
    <row r="417" spans="1:5" x14ac:dyDescent="0.3">
      <c r="A417" s="1">
        <v>38385</v>
      </c>
      <c r="B417" t="s">
        <v>10</v>
      </c>
      <c r="C417">
        <v>465</v>
      </c>
      <c r="D417">
        <f>IF(Tabela_cukier9[[#This Row],[nip]]=B416,D416+Tabela_cukier9[[#This Row],[Column3]],Tabela_cukier9[[#This Row],[Column3]])</f>
        <v>1046</v>
      </c>
      <c r="E4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46.5</v>
      </c>
    </row>
    <row r="418" spans="1:5" x14ac:dyDescent="0.3">
      <c r="A418" s="1">
        <v>38442</v>
      </c>
      <c r="B418" t="s">
        <v>10</v>
      </c>
      <c r="C418">
        <v>416</v>
      </c>
      <c r="D418">
        <f>IF(Tabela_cukier9[[#This Row],[nip]]=B417,D417+Tabela_cukier9[[#This Row],[Column3]],Tabela_cukier9[[#This Row],[Column3]])</f>
        <v>1462</v>
      </c>
      <c r="E4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41.6</v>
      </c>
    </row>
    <row r="419" spans="1:5" x14ac:dyDescent="0.3">
      <c r="A419" s="1">
        <v>38445</v>
      </c>
      <c r="B419" t="s">
        <v>10</v>
      </c>
      <c r="C419">
        <v>263</v>
      </c>
      <c r="D419">
        <f>IF(Tabela_cukier9[[#This Row],[nip]]=B418,D418+Tabela_cukier9[[#This Row],[Column3]],Tabela_cukier9[[#This Row],[Column3]])</f>
        <v>1725</v>
      </c>
      <c r="E4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26.3</v>
      </c>
    </row>
    <row r="420" spans="1:5" x14ac:dyDescent="0.3">
      <c r="A420" s="1">
        <v>38454</v>
      </c>
      <c r="B420" t="s">
        <v>10</v>
      </c>
      <c r="C420">
        <v>175</v>
      </c>
      <c r="D420">
        <f>IF(Tabela_cukier9[[#This Row],[nip]]=B419,D419+Tabela_cukier9[[#This Row],[Column3]],Tabela_cukier9[[#This Row],[Column3]])</f>
        <v>1900</v>
      </c>
      <c r="E4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17.5</v>
      </c>
    </row>
    <row r="421" spans="1:5" x14ac:dyDescent="0.3">
      <c r="A421" s="1">
        <v>38577</v>
      </c>
      <c r="B421" t="s">
        <v>10</v>
      </c>
      <c r="C421">
        <v>396</v>
      </c>
      <c r="D421">
        <f>IF(Tabela_cukier9[[#This Row],[nip]]=B420,D420+Tabela_cukier9[[#This Row],[Column3]],Tabela_cukier9[[#This Row],[Column3]])</f>
        <v>2296</v>
      </c>
      <c r="E4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39.6</v>
      </c>
    </row>
    <row r="422" spans="1:5" x14ac:dyDescent="0.3">
      <c r="A422" s="1">
        <v>38606</v>
      </c>
      <c r="B422" t="s">
        <v>10</v>
      </c>
      <c r="C422">
        <v>147</v>
      </c>
      <c r="D422">
        <f>IF(Tabela_cukier9[[#This Row],[nip]]=B421,D421+Tabela_cukier9[[#This Row],[Column3]],Tabela_cukier9[[#This Row],[Column3]])</f>
        <v>2443</v>
      </c>
      <c r="E4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14.700000000000001</v>
      </c>
    </row>
    <row r="423" spans="1:5" x14ac:dyDescent="0.3">
      <c r="A423" s="1">
        <v>38663</v>
      </c>
      <c r="B423" t="s">
        <v>10</v>
      </c>
      <c r="C423">
        <v>434</v>
      </c>
      <c r="D423">
        <f>IF(Tabela_cukier9[[#This Row],[nip]]=B422,D422+Tabela_cukier9[[#This Row],[Column3]],Tabela_cukier9[[#This Row],[Column3]])</f>
        <v>2877</v>
      </c>
      <c r="E4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43.400000000000006</v>
      </c>
    </row>
    <row r="424" spans="1:5" x14ac:dyDescent="0.3">
      <c r="A424" s="1">
        <v>38761</v>
      </c>
      <c r="B424" t="s">
        <v>10</v>
      </c>
      <c r="C424">
        <v>230</v>
      </c>
      <c r="D424">
        <f>IF(Tabela_cukier9[[#This Row],[nip]]=B423,D423+Tabela_cukier9[[#This Row],[Column3]],Tabela_cukier9[[#This Row],[Column3]])</f>
        <v>3107</v>
      </c>
      <c r="E4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</v>
      </c>
    </row>
    <row r="425" spans="1:5" x14ac:dyDescent="0.3">
      <c r="A425" s="1">
        <v>38801</v>
      </c>
      <c r="B425" t="s">
        <v>10</v>
      </c>
      <c r="C425">
        <v>224</v>
      </c>
      <c r="D425">
        <f>IF(Tabela_cukier9[[#This Row],[nip]]=B424,D424+Tabela_cukier9[[#This Row],[Column3]],Tabela_cukier9[[#This Row],[Column3]])</f>
        <v>3331</v>
      </c>
      <c r="E4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22.400000000000002</v>
      </c>
    </row>
    <row r="426" spans="1:5" x14ac:dyDescent="0.3">
      <c r="A426" s="1">
        <v>38911</v>
      </c>
      <c r="B426" t="s">
        <v>10</v>
      </c>
      <c r="C426">
        <v>139</v>
      </c>
      <c r="D426">
        <f>IF(Tabela_cukier9[[#This Row],[nip]]=B425,D425+Tabela_cukier9[[#This Row],[Column3]],Tabela_cukier9[[#This Row],[Column3]])</f>
        <v>3470</v>
      </c>
      <c r="E4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13.9</v>
      </c>
    </row>
    <row r="427" spans="1:5" x14ac:dyDescent="0.3">
      <c r="A427" s="1">
        <v>38940</v>
      </c>
      <c r="B427" t="s">
        <v>10</v>
      </c>
      <c r="C427">
        <v>290</v>
      </c>
      <c r="D427">
        <f>IF(Tabela_cukier9[[#This Row],[nip]]=B426,D426+Tabela_cukier9[[#This Row],[Column3]],Tabela_cukier9[[#This Row],[Column3]])</f>
        <v>3760</v>
      </c>
      <c r="E4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</v>
      </c>
    </row>
    <row r="428" spans="1:5" x14ac:dyDescent="0.3">
      <c r="A428" s="1">
        <v>38955</v>
      </c>
      <c r="B428" t="s">
        <v>10</v>
      </c>
      <c r="C428">
        <v>407</v>
      </c>
      <c r="D428">
        <f>IF(Tabela_cukier9[[#This Row],[nip]]=B427,D427+Tabela_cukier9[[#This Row],[Column3]],Tabela_cukier9[[#This Row],[Column3]])</f>
        <v>4167</v>
      </c>
      <c r="E4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40.700000000000003</v>
      </c>
    </row>
    <row r="429" spans="1:5" x14ac:dyDescent="0.3">
      <c r="A429" s="1">
        <v>38965</v>
      </c>
      <c r="B429" t="s">
        <v>10</v>
      </c>
      <c r="C429">
        <v>255</v>
      </c>
      <c r="D429">
        <f>IF(Tabela_cukier9[[#This Row],[nip]]=B428,D428+Tabela_cukier9[[#This Row],[Column3]],Tabela_cukier9[[#This Row],[Column3]])</f>
        <v>4422</v>
      </c>
      <c r="E4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25.5</v>
      </c>
    </row>
    <row r="430" spans="1:5" x14ac:dyDescent="0.3">
      <c r="A430" s="1">
        <v>38972</v>
      </c>
      <c r="B430" t="s">
        <v>10</v>
      </c>
      <c r="C430">
        <v>364</v>
      </c>
      <c r="D430">
        <f>IF(Tabela_cukier9[[#This Row],[nip]]=B429,D429+Tabela_cukier9[[#This Row],[Column3]],Tabela_cukier9[[#This Row],[Column3]])</f>
        <v>4786</v>
      </c>
      <c r="E4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36.4</v>
      </c>
    </row>
    <row r="431" spans="1:5" x14ac:dyDescent="0.3">
      <c r="A431" s="1">
        <v>38987</v>
      </c>
      <c r="B431" t="s">
        <v>10</v>
      </c>
      <c r="C431">
        <v>380</v>
      </c>
      <c r="D431">
        <f>IF(Tabela_cukier9[[#This Row],[nip]]=B430,D430+Tabela_cukier9[[#This Row],[Column3]],Tabela_cukier9[[#This Row],[Column3]])</f>
        <v>5166</v>
      </c>
      <c r="E4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</v>
      </c>
    </row>
    <row r="432" spans="1:5" x14ac:dyDescent="0.3">
      <c r="A432" s="1">
        <v>39040</v>
      </c>
      <c r="B432" t="s">
        <v>10</v>
      </c>
      <c r="C432">
        <v>426</v>
      </c>
      <c r="D432">
        <f>IF(Tabela_cukier9[[#This Row],[nip]]=B431,D431+Tabela_cukier9[[#This Row],[Column3]],Tabela_cukier9[[#This Row],[Column3]])</f>
        <v>5592</v>
      </c>
      <c r="E4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42.6</v>
      </c>
    </row>
    <row r="433" spans="1:5" x14ac:dyDescent="0.3">
      <c r="A433" s="1">
        <v>39063</v>
      </c>
      <c r="B433" t="s">
        <v>10</v>
      </c>
      <c r="C433">
        <v>422</v>
      </c>
      <c r="D433">
        <f>IF(Tabela_cukier9[[#This Row],[nip]]=B432,D432+Tabela_cukier9[[#This Row],[Column3]],Tabela_cukier9[[#This Row],[Column3]])</f>
        <v>6014</v>
      </c>
      <c r="E4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434" spans="1:5" x14ac:dyDescent="0.3">
      <c r="A434" s="1">
        <v>39086</v>
      </c>
      <c r="B434" t="s">
        <v>10</v>
      </c>
      <c r="C434">
        <v>142</v>
      </c>
      <c r="D434">
        <f>IF(Tabela_cukier9[[#This Row],[nip]]=B433,D433+Tabela_cukier9[[#This Row],[Column3]],Tabela_cukier9[[#This Row],[Column3]])</f>
        <v>6156</v>
      </c>
      <c r="E4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435" spans="1:5" x14ac:dyDescent="0.3">
      <c r="A435" s="1">
        <v>39186</v>
      </c>
      <c r="B435" t="s">
        <v>10</v>
      </c>
      <c r="C435">
        <v>412</v>
      </c>
      <c r="D435">
        <f>IF(Tabela_cukier9[[#This Row],[nip]]=B434,D434+Tabela_cukier9[[#This Row],[Column3]],Tabela_cukier9[[#This Row],[Column3]])</f>
        <v>6568</v>
      </c>
      <c r="E4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41.2</v>
      </c>
    </row>
    <row r="436" spans="1:5" x14ac:dyDescent="0.3">
      <c r="A436" s="1">
        <v>39188</v>
      </c>
      <c r="B436" t="s">
        <v>10</v>
      </c>
      <c r="C436">
        <v>495</v>
      </c>
      <c r="D436">
        <f>IF(Tabela_cukier9[[#This Row],[nip]]=B435,D435+Tabela_cukier9[[#This Row],[Column3]],Tabela_cukier9[[#This Row],[Column3]])</f>
        <v>7063</v>
      </c>
      <c r="E4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49.5</v>
      </c>
    </row>
    <row r="437" spans="1:5" x14ac:dyDescent="0.3">
      <c r="A437" s="1">
        <v>39203</v>
      </c>
      <c r="B437" t="s">
        <v>10</v>
      </c>
      <c r="C437">
        <v>322</v>
      </c>
      <c r="D437">
        <f>IF(Tabela_cukier9[[#This Row],[nip]]=B436,D436+Tabela_cukier9[[#This Row],[Column3]],Tabela_cukier9[[#This Row],[Column3]])</f>
        <v>7385</v>
      </c>
      <c r="E4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32.200000000000003</v>
      </c>
    </row>
    <row r="438" spans="1:5" x14ac:dyDescent="0.3">
      <c r="A438" s="1">
        <v>39212</v>
      </c>
      <c r="B438" t="s">
        <v>10</v>
      </c>
      <c r="C438">
        <v>297</v>
      </c>
      <c r="D438">
        <f>IF(Tabela_cukier9[[#This Row],[nip]]=B437,D437+Tabela_cukier9[[#This Row],[Column3]],Tabela_cukier9[[#This Row],[Column3]])</f>
        <v>7682</v>
      </c>
      <c r="E4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29.700000000000003</v>
      </c>
    </row>
    <row r="439" spans="1:5" x14ac:dyDescent="0.3">
      <c r="A439" s="1">
        <v>39305</v>
      </c>
      <c r="B439" t="s">
        <v>10</v>
      </c>
      <c r="C439">
        <v>220</v>
      </c>
      <c r="D439">
        <f>IF(Tabela_cukier9[[#This Row],[nip]]=B438,D438+Tabela_cukier9[[#This Row],[Column3]],Tabela_cukier9[[#This Row],[Column3]])</f>
        <v>7902</v>
      </c>
      <c r="E4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</v>
      </c>
    </row>
    <row r="440" spans="1:5" x14ac:dyDescent="0.3">
      <c r="A440" s="1">
        <v>39340</v>
      </c>
      <c r="B440" t="s">
        <v>10</v>
      </c>
      <c r="C440">
        <v>260</v>
      </c>
      <c r="D440">
        <f>IF(Tabela_cukier9[[#This Row],[nip]]=B439,D439+Tabela_cukier9[[#This Row],[Column3]],Tabela_cukier9[[#This Row],[Column3]])</f>
        <v>8162</v>
      </c>
      <c r="E4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</v>
      </c>
    </row>
    <row r="441" spans="1:5" x14ac:dyDescent="0.3">
      <c r="A441" s="1">
        <v>39393</v>
      </c>
      <c r="B441" t="s">
        <v>10</v>
      </c>
      <c r="C441">
        <v>143</v>
      </c>
      <c r="D441">
        <f>IF(Tabela_cukier9[[#This Row],[nip]]=B440,D440+Tabela_cukier9[[#This Row],[Column3]],Tabela_cukier9[[#This Row],[Column3]])</f>
        <v>8305</v>
      </c>
      <c r="E4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442" spans="1:5" x14ac:dyDescent="0.3">
      <c r="A442" s="1">
        <v>39414</v>
      </c>
      <c r="B442" t="s">
        <v>10</v>
      </c>
      <c r="C442">
        <v>216</v>
      </c>
      <c r="D442">
        <f>IF(Tabela_cukier9[[#This Row],[nip]]=B441,D441+Tabela_cukier9[[#This Row],[Column3]],Tabela_cukier9[[#This Row],[Column3]])</f>
        <v>8521</v>
      </c>
      <c r="E4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21.6</v>
      </c>
    </row>
    <row r="443" spans="1:5" x14ac:dyDescent="0.3">
      <c r="A443" s="1">
        <v>39416</v>
      </c>
      <c r="B443" t="s">
        <v>10</v>
      </c>
      <c r="C443">
        <v>140</v>
      </c>
      <c r="D443">
        <f>IF(Tabela_cukier9[[#This Row],[nip]]=B442,D442+Tabela_cukier9[[#This Row],[Column3]],Tabela_cukier9[[#This Row],[Column3]])</f>
        <v>8661</v>
      </c>
      <c r="E4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444" spans="1:5" x14ac:dyDescent="0.3">
      <c r="A444" s="1">
        <v>39506</v>
      </c>
      <c r="B444" t="s">
        <v>10</v>
      </c>
      <c r="C444">
        <v>281</v>
      </c>
      <c r="D444">
        <f>IF(Tabela_cukier9[[#This Row],[nip]]=B443,D443+Tabela_cukier9[[#This Row],[Column3]],Tabela_cukier9[[#This Row],[Column3]])</f>
        <v>8942</v>
      </c>
      <c r="E4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28.1</v>
      </c>
    </row>
    <row r="445" spans="1:5" x14ac:dyDescent="0.3">
      <c r="A445" s="1">
        <v>39511</v>
      </c>
      <c r="B445" t="s">
        <v>10</v>
      </c>
      <c r="C445">
        <v>409</v>
      </c>
      <c r="D445">
        <f>IF(Tabela_cukier9[[#This Row],[nip]]=B444,D444+Tabela_cukier9[[#This Row],[Column3]],Tabela_cukier9[[#This Row],[Column3]])</f>
        <v>9351</v>
      </c>
      <c r="E4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40.900000000000006</v>
      </c>
    </row>
    <row r="446" spans="1:5" x14ac:dyDescent="0.3">
      <c r="A446" s="1">
        <v>39539</v>
      </c>
      <c r="B446" t="s">
        <v>10</v>
      </c>
      <c r="C446">
        <v>354</v>
      </c>
      <c r="D446">
        <f>IF(Tabela_cukier9[[#This Row],[nip]]=B445,D445+Tabela_cukier9[[#This Row],[Column3]],Tabela_cukier9[[#This Row],[Column3]])</f>
        <v>9705</v>
      </c>
      <c r="E4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35.4</v>
      </c>
    </row>
    <row r="447" spans="1:5" x14ac:dyDescent="0.3">
      <c r="A447" s="1">
        <v>39584</v>
      </c>
      <c r="B447" t="s">
        <v>10</v>
      </c>
      <c r="C447">
        <v>252</v>
      </c>
      <c r="D447">
        <f>IF(Tabela_cukier9[[#This Row],[nip]]=B446,D446+Tabela_cukier9[[#This Row],[Column3]],Tabela_cukier9[[#This Row],[Column3]])</f>
        <v>9957</v>
      </c>
      <c r="E4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25.200000000000003</v>
      </c>
    </row>
    <row r="448" spans="1:5" x14ac:dyDescent="0.3">
      <c r="A448" s="1">
        <v>39598</v>
      </c>
      <c r="B448" t="s">
        <v>10</v>
      </c>
      <c r="C448">
        <v>443</v>
      </c>
      <c r="D448">
        <f>IF(Tabela_cukier9[[#This Row],[nip]]=B447,D447+Tabela_cukier9[[#This Row],[Column3]],Tabela_cukier9[[#This Row],[Column3]])</f>
        <v>10400</v>
      </c>
      <c r="E4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88.600000000000009</v>
      </c>
    </row>
    <row r="449" spans="1:5" x14ac:dyDescent="0.3">
      <c r="A449" s="1">
        <v>39681</v>
      </c>
      <c r="B449" t="s">
        <v>10</v>
      </c>
      <c r="C449">
        <v>297</v>
      </c>
      <c r="D449">
        <f>IF(Tabela_cukier9[[#This Row],[nip]]=B448,D448+Tabela_cukier9[[#This Row],[Column3]],Tabela_cukier9[[#This Row],[Column3]])</f>
        <v>10697</v>
      </c>
      <c r="E4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59.400000000000006</v>
      </c>
    </row>
    <row r="450" spans="1:5" x14ac:dyDescent="0.3">
      <c r="A450" s="1">
        <v>39690</v>
      </c>
      <c r="B450" t="s">
        <v>10</v>
      </c>
      <c r="C450">
        <v>418</v>
      </c>
      <c r="D450">
        <f>IF(Tabela_cukier9[[#This Row],[nip]]=B449,D449+Tabela_cukier9[[#This Row],[Column3]],Tabela_cukier9[[#This Row],[Column3]])</f>
        <v>11115</v>
      </c>
      <c r="E4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83.600000000000009</v>
      </c>
    </row>
    <row r="451" spans="1:5" x14ac:dyDescent="0.3">
      <c r="A451" s="1">
        <v>39790</v>
      </c>
      <c r="B451" t="s">
        <v>10</v>
      </c>
      <c r="C451">
        <v>496</v>
      </c>
      <c r="D451">
        <f>IF(Tabela_cukier9[[#This Row],[nip]]=B450,D450+Tabela_cukier9[[#This Row],[Column3]],Tabela_cukier9[[#This Row],[Column3]])</f>
        <v>11611</v>
      </c>
      <c r="E4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99.2</v>
      </c>
    </row>
    <row r="452" spans="1:5" x14ac:dyDescent="0.3">
      <c r="A452" s="1">
        <v>39803</v>
      </c>
      <c r="B452" t="s">
        <v>10</v>
      </c>
      <c r="C452">
        <v>121</v>
      </c>
      <c r="D452">
        <f>IF(Tabela_cukier9[[#This Row],[nip]]=B451,D451+Tabela_cukier9[[#This Row],[Column3]],Tabela_cukier9[[#This Row],[Column3]])</f>
        <v>11732</v>
      </c>
      <c r="E4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24.200000000000003</v>
      </c>
    </row>
    <row r="453" spans="1:5" x14ac:dyDescent="0.3">
      <c r="A453" s="1">
        <v>39804</v>
      </c>
      <c r="B453" t="s">
        <v>10</v>
      </c>
      <c r="C453">
        <v>338</v>
      </c>
      <c r="D453">
        <f>IF(Tabela_cukier9[[#This Row],[nip]]=B452,D452+Tabela_cukier9[[#This Row],[Column3]],Tabela_cukier9[[#This Row],[Column3]])</f>
        <v>12070</v>
      </c>
      <c r="E4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67.600000000000009</v>
      </c>
    </row>
    <row r="454" spans="1:5" x14ac:dyDescent="0.3">
      <c r="A454" s="1">
        <v>39849</v>
      </c>
      <c r="B454" t="s">
        <v>10</v>
      </c>
      <c r="C454">
        <v>469</v>
      </c>
      <c r="D454">
        <f>IF(Tabela_cukier9[[#This Row],[nip]]=B453,D453+Tabela_cukier9[[#This Row],[Column3]],Tabela_cukier9[[#This Row],[Column3]])</f>
        <v>12539</v>
      </c>
      <c r="E4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93.800000000000011</v>
      </c>
    </row>
    <row r="455" spans="1:5" x14ac:dyDescent="0.3">
      <c r="A455" s="1">
        <v>39854</v>
      </c>
      <c r="B455" t="s">
        <v>10</v>
      </c>
      <c r="C455">
        <v>390</v>
      </c>
      <c r="D455">
        <f>IF(Tabela_cukier9[[#This Row],[nip]]=B454,D454+Tabela_cukier9[[#This Row],[Column3]],Tabela_cukier9[[#This Row],[Column3]])</f>
        <v>12929</v>
      </c>
      <c r="E4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</v>
      </c>
    </row>
    <row r="456" spans="1:5" x14ac:dyDescent="0.3">
      <c r="A456" s="1">
        <v>39877</v>
      </c>
      <c r="B456" t="s">
        <v>10</v>
      </c>
      <c r="C456">
        <v>110</v>
      </c>
      <c r="D456">
        <f>IF(Tabela_cukier9[[#This Row],[nip]]=B455,D455+Tabela_cukier9[[#This Row],[Column3]],Tabela_cukier9[[#This Row],[Column3]])</f>
        <v>13039</v>
      </c>
      <c r="E4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</v>
      </c>
    </row>
    <row r="457" spans="1:5" x14ac:dyDescent="0.3">
      <c r="A457" s="1">
        <v>39951</v>
      </c>
      <c r="B457" t="s">
        <v>10</v>
      </c>
      <c r="C457">
        <v>319</v>
      </c>
      <c r="D457">
        <f>IF(Tabela_cukier9[[#This Row],[nip]]=B456,D456+Tabela_cukier9[[#This Row],[Column3]],Tabela_cukier9[[#This Row],[Column3]])</f>
        <v>13358</v>
      </c>
      <c r="E4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63.800000000000004</v>
      </c>
    </row>
    <row r="458" spans="1:5" x14ac:dyDescent="0.3">
      <c r="A458" s="1">
        <v>40122</v>
      </c>
      <c r="B458" t="s">
        <v>10</v>
      </c>
      <c r="C458">
        <v>298</v>
      </c>
      <c r="D458">
        <f>IF(Tabela_cukier9[[#This Row],[nip]]=B457,D457+Tabela_cukier9[[#This Row],[Column3]],Tabela_cukier9[[#This Row],[Column3]])</f>
        <v>13656</v>
      </c>
      <c r="E4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59.6</v>
      </c>
    </row>
    <row r="459" spans="1:5" x14ac:dyDescent="0.3">
      <c r="A459" s="1">
        <v>40129</v>
      </c>
      <c r="B459" t="s">
        <v>10</v>
      </c>
      <c r="C459">
        <v>332</v>
      </c>
      <c r="D459">
        <f>IF(Tabela_cukier9[[#This Row],[nip]]=B458,D458+Tabela_cukier9[[#This Row],[Column3]],Tabela_cukier9[[#This Row],[Column3]])</f>
        <v>13988</v>
      </c>
      <c r="E4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66.400000000000006</v>
      </c>
    </row>
    <row r="460" spans="1:5" x14ac:dyDescent="0.3">
      <c r="A460" s="1">
        <v>40158</v>
      </c>
      <c r="B460" t="s">
        <v>10</v>
      </c>
      <c r="C460">
        <v>399</v>
      </c>
      <c r="D460">
        <f>IF(Tabela_cukier9[[#This Row],[nip]]=B459,D459+Tabela_cukier9[[#This Row],[Column3]],Tabela_cukier9[[#This Row],[Column3]])</f>
        <v>14387</v>
      </c>
      <c r="E4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79.800000000000011</v>
      </c>
    </row>
    <row r="461" spans="1:5" x14ac:dyDescent="0.3">
      <c r="A461" s="1">
        <v>40173</v>
      </c>
      <c r="B461" t="s">
        <v>10</v>
      </c>
      <c r="C461">
        <v>444</v>
      </c>
      <c r="D461">
        <f>IF(Tabela_cukier9[[#This Row],[nip]]=B460,D460+Tabela_cukier9[[#This Row],[Column3]],Tabela_cukier9[[#This Row],[Column3]])</f>
        <v>14831</v>
      </c>
      <c r="E4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88.800000000000011</v>
      </c>
    </row>
    <row r="462" spans="1:5" x14ac:dyDescent="0.3">
      <c r="A462" s="1">
        <v>40174</v>
      </c>
      <c r="B462" t="s">
        <v>10</v>
      </c>
      <c r="C462">
        <v>274</v>
      </c>
      <c r="D462">
        <f>IF(Tabela_cukier9[[#This Row],[nip]]=B461,D461+Tabela_cukier9[[#This Row],[Column3]],Tabela_cukier9[[#This Row],[Column3]])</f>
        <v>15105</v>
      </c>
      <c r="E4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54.800000000000004</v>
      </c>
    </row>
    <row r="463" spans="1:5" x14ac:dyDescent="0.3">
      <c r="A463" s="1">
        <v>40181</v>
      </c>
      <c r="B463" t="s">
        <v>10</v>
      </c>
      <c r="C463">
        <v>393</v>
      </c>
      <c r="D463">
        <f>IF(Tabela_cukier9[[#This Row],[nip]]=B462,D462+Tabela_cukier9[[#This Row],[Column3]],Tabela_cukier9[[#This Row],[Column3]])</f>
        <v>15498</v>
      </c>
      <c r="E4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78.600000000000009</v>
      </c>
    </row>
    <row r="464" spans="1:5" x14ac:dyDescent="0.3">
      <c r="A464" s="1">
        <v>40234</v>
      </c>
      <c r="B464" t="s">
        <v>10</v>
      </c>
      <c r="C464">
        <v>395</v>
      </c>
      <c r="D464">
        <f>IF(Tabela_cukier9[[#This Row],[nip]]=B463,D463+Tabela_cukier9[[#This Row],[Column3]],Tabela_cukier9[[#This Row],[Column3]])</f>
        <v>15893</v>
      </c>
      <c r="E4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79</v>
      </c>
    </row>
    <row r="465" spans="1:5" x14ac:dyDescent="0.3">
      <c r="A465" s="1">
        <v>40263</v>
      </c>
      <c r="B465" t="s">
        <v>10</v>
      </c>
      <c r="C465">
        <v>155</v>
      </c>
      <c r="D465">
        <f>IF(Tabela_cukier9[[#This Row],[nip]]=B464,D464+Tabela_cukier9[[#This Row],[Column3]],Tabela_cukier9[[#This Row],[Column3]])</f>
        <v>16048</v>
      </c>
      <c r="E4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</v>
      </c>
    </row>
    <row r="466" spans="1:5" x14ac:dyDescent="0.3">
      <c r="A466" s="1">
        <v>40277</v>
      </c>
      <c r="B466" t="s">
        <v>10</v>
      </c>
      <c r="C466">
        <v>116</v>
      </c>
      <c r="D466">
        <f>IF(Tabela_cukier9[[#This Row],[nip]]=B465,D465+Tabela_cukier9[[#This Row],[Column3]],Tabela_cukier9[[#This Row],[Column3]])</f>
        <v>16164</v>
      </c>
      <c r="E4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23.200000000000003</v>
      </c>
    </row>
    <row r="467" spans="1:5" x14ac:dyDescent="0.3">
      <c r="A467" s="1">
        <v>40300</v>
      </c>
      <c r="B467" t="s">
        <v>10</v>
      </c>
      <c r="C467">
        <v>162</v>
      </c>
      <c r="D467">
        <f>IF(Tabela_cukier9[[#This Row],[nip]]=B466,D466+Tabela_cukier9[[#This Row],[Column3]],Tabela_cukier9[[#This Row],[Column3]])</f>
        <v>16326</v>
      </c>
      <c r="E4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32.4</v>
      </c>
    </row>
    <row r="468" spans="1:5" x14ac:dyDescent="0.3">
      <c r="A468" s="1">
        <v>40302</v>
      </c>
      <c r="B468" t="s">
        <v>10</v>
      </c>
      <c r="C468">
        <v>150</v>
      </c>
      <c r="D468">
        <f>IF(Tabela_cukier9[[#This Row],[nip]]=B467,D467+Tabela_cukier9[[#This Row],[Column3]],Tabela_cukier9[[#This Row],[Column3]])</f>
        <v>16476</v>
      </c>
      <c r="E4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</v>
      </c>
    </row>
    <row r="469" spans="1:5" x14ac:dyDescent="0.3">
      <c r="A469" s="1">
        <v>40315</v>
      </c>
      <c r="B469" t="s">
        <v>10</v>
      </c>
      <c r="C469">
        <v>214</v>
      </c>
      <c r="D469">
        <f>IF(Tabela_cukier9[[#This Row],[nip]]=B468,D468+Tabela_cukier9[[#This Row],[Column3]],Tabela_cukier9[[#This Row],[Column3]])</f>
        <v>16690</v>
      </c>
      <c r="E4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42.800000000000004</v>
      </c>
    </row>
    <row r="470" spans="1:5" x14ac:dyDescent="0.3">
      <c r="A470" s="1">
        <v>40331</v>
      </c>
      <c r="B470" t="s">
        <v>10</v>
      </c>
      <c r="C470">
        <v>331</v>
      </c>
      <c r="D470">
        <f>IF(Tabela_cukier9[[#This Row],[nip]]=B469,D469+Tabela_cukier9[[#This Row],[Column3]],Tabela_cukier9[[#This Row],[Column3]])</f>
        <v>17021</v>
      </c>
      <c r="E4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66.2</v>
      </c>
    </row>
    <row r="471" spans="1:5" x14ac:dyDescent="0.3">
      <c r="A471" s="1">
        <v>40467</v>
      </c>
      <c r="B471" t="s">
        <v>10</v>
      </c>
      <c r="C471">
        <v>406</v>
      </c>
      <c r="D471">
        <f>IF(Tabela_cukier9[[#This Row],[nip]]=B470,D470+Tabela_cukier9[[#This Row],[Column3]],Tabela_cukier9[[#This Row],[Column3]])</f>
        <v>17427</v>
      </c>
      <c r="E4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81.2</v>
      </c>
    </row>
    <row r="472" spans="1:5" x14ac:dyDescent="0.3">
      <c r="A472" s="1">
        <v>40505</v>
      </c>
      <c r="B472" t="s">
        <v>10</v>
      </c>
      <c r="C472">
        <v>276</v>
      </c>
      <c r="D472">
        <f>IF(Tabela_cukier9[[#This Row],[nip]]=B471,D471+Tabela_cukier9[[#This Row],[Column3]],Tabela_cukier9[[#This Row],[Column3]])</f>
        <v>17703</v>
      </c>
      <c r="E4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55.2</v>
      </c>
    </row>
    <row r="473" spans="1:5" x14ac:dyDescent="0.3">
      <c r="A473" s="1">
        <v>40513</v>
      </c>
      <c r="B473" t="s">
        <v>10</v>
      </c>
      <c r="C473">
        <v>330</v>
      </c>
      <c r="D473">
        <f>IF(Tabela_cukier9[[#This Row],[nip]]=B472,D472+Tabela_cukier9[[#This Row],[Column3]],Tabela_cukier9[[#This Row],[Column3]])</f>
        <v>18033</v>
      </c>
      <c r="E4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</v>
      </c>
    </row>
    <row r="474" spans="1:5" x14ac:dyDescent="0.3">
      <c r="A474" s="1">
        <v>40617</v>
      </c>
      <c r="B474" t="s">
        <v>10</v>
      </c>
      <c r="C474">
        <v>199</v>
      </c>
      <c r="D474">
        <f>IF(Tabela_cukier9[[#This Row],[nip]]=B473,D473+Tabela_cukier9[[#This Row],[Column3]],Tabela_cukier9[[#This Row],[Column3]])</f>
        <v>18232</v>
      </c>
      <c r="E4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39.800000000000004</v>
      </c>
    </row>
    <row r="475" spans="1:5" x14ac:dyDescent="0.3">
      <c r="A475" s="1">
        <v>40668</v>
      </c>
      <c r="B475" t="s">
        <v>10</v>
      </c>
      <c r="C475">
        <v>400</v>
      </c>
      <c r="D475">
        <f>IF(Tabela_cukier9[[#This Row],[nip]]=B474,D474+Tabela_cukier9[[#This Row],[Column3]],Tabela_cukier9[[#This Row],[Column3]])</f>
        <v>18632</v>
      </c>
      <c r="E4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</v>
      </c>
    </row>
    <row r="476" spans="1:5" x14ac:dyDescent="0.3">
      <c r="A476" s="1">
        <v>40747</v>
      </c>
      <c r="B476" t="s">
        <v>10</v>
      </c>
      <c r="C476">
        <v>155</v>
      </c>
      <c r="D476">
        <f>IF(Tabela_cukier9[[#This Row],[nip]]=B475,D475+Tabela_cukier9[[#This Row],[Column3]],Tabela_cukier9[[#This Row],[Column3]])</f>
        <v>18787</v>
      </c>
      <c r="E4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</v>
      </c>
    </row>
    <row r="477" spans="1:5" x14ac:dyDescent="0.3">
      <c r="A477" s="1">
        <v>40939</v>
      </c>
      <c r="B477" t="s">
        <v>10</v>
      </c>
      <c r="C477">
        <v>462</v>
      </c>
      <c r="D477">
        <f>IF(Tabela_cukier9[[#This Row],[nip]]=B476,D476+Tabela_cukier9[[#This Row],[Column3]],Tabela_cukier9[[#This Row],[Column3]])</f>
        <v>19249</v>
      </c>
      <c r="E4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92.4</v>
      </c>
    </row>
    <row r="478" spans="1:5" x14ac:dyDescent="0.3">
      <c r="A478" s="1">
        <v>40977</v>
      </c>
      <c r="B478" t="s">
        <v>10</v>
      </c>
      <c r="C478">
        <v>310</v>
      </c>
      <c r="D478">
        <f>IF(Tabela_cukier9[[#This Row],[nip]]=B477,D477+Tabela_cukier9[[#This Row],[Column3]],Tabela_cukier9[[#This Row],[Column3]])</f>
        <v>19559</v>
      </c>
      <c r="E4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</v>
      </c>
    </row>
    <row r="479" spans="1:5" x14ac:dyDescent="0.3">
      <c r="A479" s="1">
        <v>41011</v>
      </c>
      <c r="B479" t="s">
        <v>10</v>
      </c>
      <c r="C479">
        <v>309</v>
      </c>
      <c r="D479">
        <f>IF(Tabela_cukier9[[#This Row],[nip]]=B478,D478+Tabela_cukier9[[#This Row],[Column3]],Tabela_cukier9[[#This Row],[Column3]])</f>
        <v>19868</v>
      </c>
      <c r="E4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61.800000000000004</v>
      </c>
    </row>
    <row r="480" spans="1:5" x14ac:dyDescent="0.3">
      <c r="A480" s="1">
        <v>41037</v>
      </c>
      <c r="B480" t="s">
        <v>10</v>
      </c>
      <c r="C480">
        <v>280</v>
      </c>
      <c r="D480">
        <f>IF(Tabela_cukier9[[#This Row],[nip]]=B479,D479+Tabela_cukier9[[#This Row],[Column3]],Tabela_cukier9[[#This Row],[Column3]])</f>
        <v>20148</v>
      </c>
      <c r="E4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56</v>
      </c>
    </row>
    <row r="481" spans="1:5" x14ac:dyDescent="0.3">
      <c r="A481" s="1">
        <v>41064</v>
      </c>
      <c r="B481" t="s">
        <v>10</v>
      </c>
      <c r="C481">
        <v>482</v>
      </c>
      <c r="D481">
        <f>IF(Tabela_cukier9[[#This Row],[nip]]=B480,D480+Tabela_cukier9[[#This Row],[Column3]],Tabela_cukier9[[#This Row],[Column3]])</f>
        <v>20630</v>
      </c>
      <c r="E4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96.4</v>
      </c>
    </row>
    <row r="482" spans="1:5" x14ac:dyDescent="0.3">
      <c r="A482" s="1">
        <v>41118</v>
      </c>
      <c r="B482" t="s">
        <v>10</v>
      </c>
      <c r="C482">
        <v>400</v>
      </c>
      <c r="D482">
        <f>IF(Tabela_cukier9[[#This Row],[nip]]=B481,D481+Tabela_cukier9[[#This Row],[Column3]],Tabela_cukier9[[#This Row],[Column3]])</f>
        <v>21030</v>
      </c>
      <c r="E4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</v>
      </c>
    </row>
    <row r="483" spans="1:5" x14ac:dyDescent="0.3">
      <c r="A483" s="1">
        <v>41147</v>
      </c>
      <c r="B483" t="s">
        <v>10</v>
      </c>
      <c r="C483">
        <v>218</v>
      </c>
      <c r="D483">
        <f>IF(Tabela_cukier9[[#This Row],[nip]]=B482,D482+Tabela_cukier9[[#This Row],[Column3]],Tabela_cukier9[[#This Row],[Column3]])</f>
        <v>21248</v>
      </c>
      <c r="E4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43.6</v>
      </c>
    </row>
    <row r="484" spans="1:5" x14ac:dyDescent="0.3">
      <c r="A484" s="1">
        <v>41179</v>
      </c>
      <c r="B484" t="s">
        <v>10</v>
      </c>
      <c r="C484">
        <v>226</v>
      </c>
      <c r="D484">
        <f>IF(Tabela_cukier9[[#This Row],[nip]]=B483,D483+Tabela_cukier9[[#This Row],[Column3]],Tabela_cukier9[[#This Row],[Column3]])</f>
        <v>21474</v>
      </c>
      <c r="E4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45.2</v>
      </c>
    </row>
    <row r="485" spans="1:5" x14ac:dyDescent="0.3">
      <c r="A485" s="1">
        <v>41214</v>
      </c>
      <c r="B485" t="s">
        <v>10</v>
      </c>
      <c r="C485">
        <v>108</v>
      </c>
      <c r="D485">
        <f>IF(Tabela_cukier9[[#This Row],[nip]]=B484,D484+Tabela_cukier9[[#This Row],[Column3]],Tabela_cukier9[[#This Row],[Column3]])</f>
        <v>21582</v>
      </c>
      <c r="E4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21.6</v>
      </c>
    </row>
    <row r="486" spans="1:5" x14ac:dyDescent="0.3">
      <c r="A486" s="1">
        <v>41316</v>
      </c>
      <c r="B486" t="s">
        <v>10</v>
      </c>
      <c r="C486">
        <v>338</v>
      </c>
      <c r="D486">
        <f>IF(Tabela_cukier9[[#This Row],[nip]]=B485,D485+Tabela_cukier9[[#This Row],[Column3]],Tabela_cukier9[[#This Row],[Column3]])</f>
        <v>21920</v>
      </c>
      <c r="E4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67.600000000000009</v>
      </c>
    </row>
    <row r="487" spans="1:5" x14ac:dyDescent="0.3">
      <c r="A487" s="1">
        <v>41328</v>
      </c>
      <c r="B487" t="s">
        <v>10</v>
      </c>
      <c r="C487">
        <v>174</v>
      </c>
      <c r="D487">
        <f>IF(Tabela_cukier9[[#This Row],[nip]]=B486,D486+Tabela_cukier9[[#This Row],[Column3]],Tabela_cukier9[[#This Row],[Column3]])</f>
        <v>22094</v>
      </c>
      <c r="E4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34.800000000000004</v>
      </c>
    </row>
    <row r="488" spans="1:5" x14ac:dyDescent="0.3">
      <c r="A488" s="1">
        <v>41373</v>
      </c>
      <c r="B488" t="s">
        <v>10</v>
      </c>
      <c r="C488">
        <v>296</v>
      </c>
      <c r="D488">
        <f>IF(Tabela_cukier9[[#This Row],[nip]]=B487,D487+Tabela_cukier9[[#This Row],[Column3]],Tabela_cukier9[[#This Row],[Column3]])</f>
        <v>22390</v>
      </c>
      <c r="E4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59.2</v>
      </c>
    </row>
    <row r="489" spans="1:5" x14ac:dyDescent="0.3">
      <c r="A489" s="1">
        <v>41381</v>
      </c>
      <c r="B489" t="s">
        <v>10</v>
      </c>
      <c r="C489">
        <v>240</v>
      </c>
      <c r="D489">
        <f>IF(Tabela_cukier9[[#This Row],[nip]]=B488,D488+Tabela_cukier9[[#This Row],[Column3]],Tabela_cukier9[[#This Row],[Column3]])</f>
        <v>22630</v>
      </c>
      <c r="E4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</v>
      </c>
    </row>
    <row r="490" spans="1:5" x14ac:dyDescent="0.3">
      <c r="A490" s="1">
        <v>41396</v>
      </c>
      <c r="B490" t="s">
        <v>10</v>
      </c>
      <c r="C490">
        <v>267</v>
      </c>
      <c r="D490">
        <f>IF(Tabela_cukier9[[#This Row],[nip]]=B489,D489+Tabela_cukier9[[#This Row],[Column3]],Tabela_cukier9[[#This Row],[Column3]])</f>
        <v>22897</v>
      </c>
      <c r="E4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53.400000000000006</v>
      </c>
    </row>
    <row r="491" spans="1:5" x14ac:dyDescent="0.3">
      <c r="A491" s="1">
        <v>41429</v>
      </c>
      <c r="B491" t="s">
        <v>10</v>
      </c>
      <c r="C491">
        <v>455</v>
      </c>
      <c r="D491">
        <f>IF(Tabela_cukier9[[#This Row],[nip]]=B490,D490+Tabela_cukier9[[#This Row],[Column3]],Tabela_cukier9[[#This Row],[Column3]])</f>
        <v>23352</v>
      </c>
      <c r="E4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</v>
      </c>
    </row>
    <row r="492" spans="1:5" x14ac:dyDescent="0.3">
      <c r="A492" s="1">
        <v>41479</v>
      </c>
      <c r="B492" t="s">
        <v>10</v>
      </c>
      <c r="C492">
        <v>485</v>
      </c>
      <c r="D492">
        <f>IF(Tabela_cukier9[[#This Row],[nip]]=B491,D491+Tabela_cukier9[[#This Row],[Column3]],Tabela_cukier9[[#This Row],[Column3]])</f>
        <v>23837</v>
      </c>
      <c r="E4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</v>
      </c>
    </row>
    <row r="493" spans="1:5" x14ac:dyDescent="0.3">
      <c r="A493" s="1">
        <v>41495</v>
      </c>
      <c r="B493" t="s">
        <v>10</v>
      </c>
      <c r="C493">
        <v>385</v>
      </c>
      <c r="D493">
        <f>IF(Tabela_cukier9[[#This Row],[nip]]=B492,D492+Tabela_cukier9[[#This Row],[Column3]],Tabela_cukier9[[#This Row],[Column3]])</f>
        <v>24222</v>
      </c>
      <c r="E4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77</v>
      </c>
    </row>
    <row r="494" spans="1:5" x14ac:dyDescent="0.3">
      <c r="A494" s="1">
        <v>41569</v>
      </c>
      <c r="B494" t="s">
        <v>10</v>
      </c>
      <c r="C494">
        <v>142</v>
      </c>
      <c r="D494">
        <f>IF(Tabela_cukier9[[#This Row],[nip]]=B493,D493+Tabela_cukier9[[#This Row],[Column3]],Tabela_cukier9[[#This Row],[Column3]])</f>
        <v>24364</v>
      </c>
      <c r="E4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28.400000000000002</v>
      </c>
    </row>
    <row r="495" spans="1:5" x14ac:dyDescent="0.3">
      <c r="A495" s="1">
        <v>41570</v>
      </c>
      <c r="B495" t="s">
        <v>10</v>
      </c>
      <c r="C495">
        <v>136</v>
      </c>
      <c r="D495">
        <f>IF(Tabela_cukier9[[#This Row],[nip]]=B494,D494+Tabela_cukier9[[#This Row],[Column3]],Tabela_cukier9[[#This Row],[Column3]])</f>
        <v>24500</v>
      </c>
      <c r="E4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27.200000000000003</v>
      </c>
    </row>
    <row r="496" spans="1:5" x14ac:dyDescent="0.3">
      <c r="A496" s="1">
        <v>41607</v>
      </c>
      <c r="B496" t="s">
        <v>10</v>
      </c>
      <c r="C496">
        <v>131</v>
      </c>
      <c r="D496">
        <f>IF(Tabela_cukier9[[#This Row],[nip]]=B495,D495+Tabela_cukier9[[#This Row],[Column3]],Tabela_cukier9[[#This Row],[Column3]])</f>
        <v>24631</v>
      </c>
      <c r="E4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26.200000000000003</v>
      </c>
    </row>
    <row r="497" spans="1:5" x14ac:dyDescent="0.3">
      <c r="A497" s="1">
        <v>41609</v>
      </c>
      <c r="B497" t="s">
        <v>10</v>
      </c>
      <c r="C497">
        <v>157</v>
      </c>
      <c r="D497">
        <f>IF(Tabela_cukier9[[#This Row],[nip]]=B496,D496+Tabela_cukier9[[#This Row],[Column3]],Tabela_cukier9[[#This Row],[Column3]])</f>
        <v>24788</v>
      </c>
      <c r="E4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31.400000000000002</v>
      </c>
    </row>
    <row r="498" spans="1:5" x14ac:dyDescent="0.3">
      <c r="A498" s="1">
        <v>41766</v>
      </c>
      <c r="B498" t="s">
        <v>10</v>
      </c>
      <c r="C498">
        <v>496</v>
      </c>
      <c r="D498">
        <f>IF(Tabela_cukier9[[#This Row],[nip]]=B497,D497+Tabela_cukier9[[#This Row],[Column3]],Tabela_cukier9[[#This Row],[Column3]])</f>
        <v>25284</v>
      </c>
      <c r="E4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99.2</v>
      </c>
    </row>
    <row r="499" spans="1:5" x14ac:dyDescent="0.3">
      <c r="A499" s="1">
        <v>41826</v>
      </c>
      <c r="B499" t="s">
        <v>10</v>
      </c>
      <c r="C499">
        <v>441</v>
      </c>
      <c r="D499">
        <f>IF(Tabela_cukier9[[#This Row],[nip]]=B498,D498+Tabela_cukier9[[#This Row],[Column3]],Tabela_cukier9[[#This Row],[Column3]])</f>
        <v>25725</v>
      </c>
      <c r="E4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88.2</v>
      </c>
    </row>
    <row r="500" spans="1:5" x14ac:dyDescent="0.3">
      <c r="A500" s="1">
        <v>41874</v>
      </c>
      <c r="B500" t="s">
        <v>10</v>
      </c>
      <c r="C500">
        <v>386</v>
      </c>
      <c r="D500">
        <f>IF(Tabela_cukier9[[#This Row],[nip]]=B499,D499+Tabela_cukier9[[#This Row],[Column3]],Tabela_cukier9[[#This Row],[Column3]])</f>
        <v>26111</v>
      </c>
      <c r="E5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77.2</v>
      </c>
    </row>
    <row r="501" spans="1:5" x14ac:dyDescent="0.3">
      <c r="A501" s="1">
        <v>41925</v>
      </c>
      <c r="B501" t="s">
        <v>10</v>
      </c>
      <c r="C501">
        <v>304</v>
      </c>
      <c r="D501">
        <f>IF(Tabela_cukier9[[#This Row],[nip]]=B500,D500+Tabela_cukier9[[#This Row],[Column3]],Tabela_cukier9[[#This Row],[Column3]])</f>
        <v>26415</v>
      </c>
      <c r="E5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60.800000000000004</v>
      </c>
    </row>
    <row r="502" spans="1:5" x14ac:dyDescent="0.3">
      <c r="A502" s="1">
        <v>41955</v>
      </c>
      <c r="B502" t="s">
        <v>10</v>
      </c>
      <c r="C502">
        <v>381</v>
      </c>
      <c r="D502">
        <f>IF(Tabela_cukier9[[#This Row],[nip]]=B501,D501+Tabela_cukier9[[#This Row],[Column3]],Tabela_cukier9[[#This Row],[Column3]])</f>
        <v>26796</v>
      </c>
      <c r="E5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76.2</v>
      </c>
    </row>
    <row r="503" spans="1:5" x14ac:dyDescent="0.3">
      <c r="A503" s="1">
        <v>41961</v>
      </c>
      <c r="B503" t="s">
        <v>10</v>
      </c>
      <c r="C503">
        <v>117</v>
      </c>
      <c r="D503">
        <f>IF(Tabela_cukier9[[#This Row],[nip]]=B502,D502+Tabela_cukier9[[#This Row],[Column3]],Tabela_cukier9[[#This Row],[Column3]])</f>
        <v>26913</v>
      </c>
      <c r="E5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23.400000000000002</v>
      </c>
    </row>
    <row r="504" spans="1:5" x14ac:dyDescent="0.3">
      <c r="A504" s="1">
        <v>41977</v>
      </c>
      <c r="B504" t="s">
        <v>10</v>
      </c>
      <c r="C504">
        <v>129</v>
      </c>
      <c r="D504">
        <f>IF(Tabela_cukier9[[#This Row],[nip]]=B503,D503+Tabela_cukier9[[#This Row],[Column3]],Tabela_cukier9[[#This Row],[Column3]])</f>
        <v>27042</v>
      </c>
      <c r="E5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25.8</v>
      </c>
    </row>
    <row r="505" spans="1:5" x14ac:dyDescent="0.3">
      <c r="A505" s="1">
        <v>41998</v>
      </c>
      <c r="B505" t="s">
        <v>10</v>
      </c>
      <c r="C505">
        <v>463</v>
      </c>
      <c r="D505">
        <f>IF(Tabela_cukier9[[#This Row],[nip]]=B504,D504+Tabela_cukier9[[#This Row],[Column3]],Tabela_cukier9[[#This Row],[Column3]])</f>
        <v>27505</v>
      </c>
      <c r="E5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92.600000000000009</v>
      </c>
    </row>
    <row r="506" spans="1:5" x14ac:dyDescent="0.3">
      <c r="A506" s="1">
        <v>40588</v>
      </c>
      <c r="B506" t="s">
        <v>220</v>
      </c>
      <c r="C506">
        <v>9</v>
      </c>
      <c r="D506">
        <f>IF(Tabela_cukier9[[#This Row],[nip]]=B505,D505+Tabela_cukier9[[#This Row],[Column3]],Tabela_cukier9[[#This Row],[Column3]])</f>
        <v>9</v>
      </c>
      <c r="E5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07" spans="1:5" x14ac:dyDescent="0.3">
      <c r="A507" s="1">
        <v>41561</v>
      </c>
      <c r="B507" t="s">
        <v>239</v>
      </c>
      <c r="C507">
        <v>20</v>
      </c>
      <c r="D507">
        <f>IF(Tabela_cukier9[[#This Row],[nip]]=B506,D506+Tabela_cukier9[[#This Row],[Column3]],Tabela_cukier9[[#This Row],[Column3]])</f>
        <v>20</v>
      </c>
      <c r="E5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08" spans="1:5" x14ac:dyDescent="0.3">
      <c r="A508" s="1">
        <v>39679</v>
      </c>
      <c r="B508" t="s">
        <v>176</v>
      </c>
      <c r="C508">
        <v>122</v>
      </c>
      <c r="D508">
        <f>IF(Tabela_cukier9[[#This Row],[nip]]=B507,D507+Tabela_cukier9[[#This Row],[Column3]],Tabela_cukier9[[#This Row],[Column3]])</f>
        <v>122</v>
      </c>
      <c r="E5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6.1000000000000005</v>
      </c>
    </row>
    <row r="509" spans="1:5" x14ac:dyDescent="0.3">
      <c r="A509" s="1">
        <v>39962</v>
      </c>
      <c r="B509" t="s">
        <v>176</v>
      </c>
      <c r="C509">
        <v>179</v>
      </c>
      <c r="D509">
        <f>IF(Tabela_cukier9[[#This Row],[nip]]=B508,D508+Tabela_cukier9[[#This Row],[Column3]],Tabela_cukier9[[#This Row],[Column3]])</f>
        <v>301</v>
      </c>
      <c r="E5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8.9500000000000011</v>
      </c>
    </row>
    <row r="510" spans="1:5" x14ac:dyDescent="0.3">
      <c r="A510" s="1">
        <v>40945</v>
      </c>
      <c r="B510" t="s">
        <v>176</v>
      </c>
      <c r="C510">
        <v>104</v>
      </c>
      <c r="D510">
        <f>IF(Tabela_cukier9[[#This Row],[nip]]=B509,D509+Tabela_cukier9[[#This Row],[Column3]],Tabela_cukier9[[#This Row],[Column3]])</f>
        <v>405</v>
      </c>
      <c r="E5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511" spans="1:5" x14ac:dyDescent="0.3">
      <c r="A511" s="1">
        <v>41042</v>
      </c>
      <c r="B511" t="s">
        <v>176</v>
      </c>
      <c r="C511">
        <v>86</v>
      </c>
      <c r="D511">
        <f>IF(Tabela_cukier9[[#This Row],[nip]]=B510,D510+Tabela_cukier9[[#This Row],[Column3]],Tabela_cukier9[[#This Row],[Column3]])</f>
        <v>491</v>
      </c>
      <c r="E5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4.3</v>
      </c>
    </row>
    <row r="512" spans="1:5" x14ac:dyDescent="0.3">
      <c r="A512" s="1">
        <v>41256</v>
      </c>
      <c r="B512" t="s">
        <v>176</v>
      </c>
      <c r="C512">
        <v>150</v>
      </c>
      <c r="D512">
        <f>IF(Tabela_cukier9[[#This Row],[nip]]=B511,D511+Tabela_cukier9[[#This Row],[Column3]],Tabela_cukier9[[#This Row],[Column3]])</f>
        <v>641</v>
      </c>
      <c r="E5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</v>
      </c>
    </row>
    <row r="513" spans="1:5" x14ac:dyDescent="0.3">
      <c r="A513" s="1">
        <v>38401</v>
      </c>
      <c r="B513" t="s">
        <v>21</v>
      </c>
      <c r="C513">
        <v>99</v>
      </c>
      <c r="D513">
        <f>IF(Tabela_cukier9[[#This Row],[nip]]=B512,D512+Tabela_cukier9[[#This Row],[Column3]],Tabela_cukier9[[#This Row],[Column3]])</f>
        <v>99</v>
      </c>
      <c r="E5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14" spans="1:5" x14ac:dyDescent="0.3">
      <c r="A514" s="1">
        <v>38412</v>
      </c>
      <c r="B514" t="s">
        <v>21</v>
      </c>
      <c r="C514">
        <v>20</v>
      </c>
      <c r="D514">
        <f>IF(Tabela_cukier9[[#This Row],[nip]]=B513,D513+Tabela_cukier9[[#This Row],[Column3]],Tabela_cukier9[[#This Row],[Column3]])</f>
        <v>119</v>
      </c>
      <c r="E5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</v>
      </c>
    </row>
    <row r="515" spans="1:5" x14ac:dyDescent="0.3">
      <c r="A515" s="1">
        <v>38431</v>
      </c>
      <c r="B515" t="s">
        <v>21</v>
      </c>
      <c r="C515">
        <v>54</v>
      </c>
      <c r="D515">
        <f>IF(Tabela_cukier9[[#This Row],[nip]]=B514,D514+Tabela_cukier9[[#This Row],[Column3]],Tabela_cukier9[[#This Row],[Column3]])</f>
        <v>173</v>
      </c>
      <c r="E5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516" spans="1:5" x14ac:dyDescent="0.3">
      <c r="A516" s="1">
        <v>38512</v>
      </c>
      <c r="B516" t="s">
        <v>21</v>
      </c>
      <c r="C516">
        <v>177</v>
      </c>
      <c r="D516">
        <f>IF(Tabela_cukier9[[#This Row],[nip]]=B515,D515+Tabela_cukier9[[#This Row],[Column3]],Tabela_cukier9[[#This Row],[Column3]])</f>
        <v>350</v>
      </c>
      <c r="E5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8.85</v>
      </c>
    </row>
    <row r="517" spans="1:5" x14ac:dyDescent="0.3">
      <c r="A517" s="1">
        <v>38620</v>
      </c>
      <c r="B517" t="s">
        <v>21</v>
      </c>
      <c r="C517">
        <v>81</v>
      </c>
      <c r="D517">
        <f>IF(Tabela_cukier9[[#This Row],[nip]]=B516,D516+Tabela_cukier9[[#This Row],[Column3]],Tabela_cukier9[[#This Row],[Column3]])</f>
        <v>431</v>
      </c>
      <c r="E5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4.05</v>
      </c>
    </row>
    <row r="518" spans="1:5" x14ac:dyDescent="0.3">
      <c r="A518" s="1">
        <v>38655</v>
      </c>
      <c r="B518" t="s">
        <v>21</v>
      </c>
      <c r="C518">
        <v>103</v>
      </c>
      <c r="D518">
        <f>IF(Tabela_cukier9[[#This Row],[nip]]=B517,D517+Tabela_cukier9[[#This Row],[Column3]],Tabela_cukier9[[#This Row],[Column3]])</f>
        <v>534</v>
      </c>
      <c r="E5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5.15</v>
      </c>
    </row>
    <row r="519" spans="1:5" x14ac:dyDescent="0.3">
      <c r="A519" s="1">
        <v>38680</v>
      </c>
      <c r="B519" t="s">
        <v>21</v>
      </c>
      <c r="C519">
        <v>60</v>
      </c>
      <c r="D519">
        <f>IF(Tabela_cukier9[[#This Row],[nip]]=B518,D518+Tabela_cukier9[[#This Row],[Column3]],Tabela_cukier9[[#This Row],[Column3]])</f>
        <v>594</v>
      </c>
      <c r="E5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520" spans="1:5" x14ac:dyDescent="0.3">
      <c r="A520" s="1">
        <v>38767</v>
      </c>
      <c r="B520" t="s">
        <v>21</v>
      </c>
      <c r="C520">
        <v>163</v>
      </c>
      <c r="D520">
        <f>IF(Tabela_cukier9[[#This Row],[nip]]=B519,D519+Tabela_cukier9[[#This Row],[Column3]],Tabela_cukier9[[#This Row],[Column3]])</f>
        <v>757</v>
      </c>
      <c r="E5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8.15</v>
      </c>
    </row>
    <row r="521" spans="1:5" x14ac:dyDescent="0.3">
      <c r="A521" s="1">
        <v>38822</v>
      </c>
      <c r="B521" t="s">
        <v>21</v>
      </c>
      <c r="C521">
        <v>192</v>
      </c>
      <c r="D521">
        <f>IF(Tabela_cukier9[[#This Row],[nip]]=B520,D520+Tabela_cukier9[[#This Row],[Column3]],Tabela_cukier9[[#This Row],[Column3]])</f>
        <v>949</v>
      </c>
      <c r="E5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522" spans="1:5" x14ac:dyDescent="0.3">
      <c r="A522" s="1">
        <v>38826</v>
      </c>
      <c r="B522" t="s">
        <v>21</v>
      </c>
      <c r="C522">
        <v>123</v>
      </c>
      <c r="D522">
        <f>IF(Tabela_cukier9[[#This Row],[nip]]=B521,D521+Tabela_cukier9[[#This Row],[Column3]],Tabela_cukier9[[#This Row],[Column3]])</f>
        <v>1072</v>
      </c>
      <c r="E5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12.3</v>
      </c>
    </row>
    <row r="523" spans="1:5" x14ac:dyDescent="0.3">
      <c r="A523" s="1">
        <v>38971</v>
      </c>
      <c r="B523" t="s">
        <v>21</v>
      </c>
      <c r="C523">
        <v>78</v>
      </c>
      <c r="D523">
        <f>IF(Tabela_cukier9[[#This Row],[nip]]=B522,D522+Tabela_cukier9[[#This Row],[Column3]],Tabela_cukier9[[#This Row],[Column3]])</f>
        <v>1150</v>
      </c>
      <c r="E5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524" spans="1:5" x14ac:dyDescent="0.3">
      <c r="A524" s="1">
        <v>39085</v>
      </c>
      <c r="B524" t="s">
        <v>21</v>
      </c>
      <c r="C524">
        <v>86</v>
      </c>
      <c r="D524">
        <f>IF(Tabela_cukier9[[#This Row],[nip]]=B523,D523+Tabela_cukier9[[#This Row],[Column3]],Tabela_cukier9[[#This Row],[Column3]])</f>
        <v>1236</v>
      </c>
      <c r="E5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</v>
      </c>
    </row>
    <row r="525" spans="1:5" x14ac:dyDescent="0.3">
      <c r="A525" s="1">
        <v>39167</v>
      </c>
      <c r="B525" t="s">
        <v>21</v>
      </c>
      <c r="C525">
        <v>157</v>
      </c>
      <c r="D525">
        <f>IF(Tabela_cukier9[[#This Row],[nip]]=B524,D524+Tabela_cukier9[[#This Row],[Column3]],Tabela_cukier9[[#This Row],[Column3]])</f>
        <v>1393</v>
      </c>
      <c r="E5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15.700000000000001</v>
      </c>
    </row>
    <row r="526" spans="1:5" x14ac:dyDescent="0.3">
      <c r="A526" s="1">
        <v>39215</v>
      </c>
      <c r="B526" t="s">
        <v>21</v>
      </c>
      <c r="C526">
        <v>114</v>
      </c>
      <c r="D526">
        <f>IF(Tabela_cukier9[[#This Row],[nip]]=B525,D525+Tabela_cukier9[[#This Row],[Column3]],Tabela_cukier9[[#This Row],[Column3]])</f>
        <v>1507</v>
      </c>
      <c r="E5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527" spans="1:5" x14ac:dyDescent="0.3">
      <c r="A527" s="1">
        <v>39230</v>
      </c>
      <c r="B527" t="s">
        <v>21</v>
      </c>
      <c r="C527">
        <v>159</v>
      </c>
      <c r="D527">
        <f>IF(Tabela_cukier9[[#This Row],[nip]]=B526,D526+Tabela_cukier9[[#This Row],[Column3]],Tabela_cukier9[[#This Row],[Column3]])</f>
        <v>1666</v>
      </c>
      <c r="E5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528" spans="1:5" x14ac:dyDescent="0.3">
      <c r="A528" s="1">
        <v>39326</v>
      </c>
      <c r="B528" t="s">
        <v>21</v>
      </c>
      <c r="C528">
        <v>165</v>
      </c>
      <c r="D528">
        <f>IF(Tabela_cukier9[[#This Row],[nip]]=B527,D527+Tabela_cukier9[[#This Row],[Column3]],Tabela_cukier9[[#This Row],[Column3]])</f>
        <v>1831</v>
      </c>
      <c r="E5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529" spans="1:5" x14ac:dyDescent="0.3">
      <c r="A529" s="1">
        <v>39394</v>
      </c>
      <c r="B529" t="s">
        <v>21</v>
      </c>
      <c r="C529">
        <v>20</v>
      </c>
      <c r="D529">
        <f>IF(Tabela_cukier9[[#This Row],[nip]]=B528,D528+Tabela_cukier9[[#This Row],[Column3]],Tabela_cukier9[[#This Row],[Column3]])</f>
        <v>1851</v>
      </c>
      <c r="E5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530" spans="1:5" x14ac:dyDescent="0.3">
      <c r="A530" s="1">
        <v>39470</v>
      </c>
      <c r="B530" t="s">
        <v>21</v>
      </c>
      <c r="C530">
        <v>100</v>
      </c>
      <c r="D530">
        <f>IF(Tabela_cukier9[[#This Row],[nip]]=B529,D529+Tabela_cukier9[[#This Row],[Column3]],Tabela_cukier9[[#This Row],[Column3]])</f>
        <v>1951</v>
      </c>
      <c r="E5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531" spans="1:5" x14ac:dyDescent="0.3">
      <c r="A531" s="1">
        <v>39552</v>
      </c>
      <c r="B531" t="s">
        <v>21</v>
      </c>
      <c r="C531">
        <v>190</v>
      </c>
      <c r="D531">
        <f>IF(Tabela_cukier9[[#This Row],[nip]]=B530,D530+Tabela_cukier9[[#This Row],[Column3]],Tabela_cukier9[[#This Row],[Column3]])</f>
        <v>2141</v>
      </c>
      <c r="E5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</v>
      </c>
    </row>
    <row r="532" spans="1:5" x14ac:dyDescent="0.3">
      <c r="A532" s="1">
        <v>39590</v>
      </c>
      <c r="B532" t="s">
        <v>21</v>
      </c>
      <c r="C532">
        <v>152</v>
      </c>
      <c r="D532">
        <f>IF(Tabela_cukier9[[#This Row],[nip]]=B531,D531+Tabela_cukier9[[#This Row],[Column3]],Tabela_cukier9[[#This Row],[Column3]])</f>
        <v>2293</v>
      </c>
      <c r="E5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533" spans="1:5" x14ac:dyDescent="0.3">
      <c r="A533" s="1">
        <v>39592</v>
      </c>
      <c r="B533" t="s">
        <v>21</v>
      </c>
      <c r="C533">
        <v>77</v>
      </c>
      <c r="D533">
        <f>IF(Tabela_cukier9[[#This Row],[nip]]=B532,D532+Tabela_cukier9[[#This Row],[Column3]],Tabela_cukier9[[#This Row],[Column3]])</f>
        <v>2370</v>
      </c>
      <c r="E5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7.7</v>
      </c>
    </row>
    <row r="534" spans="1:5" x14ac:dyDescent="0.3">
      <c r="A534" s="1">
        <v>39624</v>
      </c>
      <c r="B534" t="s">
        <v>21</v>
      </c>
      <c r="C534">
        <v>75</v>
      </c>
      <c r="D534">
        <f>IF(Tabela_cukier9[[#This Row],[nip]]=B533,D533+Tabela_cukier9[[#This Row],[Column3]],Tabela_cukier9[[#This Row],[Column3]])</f>
        <v>2445</v>
      </c>
      <c r="E5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</v>
      </c>
    </row>
    <row r="535" spans="1:5" x14ac:dyDescent="0.3">
      <c r="A535" s="1">
        <v>39679</v>
      </c>
      <c r="B535" t="s">
        <v>21</v>
      </c>
      <c r="C535">
        <v>107</v>
      </c>
      <c r="D535">
        <f>IF(Tabela_cukier9[[#This Row],[nip]]=B534,D534+Tabela_cukier9[[#This Row],[Column3]],Tabela_cukier9[[#This Row],[Column3]])</f>
        <v>2552</v>
      </c>
      <c r="E5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10.700000000000001</v>
      </c>
    </row>
    <row r="536" spans="1:5" x14ac:dyDescent="0.3">
      <c r="A536" s="1">
        <v>39702</v>
      </c>
      <c r="B536" t="s">
        <v>21</v>
      </c>
      <c r="C536">
        <v>93</v>
      </c>
      <c r="D536">
        <f>IF(Tabela_cukier9[[#This Row],[nip]]=B535,D535+Tabela_cukier9[[#This Row],[Column3]],Tabela_cukier9[[#This Row],[Column3]])</f>
        <v>2645</v>
      </c>
      <c r="E5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9.3000000000000007</v>
      </c>
    </row>
    <row r="537" spans="1:5" x14ac:dyDescent="0.3">
      <c r="A537" s="1">
        <v>39705</v>
      </c>
      <c r="B537" t="s">
        <v>21</v>
      </c>
      <c r="C537">
        <v>90</v>
      </c>
      <c r="D537">
        <f>IF(Tabela_cukier9[[#This Row],[nip]]=B536,D536+Tabela_cukier9[[#This Row],[Column3]],Tabela_cukier9[[#This Row],[Column3]])</f>
        <v>2735</v>
      </c>
      <c r="E5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</v>
      </c>
    </row>
    <row r="538" spans="1:5" x14ac:dyDescent="0.3">
      <c r="A538" s="1">
        <v>39757</v>
      </c>
      <c r="B538" t="s">
        <v>21</v>
      </c>
      <c r="C538">
        <v>75</v>
      </c>
      <c r="D538">
        <f>IF(Tabela_cukier9[[#This Row],[nip]]=B537,D537+Tabela_cukier9[[#This Row],[Column3]],Tabela_cukier9[[#This Row],[Column3]])</f>
        <v>2810</v>
      </c>
      <c r="E5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</v>
      </c>
    </row>
    <row r="539" spans="1:5" x14ac:dyDescent="0.3">
      <c r="A539" s="1">
        <v>39824</v>
      </c>
      <c r="B539" t="s">
        <v>21</v>
      </c>
      <c r="C539">
        <v>40</v>
      </c>
      <c r="D539">
        <f>IF(Tabela_cukier9[[#This Row],[nip]]=B538,D538+Tabela_cukier9[[#This Row],[Column3]],Tabela_cukier9[[#This Row],[Column3]])</f>
        <v>2850</v>
      </c>
      <c r="E5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</v>
      </c>
    </row>
    <row r="540" spans="1:5" x14ac:dyDescent="0.3">
      <c r="A540" s="1">
        <v>39897</v>
      </c>
      <c r="B540" t="s">
        <v>21</v>
      </c>
      <c r="C540">
        <v>58</v>
      </c>
      <c r="D540">
        <f>IF(Tabela_cukier9[[#This Row],[nip]]=B539,D539+Tabela_cukier9[[#This Row],[Column3]],Tabela_cukier9[[#This Row],[Column3]])</f>
        <v>2908</v>
      </c>
      <c r="E5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541" spans="1:5" x14ac:dyDescent="0.3">
      <c r="A541" s="1">
        <v>40001</v>
      </c>
      <c r="B541" t="s">
        <v>21</v>
      </c>
      <c r="C541">
        <v>66</v>
      </c>
      <c r="D541">
        <f>IF(Tabela_cukier9[[#This Row],[nip]]=B540,D540+Tabela_cukier9[[#This Row],[Column3]],Tabela_cukier9[[#This Row],[Column3]])</f>
        <v>2974</v>
      </c>
      <c r="E5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542" spans="1:5" x14ac:dyDescent="0.3">
      <c r="A542" s="1">
        <v>40031</v>
      </c>
      <c r="B542" t="s">
        <v>21</v>
      </c>
      <c r="C542">
        <v>154</v>
      </c>
      <c r="D542">
        <f>IF(Tabela_cukier9[[#This Row],[nip]]=B541,D541+Tabela_cukier9[[#This Row],[Column3]],Tabela_cukier9[[#This Row],[Column3]])</f>
        <v>3128</v>
      </c>
      <c r="E5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15.4</v>
      </c>
    </row>
    <row r="543" spans="1:5" x14ac:dyDescent="0.3">
      <c r="A543" s="1">
        <v>40034</v>
      </c>
      <c r="B543" t="s">
        <v>21</v>
      </c>
      <c r="C543">
        <v>48</v>
      </c>
      <c r="D543">
        <f>IF(Tabela_cukier9[[#This Row],[nip]]=B542,D542+Tabela_cukier9[[#This Row],[Column3]],Tabela_cukier9[[#This Row],[Column3]])</f>
        <v>3176</v>
      </c>
      <c r="E5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4.8000000000000007</v>
      </c>
    </row>
    <row r="544" spans="1:5" x14ac:dyDescent="0.3">
      <c r="A544" s="1">
        <v>40108</v>
      </c>
      <c r="B544" t="s">
        <v>21</v>
      </c>
      <c r="C544">
        <v>89</v>
      </c>
      <c r="D544">
        <f>IF(Tabela_cukier9[[#This Row],[nip]]=B543,D543+Tabela_cukier9[[#This Row],[Column3]],Tabela_cukier9[[#This Row],[Column3]])</f>
        <v>3265</v>
      </c>
      <c r="E5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</v>
      </c>
    </row>
    <row r="545" spans="1:5" x14ac:dyDescent="0.3">
      <c r="A545" s="1">
        <v>40114</v>
      </c>
      <c r="B545" t="s">
        <v>21</v>
      </c>
      <c r="C545">
        <v>199</v>
      </c>
      <c r="D545">
        <f>IF(Tabela_cukier9[[#This Row],[nip]]=B544,D544+Tabela_cukier9[[#This Row],[Column3]],Tabela_cukier9[[#This Row],[Column3]])</f>
        <v>3464</v>
      </c>
      <c r="E5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19.900000000000002</v>
      </c>
    </row>
    <row r="546" spans="1:5" x14ac:dyDescent="0.3">
      <c r="A546" s="1">
        <v>40120</v>
      </c>
      <c r="B546" t="s">
        <v>21</v>
      </c>
      <c r="C546">
        <v>198</v>
      </c>
      <c r="D546">
        <f>IF(Tabela_cukier9[[#This Row],[nip]]=B545,D545+Tabela_cukier9[[#This Row],[Column3]],Tabela_cukier9[[#This Row],[Column3]])</f>
        <v>3662</v>
      </c>
      <c r="E5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19.8</v>
      </c>
    </row>
    <row r="547" spans="1:5" x14ac:dyDescent="0.3">
      <c r="A547" s="1">
        <v>40364</v>
      </c>
      <c r="B547" t="s">
        <v>21</v>
      </c>
      <c r="C547">
        <v>29</v>
      </c>
      <c r="D547">
        <f>IF(Tabela_cukier9[[#This Row],[nip]]=B546,D546+Tabela_cukier9[[#This Row],[Column3]],Tabela_cukier9[[#This Row],[Column3]])</f>
        <v>3691</v>
      </c>
      <c r="E5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548" spans="1:5" x14ac:dyDescent="0.3">
      <c r="A548" s="1">
        <v>40676</v>
      </c>
      <c r="B548" t="s">
        <v>21</v>
      </c>
      <c r="C548">
        <v>197</v>
      </c>
      <c r="D548">
        <f>IF(Tabela_cukier9[[#This Row],[nip]]=B547,D547+Tabela_cukier9[[#This Row],[Column3]],Tabela_cukier9[[#This Row],[Column3]])</f>
        <v>3888</v>
      </c>
      <c r="E5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549" spans="1:5" x14ac:dyDescent="0.3">
      <c r="A549" s="1">
        <v>40706</v>
      </c>
      <c r="B549" t="s">
        <v>21</v>
      </c>
      <c r="C549">
        <v>47</v>
      </c>
      <c r="D549">
        <f>IF(Tabela_cukier9[[#This Row],[nip]]=B548,D548+Tabela_cukier9[[#This Row],[Column3]],Tabela_cukier9[[#This Row],[Column3]])</f>
        <v>3935</v>
      </c>
      <c r="E5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4.7</v>
      </c>
    </row>
    <row r="550" spans="1:5" x14ac:dyDescent="0.3">
      <c r="A550" s="1">
        <v>40781</v>
      </c>
      <c r="B550" t="s">
        <v>21</v>
      </c>
      <c r="C550">
        <v>123</v>
      </c>
      <c r="D550">
        <f>IF(Tabela_cukier9[[#This Row],[nip]]=B549,D549+Tabela_cukier9[[#This Row],[Column3]],Tabela_cukier9[[#This Row],[Column3]])</f>
        <v>4058</v>
      </c>
      <c r="E5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12.3</v>
      </c>
    </row>
    <row r="551" spans="1:5" x14ac:dyDescent="0.3">
      <c r="A551" s="1">
        <v>40947</v>
      </c>
      <c r="B551" t="s">
        <v>21</v>
      </c>
      <c r="C551">
        <v>78</v>
      </c>
      <c r="D551">
        <f>IF(Tabela_cukier9[[#This Row],[nip]]=B550,D550+Tabela_cukier9[[#This Row],[Column3]],Tabela_cukier9[[#This Row],[Column3]])</f>
        <v>4136</v>
      </c>
      <c r="E5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552" spans="1:5" x14ac:dyDescent="0.3">
      <c r="A552" s="1">
        <v>40971</v>
      </c>
      <c r="B552" t="s">
        <v>21</v>
      </c>
      <c r="C552">
        <v>53</v>
      </c>
      <c r="D552">
        <f>IF(Tabela_cukier9[[#This Row],[nip]]=B551,D551+Tabela_cukier9[[#This Row],[Column3]],Tabela_cukier9[[#This Row],[Column3]])</f>
        <v>4189</v>
      </c>
      <c r="E5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553" spans="1:5" x14ac:dyDescent="0.3">
      <c r="A553" s="1">
        <v>41143</v>
      </c>
      <c r="B553" t="s">
        <v>21</v>
      </c>
      <c r="C553">
        <v>92</v>
      </c>
      <c r="D553">
        <f>IF(Tabela_cukier9[[#This Row],[nip]]=B552,D552+Tabela_cukier9[[#This Row],[Column3]],Tabela_cukier9[[#This Row],[Column3]])</f>
        <v>4281</v>
      </c>
      <c r="E5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9.2000000000000011</v>
      </c>
    </row>
    <row r="554" spans="1:5" x14ac:dyDescent="0.3">
      <c r="A554" s="1">
        <v>41214</v>
      </c>
      <c r="B554" t="s">
        <v>21</v>
      </c>
      <c r="C554">
        <v>65</v>
      </c>
      <c r="D554">
        <f>IF(Tabela_cukier9[[#This Row],[nip]]=B553,D553+Tabela_cukier9[[#This Row],[Column3]],Tabela_cukier9[[#This Row],[Column3]])</f>
        <v>4346</v>
      </c>
      <c r="E5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</v>
      </c>
    </row>
    <row r="555" spans="1:5" x14ac:dyDescent="0.3">
      <c r="A555" s="1">
        <v>41284</v>
      </c>
      <c r="B555" t="s">
        <v>21</v>
      </c>
      <c r="C555">
        <v>176</v>
      </c>
      <c r="D555">
        <f>IF(Tabela_cukier9[[#This Row],[nip]]=B554,D554+Tabela_cukier9[[#This Row],[Column3]],Tabela_cukier9[[#This Row],[Column3]])</f>
        <v>4522</v>
      </c>
      <c r="E5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17.600000000000001</v>
      </c>
    </row>
    <row r="556" spans="1:5" x14ac:dyDescent="0.3">
      <c r="A556" s="1">
        <v>41290</v>
      </c>
      <c r="B556" t="s">
        <v>21</v>
      </c>
      <c r="C556">
        <v>186</v>
      </c>
      <c r="D556">
        <f>IF(Tabela_cukier9[[#This Row],[nip]]=B555,D555+Tabela_cukier9[[#This Row],[Column3]],Tabela_cukier9[[#This Row],[Column3]])</f>
        <v>4708</v>
      </c>
      <c r="E5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18.600000000000001</v>
      </c>
    </row>
    <row r="557" spans="1:5" x14ac:dyDescent="0.3">
      <c r="A557" s="1">
        <v>41368</v>
      </c>
      <c r="B557" t="s">
        <v>21</v>
      </c>
      <c r="C557">
        <v>94</v>
      </c>
      <c r="D557">
        <f>IF(Tabela_cukier9[[#This Row],[nip]]=B556,D556+Tabela_cukier9[[#This Row],[Column3]],Tabela_cukier9[[#This Row],[Column3]])</f>
        <v>4802</v>
      </c>
      <c r="E5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9.4</v>
      </c>
    </row>
    <row r="558" spans="1:5" x14ac:dyDescent="0.3">
      <c r="A558" s="1">
        <v>41391</v>
      </c>
      <c r="B558" t="s">
        <v>21</v>
      </c>
      <c r="C558">
        <v>190</v>
      </c>
      <c r="D558">
        <f>IF(Tabela_cukier9[[#This Row],[nip]]=B557,D557+Tabela_cukier9[[#This Row],[Column3]],Tabela_cukier9[[#This Row],[Column3]])</f>
        <v>4992</v>
      </c>
      <c r="E5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</v>
      </c>
    </row>
    <row r="559" spans="1:5" x14ac:dyDescent="0.3">
      <c r="A559" s="1">
        <v>41815</v>
      </c>
      <c r="B559" t="s">
        <v>21</v>
      </c>
      <c r="C559">
        <v>59</v>
      </c>
      <c r="D559">
        <f>IF(Tabela_cukier9[[#This Row],[nip]]=B558,D558+Tabela_cukier9[[#This Row],[Column3]],Tabela_cukier9[[#This Row],[Column3]])</f>
        <v>5051</v>
      </c>
      <c r="E5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560" spans="1:5" x14ac:dyDescent="0.3">
      <c r="A560" s="1">
        <v>41866</v>
      </c>
      <c r="B560" t="s">
        <v>21</v>
      </c>
      <c r="C560">
        <v>73</v>
      </c>
      <c r="D560">
        <f>IF(Tabela_cukier9[[#This Row],[nip]]=B559,D559+Tabela_cukier9[[#This Row],[Column3]],Tabela_cukier9[[#This Row],[Column3]])</f>
        <v>5124</v>
      </c>
      <c r="E5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561" spans="1:5" x14ac:dyDescent="0.3">
      <c r="A561" s="1">
        <v>41963</v>
      </c>
      <c r="B561" t="s">
        <v>21</v>
      </c>
      <c r="C561">
        <v>32</v>
      </c>
      <c r="D561">
        <f>IF(Tabela_cukier9[[#This Row],[nip]]=B560,D560+Tabela_cukier9[[#This Row],[Column3]],Tabela_cukier9[[#This Row],[Column3]])</f>
        <v>5156</v>
      </c>
      <c r="E5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562" spans="1:5" x14ac:dyDescent="0.3">
      <c r="A562" s="1">
        <v>39997</v>
      </c>
      <c r="B562" t="s">
        <v>197</v>
      </c>
      <c r="C562">
        <v>13</v>
      </c>
      <c r="D562">
        <f>IF(Tabela_cukier9[[#This Row],[nip]]=B561,D561+Tabela_cukier9[[#This Row],[Column3]],Tabela_cukier9[[#This Row],[Column3]])</f>
        <v>13</v>
      </c>
      <c r="E5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3" spans="1:5" x14ac:dyDescent="0.3">
      <c r="A563" s="1">
        <v>40733</v>
      </c>
      <c r="B563" t="s">
        <v>197</v>
      </c>
      <c r="C563">
        <v>6</v>
      </c>
      <c r="D563">
        <f>IF(Tabela_cukier9[[#This Row],[nip]]=B562,D562+Tabela_cukier9[[#This Row],[Column3]],Tabela_cukier9[[#This Row],[Column3]])</f>
        <v>19</v>
      </c>
      <c r="E5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4" spans="1:5" x14ac:dyDescent="0.3">
      <c r="A564" s="1">
        <v>39500</v>
      </c>
      <c r="B564" t="s">
        <v>162</v>
      </c>
      <c r="C564">
        <v>5</v>
      </c>
      <c r="D564">
        <f>IF(Tabela_cukier9[[#This Row],[nip]]=B563,D563+Tabela_cukier9[[#This Row],[Column3]],Tabela_cukier9[[#This Row],[Column3]])</f>
        <v>5</v>
      </c>
      <c r="E5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5" spans="1:5" x14ac:dyDescent="0.3">
      <c r="A565" s="1">
        <v>39729</v>
      </c>
      <c r="B565" t="s">
        <v>162</v>
      </c>
      <c r="C565">
        <v>12</v>
      </c>
      <c r="D565">
        <f>IF(Tabela_cukier9[[#This Row],[nip]]=B564,D564+Tabela_cukier9[[#This Row],[Column3]],Tabela_cukier9[[#This Row],[Column3]])</f>
        <v>17</v>
      </c>
      <c r="E5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6" spans="1:5" x14ac:dyDescent="0.3">
      <c r="A566" s="1">
        <v>41321</v>
      </c>
      <c r="B566" t="s">
        <v>162</v>
      </c>
      <c r="C566">
        <v>1</v>
      </c>
      <c r="D566">
        <f>IF(Tabela_cukier9[[#This Row],[nip]]=B565,D565+Tabela_cukier9[[#This Row],[Column3]],Tabela_cukier9[[#This Row],[Column3]])</f>
        <v>18</v>
      </c>
      <c r="E5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7" spans="1:5" x14ac:dyDescent="0.3">
      <c r="A567" s="1">
        <v>41448</v>
      </c>
      <c r="B567" t="s">
        <v>162</v>
      </c>
      <c r="C567">
        <v>20</v>
      </c>
      <c r="D567">
        <f>IF(Tabela_cukier9[[#This Row],[nip]]=B566,D566+Tabela_cukier9[[#This Row],[Column3]],Tabela_cukier9[[#This Row],[Column3]])</f>
        <v>38</v>
      </c>
      <c r="E5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8" spans="1:5" x14ac:dyDescent="0.3">
      <c r="A568" s="1">
        <v>41999</v>
      </c>
      <c r="B568" t="s">
        <v>162</v>
      </c>
      <c r="C568">
        <v>8</v>
      </c>
      <c r="D568">
        <f>IF(Tabela_cukier9[[#This Row],[nip]]=B567,D567+Tabela_cukier9[[#This Row],[Column3]],Tabela_cukier9[[#This Row],[Column3]])</f>
        <v>46</v>
      </c>
      <c r="E5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69" spans="1:5" x14ac:dyDescent="0.3">
      <c r="A569" s="1">
        <v>39843</v>
      </c>
      <c r="B569" t="s">
        <v>184</v>
      </c>
      <c r="C569">
        <v>11</v>
      </c>
      <c r="D569">
        <f>IF(Tabela_cukier9[[#This Row],[nip]]=B568,D568+Tabela_cukier9[[#This Row],[Column3]],Tabela_cukier9[[#This Row],[Column3]])</f>
        <v>11</v>
      </c>
      <c r="E5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0" spans="1:5" x14ac:dyDescent="0.3">
      <c r="A570" s="1">
        <v>40777</v>
      </c>
      <c r="B570" t="s">
        <v>184</v>
      </c>
      <c r="C570">
        <v>2</v>
      </c>
      <c r="D570">
        <f>IF(Tabela_cukier9[[#This Row],[nip]]=B569,D569+Tabela_cukier9[[#This Row],[Column3]],Tabela_cukier9[[#This Row],[Column3]])</f>
        <v>13</v>
      </c>
      <c r="E5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1" spans="1:5" x14ac:dyDescent="0.3">
      <c r="A571" s="1">
        <v>41132</v>
      </c>
      <c r="B571" t="s">
        <v>184</v>
      </c>
      <c r="C571">
        <v>16</v>
      </c>
      <c r="D571">
        <f>IF(Tabela_cukier9[[#This Row],[nip]]=B570,D570+Tabela_cukier9[[#This Row],[Column3]],Tabela_cukier9[[#This Row],[Column3]])</f>
        <v>29</v>
      </c>
      <c r="E5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2" spans="1:5" x14ac:dyDescent="0.3">
      <c r="A572" s="1">
        <v>39259</v>
      </c>
      <c r="B572" t="s">
        <v>147</v>
      </c>
      <c r="C572">
        <v>18</v>
      </c>
      <c r="D572">
        <f>IF(Tabela_cukier9[[#This Row],[nip]]=B571,D571+Tabela_cukier9[[#This Row],[Column3]],Tabela_cukier9[[#This Row],[Column3]])</f>
        <v>18</v>
      </c>
      <c r="E5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3" spans="1:5" x14ac:dyDescent="0.3">
      <c r="A573" s="1">
        <v>40957</v>
      </c>
      <c r="B573" t="s">
        <v>147</v>
      </c>
      <c r="C573">
        <v>18</v>
      </c>
      <c r="D573">
        <f>IF(Tabela_cukier9[[#This Row],[nip]]=B572,D572+Tabela_cukier9[[#This Row],[Column3]],Tabela_cukier9[[#This Row],[Column3]])</f>
        <v>36</v>
      </c>
      <c r="E5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4" spans="1:5" x14ac:dyDescent="0.3">
      <c r="A574" s="1">
        <v>41489</v>
      </c>
      <c r="B574" t="s">
        <v>147</v>
      </c>
      <c r="C574">
        <v>13</v>
      </c>
      <c r="D574">
        <f>IF(Tabela_cukier9[[#This Row],[nip]]=B573,D573+Tabela_cukier9[[#This Row],[Column3]],Tabela_cukier9[[#This Row],[Column3]])</f>
        <v>49</v>
      </c>
      <c r="E5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5" spans="1:5" x14ac:dyDescent="0.3">
      <c r="A575" s="1">
        <v>38674</v>
      </c>
      <c r="B575" t="s">
        <v>90</v>
      </c>
      <c r="C575">
        <v>16</v>
      </c>
      <c r="D575">
        <f>IF(Tabela_cukier9[[#This Row],[nip]]=B574,D574+Tabela_cukier9[[#This Row],[Column3]],Tabela_cukier9[[#This Row],[Column3]])</f>
        <v>16</v>
      </c>
      <c r="E5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6" spans="1:5" x14ac:dyDescent="0.3">
      <c r="A576" s="1">
        <v>38818</v>
      </c>
      <c r="B576" t="s">
        <v>90</v>
      </c>
      <c r="C576">
        <v>11</v>
      </c>
      <c r="D576">
        <f>IF(Tabela_cukier9[[#This Row],[nip]]=B575,D575+Tabela_cukier9[[#This Row],[Column3]],Tabela_cukier9[[#This Row],[Column3]])</f>
        <v>27</v>
      </c>
      <c r="E5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7" spans="1:5" x14ac:dyDescent="0.3">
      <c r="A577" s="1">
        <v>39812</v>
      </c>
      <c r="B577" t="s">
        <v>90</v>
      </c>
      <c r="C577">
        <v>18</v>
      </c>
      <c r="D577">
        <f>IF(Tabela_cukier9[[#This Row],[nip]]=B576,D576+Tabela_cukier9[[#This Row],[Column3]],Tabela_cukier9[[#This Row],[Column3]])</f>
        <v>45</v>
      </c>
      <c r="E5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8" spans="1:5" x14ac:dyDescent="0.3">
      <c r="A578" s="1">
        <v>39942</v>
      </c>
      <c r="B578" t="s">
        <v>90</v>
      </c>
      <c r="C578">
        <v>9</v>
      </c>
      <c r="D578">
        <f>IF(Tabela_cukier9[[#This Row],[nip]]=B577,D577+Tabela_cukier9[[#This Row],[Column3]],Tabela_cukier9[[#This Row],[Column3]])</f>
        <v>54</v>
      </c>
      <c r="E5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79" spans="1:5" x14ac:dyDescent="0.3">
      <c r="A579" s="1">
        <v>41691</v>
      </c>
      <c r="B579" t="s">
        <v>90</v>
      </c>
      <c r="C579">
        <v>1</v>
      </c>
      <c r="D579">
        <f>IF(Tabela_cukier9[[#This Row],[nip]]=B578,D578+Tabela_cukier9[[#This Row],[Column3]],Tabela_cukier9[[#This Row],[Column3]])</f>
        <v>55</v>
      </c>
      <c r="E5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0" spans="1:5" x14ac:dyDescent="0.3">
      <c r="A580" s="1">
        <v>39994</v>
      </c>
      <c r="B580" t="s">
        <v>195</v>
      </c>
      <c r="C580">
        <v>17</v>
      </c>
      <c r="D580">
        <f>IF(Tabela_cukier9[[#This Row],[nip]]=B579,D579+Tabela_cukier9[[#This Row],[Column3]],Tabela_cukier9[[#This Row],[Column3]])</f>
        <v>17</v>
      </c>
      <c r="E5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1" spans="1:5" x14ac:dyDescent="0.3">
      <c r="A581" s="1">
        <v>39061</v>
      </c>
      <c r="B581" t="s">
        <v>136</v>
      </c>
      <c r="C581">
        <v>4</v>
      </c>
      <c r="D581">
        <f>IF(Tabela_cukier9[[#This Row],[nip]]=B580,D580+Tabela_cukier9[[#This Row],[Column3]],Tabela_cukier9[[#This Row],[Column3]])</f>
        <v>4</v>
      </c>
      <c r="E5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2" spans="1:5" x14ac:dyDescent="0.3">
      <c r="A582" s="1">
        <v>39885</v>
      </c>
      <c r="B582" t="s">
        <v>136</v>
      </c>
      <c r="C582">
        <v>18</v>
      </c>
      <c r="D582">
        <f>IF(Tabela_cukier9[[#This Row],[nip]]=B581,D581+Tabela_cukier9[[#This Row],[Column3]],Tabela_cukier9[[#This Row],[Column3]])</f>
        <v>22</v>
      </c>
      <c r="E5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3" spans="1:5" x14ac:dyDescent="0.3">
      <c r="A583" s="1">
        <v>38570</v>
      </c>
      <c r="B583" t="s">
        <v>71</v>
      </c>
      <c r="C583">
        <v>8</v>
      </c>
      <c r="D583">
        <f>IF(Tabela_cukier9[[#This Row],[nip]]=B582,D582+Tabela_cukier9[[#This Row],[Column3]],Tabela_cukier9[[#This Row],[Column3]])</f>
        <v>8</v>
      </c>
      <c r="E5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4" spans="1:5" x14ac:dyDescent="0.3">
      <c r="A584" s="1">
        <v>39292</v>
      </c>
      <c r="B584" t="s">
        <v>71</v>
      </c>
      <c r="C584">
        <v>18</v>
      </c>
      <c r="D584">
        <f>IF(Tabela_cukier9[[#This Row],[nip]]=B583,D583+Tabela_cukier9[[#This Row],[Column3]],Tabela_cukier9[[#This Row],[Column3]])</f>
        <v>26</v>
      </c>
      <c r="E5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5" spans="1:5" x14ac:dyDescent="0.3">
      <c r="A585" s="1">
        <v>39853</v>
      </c>
      <c r="B585" t="s">
        <v>71</v>
      </c>
      <c r="C585">
        <v>3</v>
      </c>
      <c r="D585">
        <f>IF(Tabela_cukier9[[#This Row],[nip]]=B584,D584+Tabela_cukier9[[#This Row],[Column3]],Tabela_cukier9[[#This Row],[Column3]])</f>
        <v>29</v>
      </c>
      <c r="E5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6" spans="1:5" x14ac:dyDescent="0.3">
      <c r="A586" s="1">
        <v>40783</v>
      </c>
      <c r="B586" t="s">
        <v>71</v>
      </c>
      <c r="C586">
        <v>3</v>
      </c>
      <c r="D586">
        <f>IF(Tabela_cukier9[[#This Row],[nip]]=B585,D585+Tabela_cukier9[[#This Row],[Column3]],Tabela_cukier9[[#This Row],[Column3]])</f>
        <v>32</v>
      </c>
      <c r="E5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7" spans="1:5" x14ac:dyDescent="0.3">
      <c r="A587" s="1">
        <v>41208</v>
      </c>
      <c r="B587" t="s">
        <v>71</v>
      </c>
      <c r="C587">
        <v>5</v>
      </c>
      <c r="D587">
        <f>IF(Tabela_cukier9[[#This Row],[nip]]=B586,D586+Tabela_cukier9[[#This Row],[Column3]],Tabela_cukier9[[#This Row],[Column3]])</f>
        <v>37</v>
      </c>
      <c r="E5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8" spans="1:5" x14ac:dyDescent="0.3">
      <c r="A588" s="1">
        <v>39456</v>
      </c>
      <c r="B588" t="s">
        <v>154</v>
      </c>
      <c r="C588">
        <v>13</v>
      </c>
      <c r="D588">
        <f>IF(Tabela_cukier9[[#This Row],[nip]]=B587,D587+Tabela_cukier9[[#This Row],[Column3]],Tabela_cukier9[[#This Row],[Column3]])</f>
        <v>13</v>
      </c>
      <c r="E5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89" spans="1:5" x14ac:dyDescent="0.3">
      <c r="A589" s="1">
        <v>39568</v>
      </c>
      <c r="B589" t="s">
        <v>154</v>
      </c>
      <c r="C589">
        <v>15</v>
      </c>
      <c r="D589">
        <f>IF(Tabela_cukier9[[#This Row],[nip]]=B588,D588+Tabela_cukier9[[#This Row],[Column3]],Tabela_cukier9[[#This Row],[Column3]])</f>
        <v>28</v>
      </c>
      <c r="E5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90" spans="1:5" x14ac:dyDescent="0.3">
      <c r="A590" s="1">
        <v>39686</v>
      </c>
      <c r="B590" t="s">
        <v>154</v>
      </c>
      <c r="C590">
        <v>11</v>
      </c>
      <c r="D590">
        <f>IF(Tabela_cukier9[[#This Row],[nip]]=B589,D589+Tabela_cukier9[[#This Row],[Column3]],Tabela_cukier9[[#This Row],[Column3]])</f>
        <v>39</v>
      </c>
      <c r="E5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91" spans="1:5" x14ac:dyDescent="0.3">
      <c r="A591" s="1">
        <v>41182</v>
      </c>
      <c r="B591" t="s">
        <v>154</v>
      </c>
      <c r="C591">
        <v>11</v>
      </c>
      <c r="D591">
        <f>IF(Tabela_cukier9[[#This Row],[nip]]=B590,D590+Tabela_cukier9[[#This Row],[Column3]],Tabela_cukier9[[#This Row],[Column3]])</f>
        <v>50</v>
      </c>
      <c r="E5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92" spans="1:5" x14ac:dyDescent="0.3">
      <c r="A592" s="1">
        <v>38416</v>
      </c>
      <c r="B592" t="s">
        <v>29</v>
      </c>
      <c r="C592">
        <v>48</v>
      </c>
      <c r="D592">
        <f>IF(Tabela_cukier9[[#This Row],[nip]]=B591,D591+Tabela_cukier9[[#This Row],[Column3]],Tabela_cukier9[[#This Row],[Column3]])</f>
        <v>48</v>
      </c>
      <c r="E5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593" spans="1:5" x14ac:dyDescent="0.3">
      <c r="A593" s="1">
        <v>38780</v>
      </c>
      <c r="B593" t="s">
        <v>29</v>
      </c>
      <c r="C593">
        <v>80</v>
      </c>
      <c r="D593">
        <f>IF(Tabela_cukier9[[#This Row],[nip]]=B592,D592+Tabela_cukier9[[#This Row],[Column3]],Tabela_cukier9[[#This Row],[Column3]])</f>
        <v>128</v>
      </c>
      <c r="E5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</v>
      </c>
    </row>
    <row r="594" spans="1:5" x14ac:dyDescent="0.3">
      <c r="A594" s="1">
        <v>38950</v>
      </c>
      <c r="B594" t="s">
        <v>29</v>
      </c>
      <c r="C594">
        <v>179</v>
      </c>
      <c r="D594">
        <f>IF(Tabela_cukier9[[#This Row],[nip]]=B593,D593+Tabela_cukier9[[#This Row],[Column3]],Tabela_cukier9[[#This Row],[Column3]])</f>
        <v>307</v>
      </c>
      <c r="E5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8.9500000000000011</v>
      </c>
    </row>
    <row r="595" spans="1:5" x14ac:dyDescent="0.3">
      <c r="A595" s="1">
        <v>39579</v>
      </c>
      <c r="B595" t="s">
        <v>29</v>
      </c>
      <c r="C595">
        <v>181</v>
      </c>
      <c r="D595">
        <f>IF(Tabela_cukier9[[#This Row],[nip]]=B594,D594+Tabela_cukier9[[#This Row],[Column3]],Tabela_cukier9[[#This Row],[Column3]])</f>
        <v>488</v>
      </c>
      <c r="E5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9.0500000000000007</v>
      </c>
    </row>
    <row r="596" spans="1:5" x14ac:dyDescent="0.3">
      <c r="A596" s="1">
        <v>40019</v>
      </c>
      <c r="B596" t="s">
        <v>29</v>
      </c>
      <c r="C596">
        <v>148</v>
      </c>
      <c r="D596">
        <f>IF(Tabela_cukier9[[#This Row],[nip]]=B595,D595+Tabela_cukier9[[#This Row],[Column3]],Tabela_cukier9[[#This Row],[Column3]])</f>
        <v>636</v>
      </c>
      <c r="E5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7.4</v>
      </c>
    </row>
    <row r="597" spans="1:5" x14ac:dyDescent="0.3">
      <c r="A597" s="1">
        <v>40444</v>
      </c>
      <c r="B597" t="s">
        <v>29</v>
      </c>
      <c r="C597">
        <v>38</v>
      </c>
      <c r="D597">
        <f>IF(Tabela_cukier9[[#This Row],[nip]]=B596,D596+Tabela_cukier9[[#This Row],[Column3]],Tabela_cukier9[[#This Row],[Column3]])</f>
        <v>674</v>
      </c>
      <c r="E5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1.9000000000000001</v>
      </c>
    </row>
    <row r="598" spans="1:5" x14ac:dyDescent="0.3">
      <c r="A598" s="1">
        <v>40554</v>
      </c>
      <c r="B598" t="s">
        <v>29</v>
      </c>
      <c r="C598">
        <v>187</v>
      </c>
      <c r="D598">
        <f>IF(Tabela_cukier9[[#This Row],[nip]]=B597,D597+Tabela_cukier9[[#This Row],[Column3]],Tabela_cukier9[[#This Row],[Column3]])</f>
        <v>861</v>
      </c>
      <c r="E5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9.35</v>
      </c>
    </row>
    <row r="599" spans="1:5" x14ac:dyDescent="0.3">
      <c r="A599" s="1">
        <v>40859</v>
      </c>
      <c r="B599" t="s">
        <v>29</v>
      </c>
      <c r="C599">
        <v>69</v>
      </c>
      <c r="D599">
        <f>IF(Tabela_cukier9[[#This Row],[nip]]=B598,D598+Tabela_cukier9[[#This Row],[Column3]],Tabela_cukier9[[#This Row],[Column3]])</f>
        <v>930</v>
      </c>
      <c r="E5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3.45</v>
      </c>
    </row>
    <row r="600" spans="1:5" x14ac:dyDescent="0.3">
      <c r="A600" s="1">
        <v>40961</v>
      </c>
      <c r="B600" t="s">
        <v>29</v>
      </c>
      <c r="C600">
        <v>198</v>
      </c>
      <c r="D600">
        <f>IF(Tabela_cukier9[[#This Row],[nip]]=B599,D599+Tabela_cukier9[[#This Row],[Column3]],Tabela_cukier9[[#This Row],[Column3]])</f>
        <v>1128</v>
      </c>
      <c r="E6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19.8</v>
      </c>
    </row>
    <row r="601" spans="1:5" x14ac:dyDescent="0.3">
      <c r="A601" s="1">
        <v>40980</v>
      </c>
      <c r="B601" t="s">
        <v>29</v>
      </c>
      <c r="C601">
        <v>168</v>
      </c>
      <c r="D601">
        <f>IF(Tabela_cukier9[[#This Row],[nip]]=B600,D600+Tabela_cukier9[[#This Row],[Column3]],Tabela_cukier9[[#This Row],[Column3]])</f>
        <v>1296</v>
      </c>
      <c r="E6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602" spans="1:5" x14ac:dyDescent="0.3">
      <c r="A602" s="1">
        <v>40982</v>
      </c>
      <c r="B602" t="s">
        <v>29</v>
      </c>
      <c r="C602">
        <v>49</v>
      </c>
      <c r="D602">
        <f>IF(Tabela_cukier9[[#This Row],[nip]]=B601,D601+Tabela_cukier9[[#This Row],[Column3]],Tabela_cukier9[[#This Row],[Column3]])</f>
        <v>1345</v>
      </c>
      <c r="E6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4.9000000000000004</v>
      </c>
    </row>
    <row r="603" spans="1:5" x14ac:dyDescent="0.3">
      <c r="A603" s="1">
        <v>41027</v>
      </c>
      <c r="B603" t="s">
        <v>29</v>
      </c>
      <c r="C603">
        <v>200</v>
      </c>
      <c r="D603">
        <f>IF(Tabela_cukier9[[#This Row],[nip]]=B602,D602+Tabela_cukier9[[#This Row],[Column3]],Tabela_cukier9[[#This Row],[Column3]])</f>
        <v>1545</v>
      </c>
      <c r="E6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604" spans="1:5" x14ac:dyDescent="0.3">
      <c r="A604" s="1">
        <v>41195</v>
      </c>
      <c r="B604" t="s">
        <v>29</v>
      </c>
      <c r="C604">
        <v>142</v>
      </c>
      <c r="D604">
        <f>IF(Tabela_cukier9[[#This Row],[nip]]=B603,D603+Tabela_cukier9[[#This Row],[Column3]],Tabela_cukier9[[#This Row],[Column3]])</f>
        <v>1687</v>
      </c>
      <c r="E6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605" spans="1:5" x14ac:dyDescent="0.3">
      <c r="A605" s="1">
        <v>41302</v>
      </c>
      <c r="B605" t="s">
        <v>29</v>
      </c>
      <c r="C605">
        <v>185</v>
      </c>
      <c r="D605">
        <f>IF(Tabela_cukier9[[#This Row],[nip]]=B604,D604+Tabela_cukier9[[#This Row],[Column3]],Tabela_cukier9[[#This Row],[Column3]])</f>
        <v>1872</v>
      </c>
      <c r="E6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18.5</v>
      </c>
    </row>
    <row r="606" spans="1:5" x14ac:dyDescent="0.3">
      <c r="A606" s="1">
        <v>41602</v>
      </c>
      <c r="B606" t="s">
        <v>29</v>
      </c>
      <c r="C606">
        <v>186</v>
      </c>
      <c r="D606">
        <f>IF(Tabela_cukier9[[#This Row],[nip]]=B605,D605+Tabela_cukier9[[#This Row],[Column3]],Tabela_cukier9[[#This Row],[Column3]])</f>
        <v>2058</v>
      </c>
      <c r="E6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18.600000000000001</v>
      </c>
    </row>
    <row r="607" spans="1:5" x14ac:dyDescent="0.3">
      <c r="A607" s="1">
        <v>41680</v>
      </c>
      <c r="B607" t="s">
        <v>29</v>
      </c>
      <c r="C607">
        <v>187</v>
      </c>
      <c r="D607">
        <f>IF(Tabela_cukier9[[#This Row],[nip]]=B606,D606+Tabela_cukier9[[#This Row],[Column3]],Tabela_cukier9[[#This Row],[Column3]])</f>
        <v>2245</v>
      </c>
      <c r="E6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608" spans="1:5" x14ac:dyDescent="0.3">
      <c r="A608" s="1">
        <v>41746</v>
      </c>
      <c r="B608" t="s">
        <v>29</v>
      </c>
      <c r="C608">
        <v>41</v>
      </c>
      <c r="D608">
        <f>IF(Tabela_cukier9[[#This Row],[nip]]=B607,D607+Tabela_cukier9[[#This Row],[Column3]],Tabela_cukier9[[#This Row],[Column3]])</f>
        <v>2286</v>
      </c>
      <c r="E6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4.1000000000000005</v>
      </c>
    </row>
    <row r="609" spans="1:5" x14ac:dyDescent="0.3">
      <c r="A609" s="1">
        <v>39278</v>
      </c>
      <c r="B609" t="s">
        <v>148</v>
      </c>
      <c r="C609">
        <v>3</v>
      </c>
      <c r="D609">
        <f>IF(Tabela_cukier9[[#This Row],[nip]]=B608,D608+Tabela_cukier9[[#This Row],[Column3]],Tabela_cukier9[[#This Row],[Column3]])</f>
        <v>3</v>
      </c>
      <c r="E6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0" spans="1:5" x14ac:dyDescent="0.3">
      <c r="A610" s="1">
        <v>39937</v>
      </c>
      <c r="B610" t="s">
        <v>148</v>
      </c>
      <c r="C610">
        <v>1</v>
      </c>
      <c r="D610">
        <f>IF(Tabela_cukier9[[#This Row],[nip]]=B609,D609+Tabela_cukier9[[#This Row],[Column3]],Tabela_cukier9[[#This Row],[Column3]])</f>
        <v>4</v>
      </c>
      <c r="E6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1" spans="1:5" x14ac:dyDescent="0.3">
      <c r="A611" s="1">
        <v>40009</v>
      </c>
      <c r="B611" t="s">
        <v>148</v>
      </c>
      <c r="C611">
        <v>10</v>
      </c>
      <c r="D611">
        <f>IF(Tabela_cukier9[[#This Row],[nip]]=B610,D610+Tabela_cukier9[[#This Row],[Column3]],Tabela_cukier9[[#This Row],[Column3]])</f>
        <v>14</v>
      </c>
      <c r="E6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2" spans="1:5" x14ac:dyDescent="0.3">
      <c r="A612" s="1">
        <v>38708</v>
      </c>
      <c r="B612" t="s">
        <v>94</v>
      </c>
      <c r="C612">
        <v>17</v>
      </c>
      <c r="D612">
        <f>IF(Tabela_cukier9[[#This Row],[nip]]=B611,D611+Tabela_cukier9[[#This Row],[Column3]],Tabela_cukier9[[#This Row],[Column3]])</f>
        <v>17</v>
      </c>
      <c r="E6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3" spans="1:5" x14ac:dyDescent="0.3">
      <c r="A613" s="1">
        <v>41083</v>
      </c>
      <c r="B613" t="s">
        <v>94</v>
      </c>
      <c r="C613">
        <v>19</v>
      </c>
      <c r="D613">
        <f>IF(Tabela_cukier9[[#This Row],[nip]]=B612,D612+Tabela_cukier9[[#This Row],[Column3]],Tabela_cukier9[[#This Row],[Column3]])</f>
        <v>36</v>
      </c>
      <c r="E6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4" spans="1:5" x14ac:dyDescent="0.3">
      <c r="A614" s="1">
        <v>39526</v>
      </c>
      <c r="B614" t="s">
        <v>167</v>
      </c>
      <c r="C614">
        <v>19</v>
      </c>
      <c r="D614">
        <f>IF(Tabela_cukier9[[#This Row],[nip]]=B613,D613+Tabela_cukier9[[#This Row],[Column3]],Tabela_cukier9[[#This Row],[Column3]])</f>
        <v>19</v>
      </c>
      <c r="E6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5" spans="1:5" x14ac:dyDescent="0.3">
      <c r="A615" s="1">
        <v>40810</v>
      </c>
      <c r="B615" t="s">
        <v>167</v>
      </c>
      <c r="C615">
        <v>8</v>
      </c>
      <c r="D615">
        <f>IF(Tabela_cukier9[[#This Row],[nip]]=B614,D614+Tabela_cukier9[[#This Row],[Column3]],Tabela_cukier9[[#This Row],[Column3]])</f>
        <v>27</v>
      </c>
      <c r="E6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6" spans="1:5" x14ac:dyDescent="0.3">
      <c r="A616" s="1">
        <v>41060</v>
      </c>
      <c r="B616" t="s">
        <v>167</v>
      </c>
      <c r="C616">
        <v>12</v>
      </c>
      <c r="D616">
        <f>IF(Tabela_cukier9[[#This Row],[nip]]=B615,D615+Tabela_cukier9[[#This Row],[Column3]],Tabela_cukier9[[#This Row],[Column3]])</f>
        <v>39</v>
      </c>
      <c r="E6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7" spans="1:5" x14ac:dyDescent="0.3">
      <c r="A617" s="1">
        <v>39495</v>
      </c>
      <c r="B617" t="s">
        <v>159</v>
      </c>
      <c r="C617">
        <v>5</v>
      </c>
      <c r="D617">
        <f>IF(Tabela_cukier9[[#This Row],[nip]]=B616,D616+Tabela_cukier9[[#This Row],[Column3]],Tabela_cukier9[[#This Row],[Column3]])</f>
        <v>5</v>
      </c>
      <c r="E6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8" spans="1:5" x14ac:dyDescent="0.3">
      <c r="A618" s="1">
        <v>40349</v>
      </c>
      <c r="B618" t="s">
        <v>159</v>
      </c>
      <c r="C618">
        <v>6</v>
      </c>
      <c r="D618">
        <f>IF(Tabela_cukier9[[#This Row],[nip]]=B617,D617+Tabela_cukier9[[#This Row],[Column3]],Tabela_cukier9[[#This Row],[Column3]])</f>
        <v>11</v>
      </c>
      <c r="E6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19" spans="1:5" x14ac:dyDescent="0.3">
      <c r="A619" s="1">
        <v>40533</v>
      </c>
      <c r="B619" t="s">
        <v>159</v>
      </c>
      <c r="C619">
        <v>4</v>
      </c>
      <c r="D619">
        <f>IF(Tabela_cukier9[[#This Row],[nip]]=B618,D618+Tabela_cukier9[[#This Row],[Column3]],Tabela_cukier9[[#This Row],[Column3]])</f>
        <v>15</v>
      </c>
      <c r="E6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0" spans="1:5" x14ac:dyDescent="0.3">
      <c r="A620" s="1">
        <v>41719</v>
      </c>
      <c r="B620" t="s">
        <v>159</v>
      </c>
      <c r="C620">
        <v>16</v>
      </c>
      <c r="D620">
        <f>IF(Tabela_cukier9[[#This Row],[nip]]=B619,D619+Tabela_cukier9[[#This Row],[Column3]],Tabela_cukier9[[#This Row],[Column3]])</f>
        <v>31</v>
      </c>
      <c r="E6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1" spans="1:5" x14ac:dyDescent="0.3">
      <c r="A621" s="1">
        <v>38585</v>
      </c>
      <c r="B621" t="s">
        <v>76</v>
      </c>
      <c r="C621">
        <v>18</v>
      </c>
      <c r="D621">
        <f>IF(Tabela_cukier9[[#This Row],[nip]]=B620,D620+Tabela_cukier9[[#This Row],[Column3]],Tabela_cukier9[[#This Row],[Column3]])</f>
        <v>18</v>
      </c>
      <c r="E6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2" spans="1:5" x14ac:dyDescent="0.3">
      <c r="A622" s="1">
        <v>39474</v>
      </c>
      <c r="B622" t="s">
        <v>157</v>
      </c>
      <c r="C622">
        <v>6</v>
      </c>
      <c r="D622">
        <f>IF(Tabela_cukier9[[#This Row],[nip]]=B621,D621+Tabela_cukier9[[#This Row],[Column3]],Tabela_cukier9[[#This Row],[Column3]])</f>
        <v>6</v>
      </c>
      <c r="E6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3" spans="1:5" x14ac:dyDescent="0.3">
      <c r="A623" s="1">
        <v>41195</v>
      </c>
      <c r="B623" t="s">
        <v>157</v>
      </c>
      <c r="C623">
        <v>11</v>
      </c>
      <c r="D623">
        <f>IF(Tabela_cukier9[[#This Row],[nip]]=B622,D622+Tabela_cukier9[[#This Row],[Column3]],Tabela_cukier9[[#This Row],[Column3]])</f>
        <v>17</v>
      </c>
      <c r="E6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4" spans="1:5" x14ac:dyDescent="0.3">
      <c r="A624" s="1">
        <v>41447</v>
      </c>
      <c r="B624" t="s">
        <v>157</v>
      </c>
      <c r="C624">
        <v>9</v>
      </c>
      <c r="D624">
        <f>IF(Tabela_cukier9[[#This Row],[nip]]=B623,D623+Tabela_cukier9[[#This Row],[Column3]],Tabela_cukier9[[#This Row],[Column3]])</f>
        <v>26</v>
      </c>
      <c r="E6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5" spans="1:5" x14ac:dyDescent="0.3">
      <c r="A625" s="1">
        <v>41545</v>
      </c>
      <c r="B625" t="s">
        <v>157</v>
      </c>
      <c r="C625">
        <v>4</v>
      </c>
      <c r="D625">
        <f>IF(Tabela_cukier9[[#This Row],[nip]]=B624,D624+Tabela_cukier9[[#This Row],[Column3]],Tabela_cukier9[[#This Row],[Column3]])</f>
        <v>30</v>
      </c>
      <c r="E6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6" spans="1:5" x14ac:dyDescent="0.3">
      <c r="A626" s="1">
        <v>39957</v>
      </c>
      <c r="B626" t="s">
        <v>190</v>
      </c>
      <c r="C626">
        <v>13</v>
      </c>
      <c r="D626">
        <f>IF(Tabela_cukier9[[#This Row],[nip]]=B625,D625+Tabela_cukier9[[#This Row],[Column3]],Tabela_cukier9[[#This Row],[Column3]])</f>
        <v>13</v>
      </c>
      <c r="E6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7" spans="1:5" x14ac:dyDescent="0.3">
      <c r="A627" s="1">
        <v>41012</v>
      </c>
      <c r="B627" t="s">
        <v>190</v>
      </c>
      <c r="C627">
        <v>3</v>
      </c>
      <c r="D627">
        <f>IF(Tabela_cukier9[[#This Row],[nip]]=B626,D626+Tabela_cukier9[[#This Row],[Column3]],Tabela_cukier9[[#This Row],[Column3]])</f>
        <v>16</v>
      </c>
      <c r="E6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8" spans="1:5" x14ac:dyDescent="0.3">
      <c r="A628" s="1">
        <v>38606</v>
      </c>
      <c r="B628" t="s">
        <v>82</v>
      </c>
      <c r="C628">
        <v>13</v>
      </c>
      <c r="D628">
        <f>IF(Tabela_cukier9[[#This Row],[nip]]=B627,D627+Tabela_cukier9[[#This Row],[Column3]],Tabela_cukier9[[#This Row],[Column3]])</f>
        <v>13</v>
      </c>
      <c r="E6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29" spans="1:5" x14ac:dyDescent="0.3">
      <c r="A629" s="1">
        <v>39029</v>
      </c>
      <c r="B629" t="s">
        <v>82</v>
      </c>
      <c r="C629">
        <v>10</v>
      </c>
      <c r="D629">
        <f>IF(Tabela_cukier9[[#This Row],[nip]]=B628,D628+Tabela_cukier9[[#This Row],[Column3]],Tabela_cukier9[[#This Row],[Column3]])</f>
        <v>23</v>
      </c>
      <c r="E6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0" spans="1:5" x14ac:dyDescent="0.3">
      <c r="A630" s="1">
        <v>39499</v>
      </c>
      <c r="B630" t="s">
        <v>82</v>
      </c>
      <c r="C630">
        <v>12</v>
      </c>
      <c r="D630">
        <f>IF(Tabela_cukier9[[#This Row],[nip]]=B629,D629+Tabela_cukier9[[#This Row],[Column3]],Tabela_cukier9[[#This Row],[Column3]])</f>
        <v>35</v>
      </c>
      <c r="E6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1" spans="1:5" x14ac:dyDescent="0.3">
      <c r="A631" s="1">
        <v>41104</v>
      </c>
      <c r="B631" t="s">
        <v>82</v>
      </c>
      <c r="C631">
        <v>10</v>
      </c>
      <c r="D631">
        <f>IF(Tabela_cukier9[[#This Row],[nip]]=B630,D630+Tabela_cukier9[[#This Row],[Column3]],Tabela_cukier9[[#This Row],[Column3]])</f>
        <v>45</v>
      </c>
      <c r="E6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2" spans="1:5" x14ac:dyDescent="0.3">
      <c r="A632" s="1">
        <v>41817</v>
      </c>
      <c r="B632" t="s">
        <v>82</v>
      </c>
      <c r="C632">
        <v>11</v>
      </c>
      <c r="D632">
        <f>IF(Tabela_cukier9[[#This Row],[nip]]=B631,D631+Tabela_cukier9[[#This Row],[Column3]],Tabela_cukier9[[#This Row],[Column3]])</f>
        <v>56</v>
      </c>
      <c r="E6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3" spans="1:5" x14ac:dyDescent="0.3">
      <c r="A633" s="1">
        <v>38907</v>
      </c>
      <c r="B633" t="s">
        <v>120</v>
      </c>
      <c r="C633">
        <v>9</v>
      </c>
      <c r="D633">
        <f>IF(Tabela_cukier9[[#This Row],[nip]]=B632,D632+Tabela_cukier9[[#This Row],[Column3]],Tabela_cukier9[[#This Row],[Column3]])</f>
        <v>9</v>
      </c>
      <c r="E6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4" spans="1:5" x14ac:dyDescent="0.3">
      <c r="A634" s="1">
        <v>39582</v>
      </c>
      <c r="B634" t="s">
        <v>170</v>
      </c>
      <c r="C634">
        <v>19</v>
      </c>
      <c r="D634">
        <f>IF(Tabela_cukier9[[#This Row],[nip]]=B633,D633+Tabela_cukier9[[#This Row],[Column3]],Tabela_cukier9[[#This Row],[Column3]])</f>
        <v>19</v>
      </c>
      <c r="E6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5" spans="1:5" x14ac:dyDescent="0.3">
      <c r="A635" s="1">
        <v>41492</v>
      </c>
      <c r="B635" t="s">
        <v>170</v>
      </c>
      <c r="C635">
        <v>2</v>
      </c>
      <c r="D635">
        <f>IF(Tabela_cukier9[[#This Row],[nip]]=B634,D634+Tabela_cukier9[[#This Row],[Column3]],Tabela_cukier9[[#This Row],[Column3]])</f>
        <v>21</v>
      </c>
      <c r="E6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6" spans="1:5" x14ac:dyDescent="0.3">
      <c r="A636" s="1">
        <v>41994</v>
      </c>
      <c r="B636" t="s">
        <v>170</v>
      </c>
      <c r="C636">
        <v>3</v>
      </c>
      <c r="D636">
        <f>IF(Tabela_cukier9[[#This Row],[nip]]=B635,D635+Tabela_cukier9[[#This Row],[Column3]],Tabela_cukier9[[#This Row],[Column3]])</f>
        <v>24</v>
      </c>
      <c r="E6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7" spans="1:5" x14ac:dyDescent="0.3">
      <c r="A637" s="1">
        <v>38517</v>
      </c>
      <c r="B637" t="s">
        <v>58</v>
      </c>
      <c r="C637">
        <v>67</v>
      </c>
      <c r="D637">
        <f>IF(Tabela_cukier9[[#This Row],[nip]]=B636,D636+Tabela_cukier9[[#This Row],[Column3]],Tabela_cukier9[[#This Row],[Column3]])</f>
        <v>67</v>
      </c>
      <c r="E6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38" spans="1:5" x14ac:dyDescent="0.3">
      <c r="A638" s="1">
        <v>38570</v>
      </c>
      <c r="B638" t="s">
        <v>58</v>
      </c>
      <c r="C638">
        <v>84</v>
      </c>
      <c r="D638">
        <f>IF(Tabela_cukier9[[#This Row],[nip]]=B637,D637+Tabela_cukier9[[#This Row],[Column3]],Tabela_cukier9[[#This Row],[Column3]])</f>
        <v>151</v>
      </c>
      <c r="E6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4.2</v>
      </c>
    </row>
    <row r="639" spans="1:5" x14ac:dyDescent="0.3">
      <c r="A639" s="1">
        <v>38725</v>
      </c>
      <c r="B639" t="s">
        <v>58</v>
      </c>
      <c r="C639">
        <v>26</v>
      </c>
      <c r="D639">
        <f>IF(Tabela_cukier9[[#This Row],[nip]]=B638,D638+Tabela_cukier9[[#This Row],[Column3]],Tabela_cukier9[[#This Row],[Column3]])</f>
        <v>177</v>
      </c>
      <c r="E6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1.3</v>
      </c>
    </row>
    <row r="640" spans="1:5" x14ac:dyDescent="0.3">
      <c r="A640" s="1">
        <v>38757</v>
      </c>
      <c r="B640" t="s">
        <v>58</v>
      </c>
      <c r="C640">
        <v>170</v>
      </c>
      <c r="D640">
        <f>IF(Tabela_cukier9[[#This Row],[nip]]=B639,D639+Tabela_cukier9[[#This Row],[Column3]],Tabela_cukier9[[#This Row],[Column3]])</f>
        <v>347</v>
      </c>
      <c r="E6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641" spans="1:5" x14ac:dyDescent="0.3">
      <c r="A641" s="1">
        <v>38936</v>
      </c>
      <c r="B641" t="s">
        <v>58</v>
      </c>
      <c r="C641">
        <v>172</v>
      </c>
      <c r="D641">
        <f>IF(Tabela_cukier9[[#This Row],[nip]]=B640,D640+Tabela_cukier9[[#This Row],[Column3]],Tabela_cukier9[[#This Row],[Column3]])</f>
        <v>519</v>
      </c>
      <c r="E6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</v>
      </c>
    </row>
    <row r="642" spans="1:5" x14ac:dyDescent="0.3">
      <c r="A642" s="1">
        <v>38948</v>
      </c>
      <c r="B642" t="s">
        <v>58</v>
      </c>
      <c r="C642">
        <v>104</v>
      </c>
      <c r="D642">
        <f>IF(Tabela_cukier9[[#This Row],[nip]]=B641,D641+Tabela_cukier9[[#This Row],[Column3]],Tabela_cukier9[[#This Row],[Column3]])</f>
        <v>623</v>
      </c>
      <c r="E6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643" spans="1:5" x14ac:dyDescent="0.3">
      <c r="A643" s="1">
        <v>38981</v>
      </c>
      <c r="B643" t="s">
        <v>58</v>
      </c>
      <c r="C643">
        <v>30</v>
      </c>
      <c r="D643">
        <f>IF(Tabela_cukier9[[#This Row],[nip]]=B642,D642+Tabela_cukier9[[#This Row],[Column3]],Tabela_cukier9[[#This Row],[Column3]])</f>
        <v>653</v>
      </c>
      <c r="E6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1.5</v>
      </c>
    </row>
    <row r="644" spans="1:5" x14ac:dyDescent="0.3">
      <c r="A644" s="1">
        <v>39084</v>
      </c>
      <c r="B644" t="s">
        <v>58</v>
      </c>
      <c r="C644">
        <v>81</v>
      </c>
      <c r="D644">
        <f>IF(Tabela_cukier9[[#This Row],[nip]]=B643,D643+Tabela_cukier9[[#This Row],[Column3]],Tabela_cukier9[[#This Row],[Column3]])</f>
        <v>734</v>
      </c>
      <c r="E6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4.05</v>
      </c>
    </row>
    <row r="645" spans="1:5" x14ac:dyDescent="0.3">
      <c r="A645" s="1">
        <v>39250</v>
      </c>
      <c r="B645" t="s">
        <v>58</v>
      </c>
      <c r="C645">
        <v>118</v>
      </c>
      <c r="D645">
        <f>IF(Tabela_cukier9[[#This Row],[nip]]=B644,D644+Tabela_cukier9[[#This Row],[Column3]],Tabela_cukier9[[#This Row],[Column3]])</f>
        <v>852</v>
      </c>
      <c r="E6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646" spans="1:5" x14ac:dyDescent="0.3">
      <c r="A646" s="1">
        <v>39301</v>
      </c>
      <c r="B646" t="s">
        <v>58</v>
      </c>
      <c r="C646">
        <v>98</v>
      </c>
      <c r="D646">
        <f>IF(Tabela_cukier9[[#This Row],[nip]]=B645,D645+Tabela_cukier9[[#This Row],[Column3]],Tabela_cukier9[[#This Row],[Column3]])</f>
        <v>950</v>
      </c>
      <c r="E6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4.9000000000000004</v>
      </c>
    </row>
    <row r="647" spans="1:5" x14ac:dyDescent="0.3">
      <c r="A647" s="1">
        <v>39349</v>
      </c>
      <c r="B647" t="s">
        <v>58</v>
      </c>
      <c r="C647">
        <v>105</v>
      </c>
      <c r="D647">
        <f>IF(Tabela_cukier9[[#This Row],[nip]]=B646,D646+Tabela_cukier9[[#This Row],[Column3]],Tabela_cukier9[[#This Row],[Column3]])</f>
        <v>1055</v>
      </c>
      <c r="E6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648" spans="1:5" x14ac:dyDescent="0.3">
      <c r="A648" s="1">
        <v>39457</v>
      </c>
      <c r="B648" t="s">
        <v>58</v>
      </c>
      <c r="C648">
        <v>130</v>
      </c>
      <c r="D648">
        <f>IF(Tabela_cukier9[[#This Row],[nip]]=B647,D647+Tabela_cukier9[[#This Row],[Column3]],Tabela_cukier9[[#This Row],[Column3]])</f>
        <v>1185</v>
      </c>
      <c r="E6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</v>
      </c>
    </row>
    <row r="649" spans="1:5" x14ac:dyDescent="0.3">
      <c r="A649" s="1">
        <v>39462</v>
      </c>
      <c r="B649" t="s">
        <v>58</v>
      </c>
      <c r="C649">
        <v>176</v>
      </c>
      <c r="D649">
        <f>IF(Tabela_cukier9[[#This Row],[nip]]=B648,D648+Tabela_cukier9[[#This Row],[Column3]],Tabela_cukier9[[#This Row],[Column3]])</f>
        <v>1361</v>
      </c>
      <c r="E6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17.600000000000001</v>
      </c>
    </row>
    <row r="650" spans="1:5" x14ac:dyDescent="0.3">
      <c r="A650" s="1">
        <v>39465</v>
      </c>
      <c r="B650" t="s">
        <v>58</v>
      </c>
      <c r="C650">
        <v>97</v>
      </c>
      <c r="D650">
        <f>IF(Tabela_cukier9[[#This Row],[nip]]=B649,D649+Tabela_cukier9[[#This Row],[Column3]],Tabela_cukier9[[#This Row],[Column3]])</f>
        <v>1458</v>
      </c>
      <c r="E6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651" spans="1:5" x14ac:dyDescent="0.3">
      <c r="A651" s="1">
        <v>39572</v>
      </c>
      <c r="B651" t="s">
        <v>58</v>
      </c>
      <c r="C651">
        <v>44</v>
      </c>
      <c r="D651">
        <f>IF(Tabela_cukier9[[#This Row],[nip]]=B650,D650+Tabela_cukier9[[#This Row],[Column3]],Tabela_cukier9[[#This Row],[Column3]])</f>
        <v>1502</v>
      </c>
      <c r="E6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4.4000000000000004</v>
      </c>
    </row>
    <row r="652" spans="1:5" x14ac:dyDescent="0.3">
      <c r="A652" s="1">
        <v>39591</v>
      </c>
      <c r="B652" t="s">
        <v>58</v>
      </c>
      <c r="C652">
        <v>121</v>
      </c>
      <c r="D652">
        <f>IF(Tabela_cukier9[[#This Row],[nip]]=B651,D651+Tabela_cukier9[[#This Row],[Column3]],Tabela_cukier9[[#This Row],[Column3]])</f>
        <v>1623</v>
      </c>
      <c r="E6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653" spans="1:5" x14ac:dyDescent="0.3">
      <c r="A653" s="1">
        <v>39602</v>
      </c>
      <c r="B653" t="s">
        <v>58</v>
      </c>
      <c r="C653">
        <v>46</v>
      </c>
      <c r="D653">
        <f>IF(Tabela_cukier9[[#This Row],[nip]]=B652,D652+Tabela_cukier9[[#This Row],[Column3]],Tabela_cukier9[[#This Row],[Column3]])</f>
        <v>1669</v>
      </c>
      <c r="E6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654" spans="1:5" x14ac:dyDescent="0.3">
      <c r="A654" s="1">
        <v>39605</v>
      </c>
      <c r="B654" t="s">
        <v>58</v>
      </c>
      <c r="C654">
        <v>98</v>
      </c>
      <c r="D654">
        <f>IF(Tabela_cukier9[[#This Row],[nip]]=B653,D653+Tabela_cukier9[[#This Row],[Column3]],Tabela_cukier9[[#This Row],[Column3]])</f>
        <v>1767</v>
      </c>
      <c r="E6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655" spans="1:5" x14ac:dyDescent="0.3">
      <c r="A655" s="1">
        <v>39631</v>
      </c>
      <c r="B655" t="s">
        <v>58</v>
      </c>
      <c r="C655">
        <v>30</v>
      </c>
      <c r="D655">
        <f>IF(Tabela_cukier9[[#This Row],[nip]]=B654,D654+Tabela_cukier9[[#This Row],[Column3]],Tabela_cukier9[[#This Row],[Column3]])</f>
        <v>1797</v>
      </c>
      <c r="E6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656" spans="1:5" x14ac:dyDescent="0.3">
      <c r="A656" s="1">
        <v>39733</v>
      </c>
      <c r="B656" t="s">
        <v>58</v>
      </c>
      <c r="C656">
        <v>159</v>
      </c>
      <c r="D656">
        <f>IF(Tabela_cukier9[[#This Row],[nip]]=B655,D655+Tabela_cukier9[[#This Row],[Column3]],Tabela_cukier9[[#This Row],[Column3]])</f>
        <v>1956</v>
      </c>
      <c r="E6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657" spans="1:5" x14ac:dyDescent="0.3">
      <c r="A657" s="1">
        <v>39765</v>
      </c>
      <c r="B657" t="s">
        <v>58</v>
      </c>
      <c r="C657">
        <v>94</v>
      </c>
      <c r="D657">
        <f>IF(Tabela_cukier9[[#This Row],[nip]]=B656,D656+Tabela_cukier9[[#This Row],[Column3]],Tabela_cukier9[[#This Row],[Column3]])</f>
        <v>2050</v>
      </c>
      <c r="E6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9.4</v>
      </c>
    </row>
    <row r="658" spans="1:5" x14ac:dyDescent="0.3">
      <c r="A658" s="1">
        <v>39776</v>
      </c>
      <c r="B658" t="s">
        <v>58</v>
      </c>
      <c r="C658">
        <v>78</v>
      </c>
      <c r="D658">
        <f>IF(Tabela_cukier9[[#This Row],[nip]]=B657,D657+Tabela_cukier9[[#This Row],[Column3]],Tabela_cukier9[[#This Row],[Column3]])</f>
        <v>2128</v>
      </c>
      <c r="E6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659" spans="1:5" x14ac:dyDescent="0.3">
      <c r="A659" s="1">
        <v>39831</v>
      </c>
      <c r="B659" t="s">
        <v>58</v>
      </c>
      <c r="C659">
        <v>153</v>
      </c>
      <c r="D659">
        <f>IF(Tabela_cukier9[[#This Row],[nip]]=B658,D658+Tabela_cukier9[[#This Row],[Column3]],Tabela_cukier9[[#This Row],[Column3]])</f>
        <v>2281</v>
      </c>
      <c r="E6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15.3</v>
      </c>
    </row>
    <row r="660" spans="1:5" x14ac:dyDescent="0.3">
      <c r="A660" s="1">
        <v>39918</v>
      </c>
      <c r="B660" t="s">
        <v>58</v>
      </c>
      <c r="C660">
        <v>107</v>
      </c>
      <c r="D660">
        <f>IF(Tabela_cukier9[[#This Row],[nip]]=B659,D659+Tabela_cukier9[[#This Row],[Column3]],Tabela_cukier9[[#This Row],[Column3]])</f>
        <v>2388</v>
      </c>
      <c r="E6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10.700000000000001</v>
      </c>
    </row>
    <row r="661" spans="1:5" x14ac:dyDescent="0.3">
      <c r="A661" s="1">
        <v>40031</v>
      </c>
      <c r="B661" t="s">
        <v>58</v>
      </c>
      <c r="C661">
        <v>100</v>
      </c>
      <c r="D661">
        <f>IF(Tabela_cukier9[[#This Row],[nip]]=B660,D660+Tabela_cukier9[[#This Row],[Column3]],Tabela_cukier9[[#This Row],[Column3]])</f>
        <v>2488</v>
      </c>
      <c r="E6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662" spans="1:5" x14ac:dyDescent="0.3">
      <c r="A662" s="1">
        <v>40033</v>
      </c>
      <c r="B662" t="s">
        <v>58</v>
      </c>
      <c r="C662">
        <v>200</v>
      </c>
      <c r="D662">
        <f>IF(Tabela_cukier9[[#This Row],[nip]]=B661,D661+Tabela_cukier9[[#This Row],[Column3]],Tabela_cukier9[[#This Row],[Column3]])</f>
        <v>2688</v>
      </c>
      <c r="E6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663" spans="1:5" x14ac:dyDescent="0.3">
      <c r="A663" s="1">
        <v>40085</v>
      </c>
      <c r="B663" t="s">
        <v>58</v>
      </c>
      <c r="C663">
        <v>179</v>
      </c>
      <c r="D663">
        <f>IF(Tabela_cukier9[[#This Row],[nip]]=B662,D662+Tabela_cukier9[[#This Row],[Column3]],Tabela_cukier9[[#This Row],[Column3]])</f>
        <v>2867</v>
      </c>
      <c r="E6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17.900000000000002</v>
      </c>
    </row>
    <row r="664" spans="1:5" x14ac:dyDescent="0.3">
      <c r="A664" s="1">
        <v>40267</v>
      </c>
      <c r="B664" t="s">
        <v>58</v>
      </c>
      <c r="C664">
        <v>146</v>
      </c>
      <c r="D664">
        <f>IF(Tabela_cukier9[[#This Row],[nip]]=B663,D663+Tabela_cukier9[[#This Row],[Column3]],Tabela_cukier9[[#This Row],[Column3]])</f>
        <v>3013</v>
      </c>
      <c r="E6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14.600000000000001</v>
      </c>
    </row>
    <row r="665" spans="1:5" x14ac:dyDescent="0.3">
      <c r="A665" s="1">
        <v>40568</v>
      </c>
      <c r="B665" t="s">
        <v>58</v>
      </c>
      <c r="C665">
        <v>25</v>
      </c>
      <c r="D665">
        <f>IF(Tabela_cukier9[[#This Row],[nip]]=B664,D664+Tabela_cukier9[[#This Row],[Column3]],Tabela_cukier9[[#This Row],[Column3]])</f>
        <v>3038</v>
      </c>
      <c r="E6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</v>
      </c>
    </row>
    <row r="666" spans="1:5" x14ac:dyDescent="0.3">
      <c r="A666" s="1">
        <v>40654</v>
      </c>
      <c r="B666" t="s">
        <v>58</v>
      </c>
      <c r="C666">
        <v>140</v>
      </c>
      <c r="D666">
        <f>IF(Tabela_cukier9[[#This Row],[nip]]=B665,D665+Tabela_cukier9[[#This Row],[Column3]],Tabela_cukier9[[#This Row],[Column3]])</f>
        <v>3178</v>
      </c>
      <c r="E6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667" spans="1:5" x14ac:dyDescent="0.3">
      <c r="A667" s="1">
        <v>40718</v>
      </c>
      <c r="B667" t="s">
        <v>58</v>
      </c>
      <c r="C667">
        <v>170</v>
      </c>
      <c r="D667">
        <f>IF(Tabela_cukier9[[#This Row],[nip]]=B666,D666+Tabela_cukier9[[#This Row],[Column3]],Tabela_cukier9[[#This Row],[Column3]])</f>
        <v>3348</v>
      </c>
      <c r="E6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668" spans="1:5" x14ac:dyDescent="0.3">
      <c r="A668" s="1">
        <v>40822</v>
      </c>
      <c r="B668" t="s">
        <v>58</v>
      </c>
      <c r="C668">
        <v>26</v>
      </c>
      <c r="D668">
        <f>IF(Tabela_cukier9[[#This Row],[nip]]=B667,D667+Tabela_cukier9[[#This Row],[Column3]],Tabela_cukier9[[#This Row],[Column3]])</f>
        <v>3374</v>
      </c>
      <c r="E6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669" spans="1:5" x14ac:dyDescent="0.3">
      <c r="A669" s="1">
        <v>40850</v>
      </c>
      <c r="B669" t="s">
        <v>58</v>
      </c>
      <c r="C669">
        <v>46</v>
      </c>
      <c r="D669">
        <f>IF(Tabela_cukier9[[#This Row],[nip]]=B668,D668+Tabela_cukier9[[#This Row],[Column3]],Tabela_cukier9[[#This Row],[Column3]])</f>
        <v>3420</v>
      </c>
      <c r="E6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670" spans="1:5" x14ac:dyDescent="0.3">
      <c r="A670" s="1">
        <v>40865</v>
      </c>
      <c r="B670" t="s">
        <v>58</v>
      </c>
      <c r="C670">
        <v>130</v>
      </c>
      <c r="D670">
        <f>IF(Tabela_cukier9[[#This Row],[nip]]=B669,D669+Tabela_cukier9[[#This Row],[Column3]],Tabela_cukier9[[#This Row],[Column3]])</f>
        <v>3550</v>
      </c>
      <c r="E6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</v>
      </c>
    </row>
    <row r="671" spans="1:5" x14ac:dyDescent="0.3">
      <c r="A671" s="1">
        <v>41043</v>
      </c>
      <c r="B671" t="s">
        <v>58</v>
      </c>
      <c r="C671">
        <v>111</v>
      </c>
      <c r="D671">
        <f>IF(Tabela_cukier9[[#This Row],[nip]]=B670,D670+Tabela_cukier9[[#This Row],[Column3]],Tabela_cukier9[[#This Row],[Column3]])</f>
        <v>3661</v>
      </c>
      <c r="E6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11.100000000000001</v>
      </c>
    </row>
    <row r="672" spans="1:5" x14ac:dyDescent="0.3">
      <c r="A672" s="1">
        <v>41095</v>
      </c>
      <c r="B672" t="s">
        <v>58</v>
      </c>
      <c r="C672">
        <v>106</v>
      </c>
      <c r="D672">
        <f>IF(Tabela_cukier9[[#This Row],[nip]]=B671,D671+Tabela_cukier9[[#This Row],[Column3]],Tabela_cukier9[[#This Row],[Column3]])</f>
        <v>3767</v>
      </c>
      <c r="E6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10.600000000000001</v>
      </c>
    </row>
    <row r="673" spans="1:5" x14ac:dyDescent="0.3">
      <c r="A673" s="1">
        <v>41124</v>
      </c>
      <c r="B673" t="s">
        <v>58</v>
      </c>
      <c r="C673">
        <v>170</v>
      </c>
      <c r="D673">
        <f>IF(Tabela_cukier9[[#This Row],[nip]]=B672,D672+Tabela_cukier9[[#This Row],[Column3]],Tabela_cukier9[[#This Row],[Column3]])</f>
        <v>3937</v>
      </c>
      <c r="E6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674" spans="1:5" x14ac:dyDescent="0.3">
      <c r="A674" s="1">
        <v>41137</v>
      </c>
      <c r="B674" t="s">
        <v>58</v>
      </c>
      <c r="C674">
        <v>64</v>
      </c>
      <c r="D674">
        <f>IF(Tabela_cukier9[[#This Row],[nip]]=B673,D673+Tabela_cukier9[[#This Row],[Column3]],Tabela_cukier9[[#This Row],[Column3]])</f>
        <v>4001</v>
      </c>
      <c r="E6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6.4</v>
      </c>
    </row>
    <row r="675" spans="1:5" x14ac:dyDescent="0.3">
      <c r="A675" s="1">
        <v>41287</v>
      </c>
      <c r="B675" t="s">
        <v>58</v>
      </c>
      <c r="C675">
        <v>37</v>
      </c>
      <c r="D675">
        <f>IF(Tabela_cukier9[[#This Row],[nip]]=B674,D674+Tabela_cukier9[[#This Row],[Column3]],Tabela_cukier9[[#This Row],[Column3]])</f>
        <v>4038</v>
      </c>
      <c r="E6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</v>
      </c>
    </row>
    <row r="676" spans="1:5" x14ac:dyDescent="0.3">
      <c r="A676" s="1">
        <v>41668</v>
      </c>
      <c r="B676" t="s">
        <v>58</v>
      </c>
      <c r="C676">
        <v>118</v>
      </c>
      <c r="D676">
        <f>IF(Tabela_cukier9[[#This Row],[nip]]=B675,D675+Tabela_cukier9[[#This Row],[Column3]],Tabela_cukier9[[#This Row],[Column3]])</f>
        <v>4156</v>
      </c>
      <c r="E6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11.8</v>
      </c>
    </row>
    <row r="677" spans="1:5" x14ac:dyDescent="0.3">
      <c r="A677" s="1">
        <v>41741</v>
      </c>
      <c r="B677" t="s">
        <v>58</v>
      </c>
      <c r="C677">
        <v>166</v>
      </c>
      <c r="D677">
        <f>IF(Tabela_cukier9[[#This Row],[nip]]=B676,D676+Tabela_cukier9[[#This Row],[Column3]],Tabela_cukier9[[#This Row],[Column3]])</f>
        <v>4322</v>
      </c>
      <c r="E6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16.600000000000001</v>
      </c>
    </row>
    <row r="678" spans="1:5" x14ac:dyDescent="0.3">
      <c r="A678" s="1">
        <v>41743</v>
      </c>
      <c r="B678" t="s">
        <v>58</v>
      </c>
      <c r="C678">
        <v>121</v>
      </c>
      <c r="D678">
        <f>IF(Tabela_cukier9[[#This Row],[nip]]=B677,D677+Tabela_cukier9[[#This Row],[Column3]],Tabela_cukier9[[#This Row],[Column3]])</f>
        <v>4443</v>
      </c>
      <c r="E6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679" spans="1:5" x14ac:dyDescent="0.3">
      <c r="A679" s="1">
        <v>41868</v>
      </c>
      <c r="B679" t="s">
        <v>58</v>
      </c>
      <c r="C679">
        <v>35</v>
      </c>
      <c r="D679">
        <f>IF(Tabela_cukier9[[#This Row],[nip]]=B678,D678+Tabela_cukier9[[#This Row],[Column3]],Tabela_cukier9[[#This Row],[Column3]])</f>
        <v>4478</v>
      </c>
      <c r="E6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</v>
      </c>
    </row>
    <row r="680" spans="1:5" x14ac:dyDescent="0.3">
      <c r="A680" s="1">
        <v>41945</v>
      </c>
      <c r="B680" t="s">
        <v>58</v>
      </c>
      <c r="C680">
        <v>171</v>
      </c>
      <c r="D680">
        <f>IF(Tabela_cukier9[[#This Row],[nip]]=B679,D679+Tabela_cukier9[[#This Row],[Column3]],Tabela_cukier9[[#This Row],[Column3]])</f>
        <v>4649</v>
      </c>
      <c r="E6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17.100000000000001</v>
      </c>
    </row>
    <row r="681" spans="1:5" x14ac:dyDescent="0.3">
      <c r="A681" s="1">
        <v>41950</v>
      </c>
      <c r="B681" t="s">
        <v>58</v>
      </c>
      <c r="C681">
        <v>179</v>
      </c>
      <c r="D681">
        <f>IF(Tabela_cukier9[[#This Row],[nip]]=B680,D680+Tabela_cukier9[[#This Row],[Column3]],Tabela_cukier9[[#This Row],[Column3]])</f>
        <v>4828</v>
      </c>
      <c r="E6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17.900000000000002</v>
      </c>
    </row>
    <row r="682" spans="1:5" x14ac:dyDescent="0.3">
      <c r="A682" s="1">
        <v>41992</v>
      </c>
      <c r="B682" t="s">
        <v>58</v>
      </c>
      <c r="C682">
        <v>98</v>
      </c>
      <c r="D682">
        <f>IF(Tabela_cukier9[[#This Row],[nip]]=B681,D681+Tabela_cukier9[[#This Row],[Column3]],Tabela_cukier9[[#This Row],[Column3]])</f>
        <v>4926</v>
      </c>
      <c r="E6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683" spans="1:5" x14ac:dyDescent="0.3">
      <c r="A683" s="1">
        <v>40246</v>
      </c>
      <c r="B683" t="s">
        <v>211</v>
      </c>
      <c r="C683">
        <v>7</v>
      </c>
      <c r="D683">
        <f>IF(Tabela_cukier9[[#This Row],[nip]]=B682,D682+Tabela_cukier9[[#This Row],[Column3]],Tabela_cukier9[[#This Row],[Column3]])</f>
        <v>7</v>
      </c>
      <c r="E6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4" spans="1:5" x14ac:dyDescent="0.3">
      <c r="A684" s="1">
        <v>41283</v>
      </c>
      <c r="B684" t="s">
        <v>211</v>
      </c>
      <c r="C684">
        <v>16</v>
      </c>
      <c r="D684">
        <f>IF(Tabela_cukier9[[#This Row],[nip]]=B683,D683+Tabela_cukier9[[#This Row],[Column3]],Tabela_cukier9[[#This Row],[Column3]])</f>
        <v>23</v>
      </c>
      <c r="E6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5" spans="1:5" x14ac:dyDescent="0.3">
      <c r="A685" s="1">
        <v>38780</v>
      </c>
      <c r="B685" t="s">
        <v>100</v>
      </c>
      <c r="C685">
        <v>16</v>
      </c>
      <c r="D685">
        <f>IF(Tabela_cukier9[[#This Row],[nip]]=B684,D684+Tabela_cukier9[[#This Row],[Column3]],Tabela_cukier9[[#This Row],[Column3]])</f>
        <v>16</v>
      </c>
      <c r="E6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6" spans="1:5" x14ac:dyDescent="0.3">
      <c r="A686" s="1">
        <v>38853</v>
      </c>
      <c r="B686" t="s">
        <v>100</v>
      </c>
      <c r="C686">
        <v>13</v>
      </c>
      <c r="D686">
        <f>IF(Tabela_cukier9[[#This Row],[nip]]=B685,D685+Tabela_cukier9[[#This Row],[Column3]],Tabela_cukier9[[#This Row],[Column3]])</f>
        <v>29</v>
      </c>
      <c r="E6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7" spans="1:5" x14ac:dyDescent="0.3">
      <c r="A687" s="1">
        <v>40084</v>
      </c>
      <c r="B687" t="s">
        <v>100</v>
      </c>
      <c r="C687">
        <v>5</v>
      </c>
      <c r="D687">
        <f>IF(Tabela_cukier9[[#This Row],[nip]]=B686,D686+Tabela_cukier9[[#This Row],[Column3]],Tabela_cukier9[[#This Row],[Column3]])</f>
        <v>34</v>
      </c>
      <c r="E6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8" spans="1:5" x14ac:dyDescent="0.3">
      <c r="A688" s="1">
        <v>41639</v>
      </c>
      <c r="B688" t="s">
        <v>100</v>
      </c>
      <c r="C688">
        <v>8</v>
      </c>
      <c r="D688">
        <f>IF(Tabela_cukier9[[#This Row],[nip]]=B687,D687+Tabela_cukier9[[#This Row],[Column3]],Tabela_cukier9[[#This Row],[Column3]])</f>
        <v>42</v>
      </c>
      <c r="E6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89" spans="1:5" x14ac:dyDescent="0.3">
      <c r="A689" s="1">
        <v>40361</v>
      </c>
      <c r="B689" t="s">
        <v>216</v>
      </c>
      <c r="C689">
        <v>13</v>
      </c>
      <c r="D689">
        <f>IF(Tabela_cukier9[[#This Row],[nip]]=B688,D688+Tabela_cukier9[[#This Row],[Column3]],Tabela_cukier9[[#This Row],[Column3]])</f>
        <v>13</v>
      </c>
      <c r="E6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90" spans="1:5" x14ac:dyDescent="0.3">
      <c r="A690" s="1">
        <v>41167</v>
      </c>
      <c r="B690" t="s">
        <v>233</v>
      </c>
      <c r="C690">
        <v>20</v>
      </c>
      <c r="D690">
        <f>IF(Tabela_cukier9[[#This Row],[nip]]=B689,D689+Tabela_cukier9[[#This Row],[Column3]],Tabela_cukier9[[#This Row],[Column3]])</f>
        <v>20</v>
      </c>
      <c r="E6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691" spans="1:5" x14ac:dyDescent="0.3">
      <c r="A691" s="1">
        <v>38412</v>
      </c>
      <c r="B691" t="s">
        <v>27</v>
      </c>
      <c r="C691">
        <v>204</v>
      </c>
      <c r="D691">
        <f>IF(Tabela_cukier9[[#This Row],[nip]]=B690,D690+Tabela_cukier9[[#This Row],[Column3]],Tabela_cukier9[[#This Row],[Column3]])</f>
        <v>204</v>
      </c>
      <c r="E6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10.200000000000001</v>
      </c>
    </row>
    <row r="692" spans="1:5" x14ac:dyDescent="0.3">
      <c r="A692" s="1">
        <v>38670</v>
      </c>
      <c r="B692" t="s">
        <v>27</v>
      </c>
      <c r="C692">
        <v>383</v>
      </c>
      <c r="D692">
        <f>IF(Tabela_cukier9[[#This Row],[nip]]=B691,D691+Tabela_cukier9[[#This Row],[Column3]],Tabela_cukier9[[#This Row],[Column3]])</f>
        <v>587</v>
      </c>
      <c r="E6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19.150000000000002</v>
      </c>
    </row>
    <row r="693" spans="1:5" x14ac:dyDescent="0.3">
      <c r="A693" s="1">
        <v>38824</v>
      </c>
      <c r="B693" t="s">
        <v>27</v>
      </c>
      <c r="C693">
        <v>127</v>
      </c>
      <c r="D693">
        <f>IF(Tabela_cukier9[[#This Row],[nip]]=B692,D692+Tabela_cukier9[[#This Row],[Column3]],Tabela_cukier9[[#This Row],[Column3]])</f>
        <v>714</v>
      </c>
      <c r="E6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6.3500000000000005</v>
      </c>
    </row>
    <row r="694" spans="1:5" x14ac:dyDescent="0.3">
      <c r="A694" s="1">
        <v>38857</v>
      </c>
      <c r="B694" t="s">
        <v>27</v>
      </c>
      <c r="C694">
        <v>412</v>
      </c>
      <c r="D694">
        <f>IF(Tabela_cukier9[[#This Row],[nip]]=B693,D693+Tabela_cukier9[[#This Row],[Column3]],Tabela_cukier9[[#This Row],[Column3]])</f>
        <v>1126</v>
      </c>
      <c r="E6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41.2</v>
      </c>
    </row>
    <row r="695" spans="1:5" x14ac:dyDescent="0.3">
      <c r="A695" s="1">
        <v>39263</v>
      </c>
      <c r="B695" t="s">
        <v>27</v>
      </c>
      <c r="C695">
        <v>291</v>
      </c>
      <c r="D695">
        <f>IF(Tabela_cukier9[[#This Row],[nip]]=B694,D694+Tabela_cukier9[[#This Row],[Column3]],Tabela_cukier9[[#This Row],[Column3]])</f>
        <v>1417</v>
      </c>
      <c r="E6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29.1</v>
      </c>
    </row>
    <row r="696" spans="1:5" x14ac:dyDescent="0.3">
      <c r="A696" s="1">
        <v>39318</v>
      </c>
      <c r="B696" t="s">
        <v>27</v>
      </c>
      <c r="C696">
        <v>445</v>
      </c>
      <c r="D696">
        <f>IF(Tabela_cukier9[[#This Row],[nip]]=B695,D695+Tabela_cukier9[[#This Row],[Column3]],Tabela_cukier9[[#This Row],[Column3]])</f>
        <v>1862</v>
      </c>
      <c r="E6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44.5</v>
      </c>
    </row>
    <row r="697" spans="1:5" x14ac:dyDescent="0.3">
      <c r="A697" s="1">
        <v>39371</v>
      </c>
      <c r="B697" t="s">
        <v>27</v>
      </c>
      <c r="C697">
        <v>369</v>
      </c>
      <c r="D697">
        <f>IF(Tabela_cukier9[[#This Row],[nip]]=B696,D696+Tabela_cukier9[[#This Row],[Column3]],Tabela_cukier9[[#This Row],[Column3]])</f>
        <v>2231</v>
      </c>
      <c r="E6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36.9</v>
      </c>
    </row>
    <row r="698" spans="1:5" x14ac:dyDescent="0.3">
      <c r="A698" s="1">
        <v>39456</v>
      </c>
      <c r="B698" t="s">
        <v>27</v>
      </c>
      <c r="C698">
        <v>412</v>
      </c>
      <c r="D698">
        <f>IF(Tabela_cukier9[[#This Row],[nip]]=B697,D697+Tabela_cukier9[[#This Row],[Column3]],Tabela_cukier9[[#This Row],[Column3]])</f>
        <v>2643</v>
      </c>
      <c r="E6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41.2</v>
      </c>
    </row>
    <row r="699" spans="1:5" x14ac:dyDescent="0.3">
      <c r="A699" s="1">
        <v>39481</v>
      </c>
      <c r="B699" t="s">
        <v>27</v>
      </c>
      <c r="C699">
        <v>171</v>
      </c>
      <c r="D699">
        <f>IF(Tabela_cukier9[[#This Row],[nip]]=B698,D698+Tabela_cukier9[[#This Row],[Column3]],Tabela_cukier9[[#This Row],[Column3]])</f>
        <v>2814</v>
      </c>
      <c r="E6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17.100000000000001</v>
      </c>
    </row>
    <row r="700" spans="1:5" x14ac:dyDescent="0.3">
      <c r="A700" s="1">
        <v>39484</v>
      </c>
      <c r="B700" t="s">
        <v>27</v>
      </c>
      <c r="C700">
        <v>365</v>
      </c>
      <c r="D700">
        <f>IF(Tabela_cukier9[[#This Row],[nip]]=B699,D699+Tabela_cukier9[[#This Row],[Column3]],Tabela_cukier9[[#This Row],[Column3]])</f>
        <v>3179</v>
      </c>
      <c r="E7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36.5</v>
      </c>
    </row>
    <row r="701" spans="1:5" x14ac:dyDescent="0.3">
      <c r="A701" s="1">
        <v>39544</v>
      </c>
      <c r="B701" t="s">
        <v>27</v>
      </c>
      <c r="C701">
        <v>176</v>
      </c>
      <c r="D701">
        <f>IF(Tabela_cukier9[[#This Row],[nip]]=B700,D700+Tabela_cukier9[[#This Row],[Column3]],Tabela_cukier9[[#This Row],[Column3]])</f>
        <v>3355</v>
      </c>
      <c r="E7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17.600000000000001</v>
      </c>
    </row>
    <row r="702" spans="1:5" x14ac:dyDescent="0.3">
      <c r="A702" s="1">
        <v>39764</v>
      </c>
      <c r="B702" t="s">
        <v>27</v>
      </c>
      <c r="C702">
        <v>226</v>
      </c>
      <c r="D702">
        <f>IF(Tabela_cukier9[[#This Row],[nip]]=B701,D701+Tabela_cukier9[[#This Row],[Column3]],Tabela_cukier9[[#This Row],[Column3]])</f>
        <v>3581</v>
      </c>
      <c r="E7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22.6</v>
      </c>
    </row>
    <row r="703" spans="1:5" x14ac:dyDescent="0.3">
      <c r="A703" s="1">
        <v>39859</v>
      </c>
      <c r="B703" t="s">
        <v>27</v>
      </c>
      <c r="C703">
        <v>284</v>
      </c>
      <c r="D703">
        <f>IF(Tabela_cukier9[[#This Row],[nip]]=B702,D702+Tabela_cukier9[[#This Row],[Column3]],Tabela_cukier9[[#This Row],[Column3]])</f>
        <v>3865</v>
      </c>
      <c r="E7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28.400000000000002</v>
      </c>
    </row>
    <row r="704" spans="1:5" x14ac:dyDescent="0.3">
      <c r="A704" s="1">
        <v>40381</v>
      </c>
      <c r="B704" t="s">
        <v>27</v>
      </c>
      <c r="C704">
        <v>138</v>
      </c>
      <c r="D704">
        <f>IF(Tabela_cukier9[[#This Row],[nip]]=B703,D703+Tabela_cukier9[[#This Row],[Column3]],Tabela_cukier9[[#This Row],[Column3]])</f>
        <v>4003</v>
      </c>
      <c r="E7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705" spans="1:5" x14ac:dyDescent="0.3">
      <c r="A705" s="1">
        <v>40701</v>
      </c>
      <c r="B705" t="s">
        <v>27</v>
      </c>
      <c r="C705">
        <v>110</v>
      </c>
      <c r="D705">
        <f>IF(Tabela_cukier9[[#This Row],[nip]]=B704,D704+Tabela_cukier9[[#This Row],[Column3]],Tabela_cukier9[[#This Row],[Column3]])</f>
        <v>4113</v>
      </c>
      <c r="E7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706" spans="1:5" x14ac:dyDescent="0.3">
      <c r="A706" s="1">
        <v>40789</v>
      </c>
      <c r="B706" t="s">
        <v>27</v>
      </c>
      <c r="C706">
        <v>310</v>
      </c>
      <c r="D706">
        <f>IF(Tabela_cukier9[[#This Row],[nip]]=B705,D705+Tabela_cukier9[[#This Row],[Column3]],Tabela_cukier9[[#This Row],[Column3]])</f>
        <v>4423</v>
      </c>
      <c r="E7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</v>
      </c>
    </row>
    <row r="707" spans="1:5" x14ac:dyDescent="0.3">
      <c r="A707" s="1">
        <v>40800</v>
      </c>
      <c r="B707" t="s">
        <v>27</v>
      </c>
      <c r="C707">
        <v>230</v>
      </c>
      <c r="D707">
        <f>IF(Tabela_cukier9[[#This Row],[nip]]=B706,D706+Tabela_cukier9[[#This Row],[Column3]],Tabela_cukier9[[#This Row],[Column3]])</f>
        <v>4653</v>
      </c>
      <c r="E7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</v>
      </c>
    </row>
    <row r="708" spans="1:5" x14ac:dyDescent="0.3">
      <c r="A708" s="1">
        <v>40895</v>
      </c>
      <c r="B708" t="s">
        <v>27</v>
      </c>
      <c r="C708">
        <v>236</v>
      </c>
      <c r="D708">
        <f>IF(Tabela_cukier9[[#This Row],[nip]]=B707,D707+Tabela_cukier9[[#This Row],[Column3]],Tabela_cukier9[[#This Row],[Column3]])</f>
        <v>4889</v>
      </c>
      <c r="E7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23.6</v>
      </c>
    </row>
    <row r="709" spans="1:5" x14ac:dyDescent="0.3">
      <c r="A709" s="1">
        <v>41130</v>
      </c>
      <c r="B709" t="s">
        <v>27</v>
      </c>
      <c r="C709">
        <v>190</v>
      </c>
      <c r="D709">
        <f>IF(Tabela_cukier9[[#This Row],[nip]]=B708,D708+Tabela_cukier9[[#This Row],[Column3]],Tabela_cukier9[[#This Row],[Column3]])</f>
        <v>5079</v>
      </c>
      <c r="E7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</v>
      </c>
    </row>
    <row r="710" spans="1:5" x14ac:dyDescent="0.3">
      <c r="A710" s="1">
        <v>41770</v>
      </c>
      <c r="B710" t="s">
        <v>27</v>
      </c>
      <c r="C710">
        <v>386</v>
      </c>
      <c r="D710">
        <f>IF(Tabela_cukier9[[#This Row],[nip]]=B709,D709+Tabela_cukier9[[#This Row],[Column3]],Tabela_cukier9[[#This Row],[Column3]])</f>
        <v>5465</v>
      </c>
      <c r="E7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38.6</v>
      </c>
    </row>
    <row r="711" spans="1:5" x14ac:dyDescent="0.3">
      <c r="A711" s="1">
        <v>41978</v>
      </c>
      <c r="B711" t="s">
        <v>27</v>
      </c>
      <c r="C711">
        <v>332</v>
      </c>
      <c r="D711">
        <f>IF(Tabela_cukier9[[#This Row],[nip]]=B710,D710+Tabela_cukier9[[#This Row],[Column3]],Tabela_cukier9[[#This Row],[Column3]])</f>
        <v>5797</v>
      </c>
      <c r="E7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33.200000000000003</v>
      </c>
    </row>
    <row r="712" spans="1:5" x14ac:dyDescent="0.3">
      <c r="A712" s="1">
        <v>39834</v>
      </c>
      <c r="B712" t="s">
        <v>182</v>
      </c>
      <c r="C712">
        <v>16</v>
      </c>
      <c r="D712">
        <f>IF(Tabela_cukier9[[#This Row],[nip]]=B711,D711+Tabela_cukier9[[#This Row],[Column3]],Tabela_cukier9[[#This Row],[Column3]])</f>
        <v>16</v>
      </c>
      <c r="E7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3" spans="1:5" x14ac:dyDescent="0.3">
      <c r="A713" s="1">
        <v>38589</v>
      </c>
      <c r="B713" t="s">
        <v>77</v>
      </c>
      <c r="C713">
        <v>11</v>
      </c>
      <c r="D713">
        <f>IF(Tabela_cukier9[[#This Row],[nip]]=B712,D712+Tabela_cukier9[[#This Row],[Column3]],Tabela_cukier9[[#This Row],[Column3]])</f>
        <v>11</v>
      </c>
      <c r="E7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4" spans="1:5" x14ac:dyDescent="0.3">
      <c r="A714" s="1">
        <v>40103</v>
      </c>
      <c r="B714" t="s">
        <v>77</v>
      </c>
      <c r="C714">
        <v>6</v>
      </c>
      <c r="D714">
        <f>IF(Tabela_cukier9[[#This Row],[nip]]=B713,D713+Tabela_cukier9[[#This Row],[Column3]],Tabela_cukier9[[#This Row],[Column3]])</f>
        <v>17</v>
      </c>
      <c r="E7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5" spans="1:5" x14ac:dyDescent="0.3">
      <c r="A715" s="1">
        <v>40992</v>
      </c>
      <c r="B715" t="s">
        <v>77</v>
      </c>
      <c r="C715">
        <v>11</v>
      </c>
      <c r="D715">
        <f>IF(Tabela_cukier9[[#This Row],[nip]]=B714,D714+Tabela_cukier9[[#This Row],[Column3]],Tabela_cukier9[[#This Row],[Column3]])</f>
        <v>28</v>
      </c>
      <c r="E7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6" spans="1:5" x14ac:dyDescent="0.3">
      <c r="A716" s="1">
        <v>41981</v>
      </c>
      <c r="B716" t="s">
        <v>77</v>
      </c>
      <c r="C716">
        <v>10</v>
      </c>
      <c r="D716">
        <f>IF(Tabela_cukier9[[#This Row],[nip]]=B715,D715+Tabela_cukier9[[#This Row],[Column3]],Tabela_cukier9[[#This Row],[Column3]])</f>
        <v>38</v>
      </c>
      <c r="E7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7" spans="1:5" x14ac:dyDescent="0.3">
      <c r="A717" s="1">
        <v>40237</v>
      </c>
      <c r="B717" t="s">
        <v>210</v>
      </c>
      <c r="C717">
        <v>20</v>
      </c>
      <c r="D717">
        <f>IF(Tabela_cukier9[[#This Row],[nip]]=B716,D716+Tabela_cukier9[[#This Row],[Column3]],Tabela_cukier9[[#This Row],[Column3]])</f>
        <v>20</v>
      </c>
      <c r="E7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8" spans="1:5" x14ac:dyDescent="0.3">
      <c r="A718" s="1">
        <v>41616</v>
      </c>
      <c r="B718" t="s">
        <v>210</v>
      </c>
      <c r="C718">
        <v>9</v>
      </c>
      <c r="D718">
        <f>IF(Tabela_cukier9[[#This Row],[nip]]=B717,D717+Tabela_cukier9[[#This Row],[Column3]],Tabela_cukier9[[#This Row],[Column3]])</f>
        <v>29</v>
      </c>
      <c r="E7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19" spans="1:5" x14ac:dyDescent="0.3">
      <c r="A719" s="1">
        <v>38847</v>
      </c>
      <c r="B719" t="s">
        <v>110</v>
      </c>
      <c r="C719">
        <v>20</v>
      </c>
      <c r="D719">
        <f>IF(Tabela_cukier9[[#This Row],[nip]]=B718,D718+Tabela_cukier9[[#This Row],[Column3]],Tabela_cukier9[[#This Row],[Column3]])</f>
        <v>20</v>
      </c>
      <c r="E7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0" spans="1:5" x14ac:dyDescent="0.3">
      <c r="A720" s="1">
        <v>38393</v>
      </c>
      <c r="B720" t="s">
        <v>19</v>
      </c>
      <c r="C720">
        <v>6</v>
      </c>
      <c r="D720">
        <f>IF(Tabela_cukier9[[#This Row],[nip]]=B719,D719+Tabela_cukier9[[#This Row],[Column3]],Tabela_cukier9[[#This Row],[Column3]])</f>
        <v>6</v>
      </c>
      <c r="E7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1" spans="1:5" x14ac:dyDescent="0.3">
      <c r="A721" s="1">
        <v>38633</v>
      </c>
      <c r="B721" t="s">
        <v>19</v>
      </c>
      <c r="C721">
        <v>8</v>
      </c>
      <c r="D721">
        <f>IF(Tabela_cukier9[[#This Row],[nip]]=B720,D720+Tabela_cukier9[[#This Row],[Column3]],Tabela_cukier9[[#This Row],[Column3]])</f>
        <v>14</v>
      </c>
      <c r="E7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2" spans="1:5" x14ac:dyDescent="0.3">
      <c r="A722" s="1">
        <v>39430</v>
      </c>
      <c r="B722" t="s">
        <v>19</v>
      </c>
      <c r="C722">
        <v>7</v>
      </c>
      <c r="D722">
        <f>IF(Tabela_cukier9[[#This Row],[nip]]=B721,D721+Tabela_cukier9[[#This Row],[Column3]],Tabela_cukier9[[#This Row],[Column3]])</f>
        <v>21</v>
      </c>
      <c r="E7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3" spans="1:5" x14ac:dyDescent="0.3">
      <c r="A723" s="1">
        <v>39994</v>
      </c>
      <c r="B723" t="s">
        <v>19</v>
      </c>
      <c r="C723">
        <v>10</v>
      </c>
      <c r="D723">
        <f>IF(Tabela_cukier9[[#This Row],[nip]]=B722,D722+Tabela_cukier9[[#This Row],[Column3]],Tabela_cukier9[[#This Row],[Column3]])</f>
        <v>31</v>
      </c>
      <c r="E7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4" spans="1:5" x14ac:dyDescent="0.3">
      <c r="A724" s="1">
        <v>41099</v>
      </c>
      <c r="B724" t="s">
        <v>19</v>
      </c>
      <c r="C724">
        <v>7</v>
      </c>
      <c r="D724">
        <f>IF(Tabela_cukier9[[#This Row],[nip]]=B723,D723+Tabela_cukier9[[#This Row],[Column3]],Tabela_cukier9[[#This Row],[Column3]])</f>
        <v>38</v>
      </c>
      <c r="E7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5" spans="1:5" x14ac:dyDescent="0.3">
      <c r="A725" s="1">
        <v>40647</v>
      </c>
      <c r="B725" t="s">
        <v>222</v>
      </c>
      <c r="C725">
        <v>13</v>
      </c>
      <c r="D725">
        <f>IF(Tabela_cukier9[[#This Row],[nip]]=B724,D724+Tabela_cukier9[[#This Row],[Column3]],Tabela_cukier9[[#This Row],[Column3]])</f>
        <v>13</v>
      </c>
      <c r="E7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6" spans="1:5" x14ac:dyDescent="0.3">
      <c r="A726" s="1">
        <v>41787</v>
      </c>
      <c r="B726" t="s">
        <v>222</v>
      </c>
      <c r="C726">
        <v>16</v>
      </c>
      <c r="D726">
        <f>IF(Tabela_cukier9[[#This Row],[nip]]=B725,D725+Tabela_cukier9[[#This Row],[Column3]],Tabela_cukier9[[#This Row],[Column3]])</f>
        <v>29</v>
      </c>
      <c r="E7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7" spans="1:5" x14ac:dyDescent="0.3">
      <c r="A727" s="1">
        <v>38560</v>
      </c>
      <c r="B727" t="s">
        <v>67</v>
      </c>
      <c r="C727">
        <v>2</v>
      </c>
      <c r="D727">
        <f>IF(Tabela_cukier9[[#This Row],[nip]]=B726,D726+Tabela_cukier9[[#This Row],[Column3]],Tabela_cukier9[[#This Row],[Column3]])</f>
        <v>2</v>
      </c>
      <c r="E7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8" spans="1:5" x14ac:dyDescent="0.3">
      <c r="A728" s="1">
        <v>38755</v>
      </c>
      <c r="B728" t="s">
        <v>67</v>
      </c>
      <c r="C728">
        <v>1</v>
      </c>
      <c r="D728">
        <f>IF(Tabela_cukier9[[#This Row],[nip]]=B727,D727+Tabela_cukier9[[#This Row],[Column3]],Tabela_cukier9[[#This Row],[Column3]])</f>
        <v>3</v>
      </c>
      <c r="E7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29" spans="1:5" x14ac:dyDescent="0.3">
      <c r="A729" s="1">
        <v>39632</v>
      </c>
      <c r="B729" t="s">
        <v>67</v>
      </c>
      <c r="C729">
        <v>3</v>
      </c>
      <c r="D729">
        <f>IF(Tabela_cukier9[[#This Row],[nip]]=B728,D728+Tabela_cukier9[[#This Row],[Column3]],Tabela_cukier9[[#This Row],[Column3]])</f>
        <v>6</v>
      </c>
      <c r="E7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0" spans="1:5" x14ac:dyDescent="0.3">
      <c r="A730" s="1">
        <v>41453</v>
      </c>
      <c r="B730" t="s">
        <v>67</v>
      </c>
      <c r="C730">
        <v>13</v>
      </c>
      <c r="D730">
        <f>IF(Tabela_cukier9[[#This Row],[nip]]=B729,D729+Tabela_cukier9[[#This Row],[Column3]],Tabela_cukier9[[#This Row],[Column3]])</f>
        <v>19</v>
      </c>
      <c r="E7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1" spans="1:5" x14ac:dyDescent="0.3">
      <c r="A731" s="1">
        <v>41520</v>
      </c>
      <c r="B731" t="s">
        <v>67</v>
      </c>
      <c r="C731">
        <v>15</v>
      </c>
      <c r="D731">
        <f>IF(Tabela_cukier9[[#This Row],[nip]]=B730,D730+Tabela_cukier9[[#This Row],[Column3]],Tabela_cukier9[[#This Row],[Column3]])</f>
        <v>34</v>
      </c>
      <c r="E7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2" spans="1:5" x14ac:dyDescent="0.3">
      <c r="A732" s="1">
        <v>38356</v>
      </c>
      <c r="B732" t="s">
        <v>4</v>
      </c>
      <c r="C732">
        <v>2</v>
      </c>
      <c r="D732">
        <f>IF(Tabela_cukier9[[#This Row],[nip]]=B731,D731+Tabela_cukier9[[#This Row],[Column3]],Tabela_cukier9[[#This Row],[Column3]])</f>
        <v>2</v>
      </c>
      <c r="E7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3" spans="1:5" x14ac:dyDescent="0.3">
      <c r="A733" s="1">
        <v>38448</v>
      </c>
      <c r="B733" t="s">
        <v>4</v>
      </c>
      <c r="C733">
        <v>15</v>
      </c>
      <c r="D733">
        <f>IF(Tabela_cukier9[[#This Row],[nip]]=B732,D732+Tabela_cukier9[[#This Row],[Column3]],Tabela_cukier9[[#This Row],[Column3]])</f>
        <v>17</v>
      </c>
      <c r="E7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4" spans="1:5" x14ac:dyDescent="0.3">
      <c r="A734" s="1">
        <v>39808</v>
      </c>
      <c r="B734" t="s">
        <v>4</v>
      </c>
      <c r="C734">
        <v>14</v>
      </c>
      <c r="D734">
        <f>IF(Tabela_cukier9[[#This Row],[nip]]=B733,D733+Tabela_cukier9[[#This Row],[Column3]],Tabela_cukier9[[#This Row],[Column3]])</f>
        <v>31</v>
      </c>
      <c r="E7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5" spans="1:5" x14ac:dyDescent="0.3">
      <c r="A735" s="1">
        <v>40031</v>
      </c>
      <c r="B735" t="s">
        <v>4</v>
      </c>
      <c r="C735">
        <v>18</v>
      </c>
      <c r="D735">
        <f>IF(Tabela_cukier9[[#This Row],[nip]]=B734,D734+Tabela_cukier9[[#This Row],[Column3]],Tabela_cukier9[[#This Row],[Column3]])</f>
        <v>49</v>
      </c>
      <c r="E7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6" spans="1:5" x14ac:dyDescent="0.3">
      <c r="A736" s="1">
        <v>41629</v>
      </c>
      <c r="B736" t="s">
        <v>4</v>
      </c>
      <c r="C736">
        <v>20</v>
      </c>
      <c r="D736">
        <f>IF(Tabela_cukier9[[#This Row],[nip]]=B735,D735+Tabela_cukier9[[#This Row],[Column3]],Tabela_cukier9[[#This Row],[Column3]])</f>
        <v>69</v>
      </c>
      <c r="E7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7" spans="1:5" x14ac:dyDescent="0.3">
      <c r="A737" s="1">
        <v>39496</v>
      </c>
      <c r="B737" t="s">
        <v>160</v>
      </c>
      <c r="C737">
        <v>2</v>
      </c>
      <c r="D737">
        <f>IF(Tabela_cukier9[[#This Row],[nip]]=B736,D736+Tabela_cukier9[[#This Row],[Column3]],Tabela_cukier9[[#This Row],[Column3]])</f>
        <v>2</v>
      </c>
      <c r="E7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8" spans="1:5" x14ac:dyDescent="0.3">
      <c r="A738" s="1">
        <v>40139</v>
      </c>
      <c r="B738" t="s">
        <v>160</v>
      </c>
      <c r="C738">
        <v>2</v>
      </c>
      <c r="D738">
        <f>IF(Tabela_cukier9[[#This Row],[nip]]=B737,D737+Tabela_cukier9[[#This Row],[Column3]],Tabela_cukier9[[#This Row],[Column3]])</f>
        <v>4</v>
      </c>
      <c r="E7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39" spans="1:5" x14ac:dyDescent="0.3">
      <c r="A739" s="1">
        <v>41913</v>
      </c>
      <c r="B739" t="s">
        <v>160</v>
      </c>
      <c r="C739">
        <v>16</v>
      </c>
      <c r="D739">
        <f>IF(Tabela_cukier9[[#This Row],[nip]]=B738,D738+Tabela_cukier9[[#This Row],[Column3]],Tabela_cukier9[[#This Row],[Column3]])</f>
        <v>20</v>
      </c>
      <c r="E7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0" spans="1:5" x14ac:dyDescent="0.3">
      <c r="A740" s="1">
        <v>38978</v>
      </c>
      <c r="B740" t="s">
        <v>128</v>
      </c>
      <c r="C740">
        <v>8</v>
      </c>
      <c r="D740">
        <f>IF(Tabela_cukier9[[#This Row],[nip]]=B739,D739+Tabela_cukier9[[#This Row],[Column3]],Tabela_cukier9[[#This Row],[Column3]])</f>
        <v>8</v>
      </c>
      <c r="E7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1" spans="1:5" x14ac:dyDescent="0.3">
      <c r="A741" s="1">
        <v>41061</v>
      </c>
      <c r="B741" t="s">
        <v>128</v>
      </c>
      <c r="C741">
        <v>2</v>
      </c>
      <c r="D741">
        <f>IF(Tabela_cukier9[[#This Row],[nip]]=B740,D740+Tabela_cukier9[[#This Row],[Column3]],Tabela_cukier9[[#This Row],[Column3]])</f>
        <v>10</v>
      </c>
      <c r="E7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2" spans="1:5" x14ac:dyDescent="0.3">
      <c r="A742" s="1">
        <v>41064</v>
      </c>
      <c r="B742" t="s">
        <v>128</v>
      </c>
      <c r="C742">
        <v>8</v>
      </c>
      <c r="D742">
        <f>IF(Tabela_cukier9[[#This Row],[nip]]=B741,D741+Tabela_cukier9[[#This Row],[Column3]],Tabela_cukier9[[#This Row],[Column3]])</f>
        <v>18</v>
      </c>
      <c r="E7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3" spans="1:5" x14ac:dyDescent="0.3">
      <c r="A743" s="1">
        <v>38788</v>
      </c>
      <c r="B743" t="s">
        <v>101</v>
      </c>
      <c r="C743">
        <v>12</v>
      </c>
      <c r="D743">
        <f>IF(Tabela_cukier9[[#This Row],[nip]]=B742,D742+Tabela_cukier9[[#This Row],[Column3]],Tabela_cukier9[[#This Row],[Column3]])</f>
        <v>12</v>
      </c>
      <c r="E7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4" spans="1:5" x14ac:dyDescent="0.3">
      <c r="A744" s="1">
        <v>40275</v>
      </c>
      <c r="B744" t="s">
        <v>101</v>
      </c>
      <c r="C744">
        <v>19</v>
      </c>
      <c r="D744">
        <f>IF(Tabela_cukier9[[#This Row],[nip]]=B743,D743+Tabela_cukier9[[#This Row],[Column3]],Tabela_cukier9[[#This Row],[Column3]])</f>
        <v>31</v>
      </c>
      <c r="E7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5" spans="1:5" x14ac:dyDescent="0.3">
      <c r="A745" s="1">
        <v>40437</v>
      </c>
      <c r="B745" t="s">
        <v>101</v>
      </c>
      <c r="C745">
        <v>20</v>
      </c>
      <c r="D745">
        <f>IF(Tabela_cukier9[[#This Row],[nip]]=B744,D744+Tabela_cukier9[[#This Row],[Column3]],Tabela_cukier9[[#This Row],[Column3]])</f>
        <v>51</v>
      </c>
      <c r="E7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6" spans="1:5" x14ac:dyDescent="0.3">
      <c r="A746" s="1">
        <v>41969</v>
      </c>
      <c r="B746" t="s">
        <v>101</v>
      </c>
      <c r="C746">
        <v>4</v>
      </c>
      <c r="D746">
        <f>IF(Tabela_cukier9[[#This Row],[nip]]=B745,D745+Tabela_cukier9[[#This Row],[Column3]],Tabela_cukier9[[#This Row],[Column3]])</f>
        <v>55</v>
      </c>
      <c r="E7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7" spans="1:5" x14ac:dyDescent="0.3">
      <c r="A747" s="1">
        <v>38460</v>
      </c>
      <c r="B747" t="s">
        <v>43</v>
      </c>
      <c r="C747">
        <v>2</v>
      </c>
      <c r="D747">
        <f>IF(Tabela_cukier9[[#This Row],[nip]]=B746,D746+Tabela_cukier9[[#This Row],[Column3]],Tabela_cukier9[[#This Row],[Column3]])</f>
        <v>2</v>
      </c>
      <c r="E7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8" spans="1:5" x14ac:dyDescent="0.3">
      <c r="A748" s="1">
        <v>39093</v>
      </c>
      <c r="B748" t="s">
        <v>43</v>
      </c>
      <c r="C748">
        <v>20</v>
      </c>
      <c r="D748">
        <f>IF(Tabela_cukier9[[#This Row],[nip]]=B747,D747+Tabela_cukier9[[#This Row],[Column3]],Tabela_cukier9[[#This Row],[Column3]])</f>
        <v>22</v>
      </c>
      <c r="E7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49" spans="1:5" x14ac:dyDescent="0.3">
      <c r="A749" s="1">
        <v>39334</v>
      </c>
      <c r="B749" t="s">
        <v>43</v>
      </c>
      <c r="C749">
        <v>2</v>
      </c>
      <c r="D749">
        <f>IF(Tabela_cukier9[[#This Row],[nip]]=B748,D748+Tabela_cukier9[[#This Row],[Column3]],Tabela_cukier9[[#This Row],[Column3]])</f>
        <v>24</v>
      </c>
      <c r="E7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50" spans="1:5" x14ac:dyDescent="0.3">
      <c r="A750" s="1">
        <v>39392</v>
      </c>
      <c r="B750" t="s">
        <v>43</v>
      </c>
      <c r="C750">
        <v>8</v>
      </c>
      <c r="D750">
        <f>IF(Tabela_cukier9[[#This Row],[nip]]=B749,D749+Tabela_cukier9[[#This Row],[Column3]],Tabela_cukier9[[#This Row],[Column3]])</f>
        <v>32</v>
      </c>
      <c r="E7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51" spans="1:5" x14ac:dyDescent="0.3">
      <c r="A751" s="1">
        <v>40286</v>
      </c>
      <c r="B751" t="s">
        <v>43</v>
      </c>
      <c r="C751">
        <v>18</v>
      </c>
      <c r="D751">
        <f>IF(Tabela_cukier9[[#This Row],[nip]]=B750,D750+Tabela_cukier9[[#This Row],[Column3]],Tabela_cukier9[[#This Row],[Column3]])</f>
        <v>50</v>
      </c>
      <c r="E7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52" spans="1:5" x14ac:dyDescent="0.3">
      <c r="A752" s="1">
        <v>38421</v>
      </c>
      <c r="B752" t="s">
        <v>31</v>
      </c>
      <c r="C752">
        <v>102</v>
      </c>
      <c r="D752">
        <f>IF(Tabela_cukier9[[#This Row],[nip]]=B751,D751+Tabela_cukier9[[#This Row],[Column3]],Tabela_cukier9[[#This Row],[Column3]])</f>
        <v>102</v>
      </c>
      <c r="E7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753" spans="1:5" x14ac:dyDescent="0.3">
      <c r="A753" s="1">
        <v>38496</v>
      </c>
      <c r="B753" t="s">
        <v>31</v>
      </c>
      <c r="C753">
        <v>49</v>
      </c>
      <c r="D753">
        <f>IF(Tabela_cukier9[[#This Row],[nip]]=B752,D752+Tabela_cukier9[[#This Row],[Column3]],Tabela_cukier9[[#This Row],[Column3]])</f>
        <v>151</v>
      </c>
      <c r="E7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2.4500000000000002</v>
      </c>
    </row>
    <row r="754" spans="1:5" x14ac:dyDescent="0.3">
      <c r="A754" s="1">
        <v>38579</v>
      </c>
      <c r="B754" t="s">
        <v>31</v>
      </c>
      <c r="C754">
        <v>47</v>
      </c>
      <c r="D754">
        <f>IF(Tabela_cukier9[[#This Row],[nip]]=B753,D753+Tabela_cukier9[[#This Row],[Column3]],Tabela_cukier9[[#This Row],[Column3]])</f>
        <v>198</v>
      </c>
      <c r="E7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2.35</v>
      </c>
    </row>
    <row r="755" spans="1:5" x14ac:dyDescent="0.3">
      <c r="A755" s="1">
        <v>38589</v>
      </c>
      <c r="B755" t="s">
        <v>31</v>
      </c>
      <c r="C755">
        <v>54</v>
      </c>
      <c r="D755">
        <f>IF(Tabela_cukier9[[#This Row],[nip]]=B754,D754+Tabela_cukier9[[#This Row],[Column3]],Tabela_cukier9[[#This Row],[Column3]])</f>
        <v>252</v>
      </c>
      <c r="E7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756" spans="1:5" x14ac:dyDescent="0.3">
      <c r="A756" s="1">
        <v>38610</v>
      </c>
      <c r="B756" t="s">
        <v>31</v>
      </c>
      <c r="C756">
        <v>47</v>
      </c>
      <c r="D756">
        <f>IF(Tabela_cukier9[[#This Row],[nip]]=B755,D755+Tabela_cukier9[[#This Row],[Column3]],Tabela_cukier9[[#This Row],[Column3]])</f>
        <v>299</v>
      </c>
      <c r="E7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2.35</v>
      </c>
    </row>
    <row r="757" spans="1:5" x14ac:dyDescent="0.3">
      <c r="A757" s="1">
        <v>38628</v>
      </c>
      <c r="B757" t="s">
        <v>31</v>
      </c>
      <c r="C757">
        <v>118</v>
      </c>
      <c r="D757">
        <f>IF(Tabela_cukier9[[#This Row],[nip]]=B756,D756+Tabela_cukier9[[#This Row],[Column3]],Tabela_cukier9[[#This Row],[Column3]])</f>
        <v>417</v>
      </c>
      <c r="E7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758" spans="1:5" x14ac:dyDescent="0.3">
      <c r="A758" s="1">
        <v>38638</v>
      </c>
      <c r="B758" t="s">
        <v>31</v>
      </c>
      <c r="C758">
        <v>132</v>
      </c>
      <c r="D758">
        <f>IF(Tabela_cukier9[[#This Row],[nip]]=B757,D757+Tabela_cukier9[[#This Row],[Column3]],Tabela_cukier9[[#This Row],[Column3]])</f>
        <v>549</v>
      </c>
      <c r="E7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759" spans="1:5" x14ac:dyDescent="0.3">
      <c r="A759" s="1">
        <v>38959</v>
      </c>
      <c r="B759" t="s">
        <v>31</v>
      </c>
      <c r="C759">
        <v>114</v>
      </c>
      <c r="D759">
        <f>IF(Tabela_cukier9[[#This Row],[nip]]=B758,D758+Tabela_cukier9[[#This Row],[Column3]],Tabela_cukier9[[#This Row],[Column3]])</f>
        <v>663</v>
      </c>
      <c r="E7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760" spans="1:5" x14ac:dyDescent="0.3">
      <c r="A760" s="1">
        <v>38962</v>
      </c>
      <c r="B760" t="s">
        <v>31</v>
      </c>
      <c r="C760">
        <v>33</v>
      </c>
      <c r="D760">
        <f>IF(Tabela_cukier9[[#This Row],[nip]]=B759,D759+Tabela_cukier9[[#This Row],[Column3]],Tabela_cukier9[[#This Row],[Column3]])</f>
        <v>696</v>
      </c>
      <c r="E7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1.6500000000000001</v>
      </c>
    </row>
    <row r="761" spans="1:5" x14ac:dyDescent="0.3">
      <c r="A761" s="1">
        <v>39152</v>
      </c>
      <c r="B761" t="s">
        <v>31</v>
      </c>
      <c r="C761">
        <v>118</v>
      </c>
      <c r="D761">
        <f>IF(Tabela_cukier9[[#This Row],[nip]]=B760,D760+Tabela_cukier9[[#This Row],[Column3]],Tabela_cukier9[[#This Row],[Column3]])</f>
        <v>814</v>
      </c>
      <c r="E7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762" spans="1:5" x14ac:dyDescent="0.3">
      <c r="A762" s="1">
        <v>39223</v>
      </c>
      <c r="B762" t="s">
        <v>31</v>
      </c>
      <c r="C762">
        <v>119</v>
      </c>
      <c r="D762">
        <f>IF(Tabela_cukier9[[#This Row],[nip]]=B761,D761+Tabela_cukier9[[#This Row],[Column3]],Tabela_cukier9[[#This Row],[Column3]])</f>
        <v>933</v>
      </c>
      <c r="E7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5.95</v>
      </c>
    </row>
    <row r="763" spans="1:5" x14ac:dyDescent="0.3">
      <c r="A763" s="1">
        <v>39254</v>
      </c>
      <c r="B763" t="s">
        <v>31</v>
      </c>
      <c r="C763">
        <v>74</v>
      </c>
      <c r="D763">
        <f>IF(Tabela_cukier9[[#This Row],[nip]]=B762,D762+Tabela_cukier9[[#This Row],[Column3]],Tabela_cukier9[[#This Row],[Column3]])</f>
        <v>1007</v>
      </c>
      <c r="E7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7.4</v>
      </c>
    </row>
    <row r="764" spans="1:5" x14ac:dyDescent="0.3">
      <c r="A764" s="1">
        <v>39443</v>
      </c>
      <c r="B764" t="s">
        <v>31</v>
      </c>
      <c r="C764">
        <v>165</v>
      </c>
      <c r="D764">
        <f>IF(Tabela_cukier9[[#This Row],[nip]]=B763,D763+Tabela_cukier9[[#This Row],[Column3]],Tabela_cukier9[[#This Row],[Column3]])</f>
        <v>1172</v>
      </c>
      <c r="E7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765" spans="1:5" x14ac:dyDescent="0.3">
      <c r="A765" s="1">
        <v>39512</v>
      </c>
      <c r="B765" t="s">
        <v>31</v>
      </c>
      <c r="C765">
        <v>135</v>
      </c>
      <c r="D765">
        <f>IF(Tabela_cukier9[[#This Row],[nip]]=B764,D764+Tabela_cukier9[[#This Row],[Column3]],Tabela_cukier9[[#This Row],[Column3]])</f>
        <v>1307</v>
      </c>
      <c r="E7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13.5</v>
      </c>
    </row>
    <row r="766" spans="1:5" x14ac:dyDescent="0.3">
      <c r="A766" s="1">
        <v>39522</v>
      </c>
      <c r="B766" t="s">
        <v>31</v>
      </c>
      <c r="C766">
        <v>166</v>
      </c>
      <c r="D766">
        <f>IF(Tabela_cukier9[[#This Row],[nip]]=B765,D765+Tabela_cukier9[[#This Row],[Column3]],Tabela_cukier9[[#This Row],[Column3]])</f>
        <v>1473</v>
      </c>
      <c r="E7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16.600000000000001</v>
      </c>
    </row>
    <row r="767" spans="1:5" x14ac:dyDescent="0.3">
      <c r="A767" s="1">
        <v>39662</v>
      </c>
      <c r="B767" t="s">
        <v>31</v>
      </c>
      <c r="C767">
        <v>31</v>
      </c>
      <c r="D767">
        <f>IF(Tabela_cukier9[[#This Row],[nip]]=B766,D766+Tabela_cukier9[[#This Row],[Column3]],Tabela_cukier9[[#This Row],[Column3]])</f>
        <v>1504</v>
      </c>
      <c r="E7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768" spans="1:5" x14ac:dyDescent="0.3">
      <c r="A768" s="1">
        <v>39689</v>
      </c>
      <c r="B768" t="s">
        <v>31</v>
      </c>
      <c r="C768">
        <v>105</v>
      </c>
      <c r="D768">
        <f>IF(Tabela_cukier9[[#This Row],[nip]]=B767,D767+Tabela_cukier9[[#This Row],[Column3]],Tabela_cukier9[[#This Row],[Column3]])</f>
        <v>1609</v>
      </c>
      <c r="E7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769" spans="1:5" x14ac:dyDescent="0.3">
      <c r="A769" s="1">
        <v>39889</v>
      </c>
      <c r="B769" t="s">
        <v>31</v>
      </c>
      <c r="C769">
        <v>24</v>
      </c>
      <c r="D769">
        <f>IF(Tabela_cukier9[[#This Row],[nip]]=B768,D768+Tabela_cukier9[[#This Row],[Column3]],Tabela_cukier9[[#This Row],[Column3]])</f>
        <v>1633</v>
      </c>
      <c r="E7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2.4000000000000004</v>
      </c>
    </row>
    <row r="770" spans="1:5" x14ac:dyDescent="0.3">
      <c r="A770" s="1">
        <v>39893</v>
      </c>
      <c r="B770" t="s">
        <v>31</v>
      </c>
      <c r="C770">
        <v>73</v>
      </c>
      <c r="D770">
        <f>IF(Tabela_cukier9[[#This Row],[nip]]=B769,D769+Tabela_cukier9[[#This Row],[Column3]],Tabela_cukier9[[#This Row],[Column3]])</f>
        <v>1706</v>
      </c>
      <c r="E7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771" spans="1:5" x14ac:dyDescent="0.3">
      <c r="A771" s="1">
        <v>39964</v>
      </c>
      <c r="B771" t="s">
        <v>31</v>
      </c>
      <c r="C771">
        <v>111</v>
      </c>
      <c r="D771">
        <f>IF(Tabela_cukier9[[#This Row],[nip]]=B770,D770+Tabela_cukier9[[#This Row],[Column3]],Tabela_cukier9[[#This Row],[Column3]])</f>
        <v>1817</v>
      </c>
      <c r="E7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11.100000000000001</v>
      </c>
    </row>
    <row r="772" spans="1:5" x14ac:dyDescent="0.3">
      <c r="A772" s="1">
        <v>40044</v>
      </c>
      <c r="B772" t="s">
        <v>31</v>
      </c>
      <c r="C772">
        <v>62</v>
      </c>
      <c r="D772">
        <f>IF(Tabela_cukier9[[#This Row],[nip]]=B771,D771+Tabela_cukier9[[#This Row],[Column3]],Tabela_cukier9[[#This Row],[Column3]])</f>
        <v>1879</v>
      </c>
      <c r="E7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773" spans="1:5" x14ac:dyDescent="0.3">
      <c r="A773" s="1">
        <v>40045</v>
      </c>
      <c r="B773" t="s">
        <v>31</v>
      </c>
      <c r="C773">
        <v>170</v>
      </c>
      <c r="D773">
        <f>IF(Tabela_cukier9[[#This Row],[nip]]=B772,D772+Tabela_cukier9[[#This Row],[Column3]],Tabela_cukier9[[#This Row],[Column3]])</f>
        <v>2049</v>
      </c>
      <c r="E7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774" spans="1:5" x14ac:dyDescent="0.3">
      <c r="A774" s="1">
        <v>40180</v>
      </c>
      <c r="B774" t="s">
        <v>31</v>
      </c>
      <c r="C774">
        <v>73</v>
      </c>
      <c r="D774">
        <f>IF(Tabela_cukier9[[#This Row],[nip]]=B773,D773+Tabela_cukier9[[#This Row],[Column3]],Tabela_cukier9[[#This Row],[Column3]])</f>
        <v>2122</v>
      </c>
      <c r="E7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775" spans="1:5" x14ac:dyDescent="0.3">
      <c r="A775" s="1">
        <v>40220</v>
      </c>
      <c r="B775" t="s">
        <v>31</v>
      </c>
      <c r="C775">
        <v>121</v>
      </c>
      <c r="D775">
        <f>IF(Tabela_cukier9[[#This Row],[nip]]=B774,D774+Tabela_cukier9[[#This Row],[Column3]],Tabela_cukier9[[#This Row],[Column3]])</f>
        <v>2243</v>
      </c>
      <c r="E7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776" spans="1:5" x14ac:dyDescent="0.3">
      <c r="A776" s="1">
        <v>40240</v>
      </c>
      <c r="B776" t="s">
        <v>31</v>
      </c>
      <c r="C776">
        <v>35</v>
      </c>
      <c r="D776">
        <f>IF(Tabela_cukier9[[#This Row],[nip]]=B775,D775+Tabela_cukier9[[#This Row],[Column3]],Tabela_cukier9[[#This Row],[Column3]])</f>
        <v>2278</v>
      </c>
      <c r="E7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</v>
      </c>
    </row>
    <row r="777" spans="1:5" x14ac:dyDescent="0.3">
      <c r="A777" s="1">
        <v>40265</v>
      </c>
      <c r="B777" t="s">
        <v>31</v>
      </c>
      <c r="C777">
        <v>158</v>
      </c>
      <c r="D777">
        <f>IF(Tabela_cukier9[[#This Row],[nip]]=B776,D776+Tabela_cukier9[[#This Row],[Column3]],Tabela_cukier9[[#This Row],[Column3]])</f>
        <v>2436</v>
      </c>
      <c r="E7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15.8</v>
      </c>
    </row>
    <row r="778" spans="1:5" x14ac:dyDescent="0.3">
      <c r="A778" s="1">
        <v>40295</v>
      </c>
      <c r="B778" t="s">
        <v>31</v>
      </c>
      <c r="C778">
        <v>57</v>
      </c>
      <c r="D778">
        <f>IF(Tabela_cukier9[[#This Row],[nip]]=B777,D777+Tabela_cukier9[[#This Row],[Column3]],Tabela_cukier9[[#This Row],[Column3]])</f>
        <v>2493</v>
      </c>
      <c r="E7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779" spans="1:5" x14ac:dyDescent="0.3">
      <c r="A779" s="1">
        <v>40391</v>
      </c>
      <c r="B779" t="s">
        <v>31</v>
      </c>
      <c r="C779">
        <v>161</v>
      </c>
      <c r="D779">
        <f>IF(Tabela_cukier9[[#This Row],[nip]]=B778,D778+Tabela_cukier9[[#This Row],[Column3]],Tabela_cukier9[[#This Row],[Column3]])</f>
        <v>2654</v>
      </c>
      <c r="E7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16.100000000000001</v>
      </c>
    </row>
    <row r="780" spans="1:5" x14ac:dyDescent="0.3">
      <c r="A780" s="1">
        <v>40456</v>
      </c>
      <c r="B780" t="s">
        <v>31</v>
      </c>
      <c r="C780">
        <v>61</v>
      </c>
      <c r="D780">
        <f>IF(Tabela_cukier9[[#This Row],[nip]]=B779,D779+Tabela_cukier9[[#This Row],[Column3]],Tabela_cukier9[[#This Row],[Column3]])</f>
        <v>2715</v>
      </c>
      <c r="E7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6.1000000000000005</v>
      </c>
    </row>
    <row r="781" spans="1:5" x14ac:dyDescent="0.3">
      <c r="A781" s="1">
        <v>40504</v>
      </c>
      <c r="B781" t="s">
        <v>31</v>
      </c>
      <c r="C781">
        <v>167</v>
      </c>
      <c r="D781">
        <f>IF(Tabela_cukier9[[#This Row],[nip]]=B780,D780+Tabela_cukier9[[#This Row],[Column3]],Tabela_cukier9[[#This Row],[Column3]])</f>
        <v>2882</v>
      </c>
      <c r="E7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16.7</v>
      </c>
    </row>
    <row r="782" spans="1:5" x14ac:dyDescent="0.3">
      <c r="A782" s="1">
        <v>40505</v>
      </c>
      <c r="B782" t="s">
        <v>31</v>
      </c>
      <c r="C782">
        <v>32</v>
      </c>
      <c r="D782">
        <f>IF(Tabela_cukier9[[#This Row],[nip]]=B781,D781+Tabela_cukier9[[#This Row],[Column3]],Tabela_cukier9[[#This Row],[Column3]])</f>
        <v>2914</v>
      </c>
      <c r="E7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783" spans="1:5" x14ac:dyDescent="0.3">
      <c r="A783" s="1">
        <v>40580</v>
      </c>
      <c r="B783" t="s">
        <v>31</v>
      </c>
      <c r="C783">
        <v>62</v>
      </c>
      <c r="D783">
        <f>IF(Tabela_cukier9[[#This Row],[nip]]=B782,D782+Tabela_cukier9[[#This Row],[Column3]],Tabela_cukier9[[#This Row],[Column3]])</f>
        <v>2976</v>
      </c>
      <c r="E7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784" spans="1:5" x14ac:dyDescent="0.3">
      <c r="A784" s="1">
        <v>40652</v>
      </c>
      <c r="B784" t="s">
        <v>31</v>
      </c>
      <c r="C784">
        <v>55</v>
      </c>
      <c r="D784">
        <f>IF(Tabela_cukier9[[#This Row],[nip]]=B783,D783+Tabela_cukier9[[#This Row],[Column3]],Tabela_cukier9[[#This Row],[Column3]])</f>
        <v>3031</v>
      </c>
      <c r="E7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</v>
      </c>
    </row>
    <row r="785" spans="1:5" x14ac:dyDescent="0.3">
      <c r="A785" s="1">
        <v>40799</v>
      </c>
      <c r="B785" t="s">
        <v>31</v>
      </c>
      <c r="C785">
        <v>176</v>
      </c>
      <c r="D785">
        <f>IF(Tabela_cukier9[[#This Row],[nip]]=B784,D784+Tabela_cukier9[[#This Row],[Column3]],Tabela_cukier9[[#This Row],[Column3]])</f>
        <v>3207</v>
      </c>
      <c r="E7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17.600000000000001</v>
      </c>
    </row>
    <row r="786" spans="1:5" x14ac:dyDescent="0.3">
      <c r="A786" s="1">
        <v>40818</v>
      </c>
      <c r="B786" t="s">
        <v>31</v>
      </c>
      <c r="C786">
        <v>181</v>
      </c>
      <c r="D786">
        <f>IF(Tabela_cukier9[[#This Row],[nip]]=B785,D785+Tabela_cukier9[[#This Row],[Column3]],Tabela_cukier9[[#This Row],[Column3]])</f>
        <v>3388</v>
      </c>
      <c r="E7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18.100000000000001</v>
      </c>
    </row>
    <row r="787" spans="1:5" x14ac:dyDescent="0.3">
      <c r="A787" s="1">
        <v>41053</v>
      </c>
      <c r="B787" t="s">
        <v>31</v>
      </c>
      <c r="C787">
        <v>57</v>
      </c>
      <c r="D787">
        <f>IF(Tabela_cukier9[[#This Row],[nip]]=B786,D786+Tabela_cukier9[[#This Row],[Column3]],Tabela_cukier9[[#This Row],[Column3]])</f>
        <v>3445</v>
      </c>
      <c r="E7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788" spans="1:5" x14ac:dyDescent="0.3">
      <c r="A788" s="1">
        <v>41097</v>
      </c>
      <c r="B788" t="s">
        <v>31</v>
      </c>
      <c r="C788">
        <v>90</v>
      </c>
      <c r="D788">
        <f>IF(Tabela_cukier9[[#This Row],[nip]]=B787,D787+Tabela_cukier9[[#This Row],[Column3]],Tabela_cukier9[[#This Row],[Column3]])</f>
        <v>3535</v>
      </c>
      <c r="E7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</v>
      </c>
    </row>
    <row r="789" spans="1:5" x14ac:dyDescent="0.3">
      <c r="A789" s="1">
        <v>41229</v>
      </c>
      <c r="B789" t="s">
        <v>31</v>
      </c>
      <c r="C789">
        <v>187</v>
      </c>
      <c r="D789">
        <f>IF(Tabela_cukier9[[#This Row],[nip]]=B788,D788+Tabela_cukier9[[#This Row],[Column3]],Tabela_cukier9[[#This Row],[Column3]])</f>
        <v>3722</v>
      </c>
      <c r="E7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790" spans="1:5" x14ac:dyDescent="0.3">
      <c r="A790" s="1">
        <v>41332</v>
      </c>
      <c r="B790" t="s">
        <v>31</v>
      </c>
      <c r="C790">
        <v>58</v>
      </c>
      <c r="D790">
        <f>IF(Tabela_cukier9[[#This Row],[nip]]=B789,D789+Tabela_cukier9[[#This Row],[Column3]],Tabela_cukier9[[#This Row],[Column3]])</f>
        <v>3780</v>
      </c>
      <c r="E7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791" spans="1:5" x14ac:dyDescent="0.3">
      <c r="A791" s="1">
        <v>41352</v>
      </c>
      <c r="B791" t="s">
        <v>31</v>
      </c>
      <c r="C791">
        <v>135</v>
      </c>
      <c r="D791">
        <f>IF(Tabela_cukier9[[#This Row],[nip]]=B790,D790+Tabela_cukier9[[#This Row],[Column3]],Tabela_cukier9[[#This Row],[Column3]])</f>
        <v>3915</v>
      </c>
      <c r="E7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13.5</v>
      </c>
    </row>
    <row r="792" spans="1:5" x14ac:dyDescent="0.3">
      <c r="A792" s="1">
        <v>41543</v>
      </c>
      <c r="B792" t="s">
        <v>31</v>
      </c>
      <c r="C792">
        <v>147</v>
      </c>
      <c r="D792">
        <f>IF(Tabela_cukier9[[#This Row],[nip]]=B791,D791+Tabela_cukier9[[#This Row],[Column3]],Tabela_cukier9[[#This Row],[Column3]])</f>
        <v>4062</v>
      </c>
      <c r="E7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14.700000000000001</v>
      </c>
    </row>
    <row r="793" spans="1:5" x14ac:dyDescent="0.3">
      <c r="A793" s="1">
        <v>41583</v>
      </c>
      <c r="B793" t="s">
        <v>31</v>
      </c>
      <c r="C793">
        <v>177</v>
      </c>
      <c r="D793">
        <f>IF(Tabela_cukier9[[#This Row],[nip]]=B792,D792+Tabela_cukier9[[#This Row],[Column3]],Tabela_cukier9[[#This Row],[Column3]])</f>
        <v>4239</v>
      </c>
      <c r="E7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17.7</v>
      </c>
    </row>
    <row r="794" spans="1:5" x14ac:dyDescent="0.3">
      <c r="A794" s="1">
        <v>41921</v>
      </c>
      <c r="B794" t="s">
        <v>31</v>
      </c>
      <c r="C794">
        <v>85</v>
      </c>
      <c r="D794">
        <f>IF(Tabela_cukier9[[#This Row],[nip]]=B793,D793+Tabela_cukier9[[#This Row],[Column3]],Tabela_cukier9[[#This Row],[Column3]])</f>
        <v>4324</v>
      </c>
      <c r="E7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795" spans="1:5" x14ac:dyDescent="0.3">
      <c r="A795" s="1">
        <v>41959</v>
      </c>
      <c r="B795" t="s">
        <v>31</v>
      </c>
      <c r="C795">
        <v>116</v>
      </c>
      <c r="D795">
        <f>IF(Tabela_cukier9[[#This Row],[nip]]=B794,D794+Tabela_cukier9[[#This Row],[Column3]],Tabela_cukier9[[#This Row],[Column3]])</f>
        <v>4440</v>
      </c>
      <c r="E7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11.600000000000001</v>
      </c>
    </row>
    <row r="796" spans="1:5" x14ac:dyDescent="0.3">
      <c r="A796" s="1">
        <v>39215</v>
      </c>
      <c r="B796" t="s">
        <v>144</v>
      </c>
      <c r="C796">
        <v>12</v>
      </c>
      <c r="D796">
        <f>IF(Tabela_cukier9[[#This Row],[nip]]=B795,D795+Tabela_cukier9[[#This Row],[Column3]],Tabela_cukier9[[#This Row],[Column3]])</f>
        <v>12</v>
      </c>
      <c r="E7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97" spans="1:5" x14ac:dyDescent="0.3">
      <c r="A797" s="1">
        <v>40463</v>
      </c>
      <c r="B797" t="s">
        <v>144</v>
      </c>
      <c r="C797">
        <v>17</v>
      </c>
      <c r="D797">
        <f>IF(Tabela_cukier9[[#This Row],[nip]]=B796,D796+Tabela_cukier9[[#This Row],[Column3]],Tabela_cukier9[[#This Row],[Column3]])</f>
        <v>29</v>
      </c>
      <c r="E7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98" spans="1:5" x14ac:dyDescent="0.3">
      <c r="A798" s="1">
        <v>40647</v>
      </c>
      <c r="B798" t="s">
        <v>223</v>
      </c>
      <c r="C798">
        <v>4</v>
      </c>
      <c r="D798">
        <f>IF(Tabela_cukier9[[#This Row],[nip]]=B797,D797+Tabela_cukier9[[#This Row],[Column3]],Tabela_cukier9[[#This Row],[Column3]])</f>
        <v>4</v>
      </c>
      <c r="E7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799" spans="1:5" x14ac:dyDescent="0.3">
      <c r="A799" s="1">
        <v>40874</v>
      </c>
      <c r="B799" t="s">
        <v>223</v>
      </c>
      <c r="C799">
        <v>8</v>
      </c>
      <c r="D799">
        <f>IF(Tabela_cukier9[[#This Row],[nip]]=B798,D798+Tabela_cukier9[[#This Row],[Column3]],Tabela_cukier9[[#This Row],[Column3]])</f>
        <v>12</v>
      </c>
      <c r="E7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00" spans="1:5" x14ac:dyDescent="0.3">
      <c r="A800" s="1">
        <v>38481</v>
      </c>
      <c r="B800" t="s">
        <v>48</v>
      </c>
      <c r="C800">
        <v>366</v>
      </c>
      <c r="D800">
        <f>IF(Tabela_cukier9[[#This Row],[nip]]=B799,D799+Tabela_cukier9[[#This Row],[Column3]],Tabela_cukier9[[#This Row],[Column3]])</f>
        <v>366</v>
      </c>
      <c r="E8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801" spans="1:5" x14ac:dyDescent="0.3">
      <c r="A801" s="1">
        <v>38517</v>
      </c>
      <c r="B801" t="s">
        <v>48</v>
      </c>
      <c r="C801">
        <v>425</v>
      </c>
      <c r="D801">
        <f>IF(Tabela_cukier9[[#This Row],[nip]]=B800,D800+Tabela_cukier9[[#This Row],[Column3]],Tabela_cukier9[[#This Row],[Column3]])</f>
        <v>791</v>
      </c>
      <c r="E8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21.25</v>
      </c>
    </row>
    <row r="802" spans="1:5" x14ac:dyDescent="0.3">
      <c r="A802" s="1">
        <v>38546</v>
      </c>
      <c r="B802" t="s">
        <v>48</v>
      </c>
      <c r="C802">
        <v>214</v>
      </c>
      <c r="D802">
        <f>IF(Tabela_cukier9[[#This Row],[nip]]=B801,D801+Tabela_cukier9[[#This Row],[Column3]],Tabela_cukier9[[#This Row],[Column3]])</f>
        <v>1005</v>
      </c>
      <c r="E8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21.400000000000002</v>
      </c>
    </row>
    <row r="803" spans="1:5" x14ac:dyDescent="0.3">
      <c r="A803" s="1">
        <v>38623</v>
      </c>
      <c r="B803" t="s">
        <v>48</v>
      </c>
      <c r="C803">
        <v>433</v>
      </c>
      <c r="D803">
        <f>IF(Tabela_cukier9[[#This Row],[nip]]=B802,D802+Tabela_cukier9[[#This Row],[Column3]],Tabela_cukier9[[#This Row],[Column3]])</f>
        <v>1438</v>
      </c>
      <c r="E8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43.300000000000004</v>
      </c>
    </row>
    <row r="804" spans="1:5" x14ac:dyDescent="0.3">
      <c r="A804" s="1">
        <v>38736</v>
      </c>
      <c r="B804" t="s">
        <v>48</v>
      </c>
      <c r="C804">
        <v>212</v>
      </c>
      <c r="D804">
        <f>IF(Tabela_cukier9[[#This Row],[nip]]=B803,D803+Tabela_cukier9[[#This Row],[Column3]],Tabela_cukier9[[#This Row],[Column3]])</f>
        <v>1650</v>
      </c>
      <c r="E8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21.200000000000003</v>
      </c>
    </row>
    <row r="805" spans="1:5" x14ac:dyDescent="0.3">
      <c r="A805" s="1">
        <v>38766</v>
      </c>
      <c r="B805" t="s">
        <v>48</v>
      </c>
      <c r="C805">
        <v>264</v>
      </c>
      <c r="D805">
        <f>IF(Tabela_cukier9[[#This Row],[nip]]=B804,D804+Tabela_cukier9[[#This Row],[Column3]],Tabela_cukier9[[#This Row],[Column3]])</f>
        <v>1914</v>
      </c>
      <c r="E8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26.400000000000002</v>
      </c>
    </row>
    <row r="806" spans="1:5" x14ac:dyDescent="0.3">
      <c r="A806" s="1">
        <v>38846</v>
      </c>
      <c r="B806" t="s">
        <v>48</v>
      </c>
      <c r="C806">
        <v>385</v>
      </c>
      <c r="D806">
        <f>IF(Tabela_cukier9[[#This Row],[nip]]=B805,D805+Tabela_cukier9[[#This Row],[Column3]],Tabela_cukier9[[#This Row],[Column3]])</f>
        <v>2299</v>
      </c>
      <c r="E8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38.5</v>
      </c>
    </row>
    <row r="807" spans="1:5" x14ac:dyDescent="0.3">
      <c r="A807" s="1">
        <v>38870</v>
      </c>
      <c r="B807" t="s">
        <v>48</v>
      </c>
      <c r="C807">
        <v>429</v>
      </c>
      <c r="D807">
        <f>IF(Tabela_cukier9[[#This Row],[nip]]=B806,D806+Tabela_cukier9[[#This Row],[Column3]],Tabela_cukier9[[#This Row],[Column3]])</f>
        <v>2728</v>
      </c>
      <c r="E8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42.900000000000006</v>
      </c>
    </row>
    <row r="808" spans="1:5" x14ac:dyDescent="0.3">
      <c r="A808" s="1">
        <v>38995</v>
      </c>
      <c r="B808" t="s">
        <v>48</v>
      </c>
      <c r="C808">
        <v>198</v>
      </c>
      <c r="D808">
        <f>IF(Tabela_cukier9[[#This Row],[nip]]=B807,D807+Tabela_cukier9[[#This Row],[Column3]],Tabela_cukier9[[#This Row],[Column3]])</f>
        <v>2926</v>
      </c>
      <c r="E8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19.8</v>
      </c>
    </row>
    <row r="809" spans="1:5" x14ac:dyDescent="0.3">
      <c r="A809" s="1">
        <v>39015</v>
      </c>
      <c r="B809" t="s">
        <v>48</v>
      </c>
      <c r="C809">
        <v>403</v>
      </c>
      <c r="D809">
        <f>IF(Tabela_cukier9[[#This Row],[nip]]=B808,D808+Tabela_cukier9[[#This Row],[Column3]],Tabela_cukier9[[#This Row],[Column3]])</f>
        <v>3329</v>
      </c>
      <c r="E8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40.300000000000004</v>
      </c>
    </row>
    <row r="810" spans="1:5" x14ac:dyDescent="0.3">
      <c r="A810" s="1">
        <v>39043</v>
      </c>
      <c r="B810" t="s">
        <v>48</v>
      </c>
      <c r="C810">
        <v>303</v>
      </c>
      <c r="D810">
        <f>IF(Tabela_cukier9[[#This Row],[nip]]=B809,D809+Tabela_cukier9[[#This Row],[Column3]],Tabela_cukier9[[#This Row],[Column3]])</f>
        <v>3632</v>
      </c>
      <c r="E8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30.3</v>
      </c>
    </row>
    <row r="811" spans="1:5" x14ac:dyDescent="0.3">
      <c r="A811" s="1">
        <v>39057</v>
      </c>
      <c r="B811" t="s">
        <v>48</v>
      </c>
      <c r="C811">
        <v>105</v>
      </c>
      <c r="D811">
        <f>IF(Tabela_cukier9[[#This Row],[nip]]=B810,D810+Tabela_cukier9[[#This Row],[Column3]],Tabela_cukier9[[#This Row],[Column3]])</f>
        <v>3737</v>
      </c>
      <c r="E8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812" spans="1:5" x14ac:dyDescent="0.3">
      <c r="A812" s="1">
        <v>39095</v>
      </c>
      <c r="B812" t="s">
        <v>48</v>
      </c>
      <c r="C812">
        <v>245</v>
      </c>
      <c r="D812">
        <f>IF(Tabela_cukier9[[#This Row],[nip]]=B811,D811+Tabela_cukier9[[#This Row],[Column3]],Tabela_cukier9[[#This Row],[Column3]])</f>
        <v>3982</v>
      </c>
      <c r="E8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24.5</v>
      </c>
    </row>
    <row r="813" spans="1:5" x14ac:dyDescent="0.3">
      <c r="A813" s="1">
        <v>39131</v>
      </c>
      <c r="B813" t="s">
        <v>48</v>
      </c>
      <c r="C813">
        <v>337</v>
      </c>
      <c r="D813">
        <f>IF(Tabela_cukier9[[#This Row],[nip]]=B812,D812+Tabela_cukier9[[#This Row],[Column3]],Tabela_cukier9[[#This Row],[Column3]])</f>
        <v>4319</v>
      </c>
      <c r="E8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33.700000000000003</v>
      </c>
    </row>
    <row r="814" spans="1:5" x14ac:dyDescent="0.3">
      <c r="A814" s="1">
        <v>39278</v>
      </c>
      <c r="B814" t="s">
        <v>48</v>
      </c>
      <c r="C814">
        <v>446</v>
      </c>
      <c r="D814">
        <f>IF(Tabela_cukier9[[#This Row],[nip]]=B813,D813+Tabela_cukier9[[#This Row],[Column3]],Tabela_cukier9[[#This Row],[Column3]])</f>
        <v>4765</v>
      </c>
      <c r="E8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44.6</v>
      </c>
    </row>
    <row r="815" spans="1:5" x14ac:dyDescent="0.3">
      <c r="A815" s="1">
        <v>39290</v>
      </c>
      <c r="B815" t="s">
        <v>48</v>
      </c>
      <c r="C815">
        <v>355</v>
      </c>
      <c r="D815">
        <f>IF(Tabela_cukier9[[#This Row],[nip]]=B814,D814+Tabela_cukier9[[#This Row],[Column3]],Tabela_cukier9[[#This Row],[Column3]])</f>
        <v>5120</v>
      </c>
      <c r="E8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35.5</v>
      </c>
    </row>
    <row r="816" spans="1:5" x14ac:dyDescent="0.3">
      <c r="A816" s="1">
        <v>39295</v>
      </c>
      <c r="B816" t="s">
        <v>48</v>
      </c>
      <c r="C816">
        <v>396</v>
      </c>
      <c r="D816">
        <f>IF(Tabela_cukier9[[#This Row],[nip]]=B815,D815+Tabela_cukier9[[#This Row],[Column3]],Tabela_cukier9[[#This Row],[Column3]])</f>
        <v>5516</v>
      </c>
      <c r="E8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39.6</v>
      </c>
    </row>
    <row r="817" spans="1:5" x14ac:dyDescent="0.3">
      <c r="A817" s="1">
        <v>39303</v>
      </c>
      <c r="B817" t="s">
        <v>48</v>
      </c>
      <c r="C817">
        <v>405</v>
      </c>
      <c r="D817">
        <f>IF(Tabela_cukier9[[#This Row],[nip]]=B816,D816+Tabela_cukier9[[#This Row],[Column3]],Tabela_cukier9[[#This Row],[Column3]])</f>
        <v>5921</v>
      </c>
      <c r="E8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40.5</v>
      </c>
    </row>
    <row r="818" spans="1:5" x14ac:dyDescent="0.3">
      <c r="A818" s="1">
        <v>39354</v>
      </c>
      <c r="B818" t="s">
        <v>48</v>
      </c>
      <c r="C818">
        <v>476</v>
      </c>
      <c r="D818">
        <f>IF(Tabela_cukier9[[#This Row],[nip]]=B817,D817+Tabela_cukier9[[#This Row],[Column3]],Tabela_cukier9[[#This Row],[Column3]])</f>
        <v>6397</v>
      </c>
      <c r="E8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47.6</v>
      </c>
    </row>
    <row r="819" spans="1:5" x14ac:dyDescent="0.3">
      <c r="A819" s="1">
        <v>39382</v>
      </c>
      <c r="B819" t="s">
        <v>48</v>
      </c>
      <c r="C819">
        <v>424</v>
      </c>
      <c r="D819">
        <f>IF(Tabela_cukier9[[#This Row],[nip]]=B818,D818+Tabela_cukier9[[#This Row],[Column3]],Tabela_cukier9[[#This Row],[Column3]])</f>
        <v>6821</v>
      </c>
      <c r="E8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42.400000000000006</v>
      </c>
    </row>
    <row r="820" spans="1:5" x14ac:dyDescent="0.3">
      <c r="A820" s="1">
        <v>39433</v>
      </c>
      <c r="B820" t="s">
        <v>48</v>
      </c>
      <c r="C820">
        <v>138</v>
      </c>
      <c r="D820">
        <f>IF(Tabela_cukier9[[#This Row],[nip]]=B819,D819+Tabela_cukier9[[#This Row],[Column3]],Tabela_cukier9[[#This Row],[Column3]])</f>
        <v>6959</v>
      </c>
      <c r="E8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821" spans="1:5" x14ac:dyDescent="0.3">
      <c r="A821" s="1">
        <v>39438</v>
      </c>
      <c r="B821" t="s">
        <v>48</v>
      </c>
      <c r="C821">
        <v>258</v>
      </c>
      <c r="D821">
        <f>IF(Tabela_cukier9[[#This Row],[nip]]=B820,D820+Tabela_cukier9[[#This Row],[Column3]],Tabela_cukier9[[#This Row],[Column3]])</f>
        <v>7217</v>
      </c>
      <c r="E8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25.8</v>
      </c>
    </row>
    <row r="822" spans="1:5" x14ac:dyDescent="0.3">
      <c r="A822" s="1">
        <v>39446</v>
      </c>
      <c r="B822" t="s">
        <v>48</v>
      </c>
      <c r="C822">
        <v>320</v>
      </c>
      <c r="D822">
        <f>IF(Tabela_cukier9[[#This Row],[nip]]=B821,D821+Tabela_cukier9[[#This Row],[Column3]],Tabela_cukier9[[#This Row],[Column3]])</f>
        <v>7537</v>
      </c>
      <c r="E8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</v>
      </c>
    </row>
    <row r="823" spans="1:5" x14ac:dyDescent="0.3">
      <c r="A823" s="1">
        <v>39489</v>
      </c>
      <c r="B823" t="s">
        <v>48</v>
      </c>
      <c r="C823">
        <v>196</v>
      </c>
      <c r="D823">
        <f>IF(Tabela_cukier9[[#This Row],[nip]]=B822,D822+Tabela_cukier9[[#This Row],[Column3]],Tabela_cukier9[[#This Row],[Column3]])</f>
        <v>7733</v>
      </c>
      <c r="E8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19.600000000000001</v>
      </c>
    </row>
    <row r="824" spans="1:5" x14ac:dyDescent="0.3">
      <c r="A824" s="1">
        <v>39495</v>
      </c>
      <c r="B824" t="s">
        <v>48</v>
      </c>
      <c r="C824">
        <v>452</v>
      </c>
      <c r="D824">
        <f>IF(Tabela_cukier9[[#This Row],[nip]]=B823,D823+Tabela_cukier9[[#This Row],[Column3]],Tabela_cukier9[[#This Row],[Column3]])</f>
        <v>8185</v>
      </c>
      <c r="E8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45.2</v>
      </c>
    </row>
    <row r="825" spans="1:5" x14ac:dyDescent="0.3">
      <c r="A825" s="1">
        <v>39503</v>
      </c>
      <c r="B825" t="s">
        <v>48</v>
      </c>
      <c r="C825">
        <v>308</v>
      </c>
      <c r="D825">
        <f>IF(Tabela_cukier9[[#This Row],[nip]]=B824,D824+Tabela_cukier9[[#This Row],[Column3]],Tabela_cukier9[[#This Row],[Column3]])</f>
        <v>8493</v>
      </c>
      <c r="E8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30.8</v>
      </c>
    </row>
    <row r="826" spans="1:5" x14ac:dyDescent="0.3">
      <c r="A826" s="1">
        <v>39536</v>
      </c>
      <c r="B826" t="s">
        <v>48</v>
      </c>
      <c r="C826">
        <v>170</v>
      </c>
      <c r="D826">
        <f>IF(Tabela_cukier9[[#This Row],[nip]]=B825,D825+Tabela_cukier9[[#This Row],[Column3]],Tabela_cukier9[[#This Row],[Column3]])</f>
        <v>8663</v>
      </c>
      <c r="E8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827" spans="1:5" x14ac:dyDescent="0.3">
      <c r="A827" s="1">
        <v>39597</v>
      </c>
      <c r="B827" t="s">
        <v>48</v>
      </c>
      <c r="C827">
        <v>420</v>
      </c>
      <c r="D827">
        <f>IF(Tabela_cukier9[[#This Row],[nip]]=B826,D826+Tabela_cukier9[[#This Row],[Column3]],Tabela_cukier9[[#This Row],[Column3]])</f>
        <v>9083</v>
      </c>
      <c r="E8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</v>
      </c>
    </row>
    <row r="828" spans="1:5" x14ac:dyDescent="0.3">
      <c r="A828" s="1">
        <v>39646</v>
      </c>
      <c r="B828" t="s">
        <v>48</v>
      </c>
      <c r="C828">
        <v>380</v>
      </c>
      <c r="D828">
        <f>IF(Tabela_cukier9[[#This Row],[nip]]=B827,D827+Tabela_cukier9[[#This Row],[Column3]],Tabela_cukier9[[#This Row],[Column3]])</f>
        <v>9463</v>
      </c>
      <c r="E8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</v>
      </c>
    </row>
    <row r="829" spans="1:5" x14ac:dyDescent="0.3">
      <c r="A829" s="1">
        <v>39714</v>
      </c>
      <c r="B829" t="s">
        <v>48</v>
      </c>
      <c r="C829">
        <v>203</v>
      </c>
      <c r="D829">
        <f>IF(Tabela_cukier9[[#This Row],[nip]]=B828,D828+Tabela_cukier9[[#This Row],[Column3]],Tabela_cukier9[[#This Row],[Column3]])</f>
        <v>9666</v>
      </c>
      <c r="E8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20.3</v>
      </c>
    </row>
    <row r="830" spans="1:5" x14ac:dyDescent="0.3">
      <c r="A830" s="1">
        <v>39719</v>
      </c>
      <c r="B830" t="s">
        <v>48</v>
      </c>
      <c r="C830">
        <v>383</v>
      </c>
      <c r="D830">
        <f>IF(Tabela_cukier9[[#This Row],[nip]]=B829,D829+Tabela_cukier9[[#This Row],[Column3]],Tabela_cukier9[[#This Row],[Column3]])</f>
        <v>10049</v>
      </c>
      <c r="E8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76.600000000000009</v>
      </c>
    </row>
    <row r="831" spans="1:5" x14ac:dyDescent="0.3">
      <c r="A831" s="1">
        <v>39732</v>
      </c>
      <c r="B831" t="s">
        <v>48</v>
      </c>
      <c r="C831">
        <v>284</v>
      </c>
      <c r="D831">
        <f>IF(Tabela_cukier9[[#This Row],[nip]]=B830,D830+Tabela_cukier9[[#This Row],[Column3]],Tabela_cukier9[[#This Row],[Column3]])</f>
        <v>10333</v>
      </c>
      <c r="E8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56.800000000000004</v>
      </c>
    </row>
    <row r="832" spans="1:5" x14ac:dyDescent="0.3">
      <c r="A832" s="1">
        <v>39747</v>
      </c>
      <c r="B832" t="s">
        <v>48</v>
      </c>
      <c r="C832">
        <v>162</v>
      </c>
      <c r="D832">
        <f>IF(Tabela_cukier9[[#This Row],[nip]]=B831,D831+Tabela_cukier9[[#This Row],[Column3]],Tabela_cukier9[[#This Row],[Column3]])</f>
        <v>10495</v>
      </c>
      <c r="E8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32.4</v>
      </c>
    </row>
    <row r="833" spans="1:5" x14ac:dyDescent="0.3">
      <c r="A833" s="1">
        <v>39832</v>
      </c>
      <c r="B833" t="s">
        <v>48</v>
      </c>
      <c r="C833">
        <v>163</v>
      </c>
      <c r="D833">
        <f>IF(Tabela_cukier9[[#This Row],[nip]]=B832,D832+Tabela_cukier9[[#This Row],[Column3]],Tabela_cukier9[[#This Row],[Column3]])</f>
        <v>10658</v>
      </c>
      <c r="E8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32.6</v>
      </c>
    </row>
    <row r="834" spans="1:5" x14ac:dyDescent="0.3">
      <c r="A834" s="1">
        <v>39871</v>
      </c>
      <c r="B834" t="s">
        <v>48</v>
      </c>
      <c r="C834">
        <v>156</v>
      </c>
      <c r="D834">
        <f>IF(Tabela_cukier9[[#This Row],[nip]]=B833,D833+Tabela_cukier9[[#This Row],[Column3]],Tabela_cukier9[[#This Row],[Column3]])</f>
        <v>10814</v>
      </c>
      <c r="E8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31.200000000000003</v>
      </c>
    </row>
    <row r="835" spans="1:5" x14ac:dyDescent="0.3">
      <c r="A835" s="1">
        <v>39894</v>
      </c>
      <c r="B835" t="s">
        <v>48</v>
      </c>
      <c r="C835">
        <v>422</v>
      </c>
      <c r="D835">
        <f>IF(Tabela_cukier9[[#This Row],[nip]]=B834,D834+Tabela_cukier9[[#This Row],[Column3]],Tabela_cukier9[[#This Row],[Column3]])</f>
        <v>11236</v>
      </c>
      <c r="E8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84.4</v>
      </c>
    </row>
    <row r="836" spans="1:5" x14ac:dyDescent="0.3">
      <c r="A836" s="1">
        <v>39898</v>
      </c>
      <c r="B836" t="s">
        <v>48</v>
      </c>
      <c r="C836">
        <v>436</v>
      </c>
      <c r="D836">
        <f>IF(Tabela_cukier9[[#This Row],[nip]]=B835,D835+Tabela_cukier9[[#This Row],[Column3]],Tabela_cukier9[[#This Row],[Column3]])</f>
        <v>11672</v>
      </c>
      <c r="E8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87.2</v>
      </c>
    </row>
    <row r="837" spans="1:5" x14ac:dyDescent="0.3">
      <c r="A837" s="1">
        <v>39953</v>
      </c>
      <c r="B837" t="s">
        <v>48</v>
      </c>
      <c r="C837">
        <v>393</v>
      </c>
      <c r="D837">
        <f>IF(Tabela_cukier9[[#This Row],[nip]]=B836,D836+Tabela_cukier9[[#This Row],[Column3]],Tabela_cukier9[[#This Row],[Column3]])</f>
        <v>12065</v>
      </c>
      <c r="E8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78.600000000000009</v>
      </c>
    </row>
    <row r="838" spans="1:5" x14ac:dyDescent="0.3">
      <c r="A838" s="1">
        <v>39980</v>
      </c>
      <c r="B838" t="s">
        <v>48</v>
      </c>
      <c r="C838">
        <v>350</v>
      </c>
      <c r="D838">
        <f>IF(Tabela_cukier9[[#This Row],[nip]]=B837,D837+Tabela_cukier9[[#This Row],[Column3]],Tabela_cukier9[[#This Row],[Column3]])</f>
        <v>12415</v>
      </c>
      <c r="E8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70</v>
      </c>
    </row>
    <row r="839" spans="1:5" x14ac:dyDescent="0.3">
      <c r="A839" s="1">
        <v>40027</v>
      </c>
      <c r="B839" t="s">
        <v>48</v>
      </c>
      <c r="C839">
        <v>333</v>
      </c>
      <c r="D839">
        <f>IF(Tabela_cukier9[[#This Row],[nip]]=B838,D838+Tabela_cukier9[[#This Row],[Column3]],Tabela_cukier9[[#This Row],[Column3]])</f>
        <v>12748</v>
      </c>
      <c r="E8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66.600000000000009</v>
      </c>
    </row>
    <row r="840" spans="1:5" x14ac:dyDescent="0.3">
      <c r="A840" s="1">
        <v>40075</v>
      </c>
      <c r="B840" t="s">
        <v>48</v>
      </c>
      <c r="C840">
        <v>209</v>
      </c>
      <c r="D840">
        <f>IF(Tabela_cukier9[[#This Row],[nip]]=B839,D839+Tabela_cukier9[[#This Row],[Column3]],Tabela_cukier9[[#This Row],[Column3]])</f>
        <v>12957</v>
      </c>
      <c r="E8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41.800000000000004</v>
      </c>
    </row>
    <row r="841" spans="1:5" x14ac:dyDescent="0.3">
      <c r="A841" s="1">
        <v>40128</v>
      </c>
      <c r="B841" t="s">
        <v>48</v>
      </c>
      <c r="C841">
        <v>326</v>
      </c>
      <c r="D841">
        <f>IF(Tabela_cukier9[[#This Row],[nip]]=B840,D840+Tabela_cukier9[[#This Row],[Column3]],Tabela_cukier9[[#This Row],[Column3]])</f>
        <v>13283</v>
      </c>
      <c r="E8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65.2</v>
      </c>
    </row>
    <row r="842" spans="1:5" x14ac:dyDescent="0.3">
      <c r="A842" s="1">
        <v>40136</v>
      </c>
      <c r="B842" t="s">
        <v>48</v>
      </c>
      <c r="C842">
        <v>232</v>
      </c>
      <c r="D842">
        <f>IF(Tabela_cukier9[[#This Row],[nip]]=B841,D841+Tabela_cukier9[[#This Row],[Column3]],Tabela_cukier9[[#This Row],[Column3]])</f>
        <v>13515</v>
      </c>
      <c r="E8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46.400000000000006</v>
      </c>
    </row>
    <row r="843" spans="1:5" x14ac:dyDescent="0.3">
      <c r="A843" s="1">
        <v>40193</v>
      </c>
      <c r="B843" t="s">
        <v>48</v>
      </c>
      <c r="C843">
        <v>117</v>
      </c>
      <c r="D843">
        <f>IF(Tabela_cukier9[[#This Row],[nip]]=B842,D842+Tabela_cukier9[[#This Row],[Column3]],Tabela_cukier9[[#This Row],[Column3]])</f>
        <v>13632</v>
      </c>
      <c r="E8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23.400000000000002</v>
      </c>
    </row>
    <row r="844" spans="1:5" x14ac:dyDescent="0.3">
      <c r="A844" s="1">
        <v>40211</v>
      </c>
      <c r="B844" t="s">
        <v>48</v>
      </c>
      <c r="C844">
        <v>247</v>
      </c>
      <c r="D844">
        <f>IF(Tabela_cukier9[[#This Row],[nip]]=B843,D843+Tabela_cukier9[[#This Row],[Column3]],Tabela_cukier9[[#This Row],[Column3]])</f>
        <v>13879</v>
      </c>
      <c r="E8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49.400000000000006</v>
      </c>
    </row>
    <row r="845" spans="1:5" x14ac:dyDescent="0.3">
      <c r="A845" s="1">
        <v>40218</v>
      </c>
      <c r="B845" t="s">
        <v>48</v>
      </c>
      <c r="C845">
        <v>271</v>
      </c>
      <c r="D845">
        <f>IF(Tabela_cukier9[[#This Row],[nip]]=B844,D844+Tabela_cukier9[[#This Row],[Column3]],Tabela_cukier9[[#This Row],[Column3]])</f>
        <v>14150</v>
      </c>
      <c r="E8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54.2</v>
      </c>
    </row>
    <row r="846" spans="1:5" x14ac:dyDescent="0.3">
      <c r="A846" s="1">
        <v>40245</v>
      </c>
      <c r="B846" t="s">
        <v>48</v>
      </c>
      <c r="C846">
        <v>396</v>
      </c>
      <c r="D846">
        <f>IF(Tabela_cukier9[[#This Row],[nip]]=B845,D845+Tabela_cukier9[[#This Row],[Column3]],Tabela_cukier9[[#This Row],[Column3]])</f>
        <v>14546</v>
      </c>
      <c r="E8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79.2</v>
      </c>
    </row>
    <row r="847" spans="1:5" x14ac:dyDescent="0.3">
      <c r="A847" s="1">
        <v>40250</v>
      </c>
      <c r="B847" t="s">
        <v>48</v>
      </c>
      <c r="C847">
        <v>115</v>
      </c>
      <c r="D847">
        <f>IF(Tabela_cukier9[[#This Row],[nip]]=B846,D846+Tabela_cukier9[[#This Row],[Column3]],Tabela_cukier9[[#This Row],[Column3]])</f>
        <v>14661</v>
      </c>
      <c r="E8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</v>
      </c>
    </row>
    <row r="848" spans="1:5" x14ac:dyDescent="0.3">
      <c r="A848" s="1">
        <v>40283</v>
      </c>
      <c r="B848" t="s">
        <v>48</v>
      </c>
      <c r="C848">
        <v>182</v>
      </c>
      <c r="D848">
        <f>IF(Tabela_cukier9[[#This Row],[nip]]=B847,D847+Tabela_cukier9[[#This Row],[Column3]],Tabela_cukier9[[#This Row],[Column3]])</f>
        <v>14843</v>
      </c>
      <c r="E8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36.4</v>
      </c>
    </row>
    <row r="849" spans="1:5" x14ac:dyDescent="0.3">
      <c r="A849" s="1">
        <v>40337</v>
      </c>
      <c r="B849" t="s">
        <v>48</v>
      </c>
      <c r="C849">
        <v>344</v>
      </c>
      <c r="D849">
        <f>IF(Tabela_cukier9[[#This Row],[nip]]=B848,D848+Tabela_cukier9[[#This Row],[Column3]],Tabela_cukier9[[#This Row],[Column3]])</f>
        <v>15187</v>
      </c>
      <c r="E8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68.8</v>
      </c>
    </row>
    <row r="850" spans="1:5" x14ac:dyDescent="0.3">
      <c r="A850" s="1">
        <v>40348</v>
      </c>
      <c r="B850" t="s">
        <v>48</v>
      </c>
      <c r="C850">
        <v>332</v>
      </c>
      <c r="D850">
        <f>IF(Tabela_cukier9[[#This Row],[nip]]=B849,D849+Tabela_cukier9[[#This Row],[Column3]],Tabela_cukier9[[#This Row],[Column3]])</f>
        <v>15519</v>
      </c>
      <c r="E8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66.400000000000006</v>
      </c>
    </row>
    <row r="851" spans="1:5" x14ac:dyDescent="0.3">
      <c r="A851" s="1">
        <v>40355</v>
      </c>
      <c r="B851" t="s">
        <v>48</v>
      </c>
      <c r="C851">
        <v>480</v>
      </c>
      <c r="D851">
        <f>IF(Tabela_cukier9[[#This Row],[nip]]=B850,D850+Tabela_cukier9[[#This Row],[Column3]],Tabela_cukier9[[#This Row],[Column3]])</f>
        <v>15999</v>
      </c>
      <c r="E8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96</v>
      </c>
    </row>
    <row r="852" spans="1:5" x14ac:dyDescent="0.3">
      <c r="A852" s="1">
        <v>40454</v>
      </c>
      <c r="B852" t="s">
        <v>48</v>
      </c>
      <c r="C852">
        <v>263</v>
      </c>
      <c r="D852">
        <f>IF(Tabela_cukier9[[#This Row],[nip]]=B851,D851+Tabela_cukier9[[#This Row],[Column3]],Tabela_cukier9[[#This Row],[Column3]])</f>
        <v>16262</v>
      </c>
      <c r="E8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52.6</v>
      </c>
    </row>
    <row r="853" spans="1:5" x14ac:dyDescent="0.3">
      <c r="A853" s="1">
        <v>40457</v>
      </c>
      <c r="B853" t="s">
        <v>48</v>
      </c>
      <c r="C853">
        <v>299</v>
      </c>
      <c r="D853">
        <f>IF(Tabela_cukier9[[#This Row],[nip]]=B852,D852+Tabela_cukier9[[#This Row],[Column3]],Tabela_cukier9[[#This Row],[Column3]])</f>
        <v>16561</v>
      </c>
      <c r="E8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59.800000000000004</v>
      </c>
    </row>
    <row r="854" spans="1:5" x14ac:dyDescent="0.3">
      <c r="A854" s="1">
        <v>40480</v>
      </c>
      <c r="B854" t="s">
        <v>48</v>
      </c>
      <c r="C854">
        <v>313</v>
      </c>
      <c r="D854">
        <f>IF(Tabela_cukier9[[#This Row],[nip]]=B853,D853+Tabela_cukier9[[#This Row],[Column3]],Tabela_cukier9[[#This Row],[Column3]])</f>
        <v>16874</v>
      </c>
      <c r="E8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62.6</v>
      </c>
    </row>
    <row r="855" spans="1:5" x14ac:dyDescent="0.3">
      <c r="A855" s="1">
        <v>40481</v>
      </c>
      <c r="B855" t="s">
        <v>48</v>
      </c>
      <c r="C855">
        <v>251</v>
      </c>
      <c r="D855">
        <f>IF(Tabela_cukier9[[#This Row],[nip]]=B854,D854+Tabela_cukier9[[#This Row],[Column3]],Tabela_cukier9[[#This Row],[Column3]])</f>
        <v>17125</v>
      </c>
      <c r="E8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50.2</v>
      </c>
    </row>
    <row r="856" spans="1:5" x14ac:dyDescent="0.3">
      <c r="A856" s="1">
        <v>40492</v>
      </c>
      <c r="B856" t="s">
        <v>48</v>
      </c>
      <c r="C856">
        <v>269</v>
      </c>
      <c r="D856">
        <f>IF(Tabela_cukier9[[#This Row],[nip]]=B855,D855+Tabela_cukier9[[#This Row],[Column3]],Tabela_cukier9[[#This Row],[Column3]])</f>
        <v>17394</v>
      </c>
      <c r="E8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53.800000000000004</v>
      </c>
    </row>
    <row r="857" spans="1:5" x14ac:dyDescent="0.3">
      <c r="A857" s="1">
        <v>40520</v>
      </c>
      <c r="B857" t="s">
        <v>48</v>
      </c>
      <c r="C857">
        <v>423</v>
      </c>
      <c r="D857">
        <f>IF(Tabela_cukier9[[#This Row],[nip]]=B856,D856+Tabela_cukier9[[#This Row],[Column3]],Tabela_cukier9[[#This Row],[Column3]])</f>
        <v>17817</v>
      </c>
      <c r="E8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84.600000000000009</v>
      </c>
    </row>
    <row r="858" spans="1:5" x14ac:dyDescent="0.3">
      <c r="A858" s="1">
        <v>40550</v>
      </c>
      <c r="B858" t="s">
        <v>48</v>
      </c>
      <c r="C858">
        <v>330</v>
      </c>
      <c r="D858">
        <f>IF(Tabela_cukier9[[#This Row],[nip]]=B857,D857+Tabela_cukier9[[#This Row],[Column3]],Tabela_cukier9[[#This Row],[Column3]])</f>
        <v>18147</v>
      </c>
      <c r="E8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</v>
      </c>
    </row>
    <row r="859" spans="1:5" x14ac:dyDescent="0.3">
      <c r="A859" s="1">
        <v>40573</v>
      </c>
      <c r="B859" t="s">
        <v>48</v>
      </c>
      <c r="C859">
        <v>154</v>
      </c>
      <c r="D859">
        <f>IF(Tabela_cukier9[[#This Row],[nip]]=B858,D858+Tabela_cukier9[[#This Row],[Column3]],Tabela_cukier9[[#This Row],[Column3]])</f>
        <v>18301</v>
      </c>
      <c r="E8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30.8</v>
      </c>
    </row>
    <row r="860" spans="1:5" x14ac:dyDescent="0.3">
      <c r="A860" s="1">
        <v>40617</v>
      </c>
      <c r="B860" t="s">
        <v>48</v>
      </c>
      <c r="C860">
        <v>128</v>
      </c>
      <c r="D860">
        <f>IF(Tabela_cukier9[[#This Row],[nip]]=B859,D859+Tabela_cukier9[[#This Row],[Column3]],Tabela_cukier9[[#This Row],[Column3]])</f>
        <v>18429</v>
      </c>
      <c r="E8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25.6</v>
      </c>
    </row>
    <row r="861" spans="1:5" x14ac:dyDescent="0.3">
      <c r="A861" s="1">
        <v>40642</v>
      </c>
      <c r="B861" t="s">
        <v>48</v>
      </c>
      <c r="C861">
        <v>162</v>
      </c>
      <c r="D861">
        <f>IF(Tabela_cukier9[[#This Row],[nip]]=B860,D860+Tabela_cukier9[[#This Row],[Column3]],Tabela_cukier9[[#This Row],[Column3]])</f>
        <v>18591</v>
      </c>
      <c r="E8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32.4</v>
      </c>
    </row>
    <row r="862" spans="1:5" x14ac:dyDescent="0.3">
      <c r="A862" s="1">
        <v>40890</v>
      </c>
      <c r="B862" t="s">
        <v>48</v>
      </c>
      <c r="C862">
        <v>227</v>
      </c>
      <c r="D862">
        <f>IF(Tabela_cukier9[[#This Row],[nip]]=B861,D861+Tabela_cukier9[[#This Row],[Column3]],Tabela_cukier9[[#This Row],[Column3]])</f>
        <v>18818</v>
      </c>
      <c r="E8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45.400000000000006</v>
      </c>
    </row>
    <row r="863" spans="1:5" x14ac:dyDescent="0.3">
      <c r="A863" s="1">
        <v>40951</v>
      </c>
      <c r="B863" t="s">
        <v>48</v>
      </c>
      <c r="C863">
        <v>305</v>
      </c>
      <c r="D863">
        <f>IF(Tabela_cukier9[[#This Row],[nip]]=B862,D862+Tabela_cukier9[[#This Row],[Column3]],Tabela_cukier9[[#This Row],[Column3]])</f>
        <v>19123</v>
      </c>
      <c r="E8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61</v>
      </c>
    </row>
    <row r="864" spans="1:5" x14ac:dyDescent="0.3">
      <c r="A864" s="1">
        <v>41115</v>
      </c>
      <c r="B864" t="s">
        <v>48</v>
      </c>
      <c r="C864">
        <v>261</v>
      </c>
      <c r="D864">
        <f>IF(Tabela_cukier9[[#This Row],[nip]]=B863,D863+Tabela_cukier9[[#This Row],[Column3]],Tabela_cukier9[[#This Row],[Column3]])</f>
        <v>19384</v>
      </c>
      <c r="E8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52.2</v>
      </c>
    </row>
    <row r="865" spans="1:5" x14ac:dyDescent="0.3">
      <c r="A865" s="1">
        <v>41202</v>
      </c>
      <c r="B865" t="s">
        <v>48</v>
      </c>
      <c r="C865">
        <v>390</v>
      </c>
      <c r="D865">
        <f>IF(Tabela_cukier9[[#This Row],[nip]]=B864,D864+Tabela_cukier9[[#This Row],[Column3]],Tabela_cukier9[[#This Row],[Column3]])</f>
        <v>19774</v>
      </c>
      <c r="E8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</v>
      </c>
    </row>
    <row r="866" spans="1:5" x14ac:dyDescent="0.3">
      <c r="A866" s="1">
        <v>41262</v>
      </c>
      <c r="B866" t="s">
        <v>48</v>
      </c>
      <c r="C866">
        <v>222</v>
      </c>
      <c r="D866">
        <f>IF(Tabela_cukier9[[#This Row],[nip]]=B865,D865+Tabela_cukier9[[#This Row],[Column3]],Tabela_cukier9[[#This Row],[Column3]])</f>
        <v>19996</v>
      </c>
      <c r="E8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44.400000000000006</v>
      </c>
    </row>
    <row r="867" spans="1:5" x14ac:dyDescent="0.3">
      <c r="A867" s="1">
        <v>41310</v>
      </c>
      <c r="B867" t="s">
        <v>48</v>
      </c>
      <c r="C867">
        <v>487</v>
      </c>
      <c r="D867">
        <f>IF(Tabela_cukier9[[#This Row],[nip]]=B866,D866+Tabela_cukier9[[#This Row],[Column3]],Tabela_cukier9[[#This Row],[Column3]])</f>
        <v>20483</v>
      </c>
      <c r="E8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97.4</v>
      </c>
    </row>
    <row r="868" spans="1:5" x14ac:dyDescent="0.3">
      <c r="A868" s="1">
        <v>41357</v>
      </c>
      <c r="B868" t="s">
        <v>48</v>
      </c>
      <c r="C868">
        <v>459</v>
      </c>
      <c r="D868">
        <f>IF(Tabela_cukier9[[#This Row],[nip]]=B867,D867+Tabela_cukier9[[#This Row],[Column3]],Tabela_cukier9[[#This Row],[Column3]])</f>
        <v>20942</v>
      </c>
      <c r="E8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91.800000000000011</v>
      </c>
    </row>
    <row r="869" spans="1:5" x14ac:dyDescent="0.3">
      <c r="A869" s="1">
        <v>41409</v>
      </c>
      <c r="B869" t="s">
        <v>48</v>
      </c>
      <c r="C869">
        <v>377</v>
      </c>
      <c r="D869">
        <f>IF(Tabela_cukier9[[#This Row],[nip]]=B868,D868+Tabela_cukier9[[#This Row],[Column3]],Tabela_cukier9[[#This Row],[Column3]])</f>
        <v>21319</v>
      </c>
      <c r="E8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75.400000000000006</v>
      </c>
    </row>
    <row r="870" spans="1:5" x14ac:dyDescent="0.3">
      <c r="A870" s="1">
        <v>41414</v>
      </c>
      <c r="B870" t="s">
        <v>48</v>
      </c>
      <c r="C870">
        <v>461</v>
      </c>
      <c r="D870">
        <f>IF(Tabela_cukier9[[#This Row],[nip]]=B869,D869+Tabela_cukier9[[#This Row],[Column3]],Tabela_cukier9[[#This Row],[Column3]])</f>
        <v>21780</v>
      </c>
      <c r="E8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92.2</v>
      </c>
    </row>
    <row r="871" spans="1:5" x14ac:dyDescent="0.3">
      <c r="A871" s="1">
        <v>41464</v>
      </c>
      <c r="B871" t="s">
        <v>48</v>
      </c>
      <c r="C871">
        <v>373</v>
      </c>
      <c r="D871">
        <f>IF(Tabela_cukier9[[#This Row],[nip]]=B870,D870+Tabela_cukier9[[#This Row],[Column3]],Tabela_cukier9[[#This Row],[Column3]])</f>
        <v>22153</v>
      </c>
      <c r="E8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74.600000000000009</v>
      </c>
    </row>
    <row r="872" spans="1:5" x14ac:dyDescent="0.3">
      <c r="A872" s="1">
        <v>41495</v>
      </c>
      <c r="B872" t="s">
        <v>48</v>
      </c>
      <c r="C872">
        <v>239</v>
      </c>
      <c r="D872">
        <f>IF(Tabela_cukier9[[#This Row],[nip]]=B871,D871+Tabela_cukier9[[#This Row],[Column3]],Tabela_cukier9[[#This Row],[Column3]])</f>
        <v>22392</v>
      </c>
      <c r="E8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47.800000000000004</v>
      </c>
    </row>
    <row r="873" spans="1:5" x14ac:dyDescent="0.3">
      <c r="A873" s="1">
        <v>41514</v>
      </c>
      <c r="B873" t="s">
        <v>48</v>
      </c>
      <c r="C873">
        <v>193</v>
      </c>
      <c r="D873">
        <f>IF(Tabela_cukier9[[#This Row],[nip]]=B872,D872+Tabela_cukier9[[#This Row],[Column3]],Tabela_cukier9[[#This Row],[Column3]])</f>
        <v>22585</v>
      </c>
      <c r="E8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38.6</v>
      </c>
    </row>
    <row r="874" spans="1:5" x14ac:dyDescent="0.3">
      <c r="A874" s="1">
        <v>41543</v>
      </c>
      <c r="B874" t="s">
        <v>48</v>
      </c>
      <c r="C874">
        <v>212</v>
      </c>
      <c r="D874">
        <f>IF(Tabela_cukier9[[#This Row],[nip]]=B873,D873+Tabela_cukier9[[#This Row],[Column3]],Tabela_cukier9[[#This Row],[Column3]])</f>
        <v>22797</v>
      </c>
      <c r="E8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42.400000000000006</v>
      </c>
    </row>
    <row r="875" spans="1:5" x14ac:dyDescent="0.3">
      <c r="A875" s="1">
        <v>41563</v>
      </c>
      <c r="B875" t="s">
        <v>48</v>
      </c>
      <c r="C875">
        <v>100</v>
      </c>
      <c r="D875">
        <f>IF(Tabela_cukier9[[#This Row],[nip]]=B874,D874+Tabela_cukier9[[#This Row],[Column3]],Tabela_cukier9[[#This Row],[Column3]])</f>
        <v>22897</v>
      </c>
      <c r="E8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876" spans="1:5" x14ac:dyDescent="0.3">
      <c r="A876" s="1">
        <v>41580</v>
      </c>
      <c r="B876" t="s">
        <v>48</v>
      </c>
      <c r="C876">
        <v>163</v>
      </c>
      <c r="D876">
        <f>IF(Tabela_cukier9[[#This Row],[nip]]=B875,D875+Tabela_cukier9[[#This Row],[Column3]],Tabela_cukier9[[#This Row],[Column3]])</f>
        <v>23060</v>
      </c>
      <c r="E8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32.6</v>
      </c>
    </row>
    <row r="877" spans="1:5" x14ac:dyDescent="0.3">
      <c r="A877" s="1">
        <v>41652</v>
      </c>
      <c r="B877" t="s">
        <v>48</v>
      </c>
      <c r="C877">
        <v>152</v>
      </c>
      <c r="D877">
        <f>IF(Tabela_cukier9[[#This Row],[nip]]=B876,D876+Tabela_cukier9[[#This Row],[Column3]],Tabela_cukier9[[#This Row],[Column3]])</f>
        <v>23212</v>
      </c>
      <c r="E8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30.400000000000002</v>
      </c>
    </row>
    <row r="878" spans="1:5" x14ac:dyDescent="0.3">
      <c r="A878" s="1">
        <v>41656</v>
      </c>
      <c r="B878" t="s">
        <v>48</v>
      </c>
      <c r="C878">
        <v>431</v>
      </c>
      <c r="D878">
        <f>IF(Tabela_cukier9[[#This Row],[nip]]=B877,D877+Tabela_cukier9[[#This Row],[Column3]],Tabela_cukier9[[#This Row],[Column3]])</f>
        <v>23643</v>
      </c>
      <c r="E8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86.2</v>
      </c>
    </row>
    <row r="879" spans="1:5" x14ac:dyDescent="0.3">
      <c r="A879" s="1">
        <v>41699</v>
      </c>
      <c r="B879" t="s">
        <v>48</v>
      </c>
      <c r="C879">
        <v>212</v>
      </c>
      <c r="D879">
        <f>IF(Tabela_cukier9[[#This Row],[nip]]=B878,D878+Tabela_cukier9[[#This Row],[Column3]],Tabela_cukier9[[#This Row],[Column3]])</f>
        <v>23855</v>
      </c>
      <c r="E8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42.400000000000006</v>
      </c>
    </row>
    <row r="880" spans="1:5" x14ac:dyDescent="0.3">
      <c r="A880" s="1">
        <v>41701</v>
      </c>
      <c r="B880" t="s">
        <v>48</v>
      </c>
      <c r="C880">
        <v>372</v>
      </c>
      <c r="D880">
        <f>IF(Tabela_cukier9[[#This Row],[nip]]=B879,D879+Tabela_cukier9[[#This Row],[Column3]],Tabela_cukier9[[#This Row],[Column3]])</f>
        <v>24227</v>
      </c>
      <c r="E8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74.400000000000006</v>
      </c>
    </row>
    <row r="881" spans="1:5" x14ac:dyDescent="0.3">
      <c r="A881" s="1">
        <v>41728</v>
      </c>
      <c r="B881" t="s">
        <v>48</v>
      </c>
      <c r="C881">
        <v>213</v>
      </c>
      <c r="D881">
        <f>IF(Tabela_cukier9[[#This Row],[nip]]=B880,D880+Tabela_cukier9[[#This Row],[Column3]],Tabela_cukier9[[#This Row],[Column3]])</f>
        <v>24440</v>
      </c>
      <c r="E8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42.6</v>
      </c>
    </row>
    <row r="882" spans="1:5" x14ac:dyDescent="0.3">
      <c r="A882" s="1">
        <v>41736</v>
      </c>
      <c r="B882" t="s">
        <v>48</v>
      </c>
      <c r="C882">
        <v>392</v>
      </c>
      <c r="D882">
        <f>IF(Tabela_cukier9[[#This Row],[nip]]=B881,D881+Tabela_cukier9[[#This Row],[Column3]],Tabela_cukier9[[#This Row],[Column3]])</f>
        <v>24832</v>
      </c>
      <c r="E8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78.400000000000006</v>
      </c>
    </row>
    <row r="883" spans="1:5" x14ac:dyDescent="0.3">
      <c r="A883" s="1">
        <v>41764</v>
      </c>
      <c r="B883" t="s">
        <v>48</v>
      </c>
      <c r="C883">
        <v>215</v>
      </c>
      <c r="D883">
        <f>IF(Tabela_cukier9[[#This Row],[nip]]=B882,D882+Tabela_cukier9[[#This Row],[Column3]],Tabela_cukier9[[#This Row],[Column3]])</f>
        <v>25047</v>
      </c>
      <c r="E8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</v>
      </c>
    </row>
    <row r="884" spans="1:5" x14ac:dyDescent="0.3">
      <c r="A884" s="1">
        <v>41909</v>
      </c>
      <c r="B884" t="s">
        <v>48</v>
      </c>
      <c r="C884">
        <v>452</v>
      </c>
      <c r="D884">
        <f>IF(Tabela_cukier9[[#This Row],[nip]]=B883,D883+Tabela_cukier9[[#This Row],[Column3]],Tabela_cukier9[[#This Row],[Column3]])</f>
        <v>25499</v>
      </c>
      <c r="E8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90.4</v>
      </c>
    </row>
    <row r="885" spans="1:5" x14ac:dyDescent="0.3">
      <c r="A885" s="1">
        <v>41938</v>
      </c>
      <c r="B885" t="s">
        <v>48</v>
      </c>
      <c r="C885">
        <v>245</v>
      </c>
      <c r="D885">
        <f>IF(Tabela_cukier9[[#This Row],[nip]]=B884,D884+Tabela_cukier9[[#This Row],[Column3]],Tabela_cukier9[[#This Row],[Column3]])</f>
        <v>25744</v>
      </c>
      <c r="E8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</v>
      </c>
    </row>
    <row r="886" spans="1:5" x14ac:dyDescent="0.3">
      <c r="A886" s="1">
        <v>41967</v>
      </c>
      <c r="B886" t="s">
        <v>48</v>
      </c>
      <c r="C886">
        <v>230</v>
      </c>
      <c r="D886">
        <f>IF(Tabela_cukier9[[#This Row],[nip]]=B885,D885+Tabela_cukier9[[#This Row],[Column3]],Tabela_cukier9[[#This Row],[Column3]])</f>
        <v>25974</v>
      </c>
      <c r="E8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</v>
      </c>
    </row>
    <row r="887" spans="1:5" x14ac:dyDescent="0.3">
      <c r="A887" s="1">
        <v>41983</v>
      </c>
      <c r="B887" t="s">
        <v>48</v>
      </c>
      <c r="C887">
        <v>146</v>
      </c>
      <c r="D887">
        <f>IF(Tabela_cukier9[[#This Row],[nip]]=B886,D886+Tabela_cukier9[[#This Row],[Column3]],Tabela_cukier9[[#This Row],[Column3]])</f>
        <v>26120</v>
      </c>
      <c r="E8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29.200000000000003</v>
      </c>
    </row>
    <row r="888" spans="1:5" x14ac:dyDescent="0.3">
      <c r="A888" s="1">
        <v>41996</v>
      </c>
      <c r="B888" t="s">
        <v>48</v>
      </c>
      <c r="C888">
        <v>331</v>
      </c>
      <c r="D888">
        <f>IF(Tabela_cukier9[[#This Row],[nip]]=B887,D887+Tabela_cukier9[[#This Row],[Column3]],Tabela_cukier9[[#This Row],[Column3]])</f>
        <v>26451</v>
      </c>
      <c r="E8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66.2</v>
      </c>
    </row>
    <row r="889" spans="1:5" x14ac:dyDescent="0.3">
      <c r="A889" s="1">
        <v>40348</v>
      </c>
      <c r="B889" t="s">
        <v>215</v>
      </c>
      <c r="C889">
        <v>18</v>
      </c>
      <c r="D889">
        <f>IF(Tabela_cukier9[[#This Row],[nip]]=B888,D888+Tabela_cukier9[[#This Row],[Column3]],Tabela_cukier9[[#This Row],[Column3]])</f>
        <v>18</v>
      </c>
      <c r="E8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0" spans="1:5" x14ac:dyDescent="0.3">
      <c r="A890" s="1">
        <v>40833</v>
      </c>
      <c r="B890" t="s">
        <v>215</v>
      </c>
      <c r="C890">
        <v>8</v>
      </c>
      <c r="D890">
        <f>IF(Tabela_cukier9[[#This Row],[nip]]=B889,D889+Tabela_cukier9[[#This Row],[Column3]],Tabela_cukier9[[#This Row],[Column3]])</f>
        <v>26</v>
      </c>
      <c r="E8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1" spans="1:5" x14ac:dyDescent="0.3">
      <c r="A891" s="1">
        <v>39985</v>
      </c>
      <c r="B891" t="s">
        <v>193</v>
      </c>
      <c r="C891">
        <v>3</v>
      </c>
      <c r="D891">
        <f>IF(Tabela_cukier9[[#This Row],[nip]]=B890,D890+Tabela_cukier9[[#This Row],[Column3]],Tabela_cukier9[[#This Row],[Column3]])</f>
        <v>3</v>
      </c>
      <c r="E8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2" spans="1:5" x14ac:dyDescent="0.3">
      <c r="A892" s="1">
        <v>41646</v>
      </c>
      <c r="B892" t="s">
        <v>193</v>
      </c>
      <c r="C892">
        <v>14</v>
      </c>
      <c r="D892">
        <f>IF(Tabela_cukier9[[#This Row],[nip]]=B891,D891+Tabela_cukier9[[#This Row],[Column3]],Tabela_cukier9[[#This Row],[Column3]])</f>
        <v>17</v>
      </c>
      <c r="E8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3" spans="1:5" x14ac:dyDescent="0.3">
      <c r="A893" s="1">
        <v>41848</v>
      </c>
      <c r="B893" t="s">
        <v>193</v>
      </c>
      <c r="C893">
        <v>4</v>
      </c>
      <c r="D893">
        <f>IF(Tabela_cukier9[[#This Row],[nip]]=B892,D892+Tabela_cukier9[[#This Row],[Column3]],Tabela_cukier9[[#This Row],[Column3]])</f>
        <v>21</v>
      </c>
      <c r="E8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4" spans="1:5" x14ac:dyDescent="0.3">
      <c r="A894" s="1">
        <v>38409</v>
      </c>
      <c r="B894" t="s">
        <v>24</v>
      </c>
      <c r="C894">
        <v>16</v>
      </c>
      <c r="D894">
        <f>IF(Tabela_cukier9[[#This Row],[nip]]=B893,D893+Tabela_cukier9[[#This Row],[Column3]],Tabela_cukier9[[#This Row],[Column3]])</f>
        <v>16</v>
      </c>
      <c r="E8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5" spans="1:5" x14ac:dyDescent="0.3">
      <c r="A895" s="1">
        <v>39376</v>
      </c>
      <c r="B895" t="s">
        <v>24</v>
      </c>
      <c r="C895">
        <v>3</v>
      </c>
      <c r="D895">
        <f>IF(Tabela_cukier9[[#This Row],[nip]]=B894,D894+Tabela_cukier9[[#This Row],[Column3]],Tabela_cukier9[[#This Row],[Column3]])</f>
        <v>19</v>
      </c>
      <c r="E8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6" spans="1:5" x14ac:dyDescent="0.3">
      <c r="A896" s="1">
        <v>40797</v>
      </c>
      <c r="B896" t="s">
        <v>24</v>
      </c>
      <c r="C896">
        <v>3</v>
      </c>
      <c r="D896">
        <f>IF(Tabela_cukier9[[#This Row],[nip]]=B895,D895+Tabela_cukier9[[#This Row],[Column3]],Tabela_cukier9[[#This Row],[Column3]])</f>
        <v>22</v>
      </c>
      <c r="E8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7" spans="1:5" x14ac:dyDescent="0.3">
      <c r="A897" s="1">
        <v>40833</v>
      </c>
      <c r="B897" t="s">
        <v>24</v>
      </c>
      <c r="C897">
        <v>12</v>
      </c>
      <c r="D897">
        <f>IF(Tabela_cukier9[[#This Row],[nip]]=B896,D896+Tabela_cukier9[[#This Row],[Column3]],Tabela_cukier9[[#This Row],[Column3]])</f>
        <v>34</v>
      </c>
      <c r="E8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8" spans="1:5" x14ac:dyDescent="0.3">
      <c r="A898" s="1">
        <v>40855</v>
      </c>
      <c r="B898" t="s">
        <v>24</v>
      </c>
      <c r="C898">
        <v>2</v>
      </c>
      <c r="D898">
        <f>IF(Tabela_cukier9[[#This Row],[nip]]=B897,D897+Tabela_cukier9[[#This Row],[Column3]],Tabela_cukier9[[#This Row],[Column3]])</f>
        <v>36</v>
      </c>
      <c r="E8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899" spans="1:5" x14ac:dyDescent="0.3">
      <c r="A899" s="1">
        <v>38689</v>
      </c>
      <c r="B899" t="s">
        <v>92</v>
      </c>
      <c r="C899">
        <v>3</v>
      </c>
      <c r="D899">
        <f>IF(Tabela_cukier9[[#This Row],[nip]]=B898,D898+Tabela_cukier9[[#This Row],[Column3]],Tabela_cukier9[[#This Row],[Column3]])</f>
        <v>3</v>
      </c>
      <c r="E8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0" spans="1:5" x14ac:dyDescent="0.3">
      <c r="A900" s="1">
        <v>39388</v>
      </c>
      <c r="B900" t="s">
        <v>92</v>
      </c>
      <c r="C900">
        <v>8</v>
      </c>
      <c r="D900">
        <f>IF(Tabela_cukier9[[#This Row],[nip]]=B899,D899+Tabela_cukier9[[#This Row],[Column3]],Tabela_cukier9[[#This Row],[Column3]])</f>
        <v>11</v>
      </c>
      <c r="E9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1" spans="1:5" x14ac:dyDescent="0.3">
      <c r="A901" s="1">
        <v>39464</v>
      </c>
      <c r="B901" t="s">
        <v>92</v>
      </c>
      <c r="C901">
        <v>14</v>
      </c>
      <c r="D901">
        <f>IF(Tabela_cukier9[[#This Row],[nip]]=B900,D900+Tabela_cukier9[[#This Row],[Column3]],Tabela_cukier9[[#This Row],[Column3]])</f>
        <v>25</v>
      </c>
      <c r="E9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2" spans="1:5" x14ac:dyDescent="0.3">
      <c r="A902" s="1">
        <v>39705</v>
      </c>
      <c r="B902" t="s">
        <v>92</v>
      </c>
      <c r="C902">
        <v>7</v>
      </c>
      <c r="D902">
        <f>IF(Tabela_cukier9[[#This Row],[nip]]=B901,D901+Tabela_cukier9[[#This Row],[Column3]],Tabela_cukier9[[#This Row],[Column3]])</f>
        <v>32</v>
      </c>
      <c r="E9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3" spans="1:5" x14ac:dyDescent="0.3">
      <c r="A903" s="1">
        <v>39994</v>
      </c>
      <c r="B903" t="s">
        <v>196</v>
      </c>
      <c r="C903">
        <v>6</v>
      </c>
      <c r="D903">
        <f>IF(Tabela_cukier9[[#This Row],[nip]]=B902,D902+Tabela_cukier9[[#This Row],[Column3]],Tabela_cukier9[[#This Row],[Column3]])</f>
        <v>6</v>
      </c>
      <c r="E9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4" spans="1:5" x14ac:dyDescent="0.3">
      <c r="A904" s="1">
        <v>38357</v>
      </c>
      <c r="B904" t="s">
        <v>5</v>
      </c>
      <c r="C904">
        <v>2</v>
      </c>
      <c r="D904">
        <f>IF(Tabela_cukier9[[#This Row],[nip]]=B903,D903+Tabela_cukier9[[#This Row],[Column3]],Tabela_cukier9[[#This Row],[Column3]])</f>
        <v>2</v>
      </c>
      <c r="E9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5" spans="1:5" x14ac:dyDescent="0.3">
      <c r="A905" s="1">
        <v>41239</v>
      </c>
      <c r="B905" t="s">
        <v>5</v>
      </c>
      <c r="C905">
        <v>12</v>
      </c>
      <c r="D905">
        <f>IF(Tabela_cukier9[[#This Row],[nip]]=B904,D904+Tabela_cukier9[[#This Row],[Column3]],Tabela_cukier9[[#This Row],[Column3]])</f>
        <v>14</v>
      </c>
      <c r="E9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06" spans="1:5" x14ac:dyDescent="0.3">
      <c r="A906" s="1">
        <v>38414</v>
      </c>
      <c r="B906" t="s">
        <v>28</v>
      </c>
      <c r="C906">
        <v>102</v>
      </c>
      <c r="D906">
        <f>IF(Tabela_cukier9[[#This Row],[nip]]=B905,D905+Tabela_cukier9[[#This Row],[Column3]],Tabela_cukier9[[#This Row],[Column3]])</f>
        <v>102</v>
      </c>
      <c r="E9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907" spans="1:5" x14ac:dyDescent="0.3">
      <c r="A907" s="1">
        <v>38452</v>
      </c>
      <c r="B907" t="s">
        <v>28</v>
      </c>
      <c r="C907">
        <v>194</v>
      </c>
      <c r="D907">
        <f>IF(Tabela_cukier9[[#This Row],[nip]]=B906,D906+Tabela_cukier9[[#This Row],[Column3]],Tabela_cukier9[[#This Row],[Column3]])</f>
        <v>296</v>
      </c>
      <c r="E9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908" spans="1:5" x14ac:dyDescent="0.3">
      <c r="A908" s="1">
        <v>38845</v>
      </c>
      <c r="B908" t="s">
        <v>28</v>
      </c>
      <c r="C908">
        <v>41</v>
      </c>
      <c r="D908">
        <f>IF(Tabela_cukier9[[#This Row],[nip]]=B907,D907+Tabela_cukier9[[#This Row],[Column3]],Tabela_cukier9[[#This Row],[Column3]])</f>
        <v>337</v>
      </c>
      <c r="E9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2.0500000000000003</v>
      </c>
    </row>
    <row r="909" spans="1:5" x14ac:dyDescent="0.3">
      <c r="A909" s="1">
        <v>38924</v>
      </c>
      <c r="B909" t="s">
        <v>28</v>
      </c>
      <c r="C909">
        <v>157</v>
      </c>
      <c r="D909">
        <f>IF(Tabela_cukier9[[#This Row],[nip]]=B908,D908+Tabela_cukier9[[#This Row],[Column3]],Tabela_cukier9[[#This Row],[Column3]])</f>
        <v>494</v>
      </c>
      <c r="E9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7.8500000000000005</v>
      </c>
    </row>
    <row r="910" spans="1:5" x14ac:dyDescent="0.3">
      <c r="A910" s="1">
        <v>39154</v>
      </c>
      <c r="B910" t="s">
        <v>28</v>
      </c>
      <c r="C910">
        <v>54</v>
      </c>
      <c r="D910">
        <f>IF(Tabela_cukier9[[#This Row],[nip]]=B909,D909+Tabela_cukier9[[#This Row],[Column3]],Tabela_cukier9[[#This Row],[Column3]])</f>
        <v>548</v>
      </c>
      <c r="E9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911" spans="1:5" x14ac:dyDescent="0.3">
      <c r="A911" s="1">
        <v>39277</v>
      </c>
      <c r="B911" t="s">
        <v>28</v>
      </c>
      <c r="C911">
        <v>113</v>
      </c>
      <c r="D911">
        <f>IF(Tabela_cukier9[[#This Row],[nip]]=B910,D910+Tabela_cukier9[[#This Row],[Column3]],Tabela_cukier9[[#This Row],[Column3]])</f>
        <v>661</v>
      </c>
      <c r="E9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5.65</v>
      </c>
    </row>
    <row r="912" spans="1:5" x14ac:dyDescent="0.3">
      <c r="A912" s="1">
        <v>39647</v>
      </c>
      <c r="B912" t="s">
        <v>28</v>
      </c>
      <c r="C912">
        <v>194</v>
      </c>
      <c r="D912">
        <f>IF(Tabela_cukier9[[#This Row],[nip]]=B911,D911+Tabela_cukier9[[#This Row],[Column3]],Tabela_cukier9[[#This Row],[Column3]])</f>
        <v>855</v>
      </c>
      <c r="E9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913" spans="1:5" x14ac:dyDescent="0.3">
      <c r="A913" s="1">
        <v>39835</v>
      </c>
      <c r="B913" t="s">
        <v>28</v>
      </c>
      <c r="C913">
        <v>161</v>
      </c>
      <c r="D913">
        <f>IF(Tabela_cukier9[[#This Row],[nip]]=B912,D912+Tabela_cukier9[[#This Row],[Column3]],Tabela_cukier9[[#This Row],[Column3]])</f>
        <v>1016</v>
      </c>
      <c r="E9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16.100000000000001</v>
      </c>
    </row>
    <row r="914" spans="1:5" x14ac:dyDescent="0.3">
      <c r="A914" s="1">
        <v>40024</v>
      </c>
      <c r="B914" t="s">
        <v>28</v>
      </c>
      <c r="C914">
        <v>66</v>
      </c>
      <c r="D914">
        <f>IF(Tabela_cukier9[[#This Row],[nip]]=B913,D913+Tabela_cukier9[[#This Row],[Column3]],Tabela_cukier9[[#This Row],[Column3]])</f>
        <v>1082</v>
      </c>
      <c r="E9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915" spans="1:5" x14ac:dyDescent="0.3">
      <c r="A915" s="1">
        <v>40207</v>
      </c>
      <c r="B915" t="s">
        <v>28</v>
      </c>
      <c r="C915">
        <v>59</v>
      </c>
      <c r="D915">
        <f>IF(Tabela_cukier9[[#This Row],[nip]]=B914,D914+Tabela_cukier9[[#This Row],[Column3]],Tabela_cukier9[[#This Row],[Column3]])</f>
        <v>1141</v>
      </c>
      <c r="E9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916" spans="1:5" x14ac:dyDescent="0.3">
      <c r="A916" s="1">
        <v>40236</v>
      </c>
      <c r="B916" t="s">
        <v>28</v>
      </c>
      <c r="C916">
        <v>39</v>
      </c>
      <c r="D916">
        <f>IF(Tabela_cukier9[[#This Row],[nip]]=B915,D915+Tabela_cukier9[[#This Row],[Column3]],Tabela_cukier9[[#This Row],[Column3]])</f>
        <v>1180</v>
      </c>
      <c r="E9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3.9000000000000004</v>
      </c>
    </row>
    <row r="917" spans="1:5" x14ac:dyDescent="0.3">
      <c r="A917" s="1">
        <v>40256</v>
      </c>
      <c r="B917" t="s">
        <v>28</v>
      </c>
      <c r="C917">
        <v>159</v>
      </c>
      <c r="D917">
        <f>IF(Tabela_cukier9[[#This Row],[nip]]=B916,D916+Tabela_cukier9[[#This Row],[Column3]],Tabela_cukier9[[#This Row],[Column3]])</f>
        <v>1339</v>
      </c>
      <c r="E9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918" spans="1:5" x14ac:dyDescent="0.3">
      <c r="A918" s="1">
        <v>40468</v>
      </c>
      <c r="B918" t="s">
        <v>28</v>
      </c>
      <c r="C918">
        <v>44</v>
      </c>
      <c r="D918">
        <f>IF(Tabela_cukier9[[#This Row],[nip]]=B917,D917+Tabela_cukier9[[#This Row],[Column3]],Tabela_cukier9[[#This Row],[Column3]])</f>
        <v>1383</v>
      </c>
      <c r="E9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4.4000000000000004</v>
      </c>
    </row>
    <row r="919" spans="1:5" x14ac:dyDescent="0.3">
      <c r="A919" s="1">
        <v>40483</v>
      </c>
      <c r="B919" t="s">
        <v>28</v>
      </c>
      <c r="C919">
        <v>20</v>
      </c>
      <c r="D919">
        <f>IF(Tabela_cukier9[[#This Row],[nip]]=B918,D918+Tabela_cukier9[[#This Row],[Column3]],Tabela_cukier9[[#This Row],[Column3]])</f>
        <v>1403</v>
      </c>
      <c r="E9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920" spans="1:5" x14ac:dyDescent="0.3">
      <c r="A920" s="1">
        <v>40708</v>
      </c>
      <c r="B920" t="s">
        <v>28</v>
      </c>
      <c r="C920">
        <v>143</v>
      </c>
      <c r="D920">
        <f>IF(Tabela_cukier9[[#This Row],[nip]]=B919,D919+Tabela_cukier9[[#This Row],[Column3]],Tabela_cukier9[[#This Row],[Column3]])</f>
        <v>1546</v>
      </c>
      <c r="E9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921" spans="1:5" x14ac:dyDescent="0.3">
      <c r="A921" s="1">
        <v>40826</v>
      </c>
      <c r="B921" t="s">
        <v>28</v>
      </c>
      <c r="C921">
        <v>73</v>
      </c>
      <c r="D921">
        <f>IF(Tabela_cukier9[[#This Row],[nip]]=B920,D920+Tabela_cukier9[[#This Row],[Column3]],Tabela_cukier9[[#This Row],[Column3]])</f>
        <v>1619</v>
      </c>
      <c r="E9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922" spans="1:5" x14ac:dyDescent="0.3">
      <c r="A922" s="1">
        <v>40847</v>
      </c>
      <c r="B922" t="s">
        <v>28</v>
      </c>
      <c r="C922">
        <v>134</v>
      </c>
      <c r="D922">
        <f>IF(Tabela_cukier9[[#This Row],[nip]]=B921,D921+Tabela_cukier9[[#This Row],[Column3]],Tabela_cukier9[[#This Row],[Column3]])</f>
        <v>1753</v>
      </c>
      <c r="E9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13.4</v>
      </c>
    </row>
    <row r="923" spans="1:5" x14ac:dyDescent="0.3">
      <c r="A923" s="1">
        <v>40881</v>
      </c>
      <c r="B923" t="s">
        <v>28</v>
      </c>
      <c r="C923">
        <v>146</v>
      </c>
      <c r="D923">
        <f>IF(Tabela_cukier9[[#This Row],[nip]]=B922,D922+Tabela_cukier9[[#This Row],[Column3]],Tabela_cukier9[[#This Row],[Column3]])</f>
        <v>1899</v>
      </c>
      <c r="E9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14.600000000000001</v>
      </c>
    </row>
    <row r="924" spans="1:5" x14ac:dyDescent="0.3">
      <c r="A924" s="1">
        <v>40936</v>
      </c>
      <c r="B924" t="s">
        <v>28</v>
      </c>
      <c r="C924">
        <v>121</v>
      </c>
      <c r="D924">
        <f>IF(Tabela_cukier9[[#This Row],[nip]]=B923,D923+Tabela_cukier9[[#This Row],[Column3]],Tabela_cukier9[[#This Row],[Column3]])</f>
        <v>2020</v>
      </c>
      <c r="E9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925" spans="1:5" x14ac:dyDescent="0.3">
      <c r="A925" s="1">
        <v>40945</v>
      </c>
      <c r="B925" t="s">
        <v>28</v>
      </c>
      <c r="C925">
        <v>104</v>
      </c>
      <c r="D925">
        <f>IF(Tabela_cukier9[[#This Row],[nip]]=B924,D924+Tabela_cukier9[[#This Row],[Column3]],Tabela_cukier9[[#This Row],[Column3]])</f>
        <v>2124</v>
      </c>
      <c r="E9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926" spans="1:5" x14ac:dyDescent="0.3">
      <c r="A926" s="1">
        <v>41373</v>
      </c>
      <c r="B926" t="s">
        <v>28</v>
      </c>
      <c r="C926">
        <v>81</v>
      </c>
      <c r="D926">
        <f>IF(Tabela_cukier9[[#This Row],[nip]]=B925,D925+Tabela_cukier9[[#This Row],[Column3]],Tabela_cukier9[[#This Row],[Column3]])</f>
        <v>2205</v>
      </c>
      <c r="E9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</v>
      </c>
    </row>
    <row r="927" spans="1:5" x14ac:dyDescent="0.3">
      <c r="A927" s="1">
        <v>41503</v>
      </c>
      <c r="B927" t="s">
        <v>28</v>
      </c>
      <c r="C927">
        <v>40</v>
      </c>
      <c r="D927">
        <f>IF(Tabela_cukier9[[#This Row],[nip]]=B926,D926+Tabela_cukier9[[#This Row],[Column3]],Tabela_cukier9[[#This Row],[Column3]])</f>
        <v>2245</v>
      </c>
      <c r="E9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</v>
      </c>
    </row>
    <row r="928" spans="1:5" x14ac:dyDescent="0.3">
      <c r="A928" s="1">
        <v>41572</v>
      </c>
      <c r="B928" t="s">
        <v>28</v>
      </c>
      <c r="C928">
        <v>51</v>
      </c>
      <c r="D928">
        <f>IF(Tabela_cukier9[[#This Row],[nip]]=B927,D927+Tabela_cukier9[[#This Row],[Column3]],Tabela_cukier9[[#This Row],[Column3]])</f>
        <v>2296</v>
      </c>
      <c r="E9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929" spans="1:5" x14ac:dyDescent="0.3">
      <c r="A929" s="1">
        <v>41686</v>
      </c>
      <c r="B929" t="s">
        <v>28</v>
      </c>
      <c r="C929">
        <v>187</v>
      </c>
      <c r="D929">
        <f>IF(Tabela_cukier9[[#This Row],[nip]]=B928,D928+Tabela_cukier9[[#This Row],[Column3]],Tabela_cukier9[[#This Row],[Column3]])</f>
        <v>2483</v>
      </c>
      <c r="E9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930" spans="1:5" x14ac:dyDescent="0.3">
      <c r="A930" s="1">
        <v>41921</v>
      </c>
      <c r="B930" t="s">
        <v>28</v>
      </c>
      <c r="C930">
        <v>37</v>
      </c>
      <c r="D930">
        <f>IF(Tabela_cukier9[[#This Row],[nip]]=B929,D929+Tabela_cukier9[[#This Row],[Column3]],Tabela_cukier9[[#This Row],[Column3]])</f>
        <v>2520</v>
      </c>
      <c r="E9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</v>
      </c>
    </row>
    <row r="931" spans="1:5" x14ac:dyDescent="0.3">
      <c r="A931" s="1">
        <v>41977</v>
      </c>
      <c r="B931" t="s">
        <v>28</v>
      </c>
      <c r="C931">
        <v>197</v>
      </c>
      <c r="D931">
        <f>IF(Tabela_cukier9[[#This Row],[nip]]=B930,D930+Tabela_cukier9[[#This Row],[Column3]],Tabela_cukier9[[#This Row],[Column3]])</f>
        <v>2717</v>
      </c>
      <c r="E9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932" spans="1:5" x14ac:dyDescent="0.3">
      <c r="A932" s="1">
        <v>38397</v>
      </c>
      <c r="B932" t="s">
        <v>20</v>
      </c>
      <c r="C932">
        <v>321</v>
      </c>
      <c r="D932">
        <f>IF(Tabela_cukier9[[#This Row],[nip]]=B931,D931+Tabela_cukier9[[#This Row],[Column3]],Tabela_cukier9[[#This Row],[Column3]])</f>
        <v>321</v>
      </c>
      <c r="E9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16.05</v>
      </c>
    </row>
    <row r="933" spans="1:5" x14ac:dyDescent="0.3">
      <c r="A933" s="1">
        <v>38460</v>
      </c>
      <c r="B933" t="s">
        <v>20</v>
      </c>
      <c r="C933">
        <v>492</v>
      </c>
      <c r="D933">
        <f>IF(Tabela_cukier9[[#This Row],[nip]]=B932,D932+Tabela_cukier9[[#This Row],[Column3]],Tabela_cukier9[[#This Row],[Column3]])</f>
        <v>813</v>
      </c>
      <c r="E9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24.6</v>
      </c>
    </row>
    <row r="934" spans="1:5" x14ac:dyDescent="0.3">
      <c r="A934" s="1">
        <v>38472</v>
      </c>
      <c r="B934" t="s">
        <v>20</v>
      </c>
      <c r="C934">
        <v>201</v>
      </c>
      <c r="D934">
        <f>IF(Tabela_cukier9[[#This Row],[nip]]=B933,D933+Tabela_cukier9[[#This Row],[Column3]],Tabela_cukier9[[#This Row],[Column3]])</f>
        <v>1014</v>
      </c>
      <c r="E9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20.100000000000001</v>
      </c>
    </row>
    <row r="935" spans="1:5" x14ac:dyDescent="0.3">
      <c r="A935" s="1">
        <v>38716</v>
      </c>
      <c r="B935" t="s">
        <v>20</v>
      </c>
      <c r="C935">
        <v>367</v>
      </c>
      <c r="D935">
        <f>IF(Tabela_cukier9[[#This Row],[nip]]=B934,D934+Tabela_cukier9[[#This Row],[Column3]],Tabela_cukier9[[#This Row],[Column3]])</f>
        <v>1381</v>
      </c>
      <c r="E9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36.700000000000003</v>
      </c>
    </row>
    <row r="936" spans="1:5" x14ac:dyDescent="0.3">
      <c r="A936" s="1">
        <v>38741</v>
      </c>
      <c r="B936" t="s">
        <v>20</v>
      </c>
      <c r="C936">
        <v>195</v>
      </c>
      <c r="D936">
        <f>IF(Tabela_cukier9[[#This Row],[nip]]=B935,D935+Tabela_cukier9[[#This Row],[Column3]],Tabela_cukier9[[#This Row],[Column3]])</f>
        <v>1576</v>
      </c>
      <c r="E9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19.5</v>
      </c>
    </row>
    <row r="937" spans="1:5" x14ac:dyDescent="0.3">
      <c r="A937" s="1">
        <v>38751</v>
      </c>
      <c r="B937" t="s">
        <v>20</v>
      </c>
      <c r="C937">
        <v>369</v>
      </c>
      <c r="D937">
        <f>IF(Tabela_cukier9[[#This Row],[nip]]=B936,D936+Tabela_cukier9[[#This Row],[Column3]],Tabela_cukier9[[#This Row],[Column3]])</f>
        <v>1945</v>
      </c>
      <c r="E9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36.9</v>
      </c>
    </row>
    <row r="938" spans="1:5" x14ac:dyDescent="0.3">
      <c r="A938" s="1">
        <v>38757</v>
      </c>
      <c r="B938" t="s">
        <v>20</v>
      </c>
      <c r="C938">
        <v>464</v>
      </c>
      <c r="D938">
        <f>IF(Tabela_cukier9[[#This Row],[nip]]=B937,D937+Tabela_cukier9[[#This Row],[Column3]],Tabela_cukier9[[#This Row],[Column3]])</f>
        <v>2409</v>
      </c>
      <c r="E9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46.400000000000006</v>
      </c>
    </row>
    <row r="939" spans="1:5" x14ac:dyDescent="0.3">
      <c r="A939" s="1">
        <v>38826</v>
      </c>
      <c r="B939" t="s">
        <v>20</v>
      </c>
      <c r="C939">
        <v>110</v>
      </c>
      <c r="D939">
        <f>IF(Tabela_cukier9[[#This Row],[nip]]=B938,D938+Tabela_cukier9[[#This Row],[Column3]],Tabela_cukier9[[#This Row],[Column3]])</f>
        <v>2519</v>
      </c>
      <c r="E9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940" spans="1:5" x14ac:dyDescent="0.3">
      <c r="A940" s="1">
        <v>38865</v>
      </c>
      <c r="B940" t="s">
        <v>20</v>
      </c>
      <c r="C940">
        <v>460</v>
      </c>
      <c r="D940">
        <f>IF(Tabela_cukier9[[#This Row],[nip]]=B939,D939+Tabela_cukier9[[#This Row],[Column3]],Tabela_cukier9[[#This Row],[Column3]])</f>
        <v>2979</v>
      </c>
      <c r="E9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</v>
      </c>
    </row>
    <row r="941" spans="1:5" x14ac:dyDescent="0.3">
      <c r="A941" s="1">
        <v>38923</v>
      </c>
      <c r="B941" t="s">
        <v>20</v>
      </c>
      <c r="C941">
        <v>296</v>
      </c>
      <c r="D941">
        <f>IF(Tabela_cukier9[[#This Row],[nip]]=B940,D940+Tabela_cukier9[[#This Row],[Column3]],Tabela_cukier9[[#This Row],[Column3]])</f>
        <v>3275</v>
      </c>
      <c r="E9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29.6</v>
      </c>
    </row>
    <row r="942" spans="1:5" x14ac:dyDescent="0.3">
      <c r="A942" s="1">
        <v>38998</v>
      </c>
      <c r="B942" t="s">
        <v>20</v>
      </c>
      <c r="C942">
        <v>283</v>
      </c>
      <c r="D942">
        <f>IF(Tabela_cukier9[[#This Row],[nip]]=B941,D941+Tabela_cukier9[[#This Row],[Column3]],Tabela_cukier9[[#This Row],[Column3]])</f>
        <v>3558</v>
      </c>
      <c r="E9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28.3</v>
      </c>
    </row>
    <row r="943" spans="1:5" x14ac:dyDescent="0.3">
      <c r="A943" s="1">
        <v>39009</v>
      </c>
      <c r="B943" t="s">
        <v>20</v>
      </c>
      <c r="C943">
        <v>115</v>
      </c>
      <c r="D943">
        <f>IF(Tabela_cukier9[[#This Row],[nip]]=B942,D942+Tabela_cukier9[[#This Row],[Column3]],Tabela_cukier9[[#This Row],[Column3]])</f>
        <v>3673</v>
      </c>
      <c r="E9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11.5</v>
      </c>
    </row>
    <row r="944" spans="1:5" x14ac:dyDescent="0.3">
      <c r="A944" s="1">
        <v>39019</v>
      </c>
      <c r="B944" t="s">
        <v>20</v>
      </c>
      <c r="C944">
        <v>465</v>
      </c>
      <c r="D944">
        <f>IF(Tabela_cukier9[[#This Row],[nip]]=B943,D943+Tabela_cukier9[[#This Row],[Column3]],Tabela_cukier9[[#This Row],[Column3]])</f>
        <v>4138</v>
      </c>
      <c r="E9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46.5</v>
      </c>
    </row>
    <row r="945" spans="1:5" x14ac:dyDescent="0.3">
      <c r="A945" s="1">
        <v>39081</v>
      </c>
      <c r="B945" t="s">
        <v>20</v>
      </c>
      <c r="C945">
        <v>458</v>
      </c>
      <c r="D945">
        <f>IF(Tabela_cukier9[[#This Row],[nip]]=B944,D944+Tabela_cukier9[[#This Row],[Column3]],Tabela_cukier9[[#This Row],[Column3]])</f>
        <v>4596</v>
      </c>
      <c r="E9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45.800000000000004</v>
      </c>
    </row>
    <row r="946" spans="1:5" x14ac:dyDescent="0.3">
      <c r="A946" s="1">
        <v>39092</v>
      </c>
      <c r="B946" t="s">
        <v>20</v>
      </c>
      <c r="C946">
        <v>459</v>
      </c>
      <c r="D946">
        <f>IF(Tabela_cukier9[[#This Row],[nip]]=B945,D945+Tabela_cukier9[[#This Row],[Column3]],Tabela_cukier9[[#This Row],[Column3]])</f>
        <v>5055</v>
      </c>
      <c r="E9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45.900000000000006</v>
      </c>
    </row>
    <row r="947" spans="1:5" x14ac:dyDescent="0.3">
      <c r="A947" s="1">
        <v>39109</v>
      </c>
      <c r="B947" t="s">
        <v>20</v>
      </c>
      <c r="C947">
        <v>114</v>
      </c>
      <c r="D947">
        <f>IF(Tabela_cukier9[[#This Row],[nip]]=B946,D946+Tabela_cukier9[[#This Row],[Column3]],Tabela_cukier9[[#This Row],[Column3]])</f>
        <v>5169</v>
      </c>
      <c r="E9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948" spans="1:5" x14ac:dyDescent="0.3">
      <c r="A948" s="1">
        <v>39140</v>
      </c>
      <c r="B948" t="s">
        <v>20</v>
      </c>
      <c r="C948">
        <v>258</v>
      </c>
      <c r="D948">
        <f>IF(Tabela_cukier9[[#This Row],[nip]]=B947,D947+Tabela_cukier9[[#This Row],[Column3]],Tabela_cukier9[[#This Row],[Column3]])</f>
        <v>5427</v>
      </c>
      <c r="E9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25.8</v>
      </c>
    </row>
    <row r="949" spans="1:5" x14ac:dyDescent="0.3">
      <c r="A949" s="1">
        <v>39188</v>
      </c>
      <c r="B949" t="s">
        <v>20</v>
      </c>
      <c r="C949">
        <v>268</v>
      </c>
      <c r="D949">
        <f>IF(Tabela_cukier9[[#This Row],[nip]]=B948,D948+Tabela_cukier9[[#This Row],[Column3]],Tabela_cukier9[[#This Row],[Column3]])</f>
        <v>5695</v>
      </c>
      <c r="E9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26.8</v>
      </c>
    </row>
    <row r="950" spans="1:5" x14ac:dyDescent="0.3">
      <c r="A950" s="1">
        <v>39231</v>
      </c>
      <c r="B950" t="s">
        <v>20</v>
      </c>
      <c r="C950">
        <v>140</v>
      </c>
      <c r="D950">
        <f>IF(Tabela_cukier9[[#This Row],[nip]]=B949,D949+Tabela_cukier9[[#This Row],[Column3]],Tabela_cukier9[[#This Row],[Column3]])</f>
        <v>5835</v>
      </c>
      <c r="E9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951" spans="1:5" x14ac:dyDescent="0.3">
      <c r="A951" s="1">
        <v>39247</v>
      </c>
      <c r="B951" t="s">
        <v>20</v>
      </c>
      <c r="C951">
        <v>121</v>
      </c>
      <c r="D951">
        <f>IF(Tabela_cukier9[[#This Row],[nip]]=B950,D950+Tabela_cukier9[[#This Row],[Column3]],Tabela_cukier9[[#This Row],[Column3]])</f>
        <v>5956</v>
      </c>
      <c r="E9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952" spans="1:5" x14ac:dyDescent="0.3">
      <c r="A952" s="1">
        <v>39375</v>
      </c>
      <c r="B952" t="s">
        <v>20</v>
      </c>
      <c r="C952">
        <v>405</v>
      </c>
      <c r="D952">
        <f>IF(Tabela_cukier9[[#This Row],[nip]]=B951,D951+Tabela_cukier9[[#This Row],[Column3]],Tabela_cukier9[[#This Row],[Column3]])</f>
        <v>6361</v>
      </c>
      <c r="E9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40.5</v>
      </c>
    </row>
    <row r="953" spans="1:5" x14ac:dyDescent="0.3">
      <c r="A953" s="1">
        <v>39385</v>
      </c>
      <c r="B953" t="s">
        <v>20</v>
      </c>
      <c r="C953">
        <v>480</v>
      </c>
      <c r="D953">
        <f>IF(Tabela_cukier9[[#This Row],[nip]]=B952,D952+Tabela_cukier9[[#This Row],[Column3]],Tabela_cukier9[[#This Row],[Column3]])</f>
        <v>6841</v>
      </c>
      <c r="E9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</v>
      </c>
    </row>
    <row r="954" spans="1:5" x14ac:dyDescent="0.3">
      <c r="A954" s="1">
        <v>39564</v>
      </c>
      <c r="B954" t="s">
        <v>20</v>
      </c>
      <c r="C954">
        <v>304</v>
      </c>
      <c r="D954">
        <f>IF(Tabela_cukier9[[#This Row],[nip]]=B953,D953+Tabela_cukier9[[#This Row],[Column3]],Tabela_cukier9[[#This Row],[Column3]])</f>
        <v>7145</v>
      </c>
      <c r="E9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30.400000000000002</v>
      </c>
    </row>
    <row r="955" spans="1:5" x14ac:dyDescent="0.3">
      <c r="A955" s="1">
        <v>39582</v>
      </c>
      <c r="B955" t="s">
        <v>20</v>
      </c>
      <c r="C955">
        <v>245</v>
      </c>
      <c r="D955">
        <f>IF(Tabela_cukier9[[#This Row],[nip]]=B954,D954+Tabela_cukier9[[#This Row],[Column3]],Tabela_cukier9[[#This Row],[Column3]])</f>
        <v>7390</v>
      </c>
      <c r="E9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24.5</v>
      </c>
    </row>
    <row r="956" spans="1:5" x14ac:dyDescent="0.3">
      <c r="A956" s="1">
        <v>39640</v>
      </c>
      <c r="B956" t="s">
        <v>20</v>
      </c>
      <c r="C956">
        <v>378</v>
      </c>
      <c r="D956">
        <f>IF(Tabela_cukier9[[#This Row],[nip]]=B955,D955+Tabela_cukier9[[#This Row],[Column3]],Tabela_cukier9[[#This Row],[Column3]])</f>
        <v>7768</v>
      </c>
      <c r="E9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37.800000000000004</v>
      </c>
    </row>
    <row r="957" spans="1:5" x14ac:dyDescent="0.3">
      <c r="A957" s="1">
        <v>39774</v>
      </c>
      <c r="B957" t="s">
        <v>20</v>
      </c>
      <c r="C957">
        <v>201</v>
      </c>
      <c r="D957">
        <f>IF(Tabela_cukier9[[#This Row],[nip]]=B956,D956+Tabela_cukier9[[#This Row],[Column3]],Tabela_cukier9[[#This Row],[Column3]])</f>
        <v>7969</v>
      </c>
      <c r="E9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20.100000000000001</v>
      </c>
    </row>
    <row r="958" spans="1:5" x14ac:dyDescent="0.3">
      <c r="A958" s="1">
        <v>39797</v>
      </c>
      <c r="B958" t="s">
        <v>20</v>
      </c>
      <c r="C958">
        <v>369</v>
      </c>
      <c r="D958">
        <f>IF(Tabela_cukier9[[#This Row],[nip]]=B957,D957+Tabela_cukier9[[#This Row],[Column3]],Tabela_cukier9[[#This Row],[Column3]])</f>
        <v>8338</v>
      </c>
      <c r="E9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36.9</v>
      </c>
    </row>
    <row r="959" spans="1:5" x14ac:dyDescent="0.3">
      <c r="A959" s="1">
        <v>39865</v>
      </c>
      <c r="B959" t="s">
        <v>20</v>
      </c>
      <c r="C959">
        <v>355</v>
      </c>
      <c r="D959">
        <f>IF(Tabela_cukier9[[#This Row],[nip]]=B958,D958+Tabela_cukier9[[#This Row],[Column3]],Tabela_cukier9[[#This Row],[Column3]])</f>
        <v>8693</v>
      </c>
      <c r="E9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35.5</v>
      </c>
    </row>
    <row r="960" spans="1:5" x14ac:dyDescent="0.3">
      <c r="A960" s="1">
        <v>40066</v>
      </c>
      <c r="B960" t="s">
        <v>20</v>
      </c>
      <c r="C960">
        <v>219</v>
      </c>
      <c r="D960">
        <f>IF(Tabela_cukier9[[#This Row],[nip]]=B959,D959+Tabela_cukier9[[#This Row],[Column3]],Tabela_cukier9[[#This Row],[Column3]])</f>
        <v>8912</v>
      </c>
      <c r="E9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21.900000000000002</v>
      </c>
    </row>
    <row r="961" spans="1:5" x14ac:dyDescent="0.3">
      <c r="A961" s="1">
        <v>40083</v>
      </c>
      <c r="B961" t="s">
        <v>20</v>
      </c>
      <c r="C961">
        <v>488</v>
      </c>
      <c r="D961">
        <f>IF(Tabela_cukier9[[#This Row],[nip]]=B960,D960+Tabela_cukier9[[#This Row],[Column3]],Tabela_cukier9[[#This Row],[Column3]])</f>
        <v>9400</v>
      </c>
      <c r="E9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48.800000000000004</v>
      </c>
    </row>
    <row r="962" spans="1:5" x14ac:dyDescent="0.3">
      <c r="A962" s="1">
        <v>40124</v>
      </c>
      <c r="B962" t="s">
        <v>20</v>
      </c>
      <c r="C962">
        <v>224</v>
      </c>
      <c r="D962">
        <f>IF(Tabela_cukier9[[#This Row],[nip]]=B961,D961+Tabela_cukier9[[#This Row],[Column3]],Tabela_cukier9[[#This Row],[Column3]])</f>
        <v>9624</v>
      </c>
      <c r="E9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22.400000000000002</v>
      </c>
    </row>
    <row r="963" spans="1:5" x14ac:dyDescent="0.3">
      <c r="A963" s="1">
        <v>40172</v>
      </c>
      <c r="B963" t="s">
        <v>20</v>
      </c>
      <c r="C963">
        <v>142</v>
      </c>
      <c r="D963">
        <f>IF(Tabela_cukier9[[#This Row],[nip]]=B962,D962+Tabela_cukier9[[#This Row],[Column3]],Tabela_cukier9[[#This Row],[Column3]])</f>
        <v>9766</v>
      </c>
      <c r="E9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964" spans="1:5" x14ac:dyDescent="0.3">
      <c r="A964" s="1">
        <v>40199</v>
      </c>
      <c r="B964" t="s">
        <v>20</v>
      </c>
      <c r="C964">
        <v>214</v>
      </c>
      <c r="D964">
        <f>IF(Tabela_cukier9[[#This Row],[nip]]=B963,D963+Tabela_cukier9[[#This Row],[Column3]],Tabela_cukier9[[#This Row],[Column3]])</f>
        <v>9980</v>
      </c>
      <c r="E9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21.400000000000002</v>
      </c>
    </row>
    <row r="965" spans="1:5" x14ac:dyDescent="0.3">
      <c r="A965" s="1">
        <v>40202</v>
      </c>
      <c r="B965" t="s">
        <v>20</v>
      </c>
      <c r="C965">
        <v>376</v>
      </c>
      <c r="D965">
        <f>IF(Tabela_cukier9[[#This Row],[nip]]=B964,D964+Tabela_cukier9[[#This Row],[Column3]],Tabela_cukier9[[#This Row],[Column3]])</f>
        <v>10356</v>
      </c>
      <c r="E9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75.2</v>
      </c>
    </row>
    <row r="966" spans="1:5" x14ac:dyDescent="0.3">
      <c r="A966" s="1">
        <v>40203</v>
      </c>
      <c r="B966" t="s">
        <v>20</v>
      </c>
      <c r="C966">
        <v>121</v>
      </c>
      <c r="D966">
        <f>IF(Tabela_cukier9[[#This Row],[nip]]=B965,D965+Tabela_cukier9[[#This Row],[Column3]],Tabela_cukier9[[#This Row],[Column3]])</f>
        <v>10477</v>
      </c>
      <c r="E9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24.200000000000003</v>
      </c>
    </row>
    <row r="967" spans="1:5" x14ac:dyDescent="0.3">
      <c r="A967" s="1">
        <v>40204</v>
      </c>
      <c r="B967" t="s">
        <v>20</v>
      </c>
      <c r="C967">
        <v>500</v>
      </c>
      <c r="D967">
        <f>IF(Tabela_cukier9[[#This Row],[nip]]=B966,D966+Tabela_cukier9[[#This Row],[Column3]],Tabela_cukier9[[#This Row],[Column3]])</f>
        <v>10977</v>
      </c>
      <c r="E9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100</v>
      </c>
    </row>
    <row r="968" spans="1:5" x14ac:dyDescent="0.3">
      <c r="A968" s="1">
        <v>40434</v>
      </c>
      <c r="B968" t="s">
        <v>20</v>
      </c>
      <c r="C968">
        <v>227</v>
      </c>
      <c r="D968">
        <f>IF(Tabela_cukier9[[#This Row],[nip]]=B967,D967+Tabela_cukier9[[#This Row],[Column3]],Tabela_cukier9[[#This Row],[Column3]])</f>
        <v>11204</v>
      </c>
      <c r="E9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45.400000000000006</v>
      </c>
    </row>
    <row r="969" spans="1:5" x14ac:dyDescent="0.3">
      <c r="A969" s="1">
        <v>40440</v>
      </c>
      <c r="B969" t="s">
        <v>20</v>
      </c>
      <c r="C969">
        <v>159</v>
      </c>
      <c r="D969">
        <f>IF(Tabela_cukier9[[#This Row],[nip]]=B968,D968+Tabela_cukier9[[#This Row],[Column3]],Tabela_cukier9[[#This Row],[Column3]])</f>
        <v>11363</v>
      </c>
      <c r="E9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31.8</v>
      </c>
    </row>
    <row r="970" spans="1:5" x14ac:dyDescent="0.3">
      <c r="A970" s="1">
        <v>40490</v>
      </c>
      <c r="B970" t="s">
        <v>20</v>
      </c>
      <c r="C970">
        <v>214</v>
      </c>
      <c r="D970">
        <f>IF(Tabela_cukier9[[#This Row],[nip]]=B969,D969+Tabela_cukier9[[#This Row],[Column3]],Tabela_cukier9[[#This Row],[Column3]])</f>
        <v>11577</v>
      </c>
      <c r="E9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42.800000000000004</v>
      </c>
    </row>
    <row r="971" spans="1:5" x14ac:dyDescent="0.3">
      <c r="A971" s="1">
        <v>40521</v>
      </c>
      <c r="B971" t="s">
        <v>20</v>
      </c>
      <c r="C971">
        <v>241</v>
      </c>
      <c r="D971">
        <f>IF(Tabela_cukier9[[#This Row],[nip]]=B970,D970+Tabela_cukier9[[#This Row],[Column3]],Tabela_cukier9[[#This Row],[Column3]])</f>
        <v>11818</v>
      </c>
      <c r="E9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48.2</v>
      </c>
    </row>
    <row r="972" spans="1:5" x14ac:dyDescent="0.3">
      <c r="A972" s="1">
        <v>40630</v>
      </c>
      <c r="B972" t="s">
        <v>20</v>
      </c>
      <c r="C972">
        <v>366</v>
      </c>
      <c r="D972">
        <f>IF(Tabela_cukier9[[#This Row],[nip]]=B971,D971+Tabela_cukier9[[#This Row],[Column3]],Tabela_cukier9[[#This Row],[Column3]])</f>
        <v>12184</v>
      </c>
      <c r="E9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73.2</v>
      </c>
    </row>
    <row r="973" spans="1:5" x14ac:dyDescent="0.3">
      <c r="A973" s="1">
        <v>40691</v>
      </c>
      <c r="B973" t="s">
        <v>20</v>
      </c>
      <c r="C973">
        <v>499</v>
      </c>
      <c r="D973">
        <f>IF(Tabela_cukier9[[#This Row],[nip]]=B972,D972+Tabela_cukier9[[#This Row],[Column3]],Tabela_cukier9[[#This Row],[Column3]])</f>
        <v>12683</v>
      </c>
      <c r="E9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99.800000000000011</v>
      </c>
    </row>
    <row r="974" spans="1:5" x14ac:dyDescent="0.3">
      <c r="A974" s="1">
        <v>40695</v>
      </c>
      <c r="B974" t="s">
        <v>20</v>
      </c>
      <c r="C974">
        <v>134</v>
      </c>
      <c r="D974">
        <f>IF(Tabela_cukier9[[#This Row],[nip]]=B973,D973+Tabela_cukier9[[#This Row],[Column3]],Tabela_cukier9[[#This Row],[Column3]])</f>
        <v>12817</v>
      </c>
      <c r="E9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26.8</v>
      </c>
    </row>
    <row r="975" spans="1:5" x14ac:dyDescent="0.3">
      <c r="A975" s="1">
        <v>40732</v>
      </c>
      <c r="B975" t="s">
        <v>20</v>
      </c>
      <c r="C975">
        <v>101</v>
      </c>
      <c r="D975">
        <f>IF(Tabela_cukier9[[#This Row],[nip]]=B974,D974+Tabela_cukier9[[#This Row],[Column3]],Tabela_cukier9[[#This Row],[Column3]])</f>
        <v>12918</v>
      </c>
      <c r="E9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20.200000000000003</v>
      </c>
    </row>
    <row r="976" spans="1:5" x14ac:dyDescent="0.3">
      <c r="A976" s="1">
        <v>40735</v>
      </c>
      <c r="B976" t="s">
        <v>20</v>
      </c>
      <c r="C976">
        <v>276</v>
      </c>
      <c r="D976">
        <f>IF(Tabela_cukier9[[#This Row],[nip]]=B975,D975+Tabela_cukier9[[#This Row],[Column3]],Tabela_cukier9[[#This Row],[Column3]])</f>
        <v>13194</v>
      </c>
      <c r="E9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55.2</v>
      </c>
    </row>
    <row r="977" spans="1:5" x14ac:dyDescent="0.3">
      <c r="A977" s="1">
        <v>40817</v>
      </c>
      <c r="B977" t="s">
        <v>20</v>
      </c>
      <c r="C977">
        <v>394</v>
      </c>
      <c r="D977">
        <f>IF(Tabela_cukier9[[#This Row],[nip]]=B976,D976+Tabela_cukier9[[#This Row],[Column3]],Tabela_cukier9[[#This Row],[Column3]])</f>
        <v>13588</v>
      </c>
      <c r="E9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78.800000000000011</v>
      </c>
    </row>
    <row r="978" spans="1:5" x14ac:dyDescent="0.3">
      <c r="A978" s="1">
        <v>41090</v>
      </c>
      <c r="B978" t="s">
        <v>20</v>
      </c>
      <c r="C978">
        <v>163</v>
      </c>
      <c r="D978">
        <f>IF(Tabela_cukier9[[#This Row],[nip]]=B977,D977+Tabela_cukier9[[#This Row],[Column3]],Tabela_cukier9[[#This Row],[Column3]])</f>
        <v>13751</v>
      </c>
      <c r="E9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32.6</v>
      </c>
    </row>
    <row r="979" spans="1:5" x14ac:dyDescent="0.3">
      <c r="A979" s="1">
        <v>41115</v>
      </c>
      <c r="B979" t="s">
        <v>20</v>
      </c>
      <c r="C979">
        <v>229</v>
      </c>
      <c r="D979">
        <f>IF(Tabela_cukier9[[#This Row],[nip]]=B978,D978+Tabela_cukier9[[#This Row],[Column3]],Tabela_cukier9[[#This Row],[Column3]])</f>
        <v>13980</v>
      </c>
      <c r="E9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45.800000000000004</v>
      </c>
    </row>
    <row r="980" spans="1:5" x14ac:dyDescent="0.3">
      <c r="A980" s="1">
        <v>41154</v>
      </c>
      <c r="B980" t="s">
        <v>20</v>
      </c>
      <c r="C980">
        <v>496</v>
      </c>
      <c r="D980">
        <f>IF(Tabela_cukier9[[#This Row],[nip]]=B979,D979+Tabela_cukier9[[#This Row],[Column3]],Tabela_cukier9[[#This Row],[Column3]])</f>
        <v>14476</v>
      </c>
      <c r="E9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99.2</v>
      </c>
    </row>
    <row r="981" spans="1:5" x14ac:dyDescent="0.3">
      <c r="A981" s="1">
        <v>41157</v>
      </c>
      <c r="B981" t="s">
        <v>20</v>
      </c>
      <c r="C981">
        <v>273</v>
      </c>
      <c r="D981">
        <f>IF(Tabela_cukier9[[#This Row],[nip]]=B980,D980+Tabela_cukier9[[#This Row],[Column3]],Tabela_cukier9[[#This Row],[Column3]])</f>
        <v>14749</v>
      </c>
      <c r="E9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54.6</v>
      </c>
    </row>
    <row r="982" spans="1:5" x14ac:dyDescent="0.3">
      <c r="A982" s="1">
        <v>41247</v>
      </c>
      <c r="B982" t="s">
        <v>20</v>
      </c>
      <c r="C982">
        <v>233</v>
      </c>
      <c r="D982">
        <f>IF(Tabela_cukier9[[#This Row],[nip]]=B981,D981+Tabela_cukier9[[#This Row],[Column3]],Tabela_cukier9[[#This Row],[Column3]])</f>
        <v>14982</v>
      </c>
      <c r="E9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46.6</v>
      </c>
    </row>
    <row r="983" spans="1:5" x14ac:dyDescent="0.3">
      <c r="A983" s="1">
        <v>41309</v>
      </c>
      <c r="B983" t="s">
        <v>20</v>
      </c>
      <c r="C983">
        <v>441</v>
      </c>
      <c r="D983">
        <f>IF(Tabela_cukier9[[#This Row],[nip]]=B982,D982+Tabela_cukier9[[#This Row],[Column3]],Tabela_cukier9[[#This Row],[Column3]])</f>
        <v>15423</v>
      </c>
      <c r="E9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88.2</v>
      </c>
    </row>
    <row r="984" spans="1:5" x14ac:dyDescent="0.3">
      <c r="A984" s="1">
        <v>41337</v>
      </c>
      <c r="B984" t="s">
        <v>20</v>
      </c>
      <c r="C984">
        <v>143</v>
      </c>
      <c r="D984">
        <f>IF(Tabela_cukier9[[#This Row],[nip]]=B983,D983+Tabela_cukier9[[#This Row],[Column3]],Tabela_cukier9[[#This Row],[Column3]])</f>
        <v>15566</v>
      </c>
      <c r="E9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28.6</v>
      </c>
    </row>
    <row r="985" spans="1:5" x14ac:dyDescent="0.3">
      <c r="A985" s="1">
        <v>41375</v>
      </c>
      <c r="B985" t="s">
        <v>20</v>
      </c>
      <c r="C985">
        <v>149</v>
      </c>
      <c r="D985">
        <f>IF(Tabela_cukier9[[#This Row],[nip]]=B984,D984+Tabela_cukier9[[#This Row],[Column3]],Tabela_cukier9[[#This Row],[Column3]])</f>
        <v>15715</v>
      </c>
      <c r="E9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29.8</v>
      </c>
    </row>
    <row r="986" spans="1:5" x14ac:dyDescent="0.3">
      <c r="A986" s="1">
        <v>41429</v>
      </c>
      <c r="B986" t="s">
        <v>20</v>
      </c>
      <c r="C986">
        <v>269</v>
      </c>
      <c r="D986">
        <f>IF(Tabela_cukier9[[#This Row],[nip]]=B985,D985+Tabela_cukier9[[#This Row],[Column3]],Tabela_cukier9[[#This Row],[Column3]])</f>
        <v>15984</v>
      </c>
      <c r="E9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53.800000000000004</v>
      </c>
    </row>
    <row r="987" spans="1:5" x14ac:dyDescent="0.3">
      <c r="A987" s="1">
        <v>41465</v>
      </c>
      <c r="B987" t="s">
        <v>20</v>
      </c>
      <c r="C987">
        <v>299</v>
      </c>
      <c r="D987">
        <f>IF(Tabela_cukier9[[#This Row],[nip]]=B986,D986+Tabela_cukier9[[#This Row],[Column3]],Tabela_cukier9[[#This Row],[Column3]])</f>
        <v>16283</v>
      </c>
      <c r="E9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59.800000000000004</v>
      </c>
    </row>
    <row r="988" spans="1:5" x14ac:dyDescent="0.3">
      <c r="A988" s="1">
        <v>41499</v>
      </c>
      <c r="B988" t="s">
        <v>20</v>
      </c>
      <c r="C988">
        <v>219</v>
      </c>
      <c r="D988">
        <f>IF(Tabela_cukier9[[#This Row],[nip]]=B987,D987+Tabela_cukier9[[#This Row],[Column3]],Tabela_cukier9[[#This Row],[Column3]])</f>
        <v>16502</v>
      </c>
      <c r="E9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43.800000000000004</v>
      </c>
    </row>
    <row r="989" spans="1:5" x14ac:dyDescent="0.3">
      <c r="A989" s="1">
        <v>41610</v>
      </c>
      <c r="B989" t="s">
        <v>20</v>
      </c>
      <c r="C989">
        <v>292</v>
      </c>
      <c r="D989">
        <f>IF(Tabela_cukier9[[#This Row],[nip]]=B988,D988+Tabela_cukier9[[#This Row],[Column3]],Tabela_cukier9[[#This Row],[Column3]])</f>
        <v>16794</v>
      </c>
      <c r="E9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58.400000000000006</v>
      </c>
    </row>
    <row r="990" spans="1:5" x14ac:dyDescent="0.3">
      <c r="A990" s="1">
        <v>41666</v>
      </c>
      <c r="B990" t="s">
        <v>20</v>
      </c>
      <c r="C990">
        <v>392</v>
      </c>
      <c r="D990">
        <f>IF(Tabela_cukier9[[#This Row],[nip]]=B989,D989+Tabela_cukier9[[#This Row],[Column3]],Tabela_cukier9[[#This Row],[Column3]])</f>
        <v>17186</v>
      </c>
      <c r="E9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78.400000000000006</v>
      </c>
    </row>
    <row r="991" spans="1:5" x14ac:dyDescent="0.3">
      <c r="A991" s="1">
        <v>41744</v>
      </c>
      <c r="B991" t="s">
        <v>20</v>
      </c>
      <c r="C991">
        <v>406</v>
      </c>
      <c r="D991">
        <f>IF(Tabela_cukier9[[#This Row],[nip]]=B990,D990+Tabela_cukier9[[#This Row],[Column3]],Tabela_cukier9[[#This Row],[Column3]])</f>
        <v>17592</v>
      </c>
      <c r="E9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81.2</v>
      </c>
    </row>
    <row r="992" spans="1:5" x14ac:dyDescent="0.3">
      <c r="A992" s="1">
        <v>41837</v>
      </c>
      <c r="B992" t="s">
        <v>20</v>
      </c>
      <c r="C992">
        <v>371</v>
      </c>
      <c r="D992">
        <f>IF(Tabela_cukier9[[#This Row],[nip]]=B991,D991+Tabela_cukier9[[#This Row],[Column3]],Tabela_cukier9[[#This Row],[Column3]])</f>
        <v>17963</v>
      </c>
      <c r="E9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74.2</v>
      </c>
    </row>
    <row r="993" spans="1:5" x14ac:dyDescent="0.3">
      <c r="A993" s="1">
        <v>41840</v>
      </c>
      <c r="B993" t="s">
        <v>20</v>
      </c>
      <c r="C993">
        <v>442</v>
      </c>
      <c r="D993">
        <f>IF(Tabela_cukier9[[#This Row],[nip]]=B992,D992+Tabela_cukier9[[#This Row],[Column3]],Tabela_cukier9[[#This Row],[Column3]])</f>
        <v>18405</v>
      </c>
      <c r="E9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88.4</v>
      </c>
    </row>
    <row r="994" spans="1:5" x14ac:dyDescent="0.3">
      <c r="A994" s="1">
        <v>41848</v>
      </c>
      <c r="B994" t="s">
        <v>20</v>
      </c>
      <c r="C994">
        <v>288</v>
      </c>
      <c r="D994">
        <f>IF(Tabela_cukier9[[#This Row],[nip]]=B993,D993+Tabela_cukier9[[#This Row],[Column3]],Tabela_cukier9[[#This Row],[Column3]])</f>
        <v>18693</v>
      </c>
      <c r="E9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57.6</v>
      </c>
    </row>
    <row r="995" spans="1:5" x14ac:dyDescent="0.3">
      <c r="A995" s="1">
        <v>41894</v>
      </c>
      <c r="B995" t="s">
        <v>20</v>
      </c>
      <c r="C995">
        <v>438</v>
      </c>
      <c r="D995">
        <f>IF(Tabela_cukier9[[#This Row],[nip]]=B994,D994+Tabela_cukier9[[#This Row],[Column3]],Tabela_cukier9[[#This Row],[Column3]])</f>
        <v>19131</v>
      </c>
      <c r="E9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87.600000000000009</v>
      </c>
    </row>
    <row r="996" spans="1:5" x14ac:dyDescent="0.3">
      <c r="A996" s="1">
        <v>41986</v>
      </c>
      <c r="B996" t="s">
        <v>20</v>
      </c>
      <c r="C996">
        <v>482</v>
      </c>
      <c r="D996">
        <f>IF(Tabela_cukier9[[#This Row],[nip]]=B995,D995+Tabela_cukier9[[#This Row],[Column3]],Tabela_cukier9[[#This Row],[Column3]])</f>
        <v>19613</v>
      </c>
      <c r="E9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96.4</v>
      </c>
    </row>
    <row r="997" spans="1:5" x14ac:dyDescent="0.3">
      <c r="A997" s="1">
        <v>41991</v>
      </c>
      <c r="B997" t="s">
        <v>20</v>
      </c>
      <c r="C997">
        <v>283</v>
      </c>
      <c r="D997">
        <f>IF(Tabela_cukier9[[#This Row],[nip]]=B996,D996+Tabela_cukier9[[#This Row],[Column3]],Tabela_cukier9[[#This Row],[Column3]])</f>
        <v>19896</v>
      </c>
      <c r="E9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56.6</v>
      </c>
    </row>
    <row r="998" spans="1:5" x14ac:dyDescent="0.3">
      <c r="A998" s="1">
        <v>38863</v>
      </c>
      <c r="B998" t="s">
        <v>115</v>
      </c>
      <c r="C998">
        <v>15</v>
      </c>
      <c r="D998">
        <f>IF(Tabela_cukier9[[#This Row],[nip]]=B997,D997+Tabela_cukier9[[#This Row],[Column3]],Tabela_cukier9[[#This Row],[Column3]])</f>
        <v>15</v>
      </c>
      <c r="E9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999" spans="1:5" x14ac:dyDescent="0.3">
      <c r="A999" s="1">
        <v>39173</v>
      </c>
      <c r="B999" t="s">
        <v>115</v>
      </c>
      <c r="C999">
        <v>11</v>
      </c>
      <c r="D999">
        <f>IF(Tabela_cukier9[[#This Row],[nip]]=B998,D998+Tabela_cukier9[[#This Row],[Column3]],Tabela_cukier9[[#This Row],[Column3]])</f>
        <v>26</v>
      </c>
      <c r="E9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0" spans="1:5" x14ac:dyDescent="0.3">
      <c r="A1000" s="1">
        <v>39484</v>
      </c>
      <c r="B1000" t="s">
        <v>115</v>
      </c>
      <c r="C1000">
        <v>16</v>
      </c>
      <c r="D1000">
        <f>IF(Tabela_cukier9[[#This Row],[nip]]=B999,D999+Tabela_cukier9[[#This Row],[Column3]],Tabela_cukier9[[#This Row],[Column3]])</f>
        <v>42</v>
      </c>
      <c r="E10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1" spans="1:5" x14ac:dyDescent="0.3">
      <c r="A1001" s="1">
        <v>39491</v>
      </c>
      <c r="B1001" t="s">
        <v>115</v>
      </c>
      <c r="C1001">
        <v>17</v>
      </c>
      <c r="D1001">
        <f>IF(Tabela_cukier9[[#This Row],[nip]]=B1000,D1000+Tabela_cukier9[[#This Row],[Column3]],Tabela_cukier9[[#This Row],[Column3]])</f>
        <v>59</v>
      </c>
      <c r="E10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2" spans="1:5" x14ac:dyDescent="0.3">
      <c r="A1002" s="1">
        <v>40337</v>
      </c>
      <c r="B1002" t="s">
        <v>115</v>
      </c>
      <c r="C1002">
        <v>10</v>
      </c>
      <c r="D1002">
        <f>IF(Tabela_cukier9[[#This Row],[nip]]=B1001,D1001+Tabela_cukier9[[#This Row],[Column3]],Tabela_cukier9[[#This Row],[Column3]])</f>
        <v>69</v>
      </c>
      <c r="E10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3" spans="1:5" x14ac:dyDescent="0.3">
      <c r="A1003" s="1">
        <v>39069</v>
      </c>
      <c r="B1003" t="s">
        <v>138</v>
      </c>
      <c r="C1003">
        <v>15</v>
      </c>
      <c r="D1003">
        <f>IF(Tabela_cukier9[[#This Row],[nip]]=B1002,D1002+Tabela_cukier9[[#This Row],[Column3]],Tabela_cukier9[[#This Row],[Column3]])</f>
        <v>15</v>
      </c>
      <c r="E10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4" spans="1:5" x14ac:dyDescent="0.3">
      <c r="A1004" s="1">
        <v>39247</v>
      </c>
      <c r="B1004" t="s">
        <v>146</v>
      </c>
      <c r="C1004">
        <v>9</v>
      </c>
      <c r="D1004">
        <f>IF(Tabela_cukier9[[#This Row],[nip]]=B1003,D1003+Tabela_cukier9[[#This Row],[Column3]],Tabela_cukier9[[#This Row],[Column3]])</f>
        <v>9</v>
      </c>
      <c r="E10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5" spans="1:5" x14ac:dyDescent="0.3">
      <c r="A1005" s="1">
        <v>40184</v>
      </c>
      <c r="B1005" t="s">
        <v>146</v>
      </c>
      <c r="C1005">
        <v>13</v>
      </c>
      <c r="D1005">
        <f>IF(Tabela_cukier9[[#This Row],[nip]]=B1004,D1004+Tabela_cukier9[[#This Row],[Column3]],Tabela_cukier9[[#This Row],[Column3]])</f>
        <v>22</v>
      </c>
      <c r="E10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6" spans="1:5" x14ac:dyDescent="0.3">
      <c r="A1006" s="1">
        <v>38792</v>
      </c>
      <c r="B1006" t="s">
        <v>104</v>
      </c>
      <c r="C1006">
        <v>20</v>
      </c>
      <c r="D1006">
        <f>IF(Tabela_cukier9[[#This Row],[nip]]=B1005,D1005+Tabela_cukier9[[#This Row],[Column3]],Tabela_cukier9[[#This Row],[Column3]])</f>
        <v>20</v>
      </c>
      <c r="E10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7" spans="1:5" x14ac:dyDescent="0.3">
      <c r="A1007" s="1">
        <v>39667</v>
      </c>
      <c r="B1007" t="s">
        <v>104</v>
      </c>
      <c r="C1007">
        <v>16</v>
      </c>
      <c r="D1007">
        <f>IF(Tabela_cukier9[[#This Row],[nip]]=B1006,D1006+Tabela_cukier9[[#This Row],[Column3]],Tabela_cukier9[[#This Row],[Column3]])</f>
        <v>36</v>
      </c>
      <c r="E10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8" spans="1:5" x14ac:dyDescent="0.3">
      <c r="A1008" s="1">
        <v>38918</v>
      </c>
      <c r="B1008" t="s">
        <v>124</v>
      </c>
      <c r="C1008">
        <v>3</v>
      </c>
      <c r="D1008">
        <f>IF(Tabela_cukier9[[#This Row],[nip]]=B1007,D1007+Tabela_cukier9[[#This Row],[Column3]],Tabela_cukier9[[#This Row],[Column3]])</f>
        <v>3</v>
      </c>
      <c r="E10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09" spans="1:5" x14ac:dyDescent="0.3">
      <c r="A1009" s="1">
        <v>39278</v>
      </c>
      <c r="B1009" t="s">
        <v>124</v>
      </c>
      <c r="C1009">
        <v>9</v>
      </c>
      <c r="D1009">
        <f>IF(Tabela_cukier9[[#This Row],[nip]]=B1008,D1008+Tabela_cukier9[[#This Row],[Column3]],Tabela_cukier9[[#This Row],[Column3]])</f>
        <v>12</v>
      </c>
      <c r="E10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0" spans="1:5" x14ac:dyDescent="0.3">
      <c r="A1010" s="1">
        <v>39158</v>
      </c>
      <c r="B1010" t="s">
        <v>141</v>
      </c>
      <c r="C1010">
        <v>10</v>
      </c>
      <c r="D1010">
        <f>IF(Tabela_cukier9[[#This Row],[nip]]=B1009,D1009+Tabela_cukier9[[#This Row],[Column3]],Tabela_cukier9[[#This Row],[Column3]])</f>
        <v>10</v>
      </c>
      <c r="E10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1" spans="1:5" x14ac:dyDescent="0.3">
      <c r="A1011" s="1">
        <v>40899</v>
      </c>
      <c r="B1011" t="s">
        <v>227</v>
      </c>
      <c r="C1011">
        <v>4</v>
      </c>
      <c r="D1011">
        <f>IF(Tabela_cukier9[[#This Row],[nip]]=B1010,D1010+Tabela_cukier9[[#This Row],[Column3]],Tabela_cukier9[[#This Row],[Column3]])</f>
        <v>4</v>
      </c>
      <c r="E10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2" spans="1:5" x14ac:dyDescent="0.3">
      <c r="A1012" s="1">
        <v>41014</v>
      </c>
      <c r="B1012" t="s">
        <v>227</v>
      </c>
      <c r="C1012">
        <v>14</v>
      </c>
      <c r="D1012">
        <f>IF(Tabela_cukier9[[#This Row],[nip]]=B1011,D1011+Tabela_cukier9[[#This Row],[Column3]],Tabela_cukier9[[#This Row],[Column3]])</f>
        <v>18</v>
      </c>
      <c r="E10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3" spans="1:5" x14ac:dyDescent="0.3">
      <c r="A1013" s="1">
        <v>39150</v>
      </c>
      <c r="B1013" t="s">
        <v>140</v>
      </c>
      <c r="C1013">
        <v>13</v>
      </c>
      <c r="D1013">
        <f>IF(Tabela_cukier9[[#This Row],[nip]]=B1012,D1012+Tabela_cukier9[[#This Row],[Column3]],Tabela_cukier9[[#This Row],[Column3]])</f>
        <v>13</v>
      </c>
      <c r="E10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4" spans="1:5" x14ac:dyDescent="0.3">
      <c r="A1014" s="1">
        <v>39614</v>
      </c>
      <c r="B1014" t="s">
        <v>140</v>
      </c>
      <c r="C1014">
        <v>12</v>
      </c>
      <c r="D1014">
        <f>IF(Tabela_cukier9[[#This Row],[nip]]=B1013,D1013+Tabela_cukier9[[#This Row],[Column3]],Tabela_cukier9[[#This Row],[Column3]])</f>
        <v>25</v>
      </c>
      <c r="E10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5" spans="1:5" x14ac:dyDescent="0.3">
      <c r="A1015" s="1">
        <v>41149</v>
      </c>
      <c r="B1015" t="s">
        <v>140</v>
      </c>
      <c r="C1015">
        <v>1</v>
      </c>
      <c r="D1015">
        <f>IF(Tabela_cukier9[[#This Row],[nip]]=B1014,D1014+Tabela_cukier9[[#This Row],[Column3]],Tabela_cukier9[[#This Row],[Column3]])</f>
        <v>26</v>
      </c>
      <c r="E10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6" spans="1:5" x14ac:dyDescent="0.3">
      <c r="A1016" s="1">
        <v>41451</v>
      </c>
      <c r="B1016" t="s">
        <v>140</v>
      </c>
      <c r="C1016">
        <v>9</v>
      </c>
      <c r="D1016">
        <f>IF(Tabela_cukier9[[#This Row],[nip]]=B1015,D1015+Tabela_cukier9[[#This Row],[Column3]],Tabela_cukier9[[#This Row],[Column3]])</f>
        <v>35</v>
      </c>
      <c r="E10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7" spans="1:5" x14ac:dyDescent="0.3">
      <c r="A1017" s="1">
        <v>41761</v>
      </c>
      <c r="B1017" t="s">
        <v>140</v>
      </c>
      <c r="C1017">
        <v>4</v>
      </c>
      <c r="D1017">
        <f>IF(Tabela_cukier9[[#This Row],[nip]]=B1016,D1016+Tabela_cukier9[[#This Row],[Column3]],Tabela_cukier9[[#This Row],[Column3]])</f>
        <v>39</v>
      </c>
      <c r="E10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8" spans="1:5" x14ac:dyDescent="0.3">
      <c r="A1018" s="1">
        <v>39055</v>
      </c>
      <c r="B1018" t="s">
        <v>133</v>
      </c>
      <c r="C1018">
        <v>7</v>
      </c>
      <c r="D1018">
        <f>IF(Tabela_cukier9[[#This Row],[nip]]=B1017,D1017+Tabela_cukier9[[#This Row],[Column3]],Tabela_cukier9[[#This Row],[Column3]])</f>
        <v>7</v>
      </c>
      <c r="E10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19" spans="1:5" x14ac:dyDescent="0.3">
      <c r="A1019" s="1">
        <v>39227</v>
      </c>
      <c r="B1019" t="s">
        <v>133</v>
      </c>
      <c r="C1019">
        <v>4</v>
      </c>
      <c r="D1019">
        <f>IF(Tabela_cukier9[[#This Row],[nip]]=B1018,D1018+Tabela_cukier9[[#This Row],[Column3]],Tabela_cukier9[[#This Row],[Column3]])</f>
        <v>11</v>
      </c>
      <c r="E10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0" spans="1:5" x14ac:dyDescent="0.3">
      <c r="A1020" s="1">
        <v>41185</v>
      </c>
      <c r="B1020" t="s">
        <v>133</v>
      </c>
      <c r="C1020">
        <v>14</v>
      </c>
      <c r="D1020">
        <f>IF(Tabela_cukier9[[#This Row],[nip]]=B1019,D1019+Tabela_cukier9[[#This Row],[Column3]],Tabela_cukier9[[#This Row],[Column3]])</f>
        <v>25</v>
      </c>
      <c r="E10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1" spans="1:5" x14ac:dyDescent="0.3">
      <c r="A1021" s="1">
        <v>41574</v>
      </c>
      <c r="B1021" t="s">
        <v>133</v>
      </c>
      <c r="C1021">
        <v>7</v>
      </c>
      <c r="D1021">
        <f>IF(Tabela_cukier9[[#This Row],[nip]]=B1020,D1020+Tabela_cukier9[[#This Row],[Column3]],Tabela_cukier9[[#This Row],[Column3]])</f>
        <v>32</v>
      </c>
      <c r="E10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2" spans="1:5" x14ac:dyDescent="0.3">
      <c r="A1022" s="1">
        <v>41795</v>
      </c>
      <c r="B1022" t="s">
        <v>133</v>
      </c>
      <c r="C1022">
        <v>9</v>
      </c>
      <c r="D1022">
        <f>IF(Tabela_cukier9[[#This Row],[nip]]=B1021,D1021+Tabela_cukier9[[#This Row],[Column3]],Tabela_cukier9[[#This Row],[Column3]])</f>
        <v>41</v>
      </c>
      <c r="E10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3" spans="1:5" x14ac:dyDescent="0.3">
      <c r="A1023" s="1">
        <v>38513</v>
      </c>
      <c r="B1023" t="s">
        <v>55</v>
      </c>
      <c r="C1023">
        <v>46</v>
      </c>
      <c r="D1023">
        <f>IF(Tabela_cukier9[[#This Row],[nip]]=B1022,D1022+Tabela_cukier9[[#This Row],[Column3]],Tabela_cukier9[[#This Row],[Column3]])</f>
        <v>46</v>
      </c>
      <c r="E10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24" spans="1:5" x14ac:dyDescent="0.3">
      <c r="A1024" s="1">
        <v>38606</v>
      </c>
      <c r="B1024" t="s">
        <v>55</v>
      </c>
      <c r="C1024">
        <v>89</v>
      </c>
      <c r="D1024">
        <f>IF(Tabela_cukier9[[#This Row],[nip]]=B1023,D1023+Tabela_cukier9[[#This Row],[Column3]],Tabela_cukier9[[#This Row],[Column3]])</f>
        <v>135</v>
      </c>
      <c r="E10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4.45</v>
      </c>
    </row>
    <row r="1025" spans="1:5" x14ac:dyDescent="0.3">
      <c r="A1025" s="1">
        <v>38808</v>
      </c>
      <c r="B1025" t="s">
        <v>55</v>
      </c>
      <c r="C1025">
        <v>199</v>
      </c>
      <c r="D1025">
        <f>IF(Tabela_cukier9[[#This Row],[nip]]=B1024,D1024+Tabela_cukier9[[#This Row],[Column3]],Tabela_cukier9[[#This Row],[Column3]])</f>
        <v>334</v>
      </c>
      <c r="E10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9.9500000000000011</v>
      </c>
    </row>
    <row r="1026" spans="1:5" x14ac:dyDescent="0.3">
      <c r="A1026" s="1">
        <v>38867</v>
      </c>
      <c r="B1026" t="s">
        <v>55</v>
      </c>
      <c r="C1026">
        <v>72</v>
      </c>
      <c r="D1026">
        <f>IF(Tabela_cukier9[[#This Row],[nip]]=B1025,D1025+Tabela_cukier9[[#This Row],[Column3]],Tabela_cukier9[[#This Row],[Column3]])</f>
        <v>406</v>
      </c>
      <c r="E10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3.6</v>
      </c>
    </row>
    <row r="1027" spans="1:5" x14ac:dyDescent="0.3">
      <c r="A1027" s="1">
        <v>38904</v>
      </c>
      <c r="B1027" t="s">
        <v>55</v>
      </c>
      <c r="C1027">
        <v>73</v>
      </c>
      <c r="D1027">
        <f>IF(Tabela_cukier9[[#This Row],[nip]]=B1026,D1026+Tabela_cukier9[[#This Row],[Column3]],Tabela_cukier9[[#This Row],[Column3]])</f>
        <v>479</v>
      </c>
      <c r="E10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3.6500000000000004</v>
      </c>
    </row>
    <row r="1028" spans="1:5" x14ac:dyDescent="0.3">
      <c r="A1028" s="1">
        <v>38976</v>
      </c>
      <c r="B1028" t="s">
        <v>55</v>
      </c>
      <c r="C1028">
        <v>197</v>
      </c>
      <c r="D1028">
        <f>IF(Tabela_cukier9[[#This Row],[nip]]=B1027,D1027+Tabela_cukier9[[#This Row],[Column3]],Tabela_cukier9[[#This Row],[Column3]])</f>
        <v>676</v>
      </c>
      <c r="E10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9.8500000000000014</v>
      </c>
    </row>
    <row r="1029" spans="1:5" x14ac:dyDescent="0.3">
      <c r="A1029" s="1">
        <v>39312</v>
      </c>
      <c r="B1029" t="s">
        <v>55</v>
      </c>
      <c r="C1029">
        <v>182</v>
      </c>
      <c r="D1029">
        <f>IF(Tabela_cukier9[[#This Row],[nip]]=B1028,D1028+Tabela_cukier9[[#This Row],[Column3]],Tabela_cukier9[[#This Row],[Column3]])</f>
        <v>858</v>
      </c>
      <c r="E10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1030" spans="1:5" x14ac:dyDescent="0.3">
      <c r="A1030" s="1">
        <v>39319</v>
      </c>
      <c r="B1030" t="s">
        <v>55</v>
      </c>
      <c r="C1030">
        <v>93</v>
      </c>
      <c r="D1030">
        <f>IF(Tabela_cukier9[[#This Row],[nip]]=B1029,D1029+Tabela_cukier9[[#This Row],[Column3]],Tabela_cukier9[[#This Row],[Column3]])</f>
        <v>951</v>
      </c>
      <c r="E10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4.6500000000000004</v>
      </c>
    </row>
    <row r="1031" spans="1:5" x14ac:dyDescent="0.3">
      <c r="A1031" s="1">
        <v>39389</v>
      </c>
      <c r="B1031" t="s">
        <v>55</v>
      </c>
      <c r="C1031">
        <v>52</v>
      </c>
      <c r="D1031">
        <f>IF(Tabela_cukier9[[#This Row],[nip]]=B1030,D1030+Tabela_cukier9[[#This Row],[Column3]],Tabela_cukier9[[#This Row],[Column3]])</f>
        <v>1003</v>
      </c>
      <c r="E10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032" spans="1:5" x14ac:dyDescent="0.3">
      <c r="A1032" s="1">
        <v>39412</v>
      </c>
      <c r="B1032" t="s">
        <v>55</v>
      </c>
      <c r="C1032">
        <v>88</v>
      </c>
      <c r="D1032">
        <f>IF(Tabela_cukier9[[#This Row],[nip]]=B1031,D1031+Tabela_cukier9[[#This Row],[Column3]],Tabela_cukier9[[#This Row],[Column3]])</f>
        <v>1091</v>
      </c>
      <c r="E10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8.8000000000000007</v>
      </c>
    </row>
    <row r="1033" spans="1:5" x14ac:dyDescent="0.3">
      <c r="A1033" s="1">
        <v>39514</v>
      </c>
      <c r="B1033" t="s">
        <v>55</v>
      </c>
      <c r="C1033">
        <v>129</v>
      </c>
      <c r="D1033">
        <f>IF(Tabela_cukier9[[#This Row],[nip]]=B1032,D1032+Tabela_cukier9[[#This Row],[Column3]],Tabela_cukier9[[#This Row],[Column3]])</f>
        <v>1220</v>
      </c>
      <c r="E10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12.9</v>
      </c>
    </row>
    <row r="1034" spans="1:5" x14ac:dyDescent="0.3">
      <c r="A1034" s="1">
        <v>39579</v>
      </c>
      <c r="B1034" t="s">
        <v>55</v>
      </c>
      <c r="C1034">
        <v>82</v>
      </c>
      <c r="D1034">
        <f>IF(Tabela_cukier9[[#This Row],[nip]]=B1033,D1033+Tabela_cukier9[[#This Row],[Column3]],Tabela_cukier9[[#This Row],[Column3]])</f>
        <v>1302</v>
      </c>
      <c r="E10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8.2000000000000011</v>
      </c>
    </row>
    <row r="1035" spans="1:5" x14ac:dyDescent="0.3">
      <c r="A1035" s="1">
        <v>39684</v>
      </c>
      <c r="B1035" t="s">
        <v>55</v>
      </c>
      <c r="C1035">
        <v>188</v>
      </c>
      <c r="D1035">
        <f>IF(Tabela_cukier9[[#This Row],[nip]]=B1034,D1034+Tabela_cukier9[[#This Row],[Column3]],Tabela_cukier9[[#This Row],[Column3]])</f>
        <v>1490</v>
      </c>
      <c r="E10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18.8</v>
      </c>
    </row>
    <row r="1036" spans="1:5" x14ac:dyDescent="0.3">
      <c r="A1036" s="1">
        <v>39868</v>
      </c>
      <c r="B1036" t="s">
        <v>55</v>
      </c>
      <c r="C1036">
        <v>32</v>
      </c>
      <c r="D1036">
        <f>IF(Tabela_cukier9[[#This Row],[nip]]=B1035,D1035+Tabela_cukier9[[#This Row],[Column3]],Tabela_cukier9[[#This Row],[Column3]])</f>
        <v>1522</v>
      </c>
      <c r="E10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1037" spans="1:5" x14ac:dyDescent="0.3">
      <c r="A1037" s="1">
        <v>39911</v>
      </c>
      <c r="B1037" t="s">
        <v>55</v>
      </c>
      <c r="C1037">
        <v>112</v>
      </c>
      <c r="D1037">
        <f>IF(Tabela_cukier9[[#This Row],[nip]]=B1036,D1036+Tabela_cukier9[[#This Row],[Column3]],Tabela_cukier9[[#This Row],[Column3]])</f>
        <v>1634</v>
      </c>
      <c r="E10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11.200000000000001</v>
      </c>
    </row>
    <row r="1038" spans="1:5" x14ac:dyDescent="0.3">
      <c r="A1038" s="1">
        <v>39935</v>
      </c>
      <c r="B1038" t="s">
        <v>55</v>
      </c>
      <c r="C1038">
        <v>51</v>
      </c>
      <c r="D1038">
        <f>IF(Tabela_cukier9[[#This Row],[nip]]=B1037,D1037+Tabela_cukier9[[#This Row],[Column3]],Tabela_cukier9[[#This Row],[Column3]])</f>
        <v>1685</v>
      </c>
      <c r="E10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1039" spans="1:5" x14ac:dyDescent="0.3">
      <c r="A1039" s="1">
        <v>39951</v>
      </c>
      <c r="B1039" t="s">
        <v>55</v>
      </c>
      <c r="C1039">
        <v>192</v>
      </c>
      <c r="D1039">
        <f>IF(Tabela_cukier9[[#This Row],[nip]]=B1038,D1038+Tabela_cukier9[[#This Row],[Column3]],Tabela_cukier9[[#This Row],[Column3]])</f>
        <v>1877</v>
      </c>
      <c r="E10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19.200000000000003</v>
      </c>
    </row>
    <row r="1040" spans="1:5" x14ac:dyDescent="0.3">
      <c r="A1040" s="1">
        <v>39987</v>
      </c>
      <c r="B1040" t="s">
        <v>55</v>
      </c>
      <c r="C1040">
        <v>25</v>
      </c>
      <c r="D1040">
        <f>IF(Tabela_cukier9[[#This Row],[nip]]=B1039,D1039+Tabela_cukier9[[#This Row],[Column3]],Tabela_cukier9[[#This Row],[Column3]])</f>
        <v>1902</v>
      </c>
      <c r="E10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</v>
      </c>
    </row>
    <row r="1041" spans="1:5" x14ac:dyDescent="0.3">
      <c r="A1041" s="1">
        <v>40201</v>
      </c>
      <c r="B1041" t="s">
        <v>55</v>
      </c>
      <c r="C1041">
        <v>128</v>
      </c>
      <c r="D1041">
        <f>IF(Tabela_cukier9[[#This Row],[nip]]=B1040,D1040+Tabela_cukier9[[#This Row],[Column3]],Tabela_cukier9[[#This Row],[Column3]])</f>
        <v>2030</v>
      </c>
      <c r="E10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12.8</v>
      </c>
    </row>
    <row r="1042" spans="1:5" x14ac:dyDescent="0.3">
      <c r="A1042" s="1">
        <v>40270</v>
      </c>
      <c r="B1042" t="s">
        <v>55</v>
      </c>
      <c r="C1042">
        <v>119</v>
      </c>
      <c r="D1042">
        <f>IF(Tabela_cukier9[[#This Row],[nip]]=B1041,D1041+Tabela_cukier9[[#This Row],[Column3]],Tabela_cukier9[[#This Row],[Column3]])</f>
        <v>2149</v>
      </c>
      <c r="E10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11.9</v>
      </c>
    </row>
    <row r="1043" spans="1:5" x14ac:dyDescent="0.3">
      <c r="A1043" s="1">
        <v>40282</v>
      </c>
      <c r="B1043" t="s">
        <v>55</v>
      </c>
      <c r="C1043">
        <v>69</v>
      </c>
      <c r="D1043">
        <f>IF(Tabela_cukier9[[#This Row],[nip]]=B1042,D1042+Tabela_cukier9[[#This Row],[Column3]],Tabela_cukier9[[#This Row],[Column3]])</f>
        <v>2218</v>
      </c>
      <c r="E10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6.9</v>
      </c>
    </row>
    <row r="1044" spans="1:5" x14ac:dyDescent="0.3">
      <c r="A1044" s="1">
        <v>40285</v>
      </c>
      <c r="B1044" t="s">
        <v>55</v>
      </c>
      <c r="C1044">
        <v>165</v>
      </c>
      <c r="D1044">
        <f>IF(Tabela_cukier9[[#This Row],[nip]]=B1043,D1043+Tabela_cukier9[[#This Row],[Column3]],Tabela_cukier9[[#This Row],[Column3]])</f>
        <v>2383</v>
      </c>
      <c r="E10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1045" spans="1:5" x14ac:dyDescent="0.3">
      <c r="A1045" s="1">
        <v>40321</v>
      </c>
      <c r="B1045" t="s">
        <v>55</v>
      </c>
      <c r="C1045">
        <v>127</v>
      </c>
      <c r="D1045">
        <f>IF(Tabela_cukier9[[#This Row],[nip]]=B1044,D1044+Tabela_cukier9[[#This Row],[Column3]],Tabela_cukier9[[#This Row],[Column3]])</f>
        <v>2510</v>
      </c>
      <c r="E10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12.700000000000001</v>
      </c>
    </row>
    <row r="1046" spans="1:5" x14ac:dyDescent="0.3">
      <c r="A1046" s="1">
        <v>40332</v>
      </c>
      <c r="B1046" t="s">
        <v>55</v>
      </c>
      <c r="C1046">
        <v>79</v>
      </c>
      <c r="D1046">
        <f>IF(Tabela_cukier9[[#This Row],[nip]]=B1045,D1045+Tabela_cukier9[[#This Row],[Column3]],Tabela_cukier9[[#This Row],[Column3]])</f>
        <v>2589</v>
      </c>
      <c r="E10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7.9</v>
      </c>
    </row>
    <row r="1047" spans="1:5" x14ac:dyDescent="0.3">
      <c r="A1047" s="1">
        <v>40390</v>
      </c>
      <c r="B1047" t="s">
        <v>55</v>
      </c>
      <c r="C1047">
        <v>155</v>
      </c>
      <c r="D1047">
        <f>IF(Tabela_cukier9[[#This Row],[nip]]=B1046,D1046+Tabela_cukier9[[#This Row],[Column3]],Tabela_cukier9[[#This Row],[Column3]])</f>
        <v>2744</v>
      </c>
      <c r="E10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15.5</v>
      </c>
    </row>
    <row r="1048" spans="1:5" x14ac:dyDescent="0.3">
      <c r="A1048" s="1">
        <v>40467</v>
      </c>
      <c r="B1048" t="s">
        <v>55</v>
      </c>
      <c r="C1048">
        <v>136</v>
      </c>
      <c r="D1048">
        <f>IF(Tabela_cukier9[[#This Row],[nip]]=B1047,D1047+Tabela_cukier9[[#This Row],[Column3]],Tabela_cukier9[[#This Row],[Column3]])</f>
        <v>2880</v>
      </c>
      <c r="E10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13.600000000000001</v>
      </c>
    </row>
    <row r="1049" spans="1:5" x14ac:dyDescent="0.3">
      <c r="A1049" s="1">
        <v>40520</v>
      </c>
      <c r="B1049" t="s">
        <v>55</v>
      </c>
      <c r="C1049">
        <v>88</v>
      </c>
      <c r="D1049">
        <f>IF(Tabela_cukier9[[#This Row],[nip]]=B1048,D1048+Tabela_cukier9[[#This Row],[Column3]],Tabela_cukier9[[#This Row],[Column3]])</f>
        <v>2968</v>
      </c>
      <c r="E10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8.8000000000000007</v>
      </c>
    </row>
    <row r="1050" spans="1:5" x14ac:dyDescent="0.3">
      <c r="A1050" s="1">
        <v>40561</v>
      </c>
      <c r="B1050" t="s">
        <v>55</v>
      </c>
      <c r="C1050">
        <v>165</v>
      </c>
      <c r="D1050">
        <f>IF(Tabela_cukier9[[#This Row],[nip]]=B1049,D1049+Tabela_cukier9[[#This Row],[Column3]],Tabela_cukier9[[#This Row],[Column3]])</f>
        <v>3133</v>
      </c>
      <c r="E10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1051" spans="1:5" x14ac:dyDescent="0.3">
      <c r="A1051" s="1">
        <v>40628</v>
      </c>
      <c r="B1051" t="s">
        <v>55</v>
      </c>
      <c r="C1051">
        <v>119</v>
      </c>
      <c r="D1051">
        <f>IF(Tabela_cukier9[[#This Row],[nip]]=B1050,D1050+Tabela_cukier9[[#This Row],[Column3]],Tabela_cukier9[[#This Row],[Column3]])</f>
        <v>3252</v>
      </c>
      <c r="E10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11.9</v>
      </c>
    </row>
    <row r="1052" spans="1:5" x14ac:dyDescent="0.3">
      <c r="A1052" s="1">
        <v>40695</v>
      </c>
      <c r="B1052" t="s">
        <v>55</v>
      </c>
      <c r="C1052">
        <v>132</v>
      </c>
      <c r="D1052">
        <f>IF(Tabela_cukier9[[#This Row],[nip]]=B1051,D1051+Tabela_cukier9[[#This Row],[Column3]],Tabela_cukier9[[#This Row],[Column3]])</f>
        <v>3384</v>
      </c>
      <c r="E10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053" spans="1:5" x14ac:dyDescent="0.3">
      <c r="A1053" s="1">
        <v>40702</v>
      </c>
      <c r="B1053" t="s">
        <v>55</v>
      </c>
      <c r="C1053">
        <v>54</v>
      </c>
      <c r="D1053">
        <f>IF(Tabela_cukier9[[#This Row],[nip]]=B1052,D1052+Tabela_cukier9[[#This Row],[Column3]],Tabela_cukier9[[#This Row],[Column3]])</f>
        <v>3438</v>
      </c>
      <c r="E10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054" spans="1:5" x14ac:dyDescent="0.3">
      <c r="A1054" s="1">
        <v>40717</v>
      </c>
      <c r="B1054" t="s">
        <v>55</v>
      </c>
      <c r="C1054">
        <v>187</v>
      </c>
      <c r="D1054">
        <f>IF(Tabela_cukier9[[#This Row],[nip]]=B1053,D1053+Tabela_cukier9[[#This Row],[Column3]],Tabela_cukier9[[#This Row],[Column3]])</f>
        <v>3625</v>
      </c>
      <c r="E10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1055" spans="1:5" x14ac:dyDescent="0.3">
      <c r="A1055" s="1">
        <v>40737</v>
      </c>
      <c r="B1055" t="s">
        <v>55</v>
      </c>
      <c r="C1055">
        <v>200</v>
      </c>
      <c r="D1055">
        <f>IF(Tabela_cukier9[[#This Row],[nip]]=B1054,D1054+Tabela_cukier9[[#This Row],[Column3]],Tabela_cukier9[[#This Row],[Column3]])</f>
        <v>3825</v>
      </c>
      <c r="E10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1056" spans="1:5" x14ac:dyDescent="0.3">
      <c r="A1056" s="1">
        <v>40904</v>
      </c>
      <c r="B1056" t="s">
        <v>55</v>
      </c>
      <c r="C1056">
        <v>57</v>
      </c>
      <c r="D1056">
        <f>IF(Tabela_cukier9[[#This Row],[nip]]=B1055,D1055+Tabela_cukier9[[#This Row],[Column3]],Tabela_cukier9[[#This Row],[Column3]])</f>
        <v>3882</v>
      </c>
      <c r="E10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057" spans="1:5" x14ac:dyDescent="0.3">
      <c r="A1057" s="1">
        <v>40927</v>
      </c>
      <c r="B1057" t="s">
        <v>55</v>
      </c>
      <c r="C1057">
        <v>128</v>
      </c>
      <c r="D1057">
        <f>IF(Tabela_cukier9[[#This Row],[nip]]=B1056,D1056+Tabela_cukier9[[#This Row],[Column3]],Tabela_cukier9[[#This Row],[Column3]])</f>
        <v>4010</v>
      </c>
      <c r="E10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12.8</v>
      </c>
    </row>
    <row r="1058" spans="1:5" x14ac:dyDescent="0.3">
      <c r="A1058" s="1">
        <v>40933</v>
      </c>
      <c r="B1058" t="s">
        <v>55</v>
      </c>
      <c r="C1058">
        <v>47</v>
      </c>
      <c r="D1058">
        <f>IF(Tabela_cukier9[[#This Row],[nip]]=B1057,D1057+Tabela_cukier9[[#This Row],[Column3]],Tabela_cukier9[[#This Row],[Column3]])</f>
        <v>4057</v>
      </c>
      <c r="E10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4.7</v>
      </c>
    </row>
    <row r="1059" spans="1:5" x14ac:dyDescent="0.3">
      <c r="A1059" s="1">
        <v>41136</v>
      </c>
      <c r="B1059" t="s">
        <v>55</v>
      </c>
      <c r="C1059">
        <v>189</v>
      </c>
      <c r="D1059">
        <f>IF(Tabela_cukier9[[#This Row],[nip]]=B1058,D1058+Tabela_cukier9[[#This Row],[Column3]],Tabela_cukier9[[#This Row],[Column3]])</f>
        <v>4246</v>
      </c>
      <c r="E10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18.900000000000002</v>
      </c>
    </row>
    <row r="1060" spans="1:5" x14ac:dyDescent="0.3">
      <c r="A1060" s="1">
        <v>41157</v>
      </c>
      <c r="B1060" t="s">
        <v>55</v>
      </c>
      <c r="C1060">
        <v>59</v>
      </c>
      <c r="D1060">
        <f>IF(Tabela_cukier9[[#This Row],[nip]]=B1059,D1059+Tabela_cukier9[[#This Row],[Column3]],Tabela_cukier9[[#This Row],[Column3]])</f>
        <v>4305</v>
      </c>
      <c r="E10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1061" spans="1:5" x14ac:dyDescent="0.3">
      <c r="A1061" s="1">
        <v>41180</v>
      </c>
      <c r="B1061" t="s">
        <v>55</v>
      </c>
      <c r="C1061">
        <v>45</v>
      </c>
      <c r="D1061">
        <f>IF(Tabela_cukier9[[#This Row],[nip]]=B1060,D1060+Tabela_cukier9[[#This Row],[Column3]],Tabela_cukier9[[#This Row],[Column3]])</f>
        <v>4350</v>
      </c>
      <c r="E10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</v>
      </c>
    </row>
    <row r="1062" spans="1:5" x14ac:dyDescent="0.3">
      <c r="A1062" s="1">
        <v>41294</v>
      </c>
      <c r="B1062" t="s">
        <v>55</v>
      </c>
      <c r="C1062">
        <v>186</v>
      </c>
      <c r="D1062">
        <f>IF(Tabela_cukier9[[#This Row],[nip]]=B1061,D1061+Tabela_cukier9[[#This Row],[Column3]],Tabela_cukier9[[#This Row],[Column3]])</f>
        <v>4536</v>
      </c>
      <c r="E10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18.600000000000001</v>
      </c>
    </row>
    <row r="1063" spans="1:5" x14ac:dyDescent="0.3">
      <c r="A1063" s="1">
        <v>41310</v>
      </c>
      <c r="B1063" t="s">
        <v>55</v>
      </c>
      <c r="C1063">
        <v>56</v>
      </c>
      <c r="D1063">
        <f>IF(Tabela_cukier9[[#This Row],[nip]]=B1062,D1062+Tabela_cukier9[[#This Row],[Column3]],Tabela_cukier9[[#This Row],[Column3]])</f>
        <v>4592</v>
      </c>
      <c r="E10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5.6000000000000005</v>
      </c>
    </row>
    <row r="1064" spans="1:5" x14ac:dyDescent="0.3">
      <c r="A1064" s="1">
        <v>41322</v>
      </c>
      <c r="B1064" t="s">
        <v>55</v>
      </c>
      <c r="C1064">
        <v>200</v>
      </c>
      <c r="D1064">
        <f>IF(Tabela_cukier9[[#This Row],[nip]]=B1063,D1063+Tabela_cukier9[[#This Row],[Column3]],Tabela_cukier9[[#This Row],[Column3]])</f>
        <v>4792</v>
      </c>
      <c r="E10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1065" spans="1:5" x14ac:dyDescent="0.3">
      <c r="A1065" s="1">
        <v>41329</v>
      </c>
      <c r="B1065" t="s">
        <v>55</v>
      </c>
      <c r="C1065">
        <v>98</v>
      </c>
      <c r="D1065">
        <f>IF(Tabela_cukier9[[#This Row],[nip]]=B1064,D1064+Tabela_cukier9[[#This Row],[Column3]],Tabela_cukier9[[#This Row],[Column3]])</f>
        <v>4890</v>
      </c>
      <c r="E10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1066" spans="1:5" x14ac:dyDescent="0.3">
      <c r="A1066" s="1">
        <v>41339</v>
      </c>
      <c r="B1066" t="s">
        <v>55</v>
      </c>
      <c r="C1066">
        <v>108</v>
      </c>
      <c r="D1066">
        <f>IF(Tabela_cukier9[[#This Row],[nip]]=B1065,D1065+Tabela_cukier9[[#This Row],[Column3]],Tabela_cukier9[[#This Row],[Column3]])</f>
        <v>4998</v>
      </c>
      <c r="E10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1067" spans="1:5" x14ac:dyDescent="0.3">
      <c r="A1067" s="1">
        <v>41406</v>
      </c>
      <c r="B1067" t="s">
        <v>55</v>
      </c>
      <c r="C1067">
        <v>62</v>
      </c>
      <c r="D1067">
        <f>IF(Tabela_cukier9[[#This Row],[nip]]=B1066,D1066+Tabela_cukier9[[#This Row],[Column3]],Tabela_cukier9[[#This Row],[Column3]])</f>
        <v>5060</v>
      </c>
      <c r="E10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</v>
      </c>
    </row>
    <row r="1068" spans="1:5" x14ac:dyDescent="0.3">
      <c r="A1068" s="1">
        <v>41559</v>
      </c>
      <c r="B1068" t="s">
        <v>55</v>
      </c>
      <c r="C1068">
        <v>57</v>
      </c>
      <c r="D1068">
        <f>IF(Tabela_cukier9[[#This Row],[nip]]=B1067,D1067+Tabela_cukier9[[#This Row],[Column3]],Tabela_cukier9[[#This Row],[Column3]])</f>
        <v>5117</v>
      </c>
      <c r="E10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069" spans="1:5" x14ac:dyDescent="0.3">
      <c r="A1069" s="1">
        <v>41603</v>
      </c>
      <c r="B1069" t="s">
        <v>55</v>
      </c>
      <c r="C1069">
        <v>29</v>
      </c>
      <c r="D1069">
        <f>IF(Tabela_cukier9[[#This Row],[nip]]=B1068,D1068+Tabela_cukier9[[#This Row],[Column3]],Tabela_cukier9[[#This Row],[Column3]])</f>
        <v>5146</v>
      </c>
      <c r="E10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070" spans="1:5" x14ac:dyDescent="0.3">
      <c r="A1070" s="1">
        <v>41798</v>
      </c>
      <c r="B1070" t="s">
        <v>55</v>
      </c>
      <c r="C1070">
        <v>35</v>
      </c>
      <c r="D1070">
        <f>IF(Tabela_cukier9[[#This Row],[nip]]=B1069,D1069+Tabela_cukier9[[#This Row],[Column3]],Tabela_cukier9[[#This Row],[Column3]])</f>
        <v>5181</v>
      </c>
      <c r="E10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</v>
      </c>
    </row>
    <row r="1071" spans="1:5" x14ac:dyDescent="0.3">
      <c r="A1071" s="1">
        <v>41830</v>
      </c>
      <c r="B1071" t="s">
        <v>55</v>
      </c>
      <c r="C1071">
        <v>91</v>
      </c>
      <c r="D1071">
        <f>IF(Tabela_cukier9[[#This Row],[nip]]=B1070,D1070+Tabela_cukier9[[#This Row],[Column3]],Tabela_cukier9[[#This Row],[Column3]])</f>
        <v>5272</v>
      </c>
      <c r="E10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1072" spans="1:5" x14ac:dyDescent="0.3">
      <c r="A1072" s="1">
        <v>41935</v>
      </c>
      <c r="B1072" t="s">
        <v>55</v>
      </c>
      <c r="C1072">
        <v>188</v>
      </c>
      <c r="D1072">
        <f>IF(Tabela_cukier9[[#This Row],[nip]]=B1071,D1071+Tabela_cukier9[[#This Row],[Column3]],Tabela_cukier9[[#This Row],[Column3]])</f>
        <v>5460</v>
      </c>
      <c r="E10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18.8</v>
      </c>
    </row>
    <row r="1073" spans="1:5" x14ac:dyDescent="0.3">
      <c r="A1073" s="1">
        <v>38529</v>
      </c>
      <c r="B1073" t="s">
        <v>61</v>
      </c>
      <c r="C1073">
        <v>179</v>
      </c>
      <c r="D1073">
        <f>IF(Tabela_cukier9[[#This Row],[nip]]=B1072,D1072+Tabela_cukier9[[#This Row],[Column3]],Tabela_cukier9[[#This Row],[Column3]])</f>
        <v>179</v>
      </c>
      <c r="E10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8.9500000000000011</v>
      </c>
    </row>
    <row r="1074" spans="1:5" x14ac:dyDescent="0.3">
      <c r="A1074" s="1">
        <v>38821</v>
      </c>
      <c r="B1074" t="s">
        <v>61</v>
      </c>
      <c r="C1074">
        <v>187</v>
      </c>
      <c r="D1074">
        <f>IF(Tabela_cukier9[[#This Row],[nip]]=B1073,D1073+Tabela_cukier9[[#This Row],[Column3]],Tabela_cukier9[[#This Row],[Column3]])</f>
        <v>366</v>
      </c>
      <c r="E10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9.35</v>
      </c>
    </row>
    <row r="1075" spans="1:5" x14ac:dyDescent="0.3">
      <c r="A1075" s="1">
        <v>39514</v>
      </c>
      <c r="B1075" t="s">
        <v>61</v>
      </c>
      <c r="C1075">
        <v>54</v>
      </c>
      <c r="D1075">
        <f>IF(Tabela_cukier9[[#This Row],[nip]]=B1074,D1074+Tabela_cukier9[[#This Row],[Column3]],Tabela_cukier9[[#This Row],[Column3]])</f>
        <v>420</v>
      </c>
      <c r="E10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1076" spans="1:5" x14ac:dyDescent="0.3">
      <c r="A1076" s="1">
        <v>40061</v>
      </c>
      <c r="B1076" t="s">
        <v>61</v>
      </c>
      <c r="C1076">
        <v>105</v>
      </c>
      <c r="D1076">
        <f>IF(Tabela_cukier9[[#This Row],[nip]]=B1075,D1075+Tabela_cukier9[[#This Row],[Column3]],Tabela_cukier9[[#This Row],[Column3]])</f>
        <v>525</v>
      </c>
      <c r="E10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5.25</v>
      </c>
    </row>
    <row r="1077" spans="1:5" x14ac:dyDescent="0.3">
      <c r="A1077" s="1">
        <v>40618</v>
      </c>
      <c r="B1077" t="s">
        <v>61</v>
      </c>
      <c r="C1077">
        <v>32</v>
      </c>
      <c r="D1077">
        <f>IF(Tabela_cukier9[[#This Row],[nip]]=B1076,D1076+Tabela_cukier9[[#This Row],[Column3]],Tabela_cukier9[[#This Row],[Column3]])</f>
        <v>557</v>
      </c>
      <c r="E10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1.6</v>
      </c>
    </row>
    <row r="1078" spans="1:5" x14ac:dyDescent="0.3">
      <c r="A1078" s="1">
        <v>40651</v>
      </c>
      <c r="B1078" t="s">
        <v>61</v>
      </c>
      <c r="C1078">
        <v>37</v>
      </c>
      <c r="D1078">
        <f>IF(Tabela_cukier9[[#This Row],[nip]]=B1077,D1077+Tabela_cukier9[[#This Row],[Column3]],Tabela_cukier9[[#This Row],[Column3]])</f>
        <v>594</v>
      </c>
      <c r="E10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1.85</v>
      </c>
    </row>
    <row r="1079" spans="1:5" x14ac:dyDescent="0.3">
      <c r="A1079" s="1">
        <v>40711</v>
      </c>
      <c r="B1079" t="s">
        <v>61</v>
      </c>
      <c r="C1079">
        <v>181</v>
      </c>
      <c r="D1079">
        <f>IF(Tabela_cukier9[[#This Row],[nip]]=B1078,D1078+Tabela_cukier9[[#This Row],[Column3]],Tabela_cukier9[[#This Row],[Column3]])</f>
        <v>775</v>
      </c>
      <c r="E10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9.0500000000000007</v>
      </c>
    </row>
    <row r="1080" spans="1:5" x14ac:dyDescent="0.3">
      <c r="A1080" s="1">
        <v>40872</v>
      </c>
      <c r="B1080" t="s">
        <v>61</v>
      </c>
      <c r="C1080">
        <v>62</v>
      </c>
      <c r="D1080">
        <f>IF(Tabela_cukier9[[#This Row],[nip]]=B1079,D1079+Tabela_cukier9[[#This Row],[Column3]],Tabela_cukier9[[#This Row],[Column3]])</f>
        <v>837</v>
      </c>
      <c r="E10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1081" spans="1:5" x14ac:dyDescent="0.3">
      <c r="A1081" s="1">
        <v>41106</v>
      </c>
      <c r="B1081" t="s">
        <v>61</v>
      </c>
      <c r="C1081">
        <v>34</v>
      </c>
      <c r="D1081">
        <f>IF(Tabela_cukier9[[#This Row],[nip]]=B1080,D1080+Tabela_cukier9[[#This Row],[Column3]],Tabela_cukier9[[#This Row],[Column3]])</f>
        <v>871</v>
      </c>
      <c r="E10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1.7000000000000002</v>
      </c>
    </row>
    <row r="1082" spans="1:5" x14ac:dyDescent="0.3">
      <c r="A1082" s="1">
        <v>41361</v>
      </c>
      <c r="B1082" t="s">
        <v>61</v>
      </c>
      <c r="C1082">
        <v>107</v>
      </c>
      <c r="D1082">
        <f>IF(Tabela_cukier9[[#This Row],[nip]]=B1081,D1081+Tabela_cukier9[[#This Row],[Column3]],Tabela_cukier9[[#This Row],[Column3]])</f>
        <v>978</v>
      </c>
      <c r="E10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5.3500000000000005</v>
      </c>
    </row>
    <row r="1083" spans="1:5" x14ac:dyDescent="0.3">
      <c r="A1083" s="1">
        <v>41863</v>
      </c>
      <c r="B1083" t="s">
        <v>61</v>
      </c>
      <c r="C1083">
        <v>119</v>
      </c>
      <c r="D1083">
        <f>IF(Tabela_cukier9[[#This Row],[nip]]=B1082,D1082+Tabela_cukier9[[#This Row],[Column3]],Tabela_cukier9[[#This Row],[Column3]])</f>
        <v>1097</v>
      </c>
      <c r="E10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11.9</v>
      </c>
    </row>
    <row r="1084" spans="1:5" x14ac:dyDescent="0.3">
      <c r="A1084" s="1">
        <v>41913</v>
      </c>
      <c r="B1084" t="s">
        <v>61</v>
      </c>
      <c r="C1084">
        <v>110</v>
      </c>
      <c r="D1084">
        <f>IF(Tabela_cukier9[[#This Row],[nip]]=B1083,D1083+Tabela_cukier9[[#This Row],[Column3]],Tabela_cukier9[[#This Row],[Column3]])</f>
        <v>1207</v>
      </c>
      <c r="E10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1085" spans="1:5" x14ac:dyDescent="0.3">
      <c r="A1085" s="1">
        <v>41984</v>
      </c>
      <c r="B1085" t="s">
        <v>61</v>
      </c>
      <c r="C1085">
        <v>197</v>
      </c>
      <c r="D1085">
        <f>IF(Tabela_cukier9[[#This Row],[nip]]=B1084,D1084+Tabela_cukier9[[#This Row],[Column3]],Tabela_cukier9[[#This Row],[Column3]])</f>
        <v>1404</v>
      </c>
      <c r="E10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1086" spans="1:5" x14ac:dyDescent="0.3">
      <c r="A1086" s="1">
        <v>38570</v>
      </c>
      <c r="B1086" t="s">
        <v>72</v>
      </c>
      <c r="C1086">
        <v>66</v>
      </c>
      <c r="D1086">
        <f>IF(Tabela_cukier9[[#This Row],[nip]]=B1085,D1085+Tabela_cukier9[[#This Row],[Column3]],Tabela_cukier9[[#This Row],[Column3]])</f>
        <v>66</v>
      </c>
      <c r="E10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087" spans="1:5" x14ac:dyDescent="0.3">
      <c r="A1087" s="1">
        <v>38592</v>
      </c>
      <c r="B1087" t="s">
        <v>72</v>
      </c>
      <c r="C1087">
        <v>168</v>
      </c>
      <c r="D1087">
        <f>IF(Tabela_cukier9[[#This Row],[nip]]=B1086,D1086+Tabela_cukier9[[#This Row],[Column3]],Tabela_cukier9[[#This Row],[Column3]])</f>
        <v>234</v>
      </c>
      <c r="E10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8.4</v>
      </c>
    </row>
    <row r="1088" spans="1:5" x14ac:dyDescent="0.3">
      <c r="A1088" s="1">
        <v>38605</v>
      </c>
      <c r="B1088" t="s">
        <v>72</v>
      </c>
      <c r="C1088">
        <v>106</v>
      </c>
      <c r="D1088">
        <f>IF(Tabela_cukier9[[#This Row],[nip]]=B1087,D1087+Tabela_cukier9[[#This Row],[Column3]],Tabela_cukier9[[#This Row],[Column3]])</f>
        <v>340</v>
      </c>
      <c r="E10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089" spans="1:5" x14ac:dyDescent="0.3">
      <c r="A1089" s="1">
        <v>38652</v>
      </c>
      <c r="B1089" t="s">
        <v>72</v>
      </c>
      <c r="C1089">
        <v>53</v>
      </c>
      <c r="D1089">
        <f>IF(Tabela_cukier9[[#This Row],[nip]]=B1088,D1088+Tabela_cukier9[[#This Row],[Column3]],Tabela_cukier9[[#This Row],[Column3]])</f>
        <v>393</v>
      </c>
      <c r="E10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2.6500000000000004</v>
      </c>
    </row>
    <row r="1090" spans="1:5" x14ac:dyDescent="0.3">
      <c r="A1090" s="1">
        <v>38674</v>
      </c>
      <c r="B1090" t="s">
        <v>72</v>
      </c>
      <c r="C1090">
        <v>58</v>
      </c>
      <c r="D1090">
        <f>IF(Tabela_cukier9[[#This Row],[nip]]=B1089,D1089+Tabela_cukier9[[#This Row],[Column3]],Tabela_cukier9[[#This Row],[Column3]])</f>
        <v>451</v>
      </c>
      <c r="E10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091" spans="1:5" x14ac:dyDescent="0.3">
      <c r="A1091" s="1">
        <v>39021</v>
      </c>
      <c r="B1091" t="s">
        <v>72</v>
      </c>
      <c r="C1091">
        <v>122</v>
      </c>
      <c r="D1091">
        <f>IF(Tabela_cukier9[[#This Row],[nip]]=B1090,D1090+Tabela_cukier9[[#This Row],[Column3]],Tabela_cukier9[[#This Row],[Column3]])</f>
        <v>573</v>
      </c>
      <c r="E10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6.1000000000000005</v>
      </c>
    </row>
    <row r="1092" spans="1:5" x14ac:dyDescent="0.3">
      <c r="A1092" s="1">
        <v>39058</v>
      </c>
      <c r="B1092" t="s">
        <v>72</v>
      </c>
      <c r="C1092">
        <v>58</v>
      </c>
      <c r="D1092">
        <f>IF(Tabela_cukier9[[#This Row],[nip]]=B1091,D1091+Tabela_cukier9[[#This Row],[Column3]],Tabela_cukier9[[#This Row],[Column3]])</f>
        <v>631</v>
      </c>
      <c r="E10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093" spans="1:5" x14ac:dyDescent="0.3">
      <c r="A1093" s="1">
        <v>39124</v>
      </c>
      <c r="B1093" t="s">
        <v>72</v>
      </c>
      <c r="C1093">
        <v>23</v>
      </c>
      <c r="D1093">
        <f>IF(Tabela_cukier9[[#This Row],[nip]]=B1092,D1092+Tabela_cukier9[[#This Row],[Column3]],Tabela_cukier9[[#This Row],[Column3]])</f>
        <v>654</v>
      </c>
      <c r="E10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1.1500000000000001</v>
      </c>
    </row>
    <row r="1094" spans="1:5" x14ac:dyDescent="0.3">
      <c r="A1094" s="1">
        <v>39283</v>
      </c>
      <c r="B1094" t="s">
        <v>72</v>
      </c>
      <c r="C1094">
        <v>47</v>
      </c>
      <c r="D1094">
        <f>IF(Tabela_cukier9[[#This Row],[nip]]=B1093,D1093+Tabela_cukier9[[#This Row],[Column3]],Tabela_cukier9[[#This Row],[Column3]])</f>
        <v>701</v>
      </c>
      <c r="E10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2.35</v>
      </c>
    </row>
    <row r="1095" spans="1:5" x14ac:dyDescent="0.3">
      <c r="A1095" s="1">
        <v>39398</v>
      </c>
      <c r="B1095" t="s">
        <v>72</v>
      </c>
      <c r="C1095">
        <v>168</v>
      </c>
      <c r="D1095">
        <f>IF(Tabela_cukier9[[#This Row],[nip]]=B1094,D1094+Tabela_cukier9[[#This Row],[Column3]],Tabela_cukier9[[#This Row],[Column3]])</f>
        <v>869</v>
      </c>
      <c r="E10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8.4</v>
      </c>
    </row>
    <row r="1096" spans="1:5" x14ac:dyDescent="0.3">
      <c r="A1096" s="1">
        <v>39399</v>
      </c>
      <c r="B1096" t="s">
        <v>72</v>
      </c>
      <c r="C1096">
        <v>69</v>
      </c>
      <c r="D1096">
        <f>IF(Tabela_cukier9[[#This Row],[nip]]=B1095,D1095+Tabela_cukier9[[#This Row],[Column3]],Tabela_cukier9[[#This Row],[Column3]])</f>
        <v>938</v>
      </c>
      <c r="E10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3.45</v>
      </c>
    </row>
    <row r="1097" spans="1:5" x14ac:dyDescent="0.3">
      <c r="A1097" s="1">
        <v>39427</v>
      </c>
      <c r="B1097" t="s">
        <v>72</v>
      </c>
      <c r="C1097">
        <v>131</v>
      </c>
      <c r="D1097">
        <f>IF(Tabela_cukier9[[#This Row],[nip]]=B1096,D1096+Tabela_cukier9[[#This Row],[Column3]],Tabela_cukier9[[#This Row],[Column3]])</f>
        <v>1069</v>
      </c>
      <c r="E10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1098" spans="1:5" x14ac:dyDescent="0.3">
      <c r="A1098" s="1">
        <v>39440</v>
      </c>
      <c r="B1098" t="s">
        <v>72</v>
      </c>
      <c r="C1098">
        <v>86</v>
      </c>
      <c r="D1098">
        <f>IF(Tabela_cukier9[[#This Row],[nip]]=B1097,D1097+Tabela_cukier9[[#This Row],[Column3]],Tabela_cukier9[[#This Row],[Column3]])</f>
        <v>1155</v>
      </c>
      <c r="E10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</v>
      </c>
    </row>
    <row r="1099" spans="1:5" x14ac:dyDescent="0.3">
      <c r="A1099" s="1">
        <v>39523</v>
      </c>
      <c r="B1099" t="s">
        <v>72</v>
      </c>
      <c r="C1099">
        <v>91</v>
      </c>
      <c r="D1099">
        <f>IF(Tabela_cukier9[[#This Row],[nip]]=B1098,D1098+Tabela_cukier9[[#This Row],[Column3]],Tabela_cukier9[[#This Row],[Column3]])</f>
        <v>1246</v>
      </c>
      <c r="E10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1100" spans="1:5" x14ac:dyDescent="0.3">
      <c r="A1100" s="1">
        <v>39530</v>
      </c>
      <c r="B1100" t="s">
        <v>72</v>
      </c>
      <c r="C1100">
        <v>106</v>
      </c>
      <c r="D1100">
        <f>IF(Tabela_cukier9[[#This Row],[nip]]=B1099,D1099+Tabela_cukier9[[#This Row],[Column3]],Tabela_cukier9[[#This Row],[Column3]])</f>
        <v>1352</v>
      </c>
      <c r="E11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10.600000000000001</v>
      </c>
    </row>
    <row r="1101" spans="1:5" x14ac:dyDescent="0.3">
      <c r="A1101" s="1">
        <v>39541</v>
      </c>
      <c r="B1101" t="s">
        <v>72</v>
      </c>
      <c r="C1101">
        <v>65</v>
      </c>
      <c r="D1101">
        <f>IF(Tabela_cukier9[[#This Row],[nip]]=B1100,D1100+Tabela_cukier9[[#This Row],[Column3]],Tabela_cukier9[[#This Row],[Column3]])</f>
        <v>1417</v>
      </c>
      <c r="E11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</v>
      </c>
    </row>
    <row r="1102" spans="1:5" x14ac:dyDescent="0.3">
      <c r="A1102" s="1">
        <v>39643</v>
      </c>
      <c r="B1102" t="s">
        <v>72</v>
      </c>
      <c r="C1102">
        <v>76</v>
      </c>
      <c r="D1102">
        <f>IF(Tabela_cukier9[[#This Row],[nip]]=B1101,D1101+Tabela_cukier9[[#This Row],[Column3]],Tabela_cukier9[[#This Row],[Column3]])</f>
        <v>1493</v>
      </c>
      <c r="E11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1103" spans="1:5" x14ac:dyDescent="0.3">
      <c r="A1103" s="1">
        <v>39674</v>
      </c>
      <c r="B1103" t="s">
        <v>72</v>
      </c>
      <c r="C1103">
        <v>107</v>
      </c>
      <c r="D1103">
        <f>IF(Tabela_cukier9[[#This Row],[nip]]=B1102,D1102+Tabela_cukier9[[#This Row],[Column3]],Tabela_cukier9[[#This Row],[Column3]])</f>
        <v>1600</v>
      </c>
      <c r="E11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10.700000000000001</v>
      </c>
    </row>
    <row r="1104" spans="1:5" x14ac:dyDescent="0.3">
      <c r="A1104" s="1">
        <v>39676</v>
      </c>
      <c r="B1104" t="s">
        <v>72</v>
      </c>
      <c r="C1104">
        <v>127</v>
      </c>
      <c r="D1104">
        <f>IF(Tabela_cukier9[[#This Row],[nip]]=B1103,D1103+Tabela_cukier9[[#This Row],[Column3]],Tabela_cukier9[[#This Row],[Column3]])</f>
        <v>1727</v>
      </c>
      <c r="E11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12.700000000000001</v>
      </c>
    </row>
    <row r="1105" spans="1:5" x14ac:dyDescent="0.3">
      <c r="A1105" s="1">
        <v>39771</v>
      </c>
      <c r="B1105" t="s">
        <v>72</v>
      </c>
      <c r="C1105">
        <v>52</v>
      </c>
      <c r="D1105">
        <f>IF(Tabela_cukier9[[#This Row],[nip]]=B1104,D1104+Tabela_cukier9[[#This Row],[Column3]],Tabela_cukier9[[#This Row],[Column3]])</f>
        <v>1779</v>
      </c>
      <c r="E11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106" spans="1:5" x14ac:dyDescent="0.3">
      <c r="A1106" s="1">
        <v>39984</v>
      </c>
      <c r="B1106" t="s">
        <v>72</v>
      </c>
      <c r="C1106">
        <v>140</v>
      </c>
      <c r="D1106">
        <f>IF(Tabela_cukier9[[#This Row],[nip]]=B1105,D1105+Tabela_cukier9[[#This Row],[Column3]],Tabela_cukier9[[#This Row],[Column3]])</f>
        <v>1919</v>
      </c>
      <c r="E11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1107" spans="1:5" x14ac:dyDescent="0.3">
      <c r="A1107" s="1">
        <v>40084</v>
      </c>
      <c r="B1107" t="s">
        <v>72</v>
      </c>
      <c r="C1107">
        <v>97</v>
      </c>
      <c r="D1107">
        <f>IF(Tabela_cukier9[[#This Row],[nip]]=B1106,D1106+Tabela_cukier9[[#This Row],[Column3]],Tabela_cukier9[[#This Row],[Column3]])</f>
        <v>2016</v>
      </c>
      <c r="E11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1108" spans="1:5" x14ac:dyDescent="0.3">
      <c r="A1108" s="1">
        <v>40102</v>
      </c>
      <c r="B1108" t="s">
        <v>72</v>
      </c>
      <c r="C1108">
        <v>53</v>
      </c>
      <c r="D1108">
        <f>IF(Tabela_cukier9[[#This Row],[nip]]=B1107,D1107+Tabela_cukier9[[#This Row],[Column3]],Tabela_cukier9[[#This Row],[Column3]])</f>
        <v>2069</v>
      </c>
      <c r="E11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109" spans="1:5" x14ac:dyDescent="0.3">
      <c r="A1109" s="1">
        <v>40342</v>
      </c>
      <c r="B1109" t="s">
        <v>72</v>
      </c>
      <c r="C1109">
        <v>26</v>
      </c>
      <c r="D1109">
        <f>IF(Tabela_cukier9[[#This Row],[nip]]=B1108,D1108+Tabela_cukier9[[#This Row],[Column3]],Tabela_cukier9[[#This Row],[Column3]])</f>
        <v>2095</v>
      </c>
      <c r="E11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110" spans="1:5" x14ac:dyDescent="0.3">
      <c r="A1110" s="1">
        <v>40412</v>
      </c>
      <c r="B1110" t="s">
        <v>72</v>
      </c>
      <c r="C1110">
        <v>158</v>
      </c>
      <c r="D1110">
        <f>IF(Tabela_cukier9[[#This Row],[nip]]=B1109,D1109+Tabela_cukier9[[#This Row],[Column3]],Tabela_cukier9[[#This Row],[Column3]])</f>
        <v>2253</v>
      </c>
      <c r="E11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15.8</v>
      </c>
    </row>
    <row r="1111" spans="1:5" x14ac:dyDescent="0.3">
      <c r="A1111" s="1">
        <v>40484</v>
      </c>
      <c r="B1111" t="s">
        <v>72</v>
      </c>
      <c r="C1111">
        <v>80</v>
      </c>
      <c r="D1111">
        <f>IF(Tabela_cukier9[[#This Row],[nip]]=B1110,D1110+Tabela_cukier9[[#This Row],[Column3]],Tabela_cukier9[[#This Row],[Column3]])</f>
        <v>2333</v>
      </c>
      <c r="E11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112" spans="1:5" x14ac:dyDescent="0.3">
      <c r="A1112" s="1">
        <v>40512</v>
      </c>
      <c r="B1112" t="s">
        <v>72</v>
      </c>
      <c r="C1112">
        <v>39</v>
      </c>
      <c r="D1112">
        <f>IF(Tabela_cukier9[[#This Row],[nip]]=B1111,D1111+Tabela_cukier9[[#This Row],[Column3]],Tabela_cukier9[[#This Row],[Column3]])</f>
        <v>2372</v>
      </c>
      <c r="E11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3.9000000000000004</v>
      </c>
    </row>
    <row r="1113" spans="1:5" x14ac:dyDescent="0.3">
      <c r="A1113" s="1">
        <v>40633</v>
      </c>
      <c r="B1113" t="s">
        <v>72</v>
      </c>
      <c r="C1113">
        <v>20</v>
      </c>
      <c r="D1113">
        <f>IF(Tabela_cukier9[[#This Row],[nip]]=B1112,D1112+Tabela_cukier9[[#This Row],[Column3]],Tabela_cukier9[[#This Row],[Column3]])</f>
        <v>2392</v>
      </c>
      <c r="E11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114" spans="1:5" x14ac:dyDescent="0.3">
      <c r="A1114" s="1">
        <v>40745</v>
      </c>
      <c r="B1114" t="s">
        <v>72</v>
      </c>
      <c r="C1114">
        <v>63</v>
      </c>
      <c r="D1114">
        <f>IF(Tabela_cukier9[[#This Row],[nip]]=B1113,D1113+Tabela_cukier9[[#This Row],[Column3]],Tabela_cukier9[[#This Row],[Column3]])</f>
        <v>2455</v>
      </c>
      <c r="E11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6.3000000000000007</v>
      </c>
    </row>
    <row r="1115" spans="1:5" x14ac:dyDescent="0.3">
      <c r="A1115" s="1">
        <v>40973</v>
      </c>
      <c r="B1115" t="s">
        <v>72</v>
      </c>
      <c r="C1115">
        <v>127</v>
      </c>
      <c r="D1115">
        <f>IF(Tabela_cukier9[[#This Row],[nip]]=B1114,D1114+Tabela_cukier9[[#This Row],[Column3]],Tabela_cukier9[[#This Row],[Column3]])</f>
        <v>2582</v>
      </c>
      <c r="E11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12.700000000000001</v>
      </c>
    </row>
    <row r="1116" spans="1:5" x14ac:dyDescent="0.3">
      <c r="A1116" s="1">
        <v>41154</v>
      </c>
      <c r="B1116" t="s">
        <v>72</v>
      </c>
      <c r="C1116">
        <v>133</v>
      </c>
      <c r="D1116">
        <f>IF(Tabela_cukier9[[#This Row],[nip]]=B1115,D1115+Tabela_cukier9[[#This Row],[Column3]],Tabela_cukier9[[#This Row],[Column3]])</f>
        <v>2715</v>
      </c>
      <c r="E11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13.3</v>
      </c>
    </row>
    <row r="1117" spans="1:5" x14ac:dyDescent="0.3">
      <c r="A1117" s="1">
        <v>41163</v>
      </c>
      <c r="B1117" t="s">
        <v>72</v>
      </c>
      <c r="C1117">
        <v>143</v>
      </c>
      <c r="D1117">
        <f>IF(Tabela_cukier9[[#This Row],[nip]]=B1116,D1116+Tabela_cukier9[[#This Row],[Column3]],Tabela_cukier9[[#This Row],[Column3]])</f>
        <v>2858</v>
      </c>
      <c r="E11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1118" spans="1:5" x14ac:dyDescent="0.3">
      <c r="A1118" s="1">
        <v>41214</v>
      </c>
      <c r="B1118" t="s">
        <v>72</v>
      </c>
      <c r="C1118">
        <v>45</v>
      </c>
      <c r="D1118">
        <f>IF(Tabela_cukier9[[#This Row],[nip]]=B1117,D1117+Tabela_cukier9[[#This Row],[Column3]],Tabela_cukier9[[#This Row],[Column3]])</f>
        <v>2903</v>
      </c>
      <c r="E11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</v>
      </c>
    </row>
    <row r="1119" spans="1:5" x14ac:dyDescent="0.3">
      <c r="A1119" s="1">
        <v>41472</v>
      </c>
      <c r="B1119" t="s">
        <v>72</v>
      </c>
      <c r="C1119">
        <v>89</v>
      </c>
      <c r="D1119">
        <f>IF(Tabela_cukier9[[#This Row],[nip]]=B1118,D1118+Tabela_cukier9[[#This Row],[Column3]],Tabela_cukier9[[#This Row],[Column3]])</f>
        <v>2992</v>
      </c>
      <c r="E11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</v>
      </c>
    </row>
    <row r="1120" spans="1:5" x14ac:dyDescent="0.3">
      <c r="A1120" s="1">
        <v>41533</v>
      </c>
      <c r="B1120" t="s">
        <v>72</v>
      </c>
      <c r="C1120">
        <v>164</v>
      </c>
      <c r="D1120">
        <f>IF(Tabela_cukier9[[#This Row],[nip]]=B1119,D1119+Tabela_cukier9[[#This Row],[Column3]],Tabela_cukier9[[#This Row],[Column3]])</f>
        <v>3156</v>
      </c>
      <c r="E11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16.400000000000002</v>
      </c>
    </row>
    <row r="1121" spans="1:5" x14ac:dyDescent="0.3">
      <c r="A1121" s="1">
        <v>41713</v>
      </c>
      <c r="B1121" t="s">
        <v>72</v>
      </c>
      <c r="C1121">
        <v>146</v>
      </c>
      <c r="D1121">
        <f>IF(Tabela_cukier9[[#This Row],[nip]]=B1120,D1120+Tabela_cukier9[[#This Row],[Column3]],Tabela_cukier9[[#This Row],[Column3]])</f>
        <v>3302</v>
      </c>
      <c r="E11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14.600000000000001</v>
      </c>
    </row>
    <row r="1122" spans="1:5" x14ac:dyDescent="0.3">
      <c r="A1122" s="1">
        <v>41778</v>
      </c>
      <c r="B1122" t="s">
        <v>72</v>
      </c>
      <c r="C1122">
        <v>147</v>
      </c>
      <c r="D1122">
        <f>IF(Tabela_cukier9[[#This Row],[nip]]=B1121,D1121+Tabela_cukier9[[#This Row],[Column3]],Tabela_cukier9[[#This Row],[Column3]])</f>
        <v>3449</v>
      </c>
      <c r="E11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14.700000000000001</v>
      </c>
    </row>
    <row r="1123" spans="1:5" x14ac:dyDescent="0.3">
      <c r="A1123" s="1">
        <v>41920</v>
      </c>
      <c r="B1123" t="s">
        <v>72</v>
      </c>
      <c r="C1123">
        <v>180</v>
      </c>
      <c r="D1123">
        <f>IF(Tabela_cukier9[[#This Row],[nip]]=B1122,D1122+Tabela_cukier9[[#This Row],[Column3]],Tabela_cukier9[[#This Row],[Column3]])</f>
        <v>3629</v>
      </c>
      <c r="E11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</v>
      </c>
    </row>
    <row r="1124" spans="1:5" x14ac:dyDescent="0.3">
      <c r="A1124" s="1">
        <v>41952</v>
      </c>
      <c r="B1124" t="s">
        <v>72</v>
      </c>
      <c r="C1124">
        <v>68</v>
      </c>
      <c r="D1124">
        <f>IF(Tabela_cukier9[[#This Row],[nip]]=B1123,D1123+Tabela_cukier9[[#This Row],[Column3]],Tabela_cukier9[[#This Row],[Column3]])</f>
        <v>3697</v>
      </c>
      <c r="E11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125" spans="1:5" x14ac:dyDescent="0.3">
      <c r="A1125" s="1">
        <v>41961</v>
      </c>
      <c r="B1125" t="s">
        <v>72</v>
      </c>
      <c r="C1125">
        <v>31</v>
      </c>
      <c r="D1125">
        <f>IF(Tabela_cukier9[[#This Row],[nip]]=B1124,D1124+Tabela_cukier9[[#This Row],[Column3]],Tabela_cukier9[[#This Row],[Column3]])</f>
        <v>3728</v>
      </c>
      <c r="E11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1126" spans="1:5" x14ac:dyDescent="0.3">
      <c r="A1126" s="1">
        <v>41980</v>
      </c>
      <c r="B1126" t="s">
        <v>72</v>
      </c>
      <c r="C1126">
        <v>75</v>
      </c>
      <c r="D1126">
        <f>IF(Tabela_cukier9[[#This Row],[nip]]=B1125,D1125+Tabela_cukier9[[#This Row],[Column3]],Tabela_cukier9[[#This Row],[Column3]])</f>
        <v>3803</v>
      </c>
      <c r="E11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</v>
      </c>
    </row>
    <row r="1127" spans="1:5" x14ac:dyDescent="0.3">
      <c r="A1127" s="1">
        <v>40229</v>
      </c>
      <c r="B1127" t="s">
        <v>209</v>
      </c>
      <c r="C1127">
        <v>1</v>
      </c>
      <c r="D1127">
        <f>IF(Tabela_cukier9[[#This Row],[nip]]=B1126,D1126+Tabela_cukier9[[#This Row],[Column3]],Tabela_cukier9[[#This Row],[Column3]])</f>
        <v>1</v>
      </c>
      <c r="E11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28" spans="1:5" x14ac:dyDescent="0.3">
      <c r="A1128" s="1">
        <v>41040</v>
      </c>
      <c r="B1128" t="s">
        <v>209</v>
      </c>
      <c r="C1128">
        <v>14</v>
      </c>
      <c r="D1128">
        <f>IF(Tabela_cukier9[[#This Row],[nip]]=B1127,D1127+Tabela_cukier9[[#This Row],[Column3]],Tabela_cukier9[[#This Row],[Column3]])</f>
        <v>15</v>
      </c>
      <c r="E11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29" spans="1:5" x14ac:dyDescent="0.3">
      <c r="A1129" s="1">
        <v>41617</v>
      </c>
      <c r="B1129" t="s">
        <v>209</v>
      </c>
      <c r="C1129">
        <v>6</v>
      </c>
      <c r="D1129">
        <f>IF(Tabela_cukier9[[#This Row],[nip]]=B1128,D1128+Tabela_cukier9[[#This Row],[Column3]],Tabela_cukier9[[#This Row],[Column3]])</f>
        <v>21</v>
      </c>
      <c r="E11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30" spans="1:5" x14ac:dyDescent="0.3">
      <c r="A1130" s="1">
        <v>38567</v>
      </c>
      <c r="B1130" t="s">
        <v>69</v>
      </c>
      <c r="C1130">
        <v>189</v>
      </c>
      <c r="D1130">
        <f>IF(Tabela_cukier9[[#This Row],[nip]]=B1129,D1129+Tabela_cukier9[[#This Row],[Column3]],Tabela_cukier9[[#This Row],[Column3]])</f>
        <v>189</v>
      </c>
      <c r="E11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9.4500000000000011</v>
      </c>
    </row>
    <row r="1131" spans="1:5" x14ac:dyDescent="0.3">
      <c r="A1131" s="1">
        <v>38615</v>
      </c>
      <c r="B1131" t="s">
        <v>69</v>
      </c>
      <c r="C1131">
        <v>89</v>
      </c>
      <c r="D1131">
        <f>IF(Tabela_cukier9[[#This Row],[nip]]=B1130,D1130+Tabela_cukier9[[#This Row],[Column3]],Tabela_cukier9[[#This Row],[Column3]])</f>
        <v>278</v>
      </c>
      <c r="E11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4.45</v>
      </c>
    </row>
    <row r="1132" spans="1:5" x14ac:dyDescent="0.3">
      <c r="A1132" s="1">
        <v>38827</v>
      </c>
      <c r="B1132" t="s">
        <v>69</v>
      </c>
      <c r="C1132">
        <v>159</v>
      </c>
      <c r="D1132">
        <f>IF(Tabela_cukier9[[#This Row],[nip]]=B1131,D1131+Tabela_cukier9[[#This Row],[Column3]],Tabela_cukier9[[#This Row],[Column3]])</f>
        <v>437</v>
      </c>
      <c r="E11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7.95</v>
      </c>
    </row>
    <row r="1133" spans="1:5" x14ac:dyDescent="0.3">
      <c r="A1133" s="1">
        <v>38861</v>
      </c>
      <c r="B1133" t="s">
        <v>69</v>
      </c>
      <c r="C1133">
        <v>173</v>
      </c>
      <c r="D1133">
        <f>IF(Tabela_cukier9[[#This Row],[nip]]=B1132,D1132+Tabela_cukier9[[#This Row],[Column3]],Tabela_cukier9[[#This Row],[Column3]])</f>
        <v>610</v>
      </c>
      <c r="E11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8.65</v>
      </c>
    </row>
    <row r="1134" spans="1:5" x14ac:dyDescent="0.3">
      <c r="A1134" s="1">
        <v>38973</v>
      </c>
      <c r="B1134" t="s">
        <v>69</v>
      </c>
      <c r="C1134">
        <v>52</v>
      </c>
      <c r="D1134">
        <f>IF(Tabela_cukier9[[#This Row],[nip]]=B1133,D1133+Tabela_cukier9[[#This Row],[Column3]],Tabela_cukier9[[#This Row],[Column3]])</f>
        <v>662</v>
      </c>
      <c r="E11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135" spans="1:5" x14ac:dyDescent="0.3">
      <c r="A1135" s="1">
        <v>39178</v>
      </c>
      <c r="B1135" t="s">
        <v>69</v>
      </c>
      <c r="C1135">
        <v>40</v>
      </c>
      <c r="D1135">
        <f>IF(Tabela_cukier9[[#This Row],[nip]]=B1134,D1134+Tabela_cukier9[[#This Row],[Column3]],Tabela_cukier9[[#This Row],[Column3]])</f>
        <v>702</v>
      </c>
      <c r="E11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136" spans="1:5" x14ac:dyDescent="0.3">
      <c r="A1136" s="1">
        <v>39315</v>
      </c>
      <c r="B1136" t="s">
        <v>69</v>
      </c>
      <c r="C1136">
        <v>45</v>
      </c>
      <c r="D1136">
        <f>IF(Tabela_cukier9[[#This Row],[nip]]=B1135,D1135+Tabela_cukier9[[#This Row],[Column3]],Tabela_cukier9[[#This Row],[Column3]])</f>
        <v>747</v>
      </c>
      <c r="E11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2.25</v>
      </c>
    </row>
    <row r="1137" spans="1:5" x14ac:dyDescent="0.3">
      <c r="A1137" s="1">
        <v>39494</v>
      </c>
      <c r="B1137" t="s">
        <v>69</v>
      </c>
      <c r="C1137">
        <v>62</v>
      </c>
      <c r="D1137">
        <f>IF(Tabela_cukier9[[#This Row],[nip]]=B1136,D1136+Tabela_cukier9[[#This Row],[Column3]],Tabela_cukier9[[#This Row],[Column3]])</f>
        <v>809</v>
      </c>
      <c r="E11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1138" spans="1:5" x14ac:dyDescent="0.3">
      <c r="A1138" s="1">
        <v>39511</v>
      </c>
      <c r="B1138" t="s">
        <v>69</v>
      </c>
      <c r="C1138">
        <v>191</v>
      </c>
      <c r="D1138">
        <f>IF(Tabela_cukier9[[#This Row],[nip]]=B1137,D1137+Tabela_cukier9[[#This Row],[Column3]],Tabela_cukier9[[#This Row],[Column3]])</f>
        <v>1000</v>
      </c>
      <c r="E11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139" spans="1:5" x14ac:dyDescent="0.3">
      <c r="A1139" s="1">
        <v>39546</v>
      </c>
      <c r="B1139" t="s">
        <v>69</v>
      </c>
      <c r="C1139">
        <v>46</v>
      </c>
      <c r="D1139">
        <f>IF(Tabela_cukier9[[#This Row],[nip]]=B1138,D1138+Tabela_cukier9[[#This Row],[Column3]],Tabela_cukier9[[#This Row],[Column3]])</f>
        <v>1046</v>
      </c>
      <c r="E11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1140" spans="1:5" x14ac:dyDescent="0.3">
      <c r="A1140" s="1">
        <v>39552</v>
      </c>
      <c r="B1140" t="s">
        <v>69</v>
      </c>
      <c r="C1140">
        <v>126</v>
      </c>
      <c r="D1140">
        <f>IF(Tabela_cukier9[[#This Row],[nip]]=B1139,D1139+Tabela_cukier9[[#This Row],[Column3]],Tabela_cukier9[[#This Row],[Column3]])</f>
        <v>1172</v>
      </c>
      <c r="E11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12.600000000000001</v>
      </c>
    </row>
    <row r="1141" spans="1:5" x14ac:dyDescent="0.3">
      <c r="A1141" s="1">
        <v>39558</v>
      </c>
      <c r="B1141" t="s">
        <v>69</v>
      </c>
      <c r="C1141">
        <v>146</v>
      </c>
      <c r="D1141">
        <f>IF(Tabela_cukier9[[#This Row],[nip]]=B1140,D1140+Tabela_cukier9[[#This Row],[Column3]],Tabela_cukier9[[#This Row],[Column3]])</f>
        <v>1318</v>
      </c>
      <c r="E11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14.600000000000001</v>
      </c>
    </row>
    <row r="1142" spans="1:5" x14ac:dyDescent="0.3">
      <c r="A1142" s="1">
        <v>39579</v>
      </c>
      <c r="B1142" t="s">
        <v>69</v>
      </c>
      <c r="C1142">
        <v>102</v>
      </c>
      <c r="D1142">
        <f>IF(Tabela_cukier9[[#This Row],[nip]]=B1141,D1141+Tabela_cukier9[[#This Row],[Column3]],Tabela_cukier9[[#This Row],[Column3]])</f>
        <v>1420</v>
      </c>
      <c r="E11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10.200000000000001</v>
      </c>
    </row>
    <row r="1143" spans="1:5" x14ac:dyDescent="0.3">
      <c r="A1143" s="1">
        <v>39740</v>
      </c>
      <c r="B1143" t="s">
        <v>69</v>
      </c>
      <c r="C1143">
        <v>97</v>
      </c>
      <c r="D1143">
        <f>IF(Tabela_cukier9[[#This Row],[nip]]=B1142,D1142+Tabela_cukier9[[#This Row],[Column3]],Tabela_cukier9[[#This Row],[Column3]])</f>
        <v>1517</v>
      </c>
      <c r="E11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1144" spans="1:5" x14ac:dyDescent="0.3">
      <c r="A1144" s="1">
        <v>39743</v>
      </c>
      <c r="B1144" t="s">
        <v>69</v>
      </c>
      <c r="C1144">
        <v>190</v>
      </c>
      <c r="D1144">
        <f>IF(Tabela_cukier9[[#This Row],[nip]]=B1143,D1143+Tabela_cukier9[[#This Row],[Column3]],Tabela_cukier9[[#This Row],[Column3]])</f>
        <v>1707</v>
      </c>
      <c r="E11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</v>
      </c>
    </row>
    <row r="1145" spans="1:5" x14ac:dyDescent="0.3">
      <c r="A1145" s="1">
        <v>39799</v>
      </c>
      <c r="B1145" t="s">
        <v>69</v>
      </c>
      <c r="C1145">
        <v>60</v>
      </c>
      <c r="D1145">
        <f>IF(Tabela_cukier9[[#This Row],[nip]]=B1144,D1144+Tabela_cukier9[[#This Row],[Column3]],Tabela_cukier9[[#This Row],[Column3]])</f>
        <v>1767</v>
      </c>
      <c r="E11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</v>
      </c>
    </row>
    <row r="1146" spans="1:5" x14ac:dyDescent="0.3">
      <c r="A1146" s="1">
        <v>39929</v>
      </c>
      <c r="B1146" t="s">
        <v>69</v>
      </c>
      <c r="C1146">
        <v>144</v>
      </c>
      <c r="D1146">
        <f>IF(Tabela_cukier9[[#This Row],[nip]]=B1145,D1145+Tabela_cukier9[[#This Row],[Column3]],Tabela_cukier9[[#This Row],[Column3]])</f>
        <v>1911</v>
      </c>
      <c r="E11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14.4</v>
      </c>
    </row>
    <row r="1147" spans="1:5" x14ac:dyDescent="0.3">
      <c r="A1147" s="1">
        <v>40136</v>
      </c>
      <c r="B1147" t="s">
        <v>69</v>
      </c>
      <c r="C1147">
        <v>162</v>
      </c>
      <c r="D1147">
        <f>IF(Tabela_cukier9[[#This Row],[nip]]=B1146,D1146+Tabela_cukier9[[#This Row],[Column3]],Tabela_cukier9[[#This Row],[Column3]])</f>
        <v>2073</v>
      </c>
      <c r="E11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16.2</v>
      </c>
    </row>
    <row r="1148" spans="1:5" x14ac:dyDescent="0.3">
      <c r="A1148" s="1">
        <v>40327</v>
      </c>
      <c r="B1148" t="s">
        <v>69</v>
      </c>
      <c r="C1148">
        <v>190</v>
      </c>
      <c r="D1148">
        <f>IF(Tabela_cukier9[[#This Row],[nip]]=B1147,D1147+Tabela_cukier9[[#This Row],[Column3]],Tabela_cukier9[[#This Row],[Column3]])</f>
        <v>2263</v>
      </c>
      <c r="E11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</v>
      </c>
    </row>
    <row r="1149" spans="1:5" x14ac:dyDescent="0.3">
      <c r="A1149" s="1">
        <v>40353</v>
      </c>
      <c r="B1149" t="s">
        <v>69</v>
      </c>
      <c r="C1149">
        <v>79</v>
      </c>
      <c r="D1149">
        <f>IF(Tabela_cukier9[[#This Row],[nip]]=B1148,D1148+Tabela_cukier9[[#This Row],[Column3]],Tabela_cukier9[[#This Row],[Column3]])</f>
        <v>2342</v>
      </c>
      <c r="E11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7.9</v>
      </c>
    </row>
    <row r="1150" spans="1:5" x14ac:dyDescent="0.3">
      <c r="A1150" s="1">
        <v>40440</v>
      </c>
      <c r="B1150" t="s">
        <v>69</v>
      </c>
      <c r="C1150">
        <v>30</v>
      </c>
      <c r="D1150">
        <f>IF(Tabela_cukier9[[#This Row],[nip]]=B1149,D1149+Tabela_cukier9[[#This Row],[Column3]],Tabela_cukier9[[#This Row],[Column3]])</f>
        <v>2372</v>
      </c>
      <c r="E11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151" spans="1:5" x14ac:dyDescent="0.3">
      <c r="A1151" s="1">
        <v>40746</v>
      </c>
      <c r="B1151" t="s">
        <v>69</v>
      </c>
      <c r="C1151">
        <v>120</v>
      </c>
      <c r="D1151">
        <f>IF(Tabela_cukier9[[#This Row],[nip]]=B1150,D1150+Tabela_cukier9[[#This Row],[Column3]],Tabela_cukier9[[#This Row],[Column3]])</f>
        <v>2492</v>
      </c>
      <c r="E11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</v>
      </c>
    </row>
    <row r="1152" spans="1:5" x14ac:dyDescent="0.3">
      <c r="A1152" s="1">
        <v>40839</v>
      </c>
      <c r="B1152" t="s">
        <v>69</v>
      </c>
      <c r="C1152">
        <v>77</v>
      </c>
      <c r="D1152">
        <f>IF(Tabela_cukier9[[#This Row],[nip]]=B1151,D1151+Tabela_cukier9[[#This Row],[Column3]],Tabela_cukier9[[#This Row],[Column3]])</f>
        <v>2569</v>
      </c>
      <c r="E11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7.7</v>
      </c>
    </row>
    <row r="1153" spans="1:5" x14ac:dyDescent="0.3">
      <c r="A1153" s="1">
        <v>40912</v>
      </c>
      <c r="B1153" t="s">
        <v>69</v>
      </c>
      <c r="C1153">
        <v>74</v>
      </c>
      <c r="D1153">
        <f>IF(Tabela_cukier9[[#This Row],[nip]]=B1152,D1152+Tabela_cukier9[[#This Row],[Column3]],Tabela_cukier9[[#This Row],[Column3]])</f>
        <v>2643</v>
      </c>
      <c r="E11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7.4</v>
      </c>
    </row>
    <row r="1154" spans="1:5" x14ac:dyDescent="0.3">
      <c r="A1154" s="1">
        <v>41004</v>
      </c>
      <c r="B1154" t="s">
        <v>69</v>
      </c>
      <c r="C1154">
        <v>35</v>
      </c>
      <c r="D1154">
        <f>IF(Tabela_cukier9[[#This Row],[nip]]=B1153,D1153+Tabela_cukier9[[#This Row],[Column3]],Tabela_cukier9[[#This Row],[Column3]])</f>
        <v>2678</v>
      </c>
      <c r="E11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</v>
      </c>
    </row>
    <row r="1155" spans="1:5" x14ac:dyDescent="0.3">
      <c r="A1155" s="1">
        <v>41051</v>
      </c>
      <c r="B1155" t="s">
        <v>69</v>
      </c>
      <c r="C1155">
        <v>172</v>
      </c>
      <c r="D1155">
        <f>IF(Tabela_cukier9[[#This Row],[nip]]=B1154,D1154+Tabela_cukier9[[#This Row],[Column3]],Tabela_cukier9[[#This Row],[Column3]])</f>
        <v>2850</v>
      </c>
      <c r="E11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17.2</v>
      </c>
    </row>
    <row r="1156" spans="1:5" x14ac:dyDescent="0.3">
      <c r="A1156" s="1">
        <v>41091</v>
      </c>
      <c r="B1156" t="s">
        <v>69</v>
      </c>
      <c r="C1156">
        <v>29</v>
      </c>
      <c r="D1156">
        <f>IF(Tabela_cukier9[[#This Row],[nip]]=B1155,D1155+Tabela_cukier9[[#This Row],[Column3]],Tabela_cukier9[[#This Row],[Column3]])</f>
        <v>2879</v>
      </c>
      <c r="E11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157" spans="1:5" x14ac:dyDescent="0.3">
      <c r="A1157" s="1">
        <v>41142</v>
      </c>
      <c r="B1157" t="s">
        <v>69</v>
      </c>
      <c r="C1157">
        <v>96</v>
      </c>
      <c r="D1157">
        <f>IF(Tabela_cukier9[[#This Row],[nip]]=B1156,D1156+Tabela_cukier9[[#This Row],[Column3]],Tabela_cukier9[[#This Row],[Column3]])</f>
        <v>2975</v>
      </c>
      <c r="E11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1158" spans="1:5" x14ac:dyDescent="0.3">
      <c r="A1158" s="1">
        <v>41279</v>
      </c>
      <c r="B1158" t="s">
        <v>69</v>
      </c>
      <c r="C1158">
        <v>171</v>
      </c>
      <c r="D1158">
        <f>IF(Tabela_cukier9[[#This Row],[nip]]=B1157,D1157+Tabela_cukier9[[#This Row],[Column3]],Tabela_cukier9[[#This Row],[Column3]])</f>
        <v>3146</v>
      </c>
      <c r="E11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17.100000000000001</v>
      </c>
    </row>
    <row r="1159" spans="1:5" x14ac:dyDescent="0.3">
      <c r="A1159" s="1">
        <v>41368</v>
      </c>
      <c r="B1159" t="s">
        <v>69</v>
      </c>
      <c r="C1159">
        <v>112</v>
      </c>
      <c r="D1159">
        <f>IF(Tabela_cukier9[[#This Row],[nip]]=B1158,D1158+Tabela_cukier9[[#This Row],[Column3]],Tabela_cukier9[[#This Row],[Column3]])</f>
        <v>3258</v>
      </c>
      <c r="E11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11.200000000000001</v>
      </c>
    </row>
    <row r="1160" spans="1:5" x14ac:dyDescent="0.3">
      <c r="A1160" s="1">
        <v>41379</v>
      </c>
      <c r="B1160" t="s">
        <v>69</v>
      </c>
      <c r="C1160">
        <v>121</v>
      </c>
      <c r="D1160">
        <f>IF(Tabela_cukier9[[#This Row],[nip]]=B1159,D1159+Tabela_cukier9[[#This Row],[Column3]],Tabela_cukier9[[#This Row],[Column3]])</f>
        <v>3379</v>
      </c>
      <c r="E11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161" spans="1:5" x14ac:dyDescent="0.3">
      <c r="A1161" s="1">
        <v>41504</v>
      </c>
      <c r="B1161" t="s">
        <v>69</v>
      </c>
      <c r="C1161">
        <v>168</v>
      </c>
      <c r="D1161">
        <f>IF(Tabela_cukier9[[#This Row],[nip]]=B1160,D1160+Tabela_cukier9[[#This Row],[Column3]],Tabela_cukier9[[#This Row],[Column3]])</f>
        <v>3547</v>
      </c>
      <c r="E11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1162" spans="1:5" x14ac:dyDescent="0.3">
      <c r="A1162" s="1">
        <v>41690</v>
      </c>
      <c r="B1162" t="s">
        <v>69</v>
      </c>
      <c r="C1162">
        <v>191</v>
      </c>
      <c r="D1162">
        <f>IF(Tabela_cukier9[[#This Row],[nip]]=B1161,D1161+Tabela_cukier9[[#This Row],[Column3]],Tabela_cukier9[[#This Row],[Column3]])</f>
        <v>3738</v>
      </c>
      <c r="E11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163" spans="1:5" x14ac:dyDescent="0.3">
      <c r="A1163" s="1">
        <v>41815</v>
      </c>
      <c r="B1163" t="s">
        <v>69</v>
      </c>
      <c r="C1163">
        <v>57</v>
      </c>
      <c r="D1163">
        <f>IF(Tabela_cukier9[[#This Row],[nip]]=B1162,D1162+Tabela_cukier9[[#This Row],[Column3]],Tabela_cukier9[[#This Row],[Column3]])</f>
        <v>3795</v>
      </c>
      <c r="E11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164" spans="1:5" x14ac:dyDescent="0.3">
      <c r="A1164" s="1">
        <v>38501</v>
      </c>
      <c r="B1164" t="s">
        <v>51</v>
      </c>
      <c r="C1164">
        <v>13</v>
      </c>
      <c r="D1164">
        <f>IF(Tabela_cukier9[[#This Row],[nip]]=B1163,D1163+Tabela_cukier9[[#This Row],[Column3]],Tabela_cukier9[[#This Row],[Column3]])</f>
        <v>13</v>
      </c>
      <c r="E11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5" spans="1:5" x14ac:dyDescent="0.3">
      <c r="A1165" s="1">
        <v>39552</v>
      </c>
      <c r="B1165" t="s">
        <v>51</v>
      </c>
      <c r="C1165">
        <v>11</v>
      </c>
      <c r="D1165">
        <f>IF(Tabela_cukier9[[#This Row],[nip]]=B1164,D1164+Tabela_cukier9[[#This Row],[Column3]],Tabela_cukier9[[#This Row],[Column3]])</f>
        <v>24</v>
      </c>
      <c r="E11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6" spans="1:5" x14ac:dyDescent="0.3">
      <c r="A1166" s="1">
        <v>41162</v>
      </c>
      <c r="B1166" t="s">
        <v>51</v>
      </c>
      <c r="C1166">
        <v>13</v>
      </c>
      <c r="D1166">
        <f>IF(Tabela_cukier9[[#This Row],[nip]]=B1165,D1165+Tabela_cukier9[[#This Row],[Column3]],Tabela_cukier9[[#This Row],[Column3]])</f>
        <v>37</v>
      </c>
      <c r="E11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7" spans="1:5" x14ac:dyDescent="0.3">
      <c r="A1167" s="1">
        <v>38639</v>
      </c>
      <c r="B1167" t="s">
        <v>84</v>
      </c>
      <c r="C1167">
        <v>17</v>
      </c>
      <c r="D1167">
        <f>IF(Tabela_cukier9[[#This Row],[nip]]=B1166,D1166+Tabela_cukier9[[#This Row],[Column3]],Tabela_cukier9[[#This Row],[Column3]])</f>
        <v>17</v>
      </c>
      <c r="E11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8" spans="1:5" x14ac:dyDescent="0.3">
      <c r="A1168" s="1">
        <v>40201</v>
      </c>
      <c r="B1168" t="s">
        <v>84</v>
      </c>
      <c r="C1168">
        <v>11</v>
      </c>
      <c r="D1168">
        <f>IF(Tabela_cukier9[[#This Row],[nip]]=B1167,D1167+Tabela_cukier9[[#This Row],[Column3]],Tabela_cukier9[[#This Row],[Column3]])</f>
        <v>28</v>
      </c>
      <c r="E11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69" spans="1:5" x14ac:dyDescent="0.3">
      <c r="A1169" s="1">
        <v>40263</v>
      </c>
      <c r="B1169" t="s">
        <v>84</v>
      </c>
      <c r="C1169">
        <v>10</v>
      </c>
      <c r="D1169">
        <f>IF(Tabela_cukier9[[#This Row],[nip]]=B1168,D1168+Tabela_cukier9[[#This Row],[Column3]],Tabela_cukier9[[#This Row],[Column3]])</f>
        <v>38</v>
      </c>
      <c r="E11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0" spans="1:5" x14ac:dyDescent="0.3">
      <c r="A1170" s="1">
        <v>41011</v>
      </c>
      <c r="B1170" t="s">
        <v>84</v>
      </c>
      <c r="C1170">
        <v>7</v>
      </c>
      <c r="D1170">
        <f>IF(Tabela_cukier9[[#This Row],[nip]]=B1169,D1169+Tabela_cukier9[[#This Row],[Column3]],Tabela_cukier9[[#This Row],[Column3]])</f>
        <v>45</v>
      </c>
      <c r="E11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1" spans="1:5" x14ac:dyDescent="0.3">
      <c r="A1171" s="1">
        <v>41612</v>
      </c>
      <c r="B1171" t="s">
        <v>84</v>
      </c>
      <c r="C1171">
        <v>13</v>
      </c>
      <c r="D1171">
        <f>IF(Tabela_cukier9[[#This Row],[nip]]=B1170,D1170+Tabela_cukier9[[#This Row],[Column3]],Tabela_cukier9[[#This Row],[Column3]])</f>
        <v>58</v>
      </c>
      <c r="E11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2" spans="1:5" x14ac:dyDescent="0.3">
      <c r="A1172" s="1">
        <v>38862</v>
      </c>
      <c r="B1172" t="s">
        <v>114</v>
      </c>
      <c r="C1172">
        <v>18</v>
      </c>
      <c r="D1172">
        <f>IF(Tabela_cukier9[[#This Row],[nip]]=B1171,D1171+Tabela_cukier9[[#This Row],[Column3]],Tabela_cukier9[[#This Row],[Column3]])</f>
        <v>18</v>
      </c>
      <c r="E11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3" spans="1:5" x14ac:dyDescent="0.3">
      <c r="A1173" s="1">
        <v>41143</v>
      </c>
      <c r="B1173" t="s">
        <v>114</v>
      </c>
      <c r="C1173">
        <v>17</v>
      </c>
      <c r="D1173">
        <f>IF(Tabela_cukier9[[#This Row],[nip]]=B1172,D1172+Tabela_cukier9[[#This Row],[Column3]],Tabela_cukier9[[#This Row],[Column3]])</f>
        <v>35</v>
      </c>
      <c r="E11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4" spans="1:5" x14ac:dyDescent="0.3">
      <c r="A1174" s="1">
        <v>38532</v>
      </c>
      <c r="B1174" t="s">
        <v>62</v>
      </c>
      <c r="C1174">
        <v>14</v>
      </c>
      <c r="D1174">
        <f>IF(Tabela_cukier9[[#This Row],[nip]]=B1173,D1173+Tabela_cukier9[[#This Row],[Column3]],Tabela_cukier9[[#This Row],[Column3]])</f>
        <v>14</v>
      </c>
      <c r="E11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5" spans="1:5" x14ac:dyDescent="0.3">
      <c r="A1175" s="1">
        <v>39587</v>
      </c>
      <c r="B1175" t="s">
        <v>62</v>
      </c>
      <c r="C1175">
        <v>4</v>
      </c>
      <c r="D1175">
        <f>IF(Tabela_cukier9[[#This Row],[nip]]=B1174,D1174+Tabela_cukier9[[#This Row],[Column3]],Tabela_cukier9[[#This Row],[Column3]])</f>
        <v>18</v>
      </c>
      <c r="E11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6" spans="1:5" x14ac:dyDescent="0.3">
      <c r="A1176" s="1">
        <v>41889</v>
      </c>
      <c r="B1176" t="s">
        <v>62</v>
      </c>
      <c r="C1176">
        <v>18</v>
      </c>
      <c r="D1176">
        <f>IF(Tabela_cukier9[[#This Row],[nip]]=B1175,D1175+Tabela_cukier9[[#This Row],[Column3]],Tabela_cukier9[[#This Row],[Column3]])</f>
        <v>36</v>
      </c>
      <c r="E11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7" spans="1:5" x14ac:dyDescent="0.3">
      <c r="A1177" s="1">
        <v>40017</v>
      </c>
      <c r="B1177" t="s">
        <v>199</v>
      </c>
      <c r="C1177">
        <v>10</v>
      </c>
      <c r="D1177">
        <f>IF(Tabela_cukier9[[#This Row],[nip]]=B1176,D1176+Tabela_cukier9[[#This Row],[Column3]],Tabela_cukier9[[#This Row],[Column3]])</f>
        <v>10</v>
      </c>
      <c r="E11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8" spans="1:5" x14ac:dyDescent="0.3">
      <c r="A1178" s="1">
        <v>39814</v>
      </c>
      <c r="B1178" t="s">
        <v>181</v>
      </c>
      <c r="C1178">
        <v>2</v>
      </c>
      <c r="D1178">
        <f>IF(Tabela_cukier9[[#This Row],[nip]]=B1177,D1177+Tabela_cukier9[[#This Row],[Column3]],Tabela_cukier9[[#This Row],[Column3]])</f>
        <v>2</v>
      </c>
      <c r="E11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79" spans="1:5" x14ac:dyDescent="0.3">
      <c r="A1179" s="1">
        <v>40733</v>
      </c>
      <c r="B1179" t="s">
        <v>181</v>
      </c>
      <c r="C1179">
        <v>16</v>
      </c>
      <c r="D1179">
        <f>IF(Tabela_cukier9[[#This Row],[nip]]=B1178,D1178+Tabela_cukier9[[#This Row],[Column3]],Tabela_cukier9[[#This Row],[Column3]])</f>
        <v>18</v>
      </c>
      <c r="E11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0" spans="1:5" x14ac:dyDescent="0.3">
      <c r="A1180" s="1">
        <v>41088</v>
      </c>
      <c r="B1180" t="s">
        <v>181</v>
      </c>
      <c r="C1180">
        <v>1</v>
      </c>
      <c r="D1180">
        <f>IF(Tabela_cukier9[[#This Row],[nip]]=B1179,D1179+Tabela_cukier9[[#This Row],[Column3]],Tabela_cukier9[[#This Row],[Column3]])</f>
        <v>19</v>
      </c>
      <c r="E11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1" spans="1:5" x14ac:dyDescent="0.3">
      <c r="A1181" s="1">
        <v>39866</v>
      </c>
      <c r="B1181" t="s">
        <v>185</v>
      </c>
      <c r="C1181">
        <v>19</v>
      </c>
      <c r="D1181">
        <f>IF(Tabela_cukier9[[#This Row],[nip]]=B1180,D1180+Tabela_cukier9[[#This Row],[Column3]],Tabela_cukier9[[#This Row],[Column3]])</f>
        <v>19</v>
      </c>
      <c r="E11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2" spans="1:5" x14ac:dyDescent="0.3">
      <c r="A1182" s="1">
        <v>40533</v>
      </c>
      <c r="B1182" t="s">
        <v>185</v>
      </c>
      <c r="C1182">
        <v>8</v>
      </c>
      <c r="D1182">
        <f>IF(Tabela_cukier9[[#This Row],[nip]]=B1181,D1181+Tabela_cukier9[[#This Row],[Column3]],Tabela_cukier9[[#This Row],[Column3]])</f>
        <v>27</v>
      </c>
      <c r="E11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3" spans="1:5" x14ac:dyDescent="0.3">
      <c r="A1183" s="1">
        <v>38429</v>
      </c>
      <c r="B1183" t="s">
        <v>33</v>
      </c>
      <c r="C1183">
        <v>76</v>
      </c>
      <c r="D1183">
        <f>IF(Tabela_cukier9[[#This Row],[nip]]=B1182,D1182+Tabela_cukier9[[#This Row],[Column3]],Tabela_cukier9[[#This Row],[Column3]])</f>
        <v>76</v>
      </c>
      <c r="E11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184" spans="1:5" x14ac:dyDescent="0.3">
      <c r="A1184" s="1">
        <v>38499</v>
      </c>
      <c r="B1184" t="s">
        <v>33</v>
      </c>
      <c r="C1184">
        <v>179</v>
      </c>
      <c r="D1184">
        <f>IF(Tabela_cukier9[[#This Row],[nip]]=B1183,D1183+Tabela_cukier9[[#This Row],[Column3]],Tabela_cukier9[[#This Row],[Column3]])</f>
        <v>255</v>
      </c>
      <c r="E11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8.9500000000000011</v>
      </c>
    </row>
    <row r="1185" spans="1:5" x14ac:dyDescent="0.3">
      <c r="A1185" s="1">
        <v>38572</v>
      </c>
      <c r="B1185" t="s">
        <v>33</v>
      </c>
      <c r="C1185">
        <v>91</v>
      </c>
      <c r="D1185">
        <f>IF(Tabela_cukier9[[#This Row],[nip]]=B1184,D1184+Tabela_cukier9[[#This Row],[Column3]],Tabela_cukier9[[#This Row],[Column3]])</f>
        <v>346</v>
      </c>
      <c r="E11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4.55</v>
      </c>
    </row>
    <row r="1186" spans="1:5" x14ac:dyDescent="0.3">
      <c r="A1186" s="1">
        <v>38662</v>
      </c>
      <c r="B1186" t="s">
        <v>33</v>
      </c>
      <c r="C1186">
        <v>185</v>
      </c>
      <c r="D1186">
        <f>IF(Tabela_cukier9[[#This Row],[nip]]=B1185,D1185+Tabela_cukier9[[#This Row],[Column3]],Tabela_cukier9[[#This Row],[Column3]])</f>
        <v>531</v>
      </c>
      <c r="E11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9.25</v>
      </c>
    </row>
    <row r="1187" spans="1:5" x14ac:dyDescent="0.3">
      <c r="A1187" s="1">
        <v>38670</v>
      </c>
      <c r="B1187" t="s">
        <v>33</v>
      </c>
      <c r="C1187">
        <v>189</v>
      </c>
      <c r="D1187">
        <f>IF(Tabela_cukier9[[#This Row],[nip]]=B1186,D1186+Tabela_cukier9[[#This Row],[Column3]],Tabela_cukier9[[#This Row],[Column3]])</f>
        <v>720</v>
      </c>
      <c r="E11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9.4500000000000011</v>
      </c>
    </row>
    <row r="1188" spans="1:5" x14ac:dyDescent="0.3">
      <c r="A1188" s="1">
        <v>38791</v>
      </c>
      <c r="B1188" t="s">
        <v>33</v>
      </c>
      <c r="C1188">
        <v>65</v>
      </c>
      <c r="D1188">
        <f>IF(Tabela_cukier9[[#This Row],[nip]]=B1187,D1187+Tabela_cukier9[[#This Row],[Column3]],Tabela_cukier9[[#This Row],[Column3]])</f>
        <v>785</v>
      </c>
      <c r="E11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3.25</v>
      </c>
    </row>
    <row r="1189" spans="1:5" x14ac:dyDescent="0.3">
      <c r="A1189" s="1">
        <v>38813</v>
      </c>
      <c r="B1189" t="s">
        <v>33</v>
      </c>
      <c r="C1189">
        <v>70</v>
      </c>
      <c r="D1189">
        <f>IF(Tabela_cukier9[[#This Row],[nip]]=B1188,D1188+Tabela_cukier9[[#This Row],[Column3]],Tabela_cukier9[[#This Row],[Column3]])</f>
        <v>855</v>
      </c>
      <c r="E11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</v>
      </c>
    </row>
    <row r="1190" spans="1:5" x14ac:dyDescent="0.3">
      <c r="A1190" s="1">
        <v>38878</v>
      </c>
      <c r="B1190" t="s">
        <v>33</v>
      </c>
      <c r="C1190">
        <v>106</v>
      </c>
      <c r="D1190">
        <f>IF(Tabela_cukier9[[#This Row],[nip]]=B1189,D1189+Tabela_cukier9[[#This Row],[Column3]],Tabela_cukier9[[#This Row],[Column3]])</f>
        <v>961</v>
      </c>
      <c r="E11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191" spans="1:5" x14ac:dyDescent="0.3">
      <c r="A1191" s="1">
        <v>38928</v>
      </c>
      <c r="B1191" t="s">
        <v>33</v>
      </c>
      <c r="C1191">
        <v>142</v>
      </c>
      <c r="D1191">
        <f>IF(Tabela_cukier9[[#This Row],[nip]]=B1190,D1190+Tabela_cukier9[[#This Row],[Column3]],Tabela_cukier9[[#This Row],[Column3]])</f>
        <v>1103</v>
      </c>
      <c r="E11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1192" spans="1:5" x14ac:dyDescent="0.3">
      <c r="A1192" s="1">
        <v>38962</v>
      </c>
      <c r="B1192" t="s">
        <v>33</v>
      </c>
      <c r="C1192">
        <v>52</v>
      </c>
      <c r="D1192">
        <f>IF(Tabela_cukier9[[#This Row],[nip]]=B1191,D1191+Tabela_cukier9[[#This Row],[Column3]],Tabela_cukier9[[#This Row],[Column3]])</f>
        <v>1155</v>
      </c>
      <c r="E11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193" spans="1:5" x14ac:dyDescent="0.3">
      <c r="A1193" s="1">
        <v>39070</v>
      </c>
      <c r="B1193" t="s">
        <v>33</v>
      </c>
      <c r="C1193">
        <v>168</v>
      </c>
      <c r="D1193">
        <f>IF(Tabela_cukier9[[#This Row],[nip]]=B1192,D1192+Tabela_cukier9[[#This Row],[Column3]],Tabela_cukier9[[#This Row],[Column3]])</f>
        <v>1323</v>
      </c>
      <c r="E11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1194" spans="1:5" x14ac:dyDescent="0.3">
      <c r="A1194" s="1">
        <v>39163</v>
      </c>
      <c r="B1194" t="s">
        <v>33</v>
      </c>
      <c r="C1194">
        <v>80</v>
      </c>
      <c r="D1194">
        <f>IF(Tabela_cukier9[[#This Row],[nip]]=B1193,D1193+Tabela_cukier9[[#This Row],[Column3]],Tabela_cukier9[[#This Row],[Column3]])</f>
        <v>1403</v>
      </c>
      <c r="E11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195" spans="1:5" x14ac:dyDescent="0.3">
      <c r="A1195" s="1">
        <v>39306</v>
      </c>
      <c r="B1195" t="s">
        <v>33</v>
      </c>
      <c r="C1195">
        <v>141</v>
      </c>
      <c r="D1195">
        <f>IF(Tabela_cukier9[[#This Row],[nip]]=B1194,D1194+Tabela_cukier9[[#This Row],[Column3]],Tabela_cukier9[[#This Row],[Column3]])</f>
        <v>1544</v>
      </c>
      <c r="E11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14.100000000000001</v>
      </c>
    </row>
    <row r="1196" spans="1:5" x14ac:dyDescent="0.3">
      <c r="A1196" s="1">
        <v>39333</v>
      </c>
      <c r="B1196" t="s">
        <v>33</v>
      </c>
      <c r="C1196">
        <v>148</v>
      </c>
      <c r="D1196">
        <f>IF(Tabela_cukier9[[#This Row],[nip]]=B1195,D1195+Tabela_cukier9[[#This Row],[Column3]],Tabela_cukier9[[#This Row],[Column3]])</f>
        <v>1692</v>
      </c>
      <c r="E11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14.8</v>
      </c>
    </row>
    <row r="1197" spans="1:5" x14ac:dyDescent="0.3">
      <c r="A1197" s="1">
        <v>39407</v>
      </c>
      <c r="B1197" t="s">
        <v>33</v>
      </c>
      <c r="C1197">
        <v>99</v>
      </c>
      <c r="D1197">
        <f>IF(Tabela_cukier9[[#This Row],[nip]]=B1196,D1196+Tabela_cukier9[[#This Row],[Column3]],Tabela_cukier9[[#This Row],[Column3]])</f>
        <v>1791</v>
      </c>
      <c r="E11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</v>
      </c>
    </row>
    <row r="1198" spans="1:5" x14ac:dyDescent="0.3">
      <c r="A1198" s="1">
        <v>39428</v>
      </c>
      <c r="B1198" t="s">
        <v>33</v>
      </c>
      <c r="C1198">
        <v>166</v>
      </c>
      <c r="D1198">
        <f>IF(Tabela_cukier9[[#This Row],[nip]]=B1197,D1197+Tabela_cukier9[[#This Row],[Column3]],Tabela_cukier9[[#This Row],[Column3]])</f>
        <v>1957</v>
      </c>
      <c r="E11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16.600000000000001</v>
      </c>
    </row>
    <row r="1199" spans="1:5" x14ac:dyDescent="0.3">
      <c r="A1199" s="1">
        <v>39629</v>
      </c>
      <c r="B1199" t="s">
        <v>33</v>
      </c>
      <c r="C1199">
        <v>68</v>
      </c>
      <c r="D1199">
        <f>IF(Tabela_cukier9[[#This Row],[nip]]=B1198,D1198+Tabela_cukier9[[#This Row],[Column3]],Tabela_cukier9[[#This Row],[Column3]])</f>
        <v>2025</v>
      </c>
      <c r="E11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200" spans="1:5" x14ac:dyDescent="0.3">
      <c r="A1200" s="1">
        <v>39716</v>
      </c>
      <c r="B1200" t="s">
        <v>33</v>
      </c>
      <c r="C1200">
        <v>183</v>
      </c>
      <c r="D1200">
        <f>IF(Tabela_cukier9[[#This Row],[nip]]=B1199,D1199+Tabela_cukier9[[#This Row],[Column3]],Tabela_cukier9[[#This Row],[Column3]])</f>
        <v>2208</v>
      </c>
      <c r="E12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1201" spans="1:5" x14ac:dyDescent="0.3">
      <c r="A1201" s="1">
        <v>39839</v>
      </c>
      <c r="B1201" t="s">
        <v>33</v>
      </c>
      <c r="C1201">
        <v>200</v>
      </c>
      <c r="D1201">
        <f>IF(Tabela_cukier9[[#This Row],[nip]]=B1200,D1200+Tabela_cukier9[[#This Row],[Column3]],Tabela_cukier9[[#This Row],[Column3]])</f>
        <v>2408</v>
      </c>
      <c r="E12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1202" spans="1:5" x14ac:dyDescent="0.3">
      <c r="A1202" s="1">
        <v>40070</v>
      </c>
      <c r="B1202" t="s">
        <v>33</v>
      </c>
      <c r="C1202">
        <v>137</v>
      </c>
      <c r="D1202">
        <f>IF(Tabela_cukier9[[#This Row],[nip]]=B1201,D1201+Tabela_cukier9[[#This Row],[Column3]],Tabela_cukier9[[#This Row],[Column3]])</f>
        <v>2545</v>
      </c>
      <c r="E12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13.700000000000001</v>
      </c>
    </row>
    <row r="1203" spans="1:5" x14ac:dyDescent="0.3">
      <c r="A1203" s="1">
        <v>40103</v>
      </c>
      <c r="B1203" t="s">
        <v>33</v>
      </c>
      <c r="C1203">
        <v>178</v>
      </c>
      <c r="D1203">
        <f>IF(Tabela_cukier9[[#This Row],[nip]]=B1202,D1202+Tabela_cukier9[[#This Row],[Column3]],Tabela_cukier9[[#This Row],[Column3]])</f>
        <v>2723</v>
      </c>
      <c r="E12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17.8</v>
      </c>
    </row>
    <row r="1204" spans="1:5" x14ac:dyDescent="0.3">
      <c r="A1204" s="1">
        <v>40177</v>
      </c>
      <c r="B1204" t="s">
        <v>33</v>
      </c>
      <c r="C1204">
        <v>126</v>
      </c>
      <c r="D1204">
        <f>IF(Tabela_cukier9[[#This Row],[nip]]=B1203,D1203+Tabela_cukier9[[#This Row],[Column3]],Tabela_cukier9[[#This Row],[Column3]])</f>
        <v>2849</v>
      </c>
      <c r="E12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12.600000000000001</v>
      </c>
    </row>
    <row r="1205" spans="1:5" x14ac:dyDescent="0.3">
      <c r="A1205" s="1">
        <v>40223</v>
      </c>
      <c r="B1205" t="s">
        <v>33</v>
      </c>
      <c r="C1205">
        <v>142</v>
      </c>
      <c r="D1205">
        <f>IF(Tabela_cukier9[[#This Row],[nip]]=B1204,D1204+Tabela_cukier9[[#This Row],[Column3]],Tabela_cukier9[[#This Row],[Column3]])</f>
        <v>2991</v>
      </c>
      <c r="E12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1206" spans="1:5" x14ac:dyDescent="0.3">
      <c r="A1206" s="1">
        <v>40245</v>
      </c>
      <c r="B1206" t="s">
        <v>33</v>
      </c>
      <c r="C1206">
        <v>125</v>
      </c>
      <c r="D1206">
        <f>IF(Tabela_cukier9[[#This Row],[nip]]=B1205,D1205+Tabela_cukier9[[#This Row],[Column3]],Tabela_cukier9[[#This Row],[Column3]])</f>
        <v>3116</v>
      </c>
      <c r="E12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12.5</v>
      </c>
    </row>
    <row r="1207" spans="1:5" x14ac:dyDescent="0.3">
      <c r="A1207" s="1">
        <v>40322</v>
      </c>
      <c r="B1207" t="s">
        <v>33</v>
      </c>
      <c r="C1207">
        <v>179</v>
      </c>
      <c r="D1207">
        <f>IF(Tabela_cukier9[[#This Row],[nip]]=B1206,D1206+Tabela_cukier9[[#This Row],[Column3]],Tabela_cukier9[[#This Row],[Column3]])</f>
        <v>3295</v>
      </c>
      <c r="E12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17.900000000000002</v>
      </c>
    </row>
    <row r="1208" spans="1:5" x14ac:dyDescent="0.3">
      <c r="A1208" s="1">
        <v>40341</v>
      </c>
      <c r="B1208" t="s">
        <v>33</v>
      </c>
      <c r="C1208">
        <v>105</v>
      </c>
      <c r="D1208">
        <f>IF(Tabela_cukier9[[#This Row],[nip]]=B1207,D1207+Tabela_cukier9[[#This Row],[Column3]],Tabela_cukier9[[#This Row],[Column3]])</f>
        <v>3400</v>
      </c>
      <c r="E12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1209" spans="1:5" x14ac:dyDescent="0.3">
      <c r="A1209" s="1">
        <v>40449</v>
      </c>
      <c r="B1209" t="s">
        <v>33</v>
      </c>
      <c r="C1209">
        <v>57</v>
      </c>
      <c r="D1209">
        <f>IF(Tabela_cukier9[[#This Row],[nip]]=B1208,D1208+Tabela_cukier9[[#This Row],[Column3]],Tabela_cukier9[[#This Row],[Column3]])</f>
        <v>3457</v>
      </c>
      <c r="E12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210" spans="1:5" x14ac:dyDescent="0.3">
      <c r="A1210" s="1">
        <v>40511</v>
      </c>
      <c r="B1210" t="s">
        <v>33</v>
      </c>
      <c r="C1210">
        <v>174</v>
      </c>
      <c r="D1210">
        <f>IF(Tabela_cukier9[[#This Row],[nip]]=B1209,D1209+Tabela_cukier9[[#This Row],[Column3]],Tabela_cukier9[[#This Row],[Column3]])</f>
        <v>3631</v>
      </c>
      <c r="E12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17.400000000000002</v>
      </c>
    </row>
    <row r="1211" spans="1:5" x14ac:dyDescent="0.3">
      <c r="A1211" s="1">
        <v>40625</v>
      </c>
      <c r="B1211" t="s">
        <v>33</v>
      </c>
      <c r="C1211">
        <v>151</v>
      </c>
      <c r="D1211">
        <f>IF(Tabela_cukier9[[#This Row],[nip]]=B1210,D1210+Tabela_cukier9[[#This Row],[Column3]],Tabela_cukier9[[#This Row],[Column3]])</f>
        <v>3782</v>
      </c>
      <c r="E12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15.100000000000001</v>
      </c>
    </row>
    <row r="1212" spans="1:5" x14ac:dyDescent="0.3">
      <c r="A1212" s="1">
        <v>40672</v>
      </c>
      <c r="B1212" t="s">
        <v>33</v>
      </c>
      <c r="C1212">
        <v>184</v>
      </c>
      <c r="D1212">
        <f>IF(Tabela_cukier9[[#This Row],[nip]]=B1211,D1211+Tabela_cukier9[[#This Row],[Column3]],Tabela_cukier9[[#This Row],[Column3]])</f>
        <v>3966</v>
      </c>
      <c r="E12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1213" spans="1:5" x14ac:dyDescent="0.3">
      <c r="A1213" s="1">
        <v>40812</v>
      </c>
      <c r="B1213" t="s">
        <v>33</v>
      </c>
      <c r="C1213">
        <v>42</v>
      </c>
      <c r="D1213">
        <f>IF(Tabela_cukier9[[#This Row],[nip]]=B1212,D1212+Tabela_cukier9[[#This Row],[Column3]],Tabela_cukier9[[#This Row],[Column3]])</f>
        <v>4008</v>
      </c>
      <c r="E12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4.2</v>
      </c>
    </row>
    <row r="1214" spans="1:5" x14ac:dyDescent="0.3">
      <c r="A1214" s="1">
        <v>40897</v>
      </c>
      <c r="B1214" t="s">
        <v>33</v>
      </c>
      <c r="C1214">
        <v>125</v>
      </c>
      <c r="D1214">
        <f>IF(Tabela_cukier9[[#This Row],[nip]]=B1213,D1213+Tabela_cukier9[[#This Row],[Column3]],Tabela_cukier9[[#This Row],[Column3]])</f>
        <v>4133</v>
      </c>
      <c r="E12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12.5</v>
      </c>
    </row>
    <row r="1215" spans="1:5" x14ac:dyDescent="0.3">
      <c r="A1215" s="1">
        <v>40950</v>
      </c>
      <c r="B1215" t="s">
        <v>33</v>
      </c>
      <c r="C1215">
        <v>53</v>
      </c>
      <c r="D1215">
        <f>IF(Tabela_cukier9[[#This Row],[nip]]=B1214,D1214+Tabela_cukier9[[#This Row],[Column3]],Tabela_cukier9[[#This Row],[Column3]])</f>
        <v>4186</v>
      </c>
      <c r="E12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216" spans="1:5" x14ac:dyDescent="0.3">
      <c r="A1216" s="1">
        <v>41305</v>
      </c>
      <c r="B1216" t="s">
        <v>33</v>
      </c>
      <c r="C1216">
        <v>181</v>
      </c>
      <c r="D1216">
        <f>IF(Tabela_cukier9[[#This Row],[nip]]=B1215,D1215+Tabela_cukier9[[#This Row],[Column3]],Tabela_cukier9[[#This Row],[Column3]])</f>
        <v>4367</v>
      </c>
      <c r="E12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18.100000000000001</v>
      </c>
    </row>
    <row r="1217" spans="1:5" x14ac:dyDescent="0.3">
      <c r="A1217" s="1">
        <v>41406</v>
      </c>
      <c r="B1217" t="s">
        <v>33</v>
      </c>
      <c r="C1217">
        <v>81</v>
      </c>
      <c r="D1217">
        <f>IF(Tabela_cukier9[[#This Row],[nip]]=B1216,D1216+Tabela_cukier9[[#This Row],[Column3]],Tabela_cukier9[[#This Row],[Column3]])</f>
        <v>4448</v>
      </c>
      <c r="E12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8.1</v>
      </c>
    </row>
    <row r="1218" spans="1:5" x14ac:dyDescent="0.3">
      <c r="A1218" s="1">
        <v>41440</v>
      </c>
      <c r="B1218" t="s">
        <v>33</v>
      </c>
      <c r="C1218">
        <v>132</v>
      </c>
      <c r="D1218">
        <f>IF(Tabela_cukier9[[#This Row],[nip]]=B1217,D1217+Tabela_cukier9[[#This Row],[Column3]],Tabela_cukier9[[#This Row],[Column3]])</f>
        <v>4580</v>
      </c>
      <c r="E12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219" spans="1:5" x14ac:dyDescent="0.3">
      <c r="A1219" s="1">
        <v>41580</v>
      </c>
      <c r="B1219" t="s">
        <v>33</v>
      </c>
      <c r="C1219">
        <v>165</v>
      </c>
      <c r="D1219">
        <f>IF(Tabela_cukier9[[#This Row],[nip]]=B1218,D1218+Tabela_cukier9[[#This Row],[Column3]],Tabela_cukier9[[#This Row],[Column3]])</f>
        <v>4745</v>
      </c>
      <c r="E12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1220" spans="1:5" x14ac:dyDescent="0.3">
      <c r="A1220" s="1">
        <v>41606</v>
      </c>
      <c r="B1220" t="s">
        <v>33</v>
      </c>
      <c r="C1220">
        <v>174</v>
      </c>
      <c r="D1220">
        <f>IF(Tabela_cukier9[[#This Row],[nip]]=B1219,D1219+Tabela_cukier9[[#This Row],[Column3]],Tabela_cukier9[[#This Row],[Column3]])</f>
        <v>4919</v>
      </c>
      <c r="E12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17.400000000000002</v>
      </c>
    </row>
    <row r="1221" spans="1:5" x14ac:dyDescent="0.3">
      <c r="A1221" s="1">
        <v>41645</v>
      </c>
      <c r="B1221" t="s">
        <v>33</v>
      </c>
      <c r="C1221">
        <v>111</v>
      </c>
      <c r="D1221">
        <f>IF(Tabela_cukier9[[#This Row],[nip]]=B1220,D1220+Tabela_cukier9[[#This Row],[Column3]],Tabela_cukier9[[#This Row],[Column3]])</f>
        <v>5030</v>
      </c>
      <c r="E12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11.100000000000001</v>
      </c>
    </row>
    <row r="1222" spans="1:5" x14ac:dyDescent="0.3">
      <c r="A1222" s="1">
        <v>41811</v>
      </c>
      <c r="B1222" t="s">
        <v>33</v>
      </c>
      <c r="C1222">
        <v>90</v>
      </c>
      <c r="D1222">
        <f>IF(Tabela_cukier9[[#This Row],[nip]]=B1221,D1221+Tabela_cukier9[[#This Row],[Column3]],Tabela_cukier9[[#This Row],[Column3]])</f>
        <v>5120</v>
      </c>
      <c r="E12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</v>
      </c>
    </row>
    <row r="1223" spans="1:5" x14ac:dyDescent="0.3">
      <c r="A1223" s="1">
        <v>39780</v>
      </c>
      <c r="B1223" t="s">
        <v>179</v>
      </c>
      <c r="C1223">
        <v>17</v>
      </c>
      <c r="D1223">
        <f>IF(Tabela_cukier9[[#This Row],[nip]]=B1222,D1222+Tabela_cukier9[[#This Row],[Column3]],Tabela_cukier9[[#This Row],[Column3]])</f>
        <v>17</v>
      </c>
      <c r="E12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4" spans="1:5" x14ac:dyDescent="0.3">
      <c r="A1224" s="1">
        <v>40370</v>
      </c>
      <c r="B1224" t="s">
        <v>179</v>
      </c>
      <c r="C1224">
        <v>20</v>
      </c>
      <c r="D1224">
        <f>IF(Tabela_cukier9[[#This Row],[nip]]=B1223,D1223+Tabela_cukier9[[#This Row],[Column3]],Tabela_cukier9[[#This Row],[Column3]])</f>
        <v>37</v>
      </c>
      <c r="E12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5" spans="1:5" x14ac:dyDescent="0.3">
      <c r="A1225" s="1">
        <v>40006</v>
      </c>
      <c r="B1225" t="s">
        <v>198</v>
      </c>
      <c r="C1225">
        <v>9</v>
      </c>
      <c r="D1225">
        <f>IF(Tabela_cukier9[[#This Row],[nip]]=B1224,D1224+Tabela_cukier9[[#This Row],[Column3]],Tabela_cukier9[[#This Row],[Column3]])</f>
        <v>9</v>
      </c>
      <c r="E12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6" spans="1:5" x14ac:dyDescent="0.3">
      <c r="A1226" s="1">
        <v>40319</v>
      </c>
      <c r="B1226" t="s">
        <v>198</v>
      </c>
      <c r="C1226">
        <v>2</v>
      </c>
      <c r="D1226">
        <f>IF(Tabela_cukier9[[#This Row],[nip]]=B1225,D1225+Tabela_cukier9[[#This Row],[Column3]],Tabela_cukier9[[#This Row],[Column3]])</f>
        <v>11</v>
      </c>
      <c r="E12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7" spans="1:5" x14ac:dyDescent="0.3">
      <c r="A1227" s="1">
        <v>39624</v>
      </c>
      <c r="B1227" t="s">
        <v>173</v>
      </c>
      <c r="C1227">
        <v>4</v>
      </c>
      <c r="D1227">
        <f>IF(Tabela_cukier9[[#This Row],[nip]]=B1226,D1226+Tabela_cukier9[[#This Row],[Column3]],Tabela_cukier9[[#This Row],[Column3]])</f>
        <v>4</v>
      </c>
      <c r="E12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8" spans="1:5" x14ac:dyDescent="0.3">
      <c r="A1228" s="1">
        <v>40031</v>
      </c>
      <c r="B1228" t="s">
        <v>173</v>
      </c>
      <c r="C1228">
        <v>20</v>
      </c>
      <c r="D1228">
        <f>IF(Tabela_cukier9[[#This Row],[nip]]=B1227,D1227+Tabela_cukier9[[#This Row],[Column3]],Tabela_cukier9[[#This Row],[Column3]])</f>
        <v>24</v>
      </c>
      <c r="E12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29" spans="1:5" x14ac:dyDescent="0.3">
      <c r="A1229" s="1">
        <v>40289</v>
      </c>
      <c r="B1229" t="s">
        <v>173</v>
      </c>
      <c r="C1229">
        <v>12</v>
      </c>
      <c r="D1229">
        <f>IF(Tabela_cukier9[[#This Row],[nip]]=B1228,D1228+Tabela_cukier9[[#This Row],[Column3]],Tabela_cukier9[[#This Row],[Column3]])</f>
        <v>36</v>
      </c>
      <c r="E12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0" spans="1:5" x14ac:dyDescent="0.3">
      <c r="A1230" s="1">
        <v>40568</v>
      </c>
      <c r="B1230" t="s">
        <v>173</v>
      </c>
      <c r="C1230">
        <v>11</v>
      </c>
      <c r="D1230">
        <f>IF(Tabela_cukier9[[#This Row],[nip]]=B1229,D1229+Tabela_cukier9[[#This Row],[Column3]],Tabela_cukier9[[#This Row],[Column3]])</f>
        <v>47</v>
      </c>
      <c r="E12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1" spans="1:5" x14ac:dyDescent="0.3">
      <c r="A1231" s="1">
        <v>41437</v>
      </c>
      <c r="B1231" t="s">
        <v>173</v>
      </c>
      <c r="C1231">
        <v>12</v>
      </c>
      <c r="D1231">
        <f>IF(Tabela_cukier9[[#This Row],[nip]]=B1230,D1230+Tabela_cukier9[[#This Row],[Column3]],Tabela_cukier9[[#This Row],[Column3]])</f>
        <v>59</v>
      </c>
      <c r="E12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2" spans="1:5" x14ac:dyDescent="0.3">
      <c r="A1232" s="1">
        <v>38709</v>
      </c>
      <c r="B1232" t="s">
        <v>95</v>
      </c>
      <c r="C1232">
        <v>5</v>
      </c>
      <c r="D1232">
        <f>IF(Tabela_cukier9[[#This Row],[nip]]=B1231,D1231+Tabela_cukier9[[#This Row],[Column3]],Tabela_cukier9[[#This Row],[Column3]])</f>
        <v>5</v>
      </c>
      <c r="E12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3" spans="1:5" x14ac:dyDescent="0.3">
      <c r="A1233" s="1">
        <v>39819</v>
      </c>
      <c r="B1233" t="s">
        <v>95</v>
      </c>
      <c r="C1233">
        <v>11</v>
      </c>
      <c r="D1233">
        <f>IF(Tabela_cukier9[[#This Row],[nip]]=B1232,D1232+Tabela_cukier9[[#This Row],[Column3]],Tabela_cukier9[[#This Row],[Column3]])</f>
        <v>16</v>
      </c>
      <c r="E12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4" spans="1:5" x14ac:dyDescent="0.3">
      <c r="A1234" s="1">
        <v>40333</v>
      </c>
      <c r="B1234" t="s">
        <v>95</v>
      </c>
      <c r="C1234">
        <v>5</v>
      </c>
      <c r="D1234">
        <f>IF(Tabela_cukier9[[#This Row],[nip]]=B1233,D1233+Tabela_cukier9[[#This Row],[Column3]],Tabela_cukier9[[#This Row],[Column3]])</f>
        <v>21</v>
      </c>
      <c r="E12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5" spans="1:5" x14ac:dyDescent="0.3">
      <c r="A1235" s="1">
        <v>40906</v>
      </c>
      <c r="B1235" t="s">
        <v>95</v>
      </c>
      <c r="C1235">
        <v>16</v>
      </c>
      <c r="D1235">
        <f>IF(Tabela_cukier9[[#This Row],[nip]]=B1234,D1234+Tabela_cukier9[[#This Row],[Column3]],Tabela_cukier9[[#This Row],[Column3]])</f>
        <v>37</v>
      </c>
      <c r="E12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6" spans="1:5" x14ac:dyDescent="0.3">
      <c r="A1236" s="1">
        <v>39062</v>
      </c>
      <c r="B1236" t="s">
        <v>137</v>
      </c>
      <c r="C1236">
        <v>13</v>
      </c>
      <c r="D1236">
        <f>IF(Tabela_cukier9[[#This Row],[nip]]=B1235,D1235+Tabela_cukier9[[#This Row],[Column3]],Tabela_cukier9[[#This Row],[Column3]])</f>
        <v>13</v>
      </c>
      <c r="E12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7" spans="1:5" x14ac:dyDescent="0.3">
      <c r="A1237" s="1">
        <v>39603</v>
      </c>
      <c r="B1237" t="s">
        <v>137</v>
      </c>
      <c r="C1237">
        <v>3</v>
      </c>
      <c r="D1237">
        <f>IF(Tabela_cukier9[[#This Row],[nip]]=B1236,D1236+Tabela_cukier9[[#This Row],[Column3]],Tabela_cukier9[[#This Row],[Column3]])</f>
        <v>16</v>
      </c>
      <c r="E12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8" spans="1:5" x14ac:dyDescent="0.3">
      <c r="A1238" s="1">
        <v>38862</v>
      </c>
      <c r="B1238" t="s">
        <v>113</v>
      </c>
      <c r="C1238">
        <v>2</v>
      </c>
      <c r="D1238">
        <f>IF(Tabela_cukier9[[#This Row],[nip]]=B1237,D1237+Tabela_cukier9[[#This Row],[Column3]],Tabela_cukier9[[#This Row],[Column3]])</f>
        <v>2</v>
      </c>
      <c r="E12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39" spans="1:5" x14ac:dyDescent="0.3">
      <c r="A1239" s="1">
        <v>40768</v>
      </c>
      <c r="B1239" t="s">
        <v>113</v>
      </c>
      <c r="C1239">
        <v>7</v>
      </c>
      <c r="D1239">
        <f>IF(Tabela_cukier9[[#This Row],[nip]]=B1238,D1238+Tabela_cukier9[[#This Row],[Column3]],Tabela_cukier9[[#This Row],[Column3]])</f>
        <v>9</v>
      </c>
      <c r="E12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0" spans="1:5" x14ac:dyDescent="0.3">
      <c r="A1240" s="1">
        <v>41585</v>
      </c>
      <c r="B1240" t="s">
        <v>113</v>
      </c>
      <c r="C1240">
        <v>8</v>
      </c>
      <c r="D1240">
        <f>IF(Tabela_cukier9[[#This Row],[nip]]=B1239,D1239+Tabela_cukier9[[#This Row],[Column3]],Tabela_cukier9[[#This Row],[Column3]])</f>
        <v>17</v>
      </c>
      <c r="E12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1" spans="1:5" x14ac:dyDescent="0.3">
      <c r="A1241" s="1">
        <v>41893</v>
      </c>
      <c r="B1241" t="s">
        <v>113</v>
      </c>
      <c r="C1241">
        <v>1</v>
      </c>
      <c r="D1241">
        <f>IF(Tabela_cukier9[[#This Row],[nip]]=B1240,D1240+Tabela_cukier9[[#This Row],[Column3]],Tabela_cukier9[[#This Row],[Column3]])</f>
        <v>18</v>
      </c>
      <c r="E12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2" spans="1:5" x14ac:dyDescent="0.3">
      <c r="A1242" s="1">
        <v>40172</v>
      </c>
      <c r="B1242" t="s">
        <v>206</v>
      </c>
      <c r="C1242">
        <v>17</v>
      </c>
      <c r="D1242">
        <f>IF(Tabela_cukier9[[#This Row],[nip]]=B1241,D1241+Tabela_cukier9[[#This Row],[Column3]],Tabela_cukier9[[#This Row],[Column3]])</f>
        <v>17</v>
      </c>
      <c r="E12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3" spans="1:5" x14ac:dyDescent="0.3">
      <c r="A1243" s="1">
        <v>40242</v>
      </c>
      <c r="B1243" t="s">
        <v>206</v>
      </c>
      <c r="C1243">
        <v>20</v>
      </c>
      <c r="D1243">
        <f>IF(Tabela_cukier9[[#This Row],[nip]]=B1242,D1242+Tabela_cukier9[[#This Row],[Column3]],Tabela_cukier9[[#This Row],[Column3]])</f>
        <v>37</v>
      </c>
      <c r="E12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4" spans="1:5" x14ac:dyDescent="0.3">
      <c r="A1244" s="1">
        <v>39054</v>
      </c>
      <c r="B1244" t="s">
        <v>132</v>
      </c>
      <c r="C1244">
        <v>7</v>
      </c>
      <c r="D1244">
        <f>IF(Tabela_cukier9[[#This Row],[nip]]=B1243,D1243+Tabela_cukier9[[#This Row],[Column3]],Tabela_cukier9[[#This Row],[Column3]])</f>
        <v>7</v>
      </c>
      <c r="E12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5" spans="1:5" x14ac:dyDescent="0.3">
      <c r="A1245" s="1">
        <v>40352</v>
      </c>
      <c r="B1245" t="s">
        <v>132</v>
      </c>
      <c r="C1245">
        <v>9</v>
      </c>
      <c r="D1245">
        <f>IF(Tabela_cukier9[[#This Row],[nip]]=B1244,D1244+Tabela_cukier9[[#This Row],[Column3]],Tabela_cukier9[[#This Row],[Column3]])</f>
        <v>16</v>
      </c>
      <c r="E12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6" spans="1:5" x14ac:dyDescent="0.3">
      <c r="A1246" s="1">
        <v>39361</v>
      </c>
      <c r="B1246" t="s">
        <v>152</v>
      </c>
      <c r="C1246">
        <v>4</v>
      </c>
      <c r="D1246">
        <f>IF(Tabela_cukier9[[#This Row],[nip]]=B1245,D1245+Tabela_cukier9[[#This Row],[Column3]],Tabela_cukier9[[#This Row],[Column3]])</f>
        <v>4</v>
      </c>
      <c r="E12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7" spans="1:5" x14ac:dyDescent="0.3">
      <c r="A1247" s="1">
        <v>40665</v>
      </c>
      <c r="B1247" t="s">
        <v>152</v>
      </c>
      <c r="C1247">
        <v>15</v>
      </c>
      <c r="D1247">
        <f>IF(Tabela_cukier9[[#This Row],[nip]]=B1246,D1246+Tabela_cukier9[[#This Row],[Column3]],Tabela_cukier9[[#This Row],[Column3]])</f>
        <v>19</v>
      </c>
      <c r="E12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8" spans="1:5" x14ac:dyDescent="0.3">
      <c r="A1248" s="1">
        <v>40961</v>
      </c>
      <c r="B1248" t="s">
        <v>152</v>
      </c>
      <c r="C1248">
        <v>19</v>
      </c>
      <c r="D1248">
        <f>IF(Tabela_cukier9[[#This Row],[nip]]=B1247,D1247+Tabela_cukier9[[#This Row],[Column3]],Tabela_cukier9[[#This Row],[Column3]])</f>
        <v>38</v>
      </c>
      <c r="E12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49" spans="1:5" x14ac:dyDescent="0.3">
      <c r="A1249" s="1">
        <v>40998</v>
      </c>
      <c r="B1249" t="s">
        <v>152</v>
      </c>
      <c r="C1249">
        <v>14</v>
      </c>
      <c r="D1249">
        <f>IF(Tabela_cukier9[[#This Row],[nip]]=B1248,D1248+Tabela_cukier9[[#This Row],[Column3]],Tabela_cukier9[[#This Row],[Column3]])</f>
        <v>52</v>
      </c>
      <c r="E12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0" spans="1:5" x14ac:dyDescent="0.3">
      <c r="A1250" s="1">
        <v>41033</v>
      </c>
      <c r="B1250" t="s">
        <v>152</v>
      </c>
      <c r="C1250">
        <v>15</v>
      </c>
      <c r="D1250">
        <f>IF(Tabela_cukier9[[#This Row],[nip]]=B1249,D1249+Tabela_cukier9[[#This Row],[Column3]],Tabela_cukier9[[#This Row],[Column3]])</f>
        <v>67</v>
      </c>
      <c r="E12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1" spans="1:5" x14ac:dyDescent="0.3">
      <c r="A1251" s="1">
        <v>38503</v>
      </c>
      <c r="B1251" t="s">
        <v>52</v>
      </c>
      <c r="C1251">
        <v>3</v>
      </c>
      <c r="D1251">
        <f>IF(Tabela_cukier9[[#This Row],[nip]]=B1250,D1250+Tabela_cukier9[[#This Row],[Column3]],Tabela_cukier9[[#This Row],[Column3]])</f>
        <v>3</v>
      </c>
      <c r="E12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2" spans="1:5" x14ac:dyDescent="0.3">
      <c r="A1252" s="1">
        <v>41142</v>
      </c>
      <c r="B1252" t="s">
        <v>52</v>
      </c>
      <c r="C1252">
        <v>11</v>
      </c>
      <c r="D1252">
        <f>IF(Tabela_cukier9[[#This Row],[nip]]=B1251,D1251+Tabela_cukier9[[#This Row],[Column3]],Tabela_cukier9[[#This Row],[Column3]])</f>
        <v>14</v>
      </c>
      <c r="E12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3" spans="1:5" x14ac:dyDescent="0.3">
      <c r="A1253" s="1">
        <v>41273</v>
      </c>
      <c r="B1253" t="s">
        <v>52</v>
      </c>
      <c r="C1253">
        <v>9</v>
      </c>
      <c r="D1253">
        <f>IF(Tabela_cukier9[[#This Row],[nip]]=B1252,D1252+Tabela_cukier9[[#This Row],[Column3]],Tabela_cukier9[[#This Row],[Column3]])</f>
        <v>23</v>
      </c>
      <c r="E12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4" spans="1:5" x14ac:dyDescent="0.3">
      <c r="A1254" s="1">
        <v>41615</v>
      </c>
      <c r="B1254" t="s">
        <v>52</v>
      </c>
      <c r="C1254">
        <v>3</v>
      </c>
      <c r="D1254">
        <f>IF(Tabela_cukier9[[#This Row],[nip]]=B1253,D1253+Tabela_cukier9[[#This Row],[Column3]],Tabela_cukier9[[#This Row],[Column3]])</f>
        <v>26</v>
      </c>
      <c r="E12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55" spans="1:5" x14ac:dyDescent="0.3">
      <c r="A1255" s="1">
        <v>38365</v>
      </c>
      <c r="B1255" t="s">
        <v>8</v>
      </c>
      <c r="C1255">
        <v>436</v>
      </c>
      <c r="D1255">
        <f>IF(Tabela_cukier9[[#This Row],[nip]]=B1254,D1254+Tabela_cukier9[[#This Row],[Column3]],Tabela_cukier9[[#This Row],[Column3]])</f>
        <v>436</v>
      </c>
      <c r="E12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21.8</v>
      </c>
    </row>
    <row r="1256" spans="1:5" x14ac:dyDescent="0.3">
      <c r="A1256" s="1">
        <v>38410</v>
      </c>
      <c r="B1256" t="s">
        <v>8</v>
      </c>
      <c r="C1256">
        <v>336</v>
      </c>
      <c r="D1256">
        <f>IF(Tabela_cukier9[[#This Row],[nip]]=B1255,D1255+Tabela_cukier9[[#This Row],[Column3]],Tabela_cukier9[[#This Row],[Column3]])</f>
        <v>772</v>
      </c>
      <c r="E12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1257" spans="1:5" x14ac:dyDescent="0.3">
      <c r="A1257" s="1">
        <v>38423</v>
      </c>
      <c r="B1257" t="s">
        <v>8</v>
      </c>
      <c r="C1257">
        <v>331</v>
      </c>
      <c r="D1257">
        <f>IF(Tabela_cukier9[[#This Row],[nip]]=B1256,D1256+Tabela_cukier9[[#This Row],[Column3]],Tabela_cukier9[[#This Row],[Column3]])</f>
        <v>1103</v>
      </c>
      <c r="E12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33.1</v>
      </c>
    </row>
    <row r="1258" spans="1:5" x14ac:dyDescent="0.3">
      <c r="A1258" s="1">
        <v>38518</v>
      </c>
      <c r="B1258" t="s">
        <v>8</v>
      </c>
      <c r="C1258">
        <v>453</v>
      </c>
      <c r="D1258">
        <f>IF(Tabela_cukier9[[#This Row],[nip]]=B1257,D1257+Tabela_cukier9[[#This Row],[Column3]],Tabela_cukier9[[#This Row],[Column3]])</f>
        <v>1556</v>
      </c>
      <c r="E12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45.300000000000004</v>
      </c>
    </row>
    <row r="1259" spans="1:5" x14ac:dyDescent="0.3">
      <c r="A1259" s="1">
        <v>38602</v>
      </c>
      <c r="B1259" t="s">
        <v>8</v>
      </c>
      <c r="C1259">
        <v>368</v>
      </c>
      <c r="D1259">
        <f>IF(Tabela_cukier9[[#This Row],[nip]]=B1258,D1258+Tabela_cukier9[[#This Row],[Column3]],Tabela_cukier9[[#This Row],[Column3]])</f>
        <v>1924</v>
      </c>
      <c r="E12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36.800000000000004</v>
      </c>
    </row>
    <row r="1260" spans="1:5" x14ac:dyDescent="0.3">
      <c r="A1260" s="1">
        <v>38629</v>
      </c>
      <c r="B1260" t="s">
        <v>8</v>
      </c>
      <c r="C1260">
        <v>173</v>
      </c>
      <c r="D1260">
        <f>IF(Tabela_cukier9[[#This Row],[nip]]=B1259,D1259+Tabela_cukier9[[#This Row],[Column3]],Tabela_cukier9[[#This Row],[Column3]])</f>
        <v>2097</v>
      </c>
      <c r="E12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17.3</v>
      </c>
    </row>
    <row r="1261" spans="1:5" x14ac:dyDescent="0.3">
      <c r="A1261" s="1">
        <v>38676</v>
      </c>
      <c r="B1261" t="s">
        <v>8</v>
      </c>
      <c r="C1261">
        <v>177</v>
      </c>
      <c r="D1261">
        <f>IF(Tabela_cukier9[[#This Row],[nip]]=B1260,D1260+Tabela_cukier9[[#This Row],[Column3]],Tabela_cukier9[[#This Row],[Column3]])</f>
        <v>2274</v>
      </c>
      <c r="E12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17.7</v>
      </c>
    </row>
    <row r="1262" spans="1:5" x14ac:dyDescent="0.3">
      <c r="A1262" s="1">
        <v>38924</v>
      </c>
      <c r="B1262" t="s">
        <v>8</v>
      </c>
      <c r="C1262">
        <v>121</v>
      </c>
      <c r="D1262">
        <f>IF(Tabela_cukier9[[#This Row],[nip]]=B1261,D1261+Tabela_cukier9[[#This Row],[Column3]],Tabela_cukier9[[#This Row],[Column3]])</f>
        <v>2395</v>
      </c>
      <c r="E12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263" spans="1:5" x14ac:dyDescent="0.3">
      <c r="A1263" s="1">
        <v>39132</v>
      </c>
      <c r="B1263" t="s">
        <v>8</v>
      </c>
      <c r="C1263">
        <v>500</v>
      </c>
      <c r="D1263">
        <f>IF(Tabela_cukier9[[#This Row],[nip]]=B1262,D1262+Tabela_cukier9[[#This Row],[Column3]],Tabela_cukier9[[#This Row],[Column3]])</f>
        <v>2895</v>
      </c>
      <c r="E12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50</v>
      </c>
    </row>
    <row r="1264" spans="1:5" x14ac:dyDescent="0.3">
      <c r="A1264" s="1">
        <v>39167</v>
      </c>
      <c r="B1264" t="s">
        <v>8</v>
      </c>
      <c r="C1264">
        <v>396</v>
      </c>
      <c r="D1264">
        <f>IF(Tabela_cukier9[[#This Row],[nip]]=B1263,D1263+Tabela_cukier9[[#This Row],[Column3]],Tabela_cukier9[[#This Row],[Column3]])</f>
        <v>3291</v>
      </c>
      <c r="E12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39.6</v>
      </c>
    </row>
    <row r="1265" spans="1:5" x14ac:dyDescent="0.3">
      <c r="A1265" s="1">
        <v>39177</v>
      </c>
      <c r="B1265" t="s">
        <v>8</v>
      </c>
      <c r="C1265">
        <v>464</v>
      </c>
      <c r="D1265">
        <f>IF(Tabela_cukier9[[#This Row],[nip]]=B1264,D1264+Tabela_cukier9[[#This Row],[Column3]],Tabela_cukier9[[#This Row],[Column3]])</f>
        <v>3755</v>
      </c>
      <c r="E12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46.400000000000006</v>
      </c>
    </row>
    <row r="1266" spans="1:5" x14ac:dyDescent="0.3">
      <c r="A1266" s="1">
        <v>39270</v>
      </c>
      <c r="B1266" t="s">
        <v>8</v>
      </c>
      <c r="C1266">
        <v>354</v>
      </c>
      <c r="D1266">
        <f>IF(Tabela_cukier9[[#This Row],[nip]]=B1265,D1265+Tabela_cukier9[[#This Row],[Column3]],Tabela_cukier9[[#This Row],[Column3]])</f>
        <v>4109</v>
      </c>
      <c r="E12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35.4</v>
      </c>
    </row>
    <row r="1267" spans="1:5" x14ac:dyDescent="0.3">
      <c r="A1267" s="1">
        <v>39371</v>
      </c>
      <c r="B1267" t="s">
        <v>8</v>
      </c>
      <c r="C1267">
        <v>131</v>
      </c>
      <c r="D1267">
        <f>IF(Tabela_cukier9[[#This Row],[nip]]=B1266,D1266+Tabela_cukier9[[#This Row],[Column3]],Tabela_cukier9[[#This Row],[Column3]])</f>
        <v>4240</v>
      </c>
      <c r="E12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1268" spans="1:5" x14ac:dyDescent="0.3">
      <c r="A1268" s="1">
        <v>39485</v>
      </c>
      <c r="B1268" t="s">
        <v>8</v>
      </c>
      <c r="C1268">
        <v>211</v>
      </c>
      <c r="D1268">
        <f>IF(Tabela_cukier9[[#This Row],[nip]]=B1267,D1267+Tabela_cukier9[[#This Row],[Column3]],Tabela_cukier9[[#This Row],[Column3]])</f>
        <v>4451</v>
      </c>
      <c r="E12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21.1</v>
      </c>
    </row>
    <row r="1269" spans="1:5" x14ac:dyDescent="0.3">
      <c r="A1269" s="1">
        <v>39561</v>
      </c>
      <c r="B1269" t="s">
        <v>8</v>
      </c>
      <c r="C1269">
        <v>428</v>
      </c>
      <c r="D1269">
        <f>IF(Tabela_cukier9[[#This Row],[nip]]=B1268,D1268+Tabela_cukier9[[#This Row],[Column3]],Tabela_cukier9[[#This Row],[Column3]])</f>
        <v>4879</v>
      </c>
      <c r="E12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42.800000000000004</v>
      </c>
    </row>
    <row r="1270" spans="1:5" x14ac:dyDescent="0.3">
      <c r="A1270" s="1">
        <v>39729</v>
      </c>
      <c r="B1270" t="s">
        <v>8</v>
      </c>
      <c r="C1270">
        <v>378</v>
      </c>
      <c r="D1270">
        <f>IF(Tabela_cukier9[[#This Row],[nip]]=B1269,D1269+Tabela_cukier9[[#This Row],[Column3]],Tabela_cukier9[[#This Row],[Column3]])</f>
        <v>5257</v>
      </c>
      <c r="E12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37.800000000000004</v>
      </c>
    </row>
    <row r="1271" spans="1:5" x14ac:dyDescent="0.3">
      <c r="A1271" s="1">
        <v>39794</v>
      </c>
      <c r="B1271" t="s">
        <v>8</v>
      </c>
      <c r="C1271">
        <v>363</v>
      </c>
      <c r="D1271">
        <f>IF(Tabela_cukier9[[#This Row],[nip]]=B1270,D1270+Tabela_cukier9[[#This Row],[Column3]],Tabela_cukier9[[#This Row],[Column3]])</f>
        <v>5620</v>
      </c>
      <c r="E12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36.300000000000004</v>
      </c>
    </row>
    <row r="1272" spans="1:5" x14ac:dyDescent="0.3">
      <c r="A1272" s="1">
        <v>39797</v>
      </c>
      <c r="B1272" t="s">
        <v>8</v>
      </c>
      <c r="C1272">
        <v>491</v>
      </c>
      <c r="D1272">
        <f>IF(Tabela_cukier9[[#This Row],[nip]]=B1271,D1271+Tabela_cukier9[[#This Row],[Column3]],Tabela_cukier9[[#This Row],[Column3]])</f>
        <v>6111</v>
      </c>
      <c r="E12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49.1</v>
      </c>
    </row>
    <row r="1273" spans="1:5" x14ac:dyDescent="0.3">
      <c r="A1273" s="1">
        <v>39855</v>
      </c>
      <c r="B1273" t="s">
        <v>8</v>
      </c>
      <c r="C1273">
        <v>445</v>
      </c>
      <c r="D1273">
        <f>IF(Tabela_cukier9[[#This Row],[nip]]=B1272,D1272+Tabela_cukier9[[#This Row],[Column3]],Tabela_cukier9[[#This Row],[Column3]])</f>
        <v>6556</v>
      </c>
      <c r="E12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44.5</v>
      </c>
    </row>
    <row r="1274" spans="1:5" x14ac:dyDescent="0.3">
      <c r="A1274" s="1">
        <v>39862</v>
      </c>
      <c r="B1274" t="s">
        <v>8</v>
      </c>
      <c r="C1274">
        <v>290</v>
      </c>
      <c r="D1274">
        <f>IF(Tabela_cukier9[[#This Row],[nip]]=B1273,D1273+Tabela_cukier9[[#This Row],[Column3]],Tabela_cukier9[[#This Row],[Column3]])</f>
        <v>6846</v>
      </c>
      <c r="E12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</v>
      </c>
    </row>
    <row r="1275" spans="1:5" x14ac:dyDescent="0.3">
      <c r="A1275" s="1">
        <v>39933</v>
      </c>
      <c r="B1275" t="s">
        <v>8</v>
      </c>
      <c r="C1275">
        <v>110</v>
      </c>
      <c r="D1275">
        <f>IF(Tabela_cukier9[[#This Row],[nip]]=B1274,D1274+Tabela_cukier9[[#This Row],[Column3]],Tabela_cukier9[[#This Row],[Column3]])</f>
        <v>6956</v>
      </c>
      <c r="E12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1276" spans="1:5" x14ac:dyDescent="0.3">
      <c r="A1276" s="1">
        <v>40000</v>
      </c>
      <c r="B1276" t="s">
        <v>8</v>
      </c>
      <c r="C1276">
        <v>191</v>
      </c>
      <c r="D1276">
        <f>IF(Tabela_cukier9[[#This Row],[nip]]=B1275,D1275+Tabela_cukier9[[#This Row],[Column3]],Tabela_cukier9[[#This Row],[Column3]])</f>
        <v>7147</v>
      </c>
      <c r="E12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277" spans="1:5" x14ac:dyDescent="0.3">
      <c r="A1277" s="1">
        <v>40122</v>
      </c>
      <c r="B1277" t="s">
        <v>8</v>
      </c>
      <c r="C1277">
        <v>426</v>
      </c>
      <c r="D1277">
        <f>IF(Tabela_cukier9[[#This Row],[nip]]=B1276,D1276+Tabela_cukier9[[#This Row],[Column3]],Tabela_cukier9[[#This Row],[Column3]])</f>
        <v>7573</v>
      </c>
      <c r="E12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42.6</v>
      </c>
    </row>
    <row r="1278" spans="1:5" x14ac:dyDescent="0.3">
      <c r="A1278" s="1">
        <v>40126</v>
      </c>
      <c r="B1278" t="s">
        <v>8</v>
      </c>
      <c r="C1278">
        <v>133</v>
      </c>
      <c r="D1278">
        <f>IF(Tabela_cukier9[[#This Row],[nip]]=B1277,D1277+Tabela_cukier9[[#This Row],[Column3]],Tabela_cukier9[[#This Row],[Column3]])</f>
        <v>7706</v>
      </c>
      <c r="E12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13.3</v>
      </c>
    </row>
    <row r="1279" spans="1:5" x14ac:dyDescent="0.3">
      <c r="A1279" s="1">
        <v>40562</v>
      </c>
      <c r="B1279" t="s">
        <v>8</v>
      </c>
      <c r="C1279">
        <v>371</v>
      </c>
      <c r="D1279">
        <f>IF(Tabela_cukier9[[#This Row],[nip]]=B1278,D1278+Tabela_cukier9[[#This Row],[Column3]],Tabela_cukier9[[#This Row],[Column3]])</f>
        <v>8077</v>
      </c>
      <c r="E12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37.1</v>
      </c>
    </row>
    <row r="1280" spans="1:5" x14ac:dyDescent="0.3">
      <c r="A1280" s="1">
        <v>40817</v>
      </c>
      <c r="B1280" t="s">
        <v>8</v>
      </c>
      <c r="C1280">
        <v>176</v>
      </c>
      <c r="D1280">
        <f>IF(Tabela_cukier9[[#This Row],[nip]]=B1279,D1279+Tabela_cukier9[[#This Row],[Column3]],Tabela_cukier9[[#This Row],[Column3]])</f>
        <v>8253</v>
      </c>
      <c r="E12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17.600000000000001</v>
      </c>
    </row>
    <row r="1281" spans="1:5" x14ac:dyDescent="0.3">
      <c r="A1281" s="1">
        <v>40966</v>
      </c>
      <c r="B1281" t="s">
        <v>8</v>
      </c>
      <c r="C1281">
        <v>417</v>
      </c>
      <c r="D1281">
        <f>IF(Tabela_cukier9[[#This Row],[nip]]=B1280,D1280+Tabela_cukier9[[#This Row],[Column3]],Tabela_cukier9[[#This Row],[Column3]])</f>
        <v>8670</v>
      </c>
      <c r="E12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41.7</v>
      </c>
    </row>
    <row r="1282" spans="1:5" x14ac:dyDescent="0.3">
      <c r="A1282" s="1">
        <v>41036</v>
      </c>
      <c r="B1282" t="s">
        <v>8</v>
      </c>
      <c r="C1282">
        <v>136</v>
      </c>
      <c r="D1282">
        <f>IF(Tabela_cukier9[[#This Row],[nip]]=B1281,D1281+Tabela_cukier9[[#This Row],[Column3]],Tabela_cukier9[[#This Row],[Column3]])</f>
        <v>8806</v>
      </c>
      <c r="E12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13.600000000000001</v>
      </c>
    </row>
    <row r="1283" spans="1:5" x14ac:dyDescent="0.3">
      <c r="A1283" s="1">
        <v>41236</v>
      </c>
      <c r="B1283" t="s">
        <v>8</v>
      </c>
      <c r="C1283">
        <v>328</v>
      </c>
      <c r="D1283">
        <f>IF(Tabela_cukier9[[#This Row],[nip]]=B1282,D1282+Tabela_cukier9[[#This Row],[Column3]],Tabela_cukier9[[#This Row],[Column3]])</f>
        <v>9134</v>
      </c>
      <c r="E12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32.800000000000004</v>
      </c>
    </row>
    <row r="1284" spans="1:5" x14ac:dyDescent="0.3">
      <c r="A1284" s="1">
        <v>41251</v>
      </c>
      <c r="B1284" t="s">
        <v>8</v>
      </c>
      <c r="C1284">
        <v>388</v>
      </c>
      <c r="D1284">
        <f>IF(Tabela_cukier9[[#This Row],[nip]]=B1283,D1283+Tabela_cukier9[[#This Row],[Column3]],Tabela_cukier9[[#This Row],[Column3]])</f>
        <v>9522</v>
      </c>
      <c r="E12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38.800000000000004</v>
      </c>
    </row>
    <row r="1285" spans="1:5" x14ac:dyDescent="0.3">
      <c r="A1285" s="1">
        <v>41323</v>
      </c>
      <c r="B1285" t="s">
        <v>8</v>
      </c>
      <c r="C1285">
        <v>429</v>
      </c>
      <c r="D1285">
        <f>IF(Tabela_cukier9[[#This Row],[nip]]=B1284,D1284+Tabela_cukier9[[#This Row],[Column3]],Tabela_cukier9[[#This Row],[Column3]])</f>
        <v>9951</v>
      </c>
      <c r="E12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42.900000000000006</v>
      </c>
    </row>
    <row r="1286" spans="1:5" x14ac:dyDescent="0.3">
      <c r="A1286" s="1">
        <v>41406</v>
      </c>
      <c r="B1286" t="s">
        <v>8</v>
      </c>
      <c r="C1286">
        <v>420</v>
      </c>
      <c r="D1286">
        <f>IF(Tabela_cukier9[[#This Row],[nip]]=B1285,D1285+Tabela_cukier9[[#This Row],[Column3]],Tabela_cukier9[[#This Row],[Column3]])</f>
        <v>10371</v>
      </c>
      <c r="E12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84</v>
      </c>
    </row>
    <row r="1287" spans="1:5" x14ac:dyDescent="0.3">
      <c r="A1287" s="1">
        <v>41598</v>
      </c>
      <c r="B1287" t="s">
        <v>8</v>
      </c>
      <c r="C1287">
        <v>360</v>
      </c>
      <c r="D1287">
        <f>IF(Tabela_cukier9[[#This Row],[nip]]=B1286,D1286+Tabela_cukier9[[#This Row],[Column3]],Tabela_cukier9[[#This Row],[Column3]])</f>
        <v>10731</v>
      </c>
      <c r="E12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72</v>
      </c>
    </row>
    <row r="1288" spans="1:5" x14ac:dyDescent="0.3">
      <c r="A1288" s="1">
        <v>41755</v>
      </c>
      <c r="B1288" t="s">
        <v>8</v>
      </c>
      <c r="C1288">
        <v>365</v>
      </c>
      <c r="D1288">
        <f>IF(Tabela_cukier9[[#This Row],[nip]]=B1287,D1287+Tabela_cukier9[[#This Row],[Column3]],Tabela_cukier9[[#This Row],[Column3]])</f>
        <v>11096</v>
      </c>
      <c r="E12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73</v>
      </c>
    </row>
    <row r="1289" spans="1:5" x14ac:dyDescent="0.3">
      <c r="A1289" s="1">
        <v>41911</v>
      </c>
      <c r="B1289" t="s">
        <v>8</v>
      </c>
      <c r="C1289">
        <v>306</v>
      </c>
      <c r="D1289">
        <f>IF(Tabela_cukier9[[#This Row],[nip]]=B1288,D1288+Tabela_cukier9[[#This Row],[Column3]],Tabela_cukier9[[#This Row],[Column3]])</f>
        <v>11402</v>
      </c>
      <c r="E12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61.2</v>
      </c>
    </row>
    <row r="1290" spans="1:5" x14ac:dyDescent="0.3">
      <c r="A1290" s="1">
        <v>38497</v>
      </c>
      <c r="B1290" t="s">
        <v>50</v>
      </c>
      <c r="C1290">
        <v>3</v>
      </c>
      <c r="D1290">
        <f>IF(Tabela_cukier9[[#This Row],[nip]]=B1289,D1289+Tabela_cukier9[[#This Row],[Column3]],Tabela_cukier9[[#This Row],[Column3]])</f>
        <v>3</v>
      </c>
      <c r="E12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1" spans="1:5" x14ac:dyDescent="0.3">
      <c r="A1291" s="1">
        <v>39781</v>
      </c>
      <c r="B1291" t="s">
        <v>50</v>
      </c>
      <c r="C1291">
        <v>4</v>
      </c>
      <c r="D1291">
        <f>IF(Tabela_cukier9[[#This Row],[nip]]=B1290,D1290+Tabela_cukier9[[#This Row],[Column3]],Tabela_cukier9[[#This Row],[Column3]])</f>
        <v>7</v>
      </c>
      <c r="E12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2" spans="1:5" x14ac:dyDescent="0.3">
      <c r="A1292" s="1">
        <v>39829</v>
      </c>
      <c r="B1292" t="s">
        <v>50</v>
      </c>
      <c r="C1292">
        <v>6</v>
      </c>
      <c r="D1292">
        <f>IF(Tabela_cukier9[[#This Row],[nip]]=B1291,D1291+Tabela_cukier9[[#This Row],[Column3]],Tabela_cukier9[[#This Row],[Column3]])</f>
        <v>13</v>
      </c>
      <c r="E12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3" spans="1:5" x14ac:dyDescent="0.3">
      <c r="A1293" s="1">
        <v>41115</v>
      </c>
      <c r="B1293" t="s">
        <v>50</v>
      </c>
      <c r="C1293">
        <v>20</v>
      </c>
      <c r="D1293">
        <f>IF(Tabela_cukier9[[#This Row],[nip]]=B1292,D1292+Tabela_cukier9[[#This Row],[Column3]],Tabela_cukier9[[#This Row],[Column3]])</f>
        <v>33</v>
      </c>
      <c r="E12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4" spans="1:5" x14ac:dyDescent="0.3">
      <c r="A1294" s="1">
        <v>41418</v>
      </c>
      <c r="B1294" t="s">
        <v>50</v>
      </c>
      <c r="C1294">
        <v>17</v>
      </c>
      <c r="D1294">
        <f>IF(Tabela_cukier9[[#This Row],[nip]]=B1293,D1293+Tabela_cukier9[[#This Row],[Column3]],Tabela_cukier9[[#This Row],[Column3]])</f>
        <v>50</v>
      </c>
      <c r="E12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5" spans="1:5" x14ac:dyDescent="0.3">
      <c r="A1295" s="1">
        <v>38479</v>
      </c>
      <c r="B1295" t="s">
        <v>47</v>
      </c>
      <c r="C1295">
        <v>13</v>
      </c>
      <c r="D1295">
        <f>IF(Tabela_cukier9[[#This Row],[nip]]=B1294,D1294+Tabela_cukier9[[#This Row],[Column3]],Tabela_cukier9[[#This Row],[Column3]])</f>
        <v>13</v>
      </c>
      <c r="E12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6" spans="1:5" x14ac:dyDescent="0.3">
      <c r="A1296" s="1">
        <v>38559</v>
      </c>
      <c r="B1296" t="s">
        <v>47</v>
      </c>
      <c r="C1296">
        <v>13</v>
      </c>
      <c r="D1296">
        <f>IF(Tabela_cukier9[[#This Row],[nip]]=B1295,D1295+Tabela_cukier9[[#This Row],[Column3]],Tabela_cukier9[[#This Row],[Column3]])</f>
        <v>26</v>
      </c>
      <c r="E12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7" spans="1:5" x14ac:dyDescent="0.3">
      <c r="A1297" s="1">
        <v>39682</v>
      </c>
      <c r="B1297" t="s">
        <v>47</v>
      </c>
      <c r="C1297">
        <v>14</v>
      </c>
      <c r="D1297">
        <f>IF(Tabela_cukier9[[#This Row],[nip]]=B1296,D1296+Tabela_cukier9[[#This Row],[Column3]],Tabela_cukier9[[#This Row],[Column3]])</f>
        <v>40</v>
      </c>
      <c r="E12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8" spans="1:5" x14ac:dyDescent="0.3">
      <c r="A1298" s="1">
        <v>41560</v>
      </c>
      <c r="B1298" t="s">
        <v>47</v>
      </c>
      <c r="C1298">
        <v>2</v>
      </c>
      <c r="D1298">
        <f>IF(Tabela_cukier9[[#This Row],[nip]]=B1297,D1297+Tabela_cukier9[[#This Row],[Column3]],Tabela_cukier9[[#This Row],[Column3]])</f>
        <v>42</v>
      </c>
      <c r="E12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299" spans="1:5" x14ac:dyDescent="0.3">
      <c r="A1299" s="1">
        <v>41615</v>
      </c>
      <c r="B1299" t="s">
        <v>47</v>
      </c>
      <c r="C1299">
        <v>16</v>
      </c>
      <c r="D1299">
        <f>IF(Tabela_cukier9[[#This Row],[nip]]=B1298,D1298+Tabela_cukier9[[#This Row],[Column3]],Tabela_cukier9[[#This Row],[Column3]])</f>
        <v>58</v>
      </c>
      <c r="E12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0" spans="1:5" x14ac:dyDescent="0.3">
      <c r="A1300" s="1">
        <v>38977</v>
      </c>
      <c r="B1300" t="s">
        <v>127</v>
      </c>
      <c r="C1300">
        <v>4</v>
      </c>
      <c r="D1300">
        <f>IF(Tabela_cukier9[[#This Row],[nip]]=B1299,D1299+Tabela_cukier9[[#This Row],[Column3]],Tabela_cukier9[[#This Row],[Column3]])</f>
        <v>4</v>
      </c>
      <c r="E13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1" spans="1:5" x14ac:dyDescent="0.3">
      <c r="A1301" s="1">
        <v>39409</v>
      </c>
      <c r="B1301" t="s">
        <v>127</v>
      </c>
      <c r="C1301">
        <v>2</v>
      </c>
      <c r="D1301">
        <f>IF(Tabela_cukier9[[#This Row],[nip]]=B1300,D1300+Tabela_cukier9[[#This Row],[Column3]],Tabela_cukier9[[#This Row],[Column3]])</f>
        <v>6</v>
      </c>
      <c r="E13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2" spans="1:5" x14ac:dyDescent="0.3">
      <c r="A1302" s="1">
        <v>39691</v>
      </c>
      <c r="B1302" t="s">
        <v>127</v>
      </c>
      <c r="C1302">
        <v>5</v>
      </c>
      <c r="D1302">
        <f>IF(Tabela_cukier9[[#This Row],[nip]]=B1301,D1301+Tabela_cukier9[[#This Row],[Column3]],Tabela_cukier9[[#This Row],[Column3]])</f>
        <v>11</v>
      </c>
      <c r="E13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3" spans="1:5" x14ac:dyDescent="0.3">
      <c r="A1303" s="1">
        <v>41734</v>
      </c>
      <c r="B1303" t="s">
        <v>127</v>
      </c>
      <c r="C1303">
        <v>6</v>
      </c>
      <c r="D1303">
        <f>IF(Tabela_cukier9[[#This Row],[nip]]=B1302,D1302+Tabela_cukier9[[#This Row],[Column3]],Tabela_cukier9[[#This Row],[Column3]])</f>
        <v>17</v>
      </c>
      <c r="E13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4" spans="1:5" x14ac:dyDescent="0.3">
      <c r="A1304" s="1">
        <v>41859</v>
      </c>
      <c r="B1304" t="s">
        <v>127</v>
      </c>
      <c r="C1304">
        <v>15</v>
      </c>
      <c r="D1304">
        <f>IF(Tabela_cukier9[[#This Row],[nip]]=B1303,D1303+Tabela_cukier9[[#This Row],[Column3]],Tabela_cukier9[[#This Row],[Column3]])</f>
        <v>32</v>
      </c>
      <c r="E13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5" spans="1:5" x14ac:dyDescent="0.3">
      <c r="A1305" s="1">
        <v>40288</v>
      </c>
      <c r="B1305" t="s">
        <v>214</v>
      </c>
      <c r="C1305">
        <v>19</v>
      </c>
      <c r="D1305">
        <f>IF(Tabela_cukier9[[#This Row],[nip]]=B1304,D1304+Tabela_cukier9[[#This Row],[Column3]],Tabela_cukier9[[#This Row],[Column3]])</f>
        <v>19</v>
      </c>
      <c r="E13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6" spans="1:5" x14ac:dyDescent="0.3">
      <c r="A1306" s="1">
        <v>41104</v>
      </c>
      <c r="B1306" t="s">
        <v>214</v>
      </c>
      <c r="C1306">
        <v>10</v>
      </c>
      <c r="D1306">
        <f>IF(Tabela_cukier9[[#This Row],[nip]]=B1305,D1305+Tabela_cukier9[[#This Row],[Column3]],Tabela_cukier9[[#This Row],[Column3]])</f>
        <v>29</v>
      </c>
      <c r="E13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07" spans="1:5" x14ac:dyDescent="0.3">
      <c r="A1307" s="1">
        <v>38555</v>
      </c>
      <c r="B1307" t="s">
        <v>66</v>
      </c>
      <c r="C1307">
        <v>137</v>
      </c>
      <c r="D1307">
        <f>IF(Tabela_cukier9[[#This Row],[nip]]=B1306,D1306+Tabela_cukier9[[#This Row],[Column3]],Tabela_cukier9[[#This Row],[Column3]])</f>
        <v>137</v>
      </c>
      <c r="E13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6.8500000000000005</v>
      </c>
    </row>
    <row r="1308" spans="1:5" x14ac:dyDescent="0.3">
      <c r="A1308" s="1">
        <v>38672</v>
      </c>
      <c r="B1308" t="s">
        <v>66</v>
      </c>
      <c r="C1308">
        <v>115</v>
      </c>
      <c r="D1308">
        <f>IF(Tabela_cukier9[[#This Row],[nip]]=B1307,D1307+Tabela_cukier9[[#This Row],[Column3]],Tabela_cukier9[[#This Row],[Column3]])</f>
        <v>252</v>
      </c>
      <c r="E13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5.75</v>
      </c>
    </row>
    <row r="1309" spans="1:5" x14ac:dyDescent="0.3">
      <c r="A1309" s="1">
        <v>39722</v>
      </c>
      <c r="B1309" t="s">
        <v>66</v>
      </c>
      <c r="C1309">
        <v>154</v>
      </c>
      <c r="D1309">
        <f>IF(Tabela_cukier9[[#This Row],[nip]]=B1308,D1308+Tabela_cukier9[[#This Row],[Column3]],Tabela_cukier9[[#This Row],[Column3]])</f>
        <v>406</v>
      </c>
      <c r="E13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7.7</v>
      </c>
    </row>
    <row r="1310" spans="1:5" x14ac:dyDescent="0.3">
      <c r="A1310" s="1">
        <v>40439</v>
      </c>
      <c r="B1310" t="s">
        <v>66</v>
      </c>
      <c r="C1310">
        <v>194</v>
      </c>
      <c r="D1310">
        <f>IF(Tabela_cukier9[[#This Row],[nip]]=B1309,D1309+Tabela_cukier9[[#This Row],[Column3]],Tabela_cukier9[[#This Row],[Column3]])</f>
        <v>600</v>
      </c>
      <c r="E13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9.7000000000000011</v>
      </c>
    </row>
    <row r="1311" spans="1:5" x14ac:dyDescent="0.3">
      <c r="A1311" s="1">
        <v>40754</v>
      </c>
      <c r="B1311" t="s">
        <v>66</v>
      </c>
      <c r="C1311">
        <v>71</v>
      </c>
      <c r="D1311">
        <f>IF(Tabela_cukier9[[#This Row],[nip]]=B1310,D1310+Tabela_cukier9[[#This Row],[Column3]],Tabela_cukier9[[#This Row],[Column3]])</f>
        <v>671</v>
      </c>
      <c r="E13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3.5500000000000003</v>
      </c>
    </row>
    <row r="1312" spans="1:5" x14ac:dyDescent="0.3">
      <c r="A1312" s="1">
        <v>40907</v>
      </c>
      <c r="B1312" t="s">
        <v>66</v>
      </c>
      <c r="C1312">
        <v>89</v>
      </c>
      <c r="D1312">
        <f>IF(Tabela_cukier9[[#This Row],[nip]]=B1311,D1311+Tabela_cukier9[[#This Row],[Column3]],Tabela_cukier9[[#This Row],[Column3]])</f>
        <v>760</v>
      </c>
      <c r="E13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4.45</v>
      </c>
    </row>
    <row r="1313" spans="1:5" x14ac:dyDescent="0.3">
      <c r="A1313" s="1">
        <v>41392</v>
      </c>
      <c r="B1313" t="s">
        <v>66</v>
      </c>
      <c r="C1313">
        <v>179</v>
      </c>
      <c r="D1313">
        <f>IF(Tabela_cukier9[[#This Row],[nip]]=B1312,D1312+Tabela_cukier9[[#This Row],[Column3]],Tabela_cukier9[[#This Row],[Column3]])</f>
        <v>939</v>
      </c>
      <c r="E13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8.9500000000000011</v>
      </c>
    </row>
    <row r="1314" spans="1:5" x14ac:dyDescent="0.3">
      <c r="A1314" s="1">
        <v>41825</v>
      </c>
      <c r="B1314" t="s">
        <v>66</v>
      </c>
      <c r="C1314">
        <v>63</v>
      </c>
      <c r="D1314">
        <f>IF(Tabela_cukier9[[#This Row],[nip]]=B1313,D1313+Tabela_cukier9[[#This Row],[Column3]],Tabela_cukier9[[#This Row],[Column3]])</f>
        <v>1002</v>
      </c>
      <c r="E13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6.3000000000000007</v>
      </c>
    </row>
    <row r="1315" spans="1:5" x14ac:dyDescent="0.3">
      <c r="A1315" s="1">
        <v>39691</v>
      </c>
      <c r="B1315" t="s">
        <v>177</v>
      </c>
      <c r="C1315">
        <v>4</v>
      </c>
      <c r="D1315">
        <f>IF(Tabela_cukier9[[#This Row],[nip]]=B1314,D1314+Tabela_cukier9[[#This Row],[Column3]],Tabela_cukier9[[#This Row],[Column3]])</f>
        <v>4</v>
      </c>
      <c r="E13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16" spans="1:5" x14ac:dyDescent="0.3">
      <c r="A1316" s="1">
        <v>40035</v>
      </c>
      <c r="B1316" t="s">
        <v>177</v>
      </c>
      <c r="C1316">
        <v>9</v>
      </c>
      <c r="D1316">
        <f>IF(Tabela_cukier9[[#This Row],[nip]]=B1315,D1315+Tabela_cukier9[[#This Row],[Column3]],Tabela_cukier9[[#This Row],[Column3]])</f>
        <v>13</v>
      </c>
      <c r="E13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17" spans="1:5" x14ac:dyDescent="0.3">
      <c r="A1317" s="1">
        <v>40041</v>
      </c>
      <c r="B1317" t="s">
        <v>177</v>
      </c>
      <c r="C1317">
        <v>2</v>
      </c>
      <c r="D1317">
        <f>IF(Tabela_cukier9[[#This Row],[nip]]=B1316,D1316+Tabela_cukier9[[#This Row],[Column3]],Tabela_cukier9[[#This Row],[Column3]])</f>
        <v>15</v>
      </c>
      <c r="E13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18" spans="1:5" x14ac:dyDescent="0.3">
      <c r="A1318" s="1">
        <v>38363</v>
      </c>
      <c r="B1318" t="s">
        <v>7</v>
      </c>
      <c r="C1318">
        <v>14</v>
      </c>
      <c r="D1318">
        <f>IF(Tabela_cukier9[[#This Row],[nip]]=B1317,D1317+Tabela_cukier9[[#This Row],[Column3]],Tabela_cukier9[[#This Row],[Column3]])</f>
        <v>14</v>
      </c>
      <c r="E13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19" spans="1:5" x14ac:dyDescent="0.3">
      <c r="A1319" s="1">
        <v>39339</v>
      </c>
      <c r="B1319" t="s">
        <v>7</v>
      </c>
      <c r="C1319">
        <v>5</v>
      </c>
      <c r="D1319">
        <f>IF(Tabela_cukier9[[#This Row],[nip]]=B1318,D1318+Tabela_cukier9[[#This Row],[Column3]],Tabela_cukier9[[#This Row],[Column3]])</f>
        <v>19</v>
      </c>
      <c r="E13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0" spans="1:5" x14ac:dyDescent="0.3">
      <c r="A1320" s="1">
        <v>40680</v>
      </c>
      <c r="B1320" t="s">
        <v>7</v>
      </c>
      <c r="C1320">
        <v>18</v>
      </c>
      <c r="D1320">
        <f>IF(Tabela_cukier9[[#This Row],[nip]]=B1319,D1319+Tabela_cukier9[[#This Row],[Column3]],Tabela_cukier9[[#This Row],[Column3]])</f>
        <v>37</v>
      </c>
      <c r="E13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1" spans="1:5" x14ac:dyDescent="0.3">
      <c r="A1321" s="1">
        <v>41851</v>
      </c>
      <c r="B1321" t="s">
        <v>241</v>
      </c>
      <c r="C1321">
        <v>6</v>
      </c>
      <c r="D1321">
        <f>IF(Tabela_cukier9[[#This Row],[nip]]=B1320,D1320+Tabela_cukier9[[#This Row],[Column3]],Tabela_cukier9[[#This Row],[Column3]])</f>
        <v>6</v>
      </c>
      <c r="E13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2" spans="1:5" x14ac:dyDescent="0.3">
      <c r="A1322" s="1">
        <v>41897</v>
      </c>
      <c r="B1322" t="s">
        <v>242</v>
      </c>
      <c r="C1322">
        <v>1</v>
      </c>
      <c r="D1322">
        <f>IF(Tabela_cukier9[[#This Row],[nip]]=B1321,D1321+Tabela_cukier9[[#This Row],[Column3]],Tabela_cukier9[[#This Row],[Column3]])</f>
        <v>1</v>
      </c>
      <c r="E13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3" spans="1:5" x14ac:dyDescent="0.3">
      <c r="A1323" s="1">
        <v>39908</v>
      </c>
      <c r="B1323" t="s">
        <v>188</v>
      </c>
      <c r="C1323">
        <v>3</v>
      </c>
      <c r="D1323">
        <f>IF(Tabela_cukier9[[#This Row],[nip]]=B1322,D1322+Tabela_cukier9[[#This Row],[Column3]],Tabela_cukier9[[#This Row],[Column3]])</f>
        <v>3</v>
      </c>
      <c r="E13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4" spans="1:5" x14ac:dyDescent="0.3">
      <c r="A1324" s="1">
        <v>41329</v>
      </c>
      <c r="B1324" t="s">
        <v>188</v>
      </c>
      <c r="C1324">
        <v>11</v>
      </c>
      <c r="D1324">
        <f>IF(Tabela_cukier9[[#This Row],[nip]]=B1323,D1323+Tabela_cukier9[[#This Row],[Column3]],Tabela_cukier9[[#This Row],[Column3]])</f>
        <v>14</v>
      </c>
      <c r="E13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5" spans="1:5" x14ac:dyDescent="0.3">
      <c r="A1325" s="1">
        <v>38514</v>
      </c>
      <c r="B1325" t="s">
        <v>56</v>
      </c>
      <c r="C1325">
        <v>2</v>
      </c>
      <c r="D1325">
        <f>IF(Tabela_cukier9[[#This Row],[nip]]=B1324,D1324+Tabela_cukier9[[#This Row],[Column3]],Tabela_cukier9[[#This Row],[Column3]])</f>
        <v>2</v>
      </c>
      <c r="E13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6" spans="1:5" x14ac:dyDescent="0.3">
      <c r="A1326" s="1">
        <v>38675</v>
      </c>
      <c r="B1326" t="s">
        <v>56</v>
      </c>
      <c r="C1326">
        <v>17</v>
      </c>
      <c r="D1326">
        <f>IF(Tabela_cukier9[[#This Row],[nip]]=B1325,D1325+Tabela_cukier9[[#This Row],[Column3]],Tabela_cukier9[[#This Row],[Column3]])</f>
        <v>19</v>
      </c>
      <c r="E13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7" spans="1:5" x14ac:dyDescent="0.3">
      <c r="A1327" s="1">
        <v>38711</v>
      </c>
      <c r="B1327" t="s">
        <v>56</v>
      </c>
      <c r="C1327">
        <v>10</v>
      </c>
      <c r="D1327">
        <f>IF(Tabela_cukier9[[#This Row],[nip]]=B1326,D1326+Tabela_cukier9[[#This Row],[Column3]],Tabela_cukier9[[#This Row],[Column3]])</f>
        <v>29</v>
      </c>
      <c r="E13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8" spans="1:5" x14ac:dyDescent="0.3">
      <c r="A1328" s="1">
        <v>39432</v>
      </c>
      <c r="B1328" t="s">
        <v>56</v>
      </c>
      <c r="C1328">
        <v>11</v>
      </c>
      <c r="D1328">
        <f>IF(Tabela_cukier9[[#This Row],[nip]]=B1327,D1327+Tabela_cukier9[[#This Row],[Column3]],Tabela_cukier9[[#This Row],[Column3]])</f>
        <v>40</v>
      </c>
      <c r="E13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29" spans="1:5" x14ac:dyDescent="0.3">
      <c r="A1329" s="1">
        <v>41560</v>
      </c>
      <c r="B1329" t="s">
        <v>56</v>
      </c>
      <c r="C1329">
        <v>19</v>
      </c>
      <c r="D1329">
        <f>IF(Tabela_cukier9[[#This Row],[nip]]=B1328,D1328+Tabela_cukier9[[#This Row],[Column3]],Tabela_cukier9[[#This Row],[Column3]])</f>
        <v>59</v>
      </c>
      <c r="E13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0" spans="1:5" x14ac:dyDescent="0.3">
      <c r="A1330" s="1">
        <v>38428</v>
      </c>
      <c r="B1330" t="s">
        <v>32</v>
      </c>
      <c r="C1330">
        <v>3</v>
      </c>
      <c r="D1330">
        <f>IF(Tabela_cukier9[[#This Row],[nip]]=B1329,D1329+Tabela_cukier9[[#This Row],[Column3]],Tabela_cukier9[[#This Row],[Column3]])</f>
        <v>3</v>
      </c>
      <c r="E13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1" spans="1:5" x14ac:dyDescent="0.3">
      <c r="A1331" s="1">
        <v>38734</v>
      </c>
      <c r="B1331" t="s">
        <v>32</v>
      </c>
      <c r="C1331">
        <v>7</v>
      </c>
      <c r="D1331">
        <f>IF(Tabela_cukier9[[#This Row],[nip]]=B1330,D1330+Tabela_cukier9[[#This Row],[Column3]],Tabela_cukier9[[#This Row],[Column3]])</f>
        <v>10</v>
      </c>
      <c r="E13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2" spans="1:5" x14ac:dyDescent="0.3">
      <c r="A1332" s="1">
        <v>39856</v>
      </c>
      <c r="B1332" t="s">
        <v>32</v>
      </c>
      <c r="C1332">
        <v>3</v>
      </c>
      <c r="D1332">
        <f>IF(Tabela_cukier9[[#This Row],[nip]]=B1331,D1331+Tabela_cukier9[[#This Row],[Column3]],Tabela_cukier9[[#This Row],[Column3]])</f>
        <v>13</v>
      </c>
      <c r="E13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3" spans="1:5" x14ac:dyDescent="0.3">
      <c r="A1333" s="1">
        <v>39995</v>
      </c>
      <c r="B1333" t="s">
        <v>32</v>
      </c>
      <c r="C1333">
        <v>2</v>
      </c>
      <c r="D1333">
        <f>IF(Tabela_cukier9[[#This Row],[nip]]=B1332,D1332+Tabela_cukier9[[#This Row],[Column3]],Tabela_cukier9[[#This Row],[Column3]])</f>
        <v>15</v>
      </c>
      <c r="E13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4" spans="1:5" x14ac:dyDescent="0.3">
      <c r="A1334" s="1">
        <v>40651</v>
      </c>
      <c r="B1334" t="s">
        <v>224</v>
      </c>
      <c r="C1334">
        <v>9</v>
      </c>
      <c r="D1334">
        <f>IF(Tabela_cukier9[[#This Row],[nip]]=B1333,D1333+Tabela_cukier9[[#This Row],[Column3]],Tabela_cukier9[[#This Row],[Column3]])</f>
        <v>9</v>
      </c>
      <c r="E13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5" spans="1:5" x14ac:dyDescent="0.3">
      <c r="A1335" s="1">
        <v>40699</v>
      </c>
      <c r="B1335" t="s">
        <v>224</v>
      </c>
      <c r="C1335">
        <v>5</v>
      </c>
      <c r="D1335">
        <f>IF(Tabela_cukier9[[#This Row],[nip]]=B1334,D1334+Tabela_cukier9[[#This Row],[Column3]],Tabela_cukier9[[#This Row],[Column3]])</f>
        <v>14</v>
      </c>
      <c r="E13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6" spans="1:5" x14ac:dyDescent="0.3">
      <c r="A1336" s="1">
        <v>41351</v>
      </c>
      <c r="B1336" t="s">
        <v>224</v>
      </c>
      <c r="C1336">
        <v>9</v>
      </c>
      <c r="D1336">
        <f>IF(Tabela_cukier9[[#This Row],[nip]]=B1335,D1335+Tabela_cukier9[[#This Row],[Column3]],Tabela_cukier9[[#This Row],[Column3]])</f>
        <v>23</v>
      </c>
      <c r="E13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7" spans="1:5" x14ac:dyDescent="0.3">
      <c r="A1337" s="1">
        <v>41401</v>
      </c>
      <c r="B1337" t="s">
        <v>224</v>
      </c>
      <c r="C1337">
        <v>11</v>
      </c>
      <c r="D1337">
        <f>IF(Tabela_cukier9[[#This Row],[nip]]=B1336,D1336+Tabela_cukier9[[#This Row],[Column3]],Tabela_cukier9[[#This Row],[Column3]])</f>
        <v>34</v>
      </c>
      <c r="E13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8" spans="1:5" x14ac:dyDescent="0.3">
      <c r="A1338" s="1">
        <v>41655</v>
      </c>
      <c r="B1338" t="s">
        <v>224</v>
      </c>
      <c r="C1338">
        <v>15</v>
      </c>
      <c r="D1338">
        <f>IF(Tabela_cukier9[[#This Row],[nip]]=B1337,D1337+Tabela_cukier9[[#This Row],[Column3]],Tabela_cukier9[[#This Row],[Column3]])</f>
        <v>49</v>
      </c>
      <c r="E13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39" spans="1:5" x14ac:dyDescent="0.3">
      <c r="A1339" s="1">
        <v>40139</v>
      </c>
      <c r="B1339" t="s">
        <v>204</v>
      </c>
      <c r="C1339">
        <v>2</v>
      </c>
      <c r="D1339">
        <f>IF(Tabela_cukier9[[#This Row],[nip]]=B1338,D1338+Tabela_cukier9[[#This Row],[Column3]],Tabela_cukier9[[#This Row],[Column3]])</f>
        <v>2</v>
      </c>
      <c r="E13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40" spans="1:5" x14ac:dyDescent="0.3">
      <c r="A1340" s="1">
        <v>40717</v>
      </c>
      <c r="B1340" t="s">
        <v>204</v>
      </c>
      <c r="C1340">
        <v>11</v>
      </c>
      <c r="D1340">
        <f>IF(Tabela_cukier9[[#This Row],[nip]]=B1339,D1339+Tabela_cukier9[[#This Row],[Column3]],Tabela_cukier9[[#This Row],[Column3]])</f>
        <v>13</v>
      </c>
      <c r="E13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41" spans="1:5" x14ac:dyDescent="0.3">
      <c r="A1341" s="1">
        <v>40959</v>
      </c>
      <c r="B1341" t="s">
        <v>204</v>
      </c>
      <c r="C1341">
        <v>3</v>
      </c>
      <c r="D1341">
        <f>IF(Tabela_cukier9[[#This Row],[nip]]=B1340,D1340+Tabela_cukier9[[#This Row],[Column3]],Tabela_cukier9[[#This Row],[Column3]])</f>
        <v>16</v>
      </c>
      <c r="E13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42" spans="1:5" x14ac:dyDescent="0.3">
      <c r="A1342" s="1">
        <v>41127</v>
      </c>
      <c r="B1342" t="s">
        <v>204</v>
      </c>
      <c r="C1342">
        <v>13</v>
      </c>
      <c r="D1342">
        <f>IF(Tabela_cukier9[[#This Row],[nip]]=B1341,D1341+Tabela_cukier9[[#This Row],[Column3]],Tabela_cukier9[[#This Row],[Column3]])</f>
        <v>29</v>
      </c>
      <c r="E13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43" spans="1:5" x14ac:dyDescent="0.3">
      <c r="A1343" s="1">
        <v>38536</v>
      </c>
      <c r="B1343" t="s">
        <v>64</v>
      </c>
      <c r="C1343">
        <v>97</v>
      </c>
      <c r="D1343">
        <f>IF(Tabela_cukier9[[#This Row],[nip]]=B1342,D1342+Tabela_cukier9[[#This Row],[Column3]],Tabela_cukier9[[#This Row],[Column3]])</f>
        <v>97</v>
      </c>
      <c r="E13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44" spans="1:5" x14ac:dyDescent="0.3">
      <c r="A1344" s="1">
        <v>38787</v>
      </c>
      <c r="B1344" t="s">
        <v>64</v>
      </c>
      <c r="C1344">
        <v>28</v>
      </c>
      <c r="D1344">
        <f>IF(Tabela_cukier9[[#This Row],[nip]]=B1343,D1343+Tabela_cukier9[[#This Row],[Column3]],Tabela_cukier9[[#This Row],[Column3]])</f>
        <v>125</v>
      </c>
      <c r="E13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1.4000000000000001</v>
      </c>
    </row>
    <row r="1345" spans="1:5" x14ac:dyDescent="0.3">
      <c r="A1345" s="1">
        <v>38963</v>
      </c>
      <c r="B1345" t="s">
        <v>64</v>
      </c>
      <c r="C1345">
        <v>57</v>
      </c>
      <c r="D1345">
        <f>IF(Tabela_cukier9[[#This Row],[nip]]=B1344,D1344+Tabela_cukier9[[#This Row],[Column3]],Tabela_cukier9[[#This Row],[Column3]])</f>
        <v>182</v>
      </c>
      <c r="E13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2.85</v>
      </c>
    </row>
    <row r="1346" spans="1:5" x14ac:dyDescent="0.3">
      <c r="A1346" s="1">
        <v>38981</v>
      </c>
      <c r="B1346" t="s">
        <v>64</v>
      </c>
      <c r="C1346">
        <v>96</v>
      </c>
      <c r="D1346">
        <f>IF(Tabela_cukier9[[#This Row],[nip]]=B1345,D1345+Tabela_cukier9[[#This Row],[Column3]],Tabela_cukier9[[#This Row],[Column3]])</f>
        <v>278</v>
      </c>
      <c r="E13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4.8000000000000007</v>
      </c>
    </row>
    <row r="1347" spans="1:5" x14ac:dyDescent="0.3">
      <c r="A1347" s="1">
        <v>39081</v>
      </c>
      <c r="B1347" t="s">
        <v>64</v>
      </c>
      <c r="C1347">
        <v>21</v>
      </c>
      <c r="D1347">
        <f>IF(Tabela_cukier9[[#This Row],[nip]]=B1346,D1346+Tabela_cukier9[[#This Row],[Column3]],Tabela_cukier9[[#This Row],[Column3]])</f>
        <v>299</v>
      </c>
      <c r="E13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1.05</v>
      </c>
    </row>
    <row r="1348" spans="1:5" x14ac:dyDescent="0.3">
      <c r="A1348" s="1">
        <v>39210</v>
      </c>
      <c r="B1348" t="s">
        <v>64</v>
      </c>
      <c r="C1348">
        <v>65</v>
      </c>
      <c r="D1348">
        <f>IF(Tabela_cukier9[[#This Row],[nip]]=B1347,D1347+Tabela_cukier9[[#This Row],[Column3]],Tabela_cukier9[[#This Row],[Column3]])</f>
        <v>364</v>
      </c>
      <c r="E13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3.25</v>
      </c>
    </row>
    <row r="1349" spans="1:5" x14ac:dyDescent="0.3">
      <c r="A1349" s="1">
        <v>39317</v>
      </c>
      <c r="B1349" t="s">
        <v>64</v>
      </c>
      <c r="C1349">
        <v>52</v>
      </c>
      <c r="D1349">
        <f>IF(Tabela_cukier9[[#This Row],[nip]]=B1348,D1348+Tabela_cukier9[[#This Row],[Column3]],Tabela_cukier9[[#This Row],[Column3]])</f>
        <v>416</v>
      </c>
      <c r="E13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350" spans="1:5" x14ac:dyDescent="0.3">
      <c r="A1350" s="1">
        <v>39341</v>
      </c>
      <c r="B1350" t="s">
        <v>64</v>
      </c>
      <c r="C1350">
        <v>43</v>
      </c>
      <c r="D1350">
        <f>IF(Tabela_cukier9[[#This Row],[nip]]=B1349,D1349+Tabela_cukier9[[#This Row],[Column3]],Tabela_cukier9[[#This Row],[Column3]])</f>
        <v>459</v>
      </c>
      <c r="E13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2.15</v>
      </c>
    </row>
    <row r="1351" spans="1:5" x14ac:dyDescent="0.3">
      <c r="A1351" s="1">
        <v>39468</v>
      </c>
      <c r="B1351" t="s">
        <v>64</v>
      </c>
      <c r="C1351">
        <v>81</v>
      </c>
      <c r="D1351">
        <f>IF(Tabela_cukier9[[#This Row],[nip]]=B1350,D1350+Tabela_cukier9[[#This Row],[Column3]],Tabela_cukier9[[#This Row],[Column3]])</f>
        <v>540</v>
      </c>
      <c r="E13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4.05</v>
      </c>
    </row>
    <row r="1352" spans="1:5" x14ac:dyDescent="0.3">
      <c r="A1352" s="1">
        <v>39587</v>
      </c>
      <c r="B1352" t="s">
        <v>64</v>
      </c>
      <c r="C1352">
        <v>88</v>
      </c>
      <c r="D1352">
        <f>IF(Tabela_cukier9[[#This Row],[nip]]=B1351,D1351+Tabela_cukier9[[#This Row],[Column3]],Tabela_cukier9[[#This Row],[Column3]])</f>
        <v>628</v>
      </c>
      <c r="E13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4.4000000000000004</v>
      </c>
    </row>
    <row r="1353" spans="1:5" x14ac:dyDescent="0.3">
      <c r="A1353" s="1">
        <v>39596</v>
      </c>
      <c r="B1353" t="s">
        <v>64</v>
      </c>
      <c r="C1353">
        <v>48</v>
      </c>
      <c r="D1353">
        <f>IF(Tabela_cukier9[[#This Row],[nip]]=B1352,D1352+Tabela_cukier9[[#This Row],[Column3]],Tabela_cukier9[[#This Row],[Column3]])</f>
        <v>676</v>
      </c>
      <c r="E13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2.4000000000000004</v>
      </c>
    </row>
    <row r="1354" spans="1:5" x14ac:dyDescent="0.3">
      <c r="A1354" s="1">
        <v>39627</v>
      </c>
      <c r="B1354" t="s">
        <v>64</v>
      </c>
      <c r="C1354">
        <v>110</v>
      </c>
      <c r="D1354">
        <f>IF(Tabela_cukier9[[#This Row],[nip]]=B1353,D1353+Tabela_cukier9[[#This Row],[Column3]],Tabela_cukier9[[#This Row],[Column3]])</f>
        <v>786</v>
      </c>
      <c r="E13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</v>
      </c>
    </row>
    <row r="1355" spans="1:5" x14ac:dyDescent="0.3">
      <c r="A1355" s="1">
        <v>39653</v>
      </c>
      <c r="B1355" t="s">
        <v>64</v>
      </c>
      <c r="C1355">
        <v>147</v>
      </c>
      <c r="D1355">
        <f>IF(Tabela_cukier9[[#This Row],[nip]]=B1354,D1354+Tabela_cukier9[[#This Row],[Column3]],Tabela_cukier9[[#This Row],[Column3]])</f>
        <v>933</v>
      </c>
      <c r="E13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7.3500000000000005</v>
      </c>
    </row>
    <row r="1356" spans="1:5" x14ac:dyDescent="0.3">
      <c r="A1356" s="1">
        <v>39705</v>
      </c>
      <c r="B1356" t="s">
        <v>64</v>
      </c>
      <c r="C1356">
        <v>64</v>
      </c>
      <c r="D1356">
        <f>IF(Tabela_cukier9[[#This Row],[nip]]=B1355,D1355+Tabela_cukier9[[#This Row],[Column3]],Tabela_cukier9[[#This Row],[Column3]])</f>
        <v>997</v>
      </c>
      <c r="E13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1357" spans="1:5" x14ac:dyDescent="0.3">
      <c r="A1357" s="1">
        <v>39717</v>
      </c>
      <c r="B1357" t="s">
        <v>64</v>
      </c>
      <c r="C1357">
        <v>182</v>
      </c>
      <c r="D1357">
        <f>IF(Tabela_cukier9[[#This Row],[nip]]=B1356,D1356+Tabela_cukier9[[#This Row],[Column3]],Tabela_cukier9[[#This Row],[Column3]])</f>
        <v>1179</v>
      </c>
      <c r="E13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18.2</v>
      </c>
    </row>
    <row r="1358" spans="1:5" x14ac:dyDescent="0.3">
      <c r="A1358" s="1">
        <v>39819</v>
      </c>
      <c r="B1358" t="s">
        <v>64</v>
      </c>
      <c r="C1358">
        <v>117</v>
      </c>
      <c r="D1358">
        <f>IF(Tabela_cukier9[[#This Row],[nip]]=B1357,D1357+Tabela_cukier9[[#This Row],[Column3]],Tabela_cukier9[[#This Row],[Column3]])</f>
        <v>1296</v>
      </c>
      <c r="E13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359" spans="1:5" x14ac:dyDescent="0.3">
      <c r="A1359" s="1">
        <v>39823</v>
      </c>
      <c r="B1359" t="s">
        <v>64</v>
      </c>
      <c r="C1359">
        <v>186</v>
      </c>
      <c r="D1359">
        <f>IF(Tabela_cukier9[[#This Row],[nip]]=B1358,D1358+Tabela_cukier9[[#This Row],[Column3]],Tabela_cukier9[[#This Row],[Column3]])</f>
        <v>1482</v>
      </c>
      <c r="E13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18.600000000000001</v>
      </c>
    </row>
    <row r="1360" spans="1:5" x14ac:dyDescent="0.3">
      <c r="A1360" s="1">
        <v>40002</v>
      </c>
      <c r="B1360" t="s">
        <v>64</v>
      </c>
      <c r="C1360">
        <v>132</v>
      </c>
      <c r="D1360">
        <f>IF(Tabela_cukier9[[#This Row],[nip]]=B1359,D1359+Tabela_cukier9[[#This Row],[Column3]],Tabela_cukier9[[#This Row],[Column3]])</f>
        <v>1614</v>
      </c>
      <c r="E13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361" spans="1:5" x14ac:dyDescent="0.3">
      <c r="A1361" s="1">
        <v>40034</v>
      </c>
      <c r="B1361" t="s">
        <v>64</v>
      </c>
      <c r="C1361">
        <v>68</v>
      </c>
      <c r="D1361">
        <f>IF(Tabela_cukier9[[#This Row],[nip]]=B1360,D1360+Tabela_cukier9[[#This Row],[Column3]],Tabela_cukier9[[#This Row],[Column3]])</f>
        <v>1682</v>
      </c>
      <c r="E13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362" spans="1:5" x14ac:dyDescent="0.3">
      <c r="A1362" s="1">
        <v>40146</v>
      </c>
      <c r="B1362" t="s">
        <v>64</v>
      </c>
      <c r="C1362">
        <v>40</v>
      </c>
      <c r="D1362">
        <f>IF(Tabela_cukier9[[#This Row],[nip]]=B1361,D1361+Tabela_cukier9[[#This Row],[Column3]],Tabela_cukier9[[#This Row],[Column3]])</f>
        <v>1722</v>
      </c>
      <c r="E13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</v>
      </c>
    </row>
    <row r="1363" spans="1:5" x14ac:dyDescent="0.3">
      <c r="A1363" s="1">
        <v>40189</v>
      </c>
      <c r="B1363" t="s">
        <v>64</v>
      </c>
      <c r="C1363">
        <v>116</v>
      </c>
      <c r="D1363">
        <f>IF(Tabela_cukier9[[#This Row],[nip]]=B1362,D1362+Tabela_cukier9[[#This Row],[Column3]],Tabela_cukier9[[#This Row],[Column3]])</f>
        <v>1838</v>
      </c>
      <c r="E13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11.600000000000001</v>
      </c>
    </row>
    <row r="1364" spans="1:5" x14ac:dyDescent="0.3">
      <c r="A1364" s="1">
        <v>40270</v>
      </c>
      <c r="B1364" t="s">
        <v>64</v>
      </c>
      <c r="C1364">
        <v>167</v>
      </c>
      <c r="D1364">
        <f>IF(Tabela_cukier9[[#This Row],[nip]]=B1363,D1363+Tabela_cukier9[[#This Row],[Column3]],Tabela_cukier9[[#This Row],[Column3]])</f>
        <v>2005</v>
      </c>
      <c r="E13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16.7</v>
      </c>
    </row>
    <row r="1365" spans="1:5" x14ac:dyDescent="0.3">
      <c r="A1365" s="1">
        <v>40414</v>
      </c>
      <c r="B1365" t="s">
        <v>64</v>
      </c>
      <c r="C1365">
        <v>29</v>
      </c>
      <c r="D1365">
        <f>IF(Tabela_cukier9[[#This Row],[nip]]=B1364,D1364+Tabela_cukier9[[#This Row],[Column3]],Tabela_cukier9[[#This Row],[Column3]])</f>
        <v>2034</v>
      </c>
      <c r="E13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366" spans="1:5" x14ac:dyDescent="0.3">
      <c r="A1366" s="1">
        <v>40457</v>
      </c>
      <c r="B1366" t="s">
        <v>64</v>
      </c>
      <c r="C1366">
        <v>28</v>
      </c>
      <c r="D1366">
        <f>IF(Tabela_cukier9[[#This Row],[nip]]=B1365,D1365+Tabela_cukier9[[#This Row],[Column3]],Tabela_cukier9[[#This Row],[Column3]])</f>
        <v>2062</v>
      </c>
      <c r="E13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2.8000000000000003</v>
      </c>
    </row>
    <row r="1367" spans="1:5" x14ac:dyDescent="0.3">
      <c r="A1367" s="1">
        <v>40689</v>
      </c>
      <c r="B1367" t="s">
        <v>64</v>
      </c>
      <c r="C1367">
        <v>45</v>
      </c>
      <c r="D1367">
        <f>IF(Tabela_cukier9[[#This Row],[nip]]=B1366,D1366+Tabela_cukier9[[#This Row],[Column3]],Tabela_cukier9[[#This Row],[Column3]])</f>
        <v>2107</v>
      </c>
      <c r="E13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</v>
      </c>
    </row>
    <row r="1368" spans="1:5" x14ac:dyDescent="0.3">
      <c r="A1368" s="1">
        <v>40927</v>
      </c>
      <c r="B1368" t="s">
        <v>64</v>
      </c>
      <c r="C1368">
        <v>53</v>
      </c>
      <c r="D1368">
        <f>IF(Tabela_cukier9[[#This Row],[nip]]=B1367,D1367+Tabela_cukier9[[#This Row],[Column3]],Tabela_cukier9[[#This Row],[Column3]])</f>
        <v>2160</v>
      </c>
      <c r="E13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369" spans="1:5" x14ac:dyDescent="0.3">
      <c r="A1369" s="1">
        <v>40980</v>
      </c>
      <c r="B1369" t="s">
        <v>64</v>
      </c>
      <c r="C1369">
        <v>132</v>
      </c>
      <c r="D1369">
        <f>IF(Tabela_cukier9[[#This Row],[nip]]=B1368,D1368+Tabela_cukier9[[#This Row],[Column3]],Tabela_cukier9[[#This Row],[Column3]])</f>
        <v>2292</v>
      </c>
      <c r="E13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370" spans="1:5" x14ac:dyDescent="0.3">
      <c r="A1370" s="1">
        <v>41099</v>
      </c>
      <c r="B1370" t="s">
        <v>64</v>
      </c>
      <c r="C1370">
        <v>185</v>
      </c>
      <c r="D1370">
        <f>IF(Tabela_cukier9[[#This Row],[nip]]=B1369,D1369+Tabela_cukier9[[#This Row],[Column3]],Tabela_cukier9[[#This Row],[Column3]])</f>
        <v>2477</v>
      </c>
      <c r="E13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18.5</v>
      </c>
    </row>
    <row r="1371" spans="1:5" x14ac:dyDescent="0.3">
      <c r="A1371" s="1">
        <v>41102</v>
      </c>
      <c r="B1371" t="s">
        <v>64</v>
      </c>
      <c r="C1371">
        <v>109</v>
      </c>
      <c r="D1371">
        <f>IF(Tabela_cukier9[[#This Row],[nip]]=B1370,D1370+Tabela_cukier9[[#This Row],[Column3]],Tabela_cukier9[[#This Row],[Column3]])</f>
        <v>2586</v>
      </c>
      <c r="E13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10.9</v>
      </c>
    </row>
    <row r="1372" spans="1:5" x14ac:dyDescent="0.3">
      <c r="A1372" s="1">
        <v>41290</v>
      </c>
      <c r="B1372" t="s">
        <v>64</v>
      </c>
      <c r="C1372">
        <v>45</v>
      </c>
      <c r="D1372">
        <f>IF(Tabela_cukier9[[#This Row],[nip]]=B1371,D1371+Tabela_cukier9[[#This Row],[Column3]],Tabela_cukier9[[#This Row],[Column3]])</f>
        <v>2631</v>
      </c>
      <c r="E13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4.5</v>
      </c>
    </row>
    <row r="1373" spans="1:5" x14ac:dyDescent="0.3">
      <c r="A1373" s="1">
        <v>41363</v>
      </c>
      <c r="B1373" t="s">
        <v>64</v>
      </c>
      <c r="C1373">
        <v>43</v>
      </c>
      <c r="D1373">
        <f>IF(Tabela_cukier9[[#This Row],[nip]]=B1372,D1372+Tabela_cukier9[[#This Row],[Column3]],Tabela_cukier9[[#This Row],[Column3]])</f>
        <v>2674</v>
      </c>
      <c r="E13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4.3</v>
      </c>
    </row>
    <row r="1374" spans="1:5" x14ac:dyDescent="0.3">
      <c r="A1374" s="1">
        <v>41369</v>
      </c>
      <c r="B1374" t="s">
        <v>64</v>
      </c>
      <c r="C1374">
        <v>136</v>
      </c>
      <c r="D1374">
        <f>IF(Tabela_cukier9[[#This Row],[nip]]=B1373,D1373+Tabela_cukier9[[#This Row],[Column3]],Tabela_cukier9[[#This Row],[Column3]])</f>
        <v>2810</v>
      </c>
      <c r="E13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13.600000000000001</v>
      </c>
    </row>
    <row r="1375" spans="1:5" x14ac:dyDescent="0.3">
      <c r="A1375" s="1">
        <v>41494</v>
      </c>
      <c r="B1375" t="s">
        <v>64</v>
      </c>
      <c r="C1375">
        <v>119</v>
      </c>
      <c r="D1375">
        <f>IF(Tabela_cukier9[[#This Row],[nip]]=B1374,D1374+Tabela_cukier9[[#This Row],[Column3]],Tabela_cukier9[[#This Row],[Column3]])</f>
        <v>2929</v>
      </c>
      <c r="E13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11.9</v>
      </c>
    </row>
    <row r="1376" spans="1:5" x14ac:dyDescent="0.3">
      <c r="A1376" s="1">
        <v>41791</v>
      </c>
      <c r="B1376" t="s">
        <v>64</v>
      </c>
      <c r="C1376">
        <v>121</v>
      </c>
      <c r="D1376">
        <f>IF(Tabela_cukier9[[#This Row],[nip]]=B1375,D1375+Tabela_cukier9[[#This Row],[Column3]],Tabela_cukier9[[#This Row],[Column3]])</f>
        <v>3050</v>
      </c>
      <c r="E13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377" spans="1:5" x14ac:dyDescent="0.3">
      <c r="A1377" s="1">
        <v>41836</v>
      </c>
      <c r="B1377" t="s">
        <v>64</v>
      </c>
      <c r="C1377">
        <v>191</v>
      </c>
      <c r="D1377">
        <f>IF(Tabela_cukier9[[#This Row],[nip]]=B1376,D1376+Tabela_cukier9[[#This Row],[Column3]],Tabela_cukier9[[#This Row],[Column3]])</f>
        <v>3241</v>
      </c>
      <c r="E13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378" spans="1:5" x14ac:dyDescent="0.3">
      <c r="A1378" s="1">
        <v>41858</v>
      </c>
      <c r="B1378" t="s">
        <v>64</v>
      </c>
      <c r="C1378">
        <v>46</v>
      </c>
      <c r="D1378">
        <f>IF(Tabela_cukier9[[#This Row],[nip]]=B1377,D1377+Tabela_cukier9[[#This Row],[Column3]],Tabela_cukier9[[#This Row],[Column3]])</f>
        <v>3287</v>
      </c>
      <c r="E13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1379" spans="1:5" x14ac:dyDescent="0.3">
      <c r="A1379" s="1">
        <v>41885</v>
      </c>
      <c r="B1379" t="s">
        <v>64</v>
      </c>
      <c r="C1379">
        <v>156</v>
      </c>
      <c r="D1379">
        <f>IF(Tabela_cukier9[[#This Row],[nip]]=B1378,D1378+Tabela_cukier9[[#This Row],[Column3]],Tabela_cukier9[[#This Row],[Column3]])</f>
        <v>3443</v>
      </c>
      <c r="E13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15.600000000000001</v>
      </c>
    </row>
    <row r="1380" spans="1:5" x14ac:dyDescent="0.3">
      <c r="A1380" s="1">
        <v>41912</v>
      </c>
      <c r="B1380" t="s">
        <v>64</v>
      </c>
      <c r="C1380">
        <v>98</v>
      </c>
      <c r="D1380">
        <f>IF(Tabela_cukier9[[#This Row],[nip]]=B1379,D1379+Tabela_cukier9[[#This Row],[Column3]],Tabela_cukier9[[#This Row],[Column3]])</f>
        <v>3541</v>
      </c>
      <c r="E13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1381" spans="1:5" x14ac:dyDescent="0.3">
      <c r="A1381" s="1">
        <v>41968</v>
      </c>
      <c r="B1381" t="s">
        <v>64</v>
      </c>
      <c r="C1381">
        <v>164</v>
      </c>
      <c r="D1381">
        <f>IF(Tabela_cukier9[[#This Row],[nip]]=B1380,D1380+Tabela_cukier9[[#This Row],[Column3]],Tabela_cukier9[[#This Row],[Column3]])</f>
        <v>3705</v>
      </c>
      <c r="E13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16.400000000000002</v>
      </c>
    </row>
    <row r="1382" spans="1:5" x14ac:dyDescent="0.3">
      <c r="A1382" s="1">
        <v>39969</v>
      </c>
      <c r="B1382" t="s">
        <v>191</v>
      </c>
      <c r="C1382">
        <v>11</v>
      </c>
      <c r="D1382">
        <f>IF(Tabela_cukier9[[#This Row],[nip]]=B1381,D1381+Tabela_cukier9[[#This Row],[Column3]],Tabela_cukier9[[#This Row],[Column3]])</f>
        <v>11</v>
      </c>
      <c r="E13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3" spans="1:5" x14ac:dyDescent="0.3">
      <c r="A1383" s="1">
        <v>38476</v>
      </c>
      <c r="B1383" t="s">
        <v>46</v>
      </c>
      <c r="C1383">
        <v>15</v>
      </c>
      <c r="D1383">
        <f>IF(Tabela_cukier9[[#This Row],[nip]]=B1382,D1382+Tabela_cukier9[[#This Row],[Column3]],Tabela_cukier9[[#This Row],[Column3]])</f>
        <v>15</v>
      </c>
      <c r="E13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4" spans="1:5" x14ac:dyDescent="0.3">
      <c r="A1384" s="1">
        <v>38852</v>
      </c>
      <c r="B1384" t="s">
        <v>46</v>
      </c>
      <c r="C1384">
        <v>13</v>
      </c>
      <c r="D1384">
        <f>IF(Tabela_cukier9[[#This Row],[nip]]=B1383,D1383+Tabela_cukier9[[#This Row],[Column3]],Tabela_cukier9[[#This Row],[Column3]])</f>
        <v>28</v>
      </c>
      <c r="E13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5" spans="1:5" x14ac:dyDescent="0.3">
      <c r="A1385" s="1">
        <v>38987</v>
      </c>
      <c r="B1385" t="s">
        <v>46</v>
      </c>
      <c r="C1385">
        <v>5</v>
      </c>
      <c r="D1385">
        <f>IF(Tabela_cukier9[[#This Row],[nip]]=B1384,D1384+Tabela_cukier9[[#This Row],[Column3]],Tabela_cukier9[[#This Row],[Column3]])</f>
        <v>33</v>
      </c>
      <c r="E13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6" spans="1:5" x14ac:dyDescent="0.3">
      <c r="A1386" s="1">
        <v>39971</v>
      </c>
      <c r="B1386" t="s">
        <v>46</v>
      </c>
      <c r="C1386">
        <v>4</v>
      </c>
      <c r="D1386">
        <f>IF(Tabela_cukier9[[#This Row],[nip]]=B1385,D1385+Tabela_cukier9[[#This Row],[Column3]],Tabela_cukier9[[#This Row],[Column3]])</f>
        <v>37</v>
      </c>
      <c r="E13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7" spans="1:5" x14ac:dyDescent="0.3">
      <c r="A1387" s="1">
        <v>40059</v>
      </c>
      <c r="B1387" t="s">
        <v>201</v>
      </c>
      <c r="C1387">
        <v>15</v>
      </c>
      <c r="D1387">
        <f>IF(Tabela_cukier9[[#This Row],[nip]]=B1386,D1386+Tabela_cukier9[[#This Row],[Column3]],Tabela_cukier9[[#This Row],[Column3]])</f>
        <v>15</v>
      </c>
      <c r="E13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8" spans="1:5" x14ac:dyDescent="0.3">
      <c r="A1388" s="1">
        <v>39382</v>
      </c>
      <c r="B1388" t="s">
        <v>153</v>
      </c>
      <c r="C1388">
        <v>2</v>
      </c>
      <c r="D1388">
        <f>IF(Tabela_cukier9[[#This Row],[nip]]=B1387,D1387+Tabela_cukier9[[#This Row],[Column3]],Tabela_cukier9[[#This Row],[Column3]])</f>
        <v>2</v>
      </c>
      <c r="E13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89" spans="1:5" x14ac:dyDescent="0.3">
      <c r="A1389" s="1">
        <v>39713</v>
      </c>
      <c r="B1389" t="s">
        <v>153</v>
      </c>
      <c r="C1389">
        <v>1</v>
      </c>
      <c r="D1389">
        <f>IF(Tabela_cukier9[[#This Row],[nip]]=B1388,D1388+Tabela_cukier9[[#This Row],[Column3]],Tabela_cukier9[[#This Row],[Column3]])</f>
        <v>3</v>
      </c>
      <c r="E13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0" spans="1:5" x14ac:dyDescent="0.3">
      <c r="A1390" s="1">
        <v>40994</v>
      </c>
      <c r="B1390" t="s">
        <v>153</v>
      </c>
      <c r="C1390">
        <v>1</v>
      </c>
      <c r="D1390">
        <f>IF(Tabela_cukier9[[#This Row],[nip]]=B1389,D1389+Tabela_cukier9[[#This Row],[Column3]],Tabela_cukier9[[#This Row],[Column3]])</f>
        <v>4</v>
      </c>
      <c r="E13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1" spans="1:5" x14ac:dyDescent="0.3">
      <c r="A1391" s="1">
        <v>39992</v>
      </c>
      <c r="B1391" t="s">
        <v>194</v>
      </c>
      <c r="C1391">
        <v>7</v>
      </c>
      <c r="D1391">
        <f>IF(Tabela_cukier9[[#This Row],[nip]]=B1390,D1390+Tabela_cukier9[[#This Row],[Column3]],Tabela_cukier9[[#This Row],[Column3]])</f>
        <v>7</v>
      </c>
      <c r="E13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2" spans="1:5" x14ac:dyDescent="0.3">
      <c r="A1392" s="1">
        <v>41721</v>
      </c>
      <c r="B1392" t="s">
        <v>194</v>
      </c>
      <c r="C1392">
        <v>11</v>
      </c>
      <c r="D1392">
        <f>IF(Tabela_cukier9[[#This Row],[nip]]=B1391,D1391+Tabela_cukier9[[#This Row],[Column3]],Tabela_cukier9[[#This Row],[Column3]])</f>
        <v>18</v>
      </c>
      <c r="E13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3" spans="1:5" x14ac:dyDescent="0.3">
      <c r="A1393" s="1">
        <v>38589</v>
      </c>
      <c r="B1393" t="s">
        <v>79</v>
      </c>
      <c r="C1393">
        <v>16</v>
      </c>
      <c r="D1393">
        <f>IF(Tabela_cukier9[[#This Row],[nip]]=B1392,D1392+Tabela_cukier9[[#This Row],[Column3]],Tabela_cukier9[[#This Row],[Column3]])</f>
        <v>16</v>
      </c>
      <c r="E13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4" spans="1:5" x14ac:dyDescent="0.3">
      <c r="A1394" s="1">
        <v>39315</v>
      </c>
      <c r="B1394" t="s">
        <v>79</v>
      </c>
      <c r="C1394">
        <v>3</v>
      </c>
      <c r="D1394">
        <f>IF(Tabela_cukier9[[#This Row],[nip]]=B1393,D1393+Tabela_cukier9[[#This Row],[Column3]],Tabela_cukier9[[#This Row],[Column3]])</f>
        <v>19</v>
      </c>
      <c r="E13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395" spans="1:5" x14ac:dyDescent="0.3">
      <c r="A1395" s="1">
        <v>38376</v>
      </c>
      <c r="B1395" t="s">
        <v>13</v>
      </c>
      <c r="C1395">
        <v>120</v>
      </c>
      <c r="D1395">
        <f>IF(Tabela_cukier9[[#This Row],[nip]]=B1394,D1394+Tabela_cukier9[[#This Row],[Column3]],Tabela_cukier9[[#This Row],[Column3]])</f>
        <v>120</v>
      </c>
      <c r="E13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</v>
      </c>
    </row>
    <row r="1396" spans="1:5" x14ac:dyDescent="0.3">
      <c r="A1396" s="1">
        <v>38379</v>
      </c>
      <c r="B1396" t="s">
        <v>13</v>
      </c>
      <c r="C1396">
        <v>51</v>
      </c>
      <c r="D1396">
        <f>IF(Tabela_cukier9[[#This Row],[nip]]=B1395,D1395+Tabela_cukier9[[#This Row],[Column3]],Tabela_cukier9[[#This Row],[Column3]])</f>
        <v>171</v>
      </c>
      <c r="E13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2.5500000000000003</v>
      </c>
    </row>
    <row r="1397" spans="1:5" x14ac:dyDescent="0.3">
      <c r="A1397" s="1">
        <v>38501</v>
      </c>
      <c r="B1397" t="s">
        <v>13</v>
      </c>
      <c r="C1397">
        <v>116</v>
      </c>
      <c r="D1397">
        <f>IF(Tabela_cukier9[[#This Row],[nip]]=B1396,D1396+Tabela_cukier9[[#This Row],[Column3]],Tabela_cukier9[[#This Row],[Column3]])</f>
        <v>287</v>
      </c>
      <c r="E13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1398" spans="1:5" x14ac:dyDescent="0.3">
      <c r="A1398" s="1">
        <v>38653</v>
      </c>
      <c r="B1398" t="s">
        <v>13</v>
      </c>
      <c r="C1398">
        <v>177</v>
      </c>
      <c r="D1398">
        <f>IF(Tabela_cukier9[[#This Row],[nip]]=B1397,D1397+Tabela_cukier9[[#This Row],[Column3]],Tabela_cukier9[[#This Row],[Column3]])</f>
        <v>464</v>
      </c>
      <c r="E13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8.85</v>
      </c>
    </row>
    <row r="1399" spans="1:5" x14ac:dyDescent="0.3">
      <c r="A1399" s="1">
        <v>38705</v>
      </c>
      <c r="B1399" t="s">
        <v>13</v>
      </c>
      <c r="C1399">
        <v>161</v>
      </c>
      <c r="D1399">
        <f>IF(Tabela_cukier9[[#This Row],[nip]]=B1398,D1398+Tabela_cukier9[[#This Row],[Column3]],Tabela_cukier9[[#This Row],[Column3]])</f>
        <v>625</v>
      </c>
      <c r="E13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8.0500000000000007</v>
      </c>
    </row>
    <row r="1400" spans="1:5" x14ac:dyDescent="0.3">
      <c r="A1400" s="1">
        <v>39096</v>
      </c>
      <c r="B1400" t="s">
        <v>13</v>
      </c>
      <c r="C1400">
        <v>159</v>
      </c>
      <c r="D1400">
        <f>IF(Tabela_cukier9[[#This Row],[nip]]=B1399,D1399+Tabela_cukier9[[#This Row],[Column3]],Tabela_cukier9[[#This Row],[Column3]])</f>
        <v>784</v>
      </c>
      <c r="E14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7.95</v>
      </c>
    </row>
    <row r="1401" spans="1:5" x14ac:dyDescent="0.3">
      <c r="A1401" s="1">
        <v>39121</v>
      </c>
      <c r="B1401" t="s">
        <v>13</v>
      </c>
      <c r="C1401">
        <v>200</v>
      </c>
      <c r="D1401">
        <f>IF(Tabela_cukier9[[#This Row],[nip]]=B1400,D1400+Tabela_cukier9[[#This Row],[Column3]],Tabela_cukier9[[#This Row],[Column3]])</f>
        <v>984</v>
      </c>
      <c r="E14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</v>
      </c>
    </row>
    <row r="1402" spans="1:5" x14ac:dyDescent="0.3">
      <c r="A1402" s="1">
        <v>39333</v>
      </c>
      <c r="B1402" t="s">
        <v>13</v>
      </c>
      <c r="C1402">
        <v>163</v>
      </c>
      <c r="D1402">
        <f>IF(Tabela_cukier9[[#This Row],[nip]]=B1401,D1401+Tabela_cukier9[[#This Row],[Column3]],Tabela_cukier9[[#This Row],[Column3]])</f>
        <v>1147</v>
      </c>
      <c r="E14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16.3</v>
      </c>
    </row>
    <row r="1403" spans="1:5" x14ac:dyDescent="0.3">
      <c r="A1403" s="1">
        <v>39339</v>
      </c>
      <c r="B1403" t="s">
        <v>13</v>
      </c>
      <c r="C1403">
        <v>164</v>
      </c>
      <c r="D1403">
        <f>IF(Tabela_cukier9[[#This Row],[nip]]=B1402,D1402+Tabela_cukier9[[#This Row],[Column3]],Tabela_cukier9[[#This Row],[Column3]])</f>
        <v>1311</v>
      </c>
      <c r="E14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16.400000000000002</v>
      </c>
    </row>
    <row r="1404" spans="1:5" x14ac:dyDescent="0.3">
      <c r="A1404" s="1">
        <v>39519</v>
      </c>
      <c r="B1404" t="s">
        <v>13</v>
      </c>
      <c r="C1404">
        <v>46</v>
      </c>
      <c r="D1404">
        <f>IF(Tabela_cukier9[[#This Row],[nip]]=B1403,D1403+Tabela_cukier9[[#This Row],[Column3]],Tabela_cukier9[[#This Row],[Column3]])</f>
        <v>1357</v>
      </c>
      <c r="E14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1405" spans="1:5" x14ac:dyDescent="0.3">
      <c r="A1405" s="1">
        <v>39573</v>
      </c>
      <c r="B1405" t="s">
        <v>13</v>
      </c>
      <c r="C1405">
        <v>71</v>
      </c>
      <c r="D1405">
        <f>IF(Tabela_cukier9[[#This Row],[nip]]=B1404,D1404+Tabela_cukier9[[#This Row],[Column3]],Tabela_cukier9[[#This Row],[Column3]])</f>
        <v>1428</v>
      </c>
      <c r="E14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7.1000000000000005</v>
      </c>
    </row>
    <row r="1406" spans="1:5" x14ac:dyDescent="0.3">
      <c r="A1406" s="1">
        <v>39614</v>
      </c>
      <c r="B1406" t="s">
        <v>13</v>
      </c>
      <c r="C1406">
        <v>30</v>
      </c>
      <c r="D1406">
        <f>IF(Tabela_cukier9[[#This Row],[nip]]=B1405,D1405+Tabela_cukier9[[#This Row],[Column3]],Tabela_cukier9[[#This Row],[Column3]])</f>
        <v>1458</v>
      </c>
      <c r="E14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407" spans="1:5" x14ac:dyDescent="0.3">
      <c r="A1407" s="1">
        <v>39965</v>
      </c>
      <c r="B1407" t="s">
        <v>13</v>
      </c>
      <c r="C1407">
        <v>120</v>
      </c>
      <c r="D1407">
        <f>IF(Tabela_cukier9[[#This Row],[nip]]=B1406,D1406+Tabela_cukier9[[#This Row],[Column3]],Tabela_cukier9[[#This Row],[Column3]])</f>
        <v>1578</v>
      </c>
      <c r="E14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</v>
      </c>
    </row>
    <row r="1408" spans="1:5" x14ac:dyDescent="0.3">
      <c r="A1408" s="1">
        <v>40000</v>
      </c>
      <c r="B1408" t="s">
        <v>13</v>
      </c>
      <c r="C1408">
        <v>123</v>
      </c>
      <c r="D1408">
        <f>IF(Tabela_cukier9[[#This Row],[nip]]=B1407,D1407+Tabela_cukier9[[#This Row],[Column3]],Tabela_cukier9[[#This Row],[Column3]])</f>
        <v>1701</v>
      </c>
      <c r="E14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12.3</v>
      </c>
    </row>
    <row r="1409" spans="1:5" x14ac:dyDescent="0.3">
      <c r="A1409" s="1">
        <v>40139</v>
      </c>
      <c r="B1409" t="s">
        <v>13</v>
      </c>
      <c r="C1409">
        <v>66</v>
      </c>
      <c r="D1409">
        <f>IF(Tabela_cukier9[[#This Row],[nip]]=B1408,D1408+Tabela_cukier9[[#This Row],[Column3]],Tabela_cukier9[[#This Row],[Column3]])</f>
        <v>1767</v>
      </c>
      <c r="E14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1410" spans="1:5" x14ac:dyDescent="0.3">
      <c r="A1410" s="1">
        <v>40166</v>
      </c>
      <c r="B1410" t="s">
        <v>13</v>
      </c>
      <c r="C1410">
        <v>151</v>
      </c>
      <c r="D1410">
        <f>IF(Tabela_cukier9[[#This Row],[nip]]=B1409,D1409+Tabela_cukier9[[#This Row],[Column3]],Tabela_cukier9[[#This Row],[Column3]])</f>
        <v>1918</v>
      </c>
      <c r="E14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15.100000000000001</v>
      </c>
    </row>
    <row r="1411" spans="1:5" x14ac:dyDescent="0.3">
      <c r="A1411" s="1">
        <v>40208</v>
      </c>
      <c r="B1411" t="s">
        <v>13</v>
      </c>
      <c r="C1411">
        <v>191</v>
      </c>
      <c r="D1411">
        <f>IF(Tabela_cukier9[[#This Row],[nip]]=B1410,D1410+Tabela_cukier9[[#This Row],[Column3]],Tabela_cukier9[[#This Row],[Column3]])</f>
        <v>2109</v>
      </c>
      <c r="E14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412" spans="1:5" x14ac:dyDescent="0.3">
      <c r="A1412" s="1">
        <v>40227</v>
      </c>
      <c r="B1412" t="s">
        <v>13</v>
      </c>
      <c r="C1412">
        <v>23</v>
      </c>
      <c r="D1412">
        <f>IF(Tabela_cukier9[[#This Row],[nip]]=B1411,D1411+Tabela_cukier9[[#This Row],[Column3]],Tabela_cukier9[[#This Row],[Column3]])</f>
        <v>2132</v>
      </c>
      <c r="E14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2.3000000000000003</v>
      </c>
    </row>
    <row r="1413" spans="1:5" x14ac:dyDescent="0.3">
      <c r="A1413" s="1">
        <v>40347</v>
      </c>
      <c r="B1413" t="s">
        <v>13</v>
      </c>
      <c r="C1413">
        <v>117</v>
      </c>
      <c r="D1413">
        <f>IF(Tabela_cukier9[[#This Row],[nip]]=B1412,D1412+Tabela_cukier9[[#This Row],[Column3]],Tabela_cukier9[[#This Row],[Column3]])</f>
        <v>2249</v>
      </c>
      <c r="E14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414" spans="1:5" x14ac:dyDescent="0.3">
      <c r="A1414" s="1">
        <v>40379</v>
      </c>
      <c r="B1414" t="s">
        <v>13</v>
      </c>
      <c r="C1414">
        <v>30</v>
      </c>
      <c r="D1414">
        <f>IF(Tabela_cukier9[[#This Row],[nip]]=B1413,D1413+Tabela_cukier9[[#This Row],[Column3]],Tabela_cukier9[[#This Row],[Column3]])</f>
        <v>2279</v>
      </c>
      <c r="E14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415" spans="1:5" x14ac:dyDescent="0.3">
      <c r="A1415" s="1">
        <v>40401</v>
      </c>
      <c r="B1415" t="s">
        <v>13</v>
      </c>
      <c r="C1415">
        <v>150</v>
      </c>
      <c r="D1415">
        <f>IF(Tabela_cukier9[[#This Row],[nip]]=B1414,D1414+Tabela_cukier9[[#This Row],[Column3]],Tabela_cukier9[[#This Row],[Column3]])</f>
        <v>2429</v>
      </c>
      <c r="E14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</v>
      </c>
    </row>
    <row r="1416" spans="1:5" x14ac:dyDescent="0.3">
      <c r="A1416" s="1">
        <v>40427</v>
      </c>
      <c r="B1416" t="s">
        <v>13</v>
      </c>
      <c r="C1416">
        <v>28</v>
      </c>
      <c r="D1416">
        <f>IF(Tabela_cukier9[[#This Row],[nip]]=B1415,D1415+Tabela_cukier9[[#This Row],[Column3]],Tabela_cukier9[[#This Row],[Column3]])</f>
        <v>2457</v>
      </c>
      <c r="E14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2.8000000000000003</v>
      </c>
    </row>
    <row r="1417" spans="1:5" x14ac:dyDescent="0.3">
      <c r="A1417" s="1">
        <v>40431</v>
      </c>
      <c r="B1417" t="s">
        <v>13</v>
      </c>
      <c r="C1417">
        <v>28</v>
      </c>
      <c r="D1417">
        <f>IF(Tabela_cukier9[[#This Row],[nip]]=B1416,D1416+Tabela_cukier9[[#This Row],[Column3]],Tabela_cukier9[[#This Row],[Column3]])</f>
        <v>2485</v>
      </c>
      <c r="E14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2.8000000000000003</v>
      </c>
    </row>
    <row r="1418" spans="1:5" x14ac:dyDescent="0.3">
      <c r="A1418" s="1">
        <v>40548</v>
      </c>
      <c r="B1418" t="s">
        <v>13</v>
      </c>
      <c r="C1418">
        <v>124</v>
      </c>
      <c r="D1418">
        <f>IF(Tabela_cukier9[[#This Row],[nip]]=B1417,D1417+Tabela_cukier9[[#This Row],[Column3]],Tabela_cukier9[[#This Row],[Column3]])</f>
        <v>2609</v>
      </c>
      <c r="E14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12.4</v>
      </c>
    </row>
    <row r="1419" spans="1:5" x14ac:dyDescent="0.3">
      <c r="A1419" s="1">
        <v>40608</v>
      </c>
      <c r="B1419" t="s">
        <v>13</v>
      </c>
      <c r="C1419">
        <v>116</v>
      </c>
      <c r="D1419">
        <f>IF(Tabela_cukier9[[#This Row],[nip]]=B1418,D1418+Tabela_cukier9[[#This Row],[Column3]],Tabela_cukier9[[#This Row],[Column3]])</f>
        <v>2725</v>
      </c>
      <c r="E14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11.600000000000001</v>
      </c>
    </row>
    <row r="1420" spans="1:5" x14ac:dyDescent="0.3">
      <c r="A1420" s="1">
        <v>40635</v>
      </c>
      <c r="B1420" t="s">
        <v>13</v>
      </c>
      <c r="C1420">
        <v>30</v>
      </c>
      <c r="D1420">
        <f>IF(Tabela_cukier9[[#This Row],[nip]]=B1419,D1419+Tabela_cukier9[[#This Row],[Column3]],Tabela_cukier9[[#This Row],[Column3]])</f>
        <v>2755</v>
      </c>
      <c r="E14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421" spans="1:5" x14ac:dyDescent="0.3">
      <c r="A1421" s="1">
        <v>40671</v>
      </c>
      <c r="B1421" t="s">
        <v>13</v>
      </c>
      <c r="C1421">
        <v>143</v>
      </c>
      <c r="D1421">
        <f>IF(Tabela_cukier9[[#This Row],[nip]]=B1420,D1420+Tabela_cukier9[[#This Row],[Column3]],Tabela_cukier9[[#This Row],[Column3]])</f>
        <v>2898</v>
      </c>
      <c r="E14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1422" spans="1:5" x14ac:dyDescent="0.3">
      <c r="A1422" s="1">
        <v>40740</v>
      </c>
      <c r="B1422" t="s">
        <v>13</v>
      </c>
      <c r="C1422">
        <v>82</v>
      </c>
      <c r="D1422">
        <f>IF(Tabela_cukier9[[#This Row],[nip]]=B1421,D1421+Tabela_cukier9[[#This Row],[Column3]],Tabela_cukier9[[#This Row],[Column3]])</f>
        <v>2980</v>
      </c>
      <c r="E14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8.2000000000000011</v>
      </c>
    </row>
    <row r="1423" spans="1:5" x14ac:dyDescent="0.3">
      <c r="A1423" s="1">
        <v>40793</v>
      </c>
      <c r="B1423" t="s">
        <v>13</v>
      </c>
      <c r="C1423">
        <v>21</v>
      </c>
      <c r="D1423">
        <f>IF(Tabela_cukier9[[#This Row],[nip]]=B1422,D1422+Tabela_cukier9[[#This Row],[Column3]],Tabela_cukier9[[#This Row],[Column3]])</f>
        <v>3001</v>
      </c>
      <c r="E14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</v>
      </c>
    </row>
    <row r="1424" spans="1:5" x14ac:dyDescent="0.3">
      <c r="A1424" s="1">
        <v>40898</v>
      </c>
      <c r="B1424" t="s">
        <v>13</v>
      </c>
      <c r="C1424">
        <v>183</v>
      </c>
      <c r="D1424">
        <f>IF(Tabela_cukier9[[#This Row],[nip]]=B1423,D1423+Tabela_cukier9[[#This Row],[Column3]],Tabela_cukier9[[#This Row],[Column3]])</f>
        <v>3184</v>
      </c>
      <c r="E14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1425" spans="1:5" x14ac:dyDescent="0.3">
      <c r="A1425" s="1">
        <v>40923</v>
      </c>
      <c r="B1425" t="s">
        <v>13</v>
      </c>
      <c r="C1425">
        <v>78</v>
      </c>
      <c r="D1425">
        <f>IF(Tabela_cukier9[[#This Row],[nip]]=B1424,D1424+Tabela_cukier9[[#This Row],[Column3]],Tabela_cukier9[[#This Row],[Column3]])</f>
        <v>3262</v>
      </c>
      <c r="E14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1426" spans="1:5" x14ac:dyDescent="0.3">
      <c r="A1426" s="1">
        <v>41041</v>
      </c>
      <c r="B1426" t="s">
        <v>13</v>
      </c>
      <c r="C1426">
        <v>79</v>
      </c>
      <c r="D1426">
        <f>IF(Tabela_cukier9[[#This Row],[nip]]=B1425,D1425+Tabela_cukier9[[#This Row],[Column3]],Tabela_cukier9[[#This Row],[Column3]])</f>
        <v>3341</v>
      </c>
      <c r="E14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7.9</v>
      </c>
    </row>
    <row r="1427" spans="1:5" x14ac:dyDescent="0.3">
      <c r="A1427" s="1">
        <v>41146</v>
      </c>
      <c r="B1427" t="s">
        <v>13</v>
      </c>
      <c r="C1427">
        <v>77</v>
      </c>
      <c r="D1427">
        <f>IF(Tabela_cukier9[[#This Row],[nip]]=B1426,D1426+Tabela_cukier9[[#This Row],[Column3]],Tabela_cukier9[[#This Row],[Column3]])</f>
        <v>3418</v>
      </c>
      <c r="E14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7.7</v>
      </c>
    </row>
    <row r="1428" spans="1:5" x14ac:dyDescent="0.3">
      <c r="A1428" s="1">
        <v>41222</v>
      </c>
      <c r="B1428" t="s">
        <v>13</v>
      </c>
      <c r="C1428">
        <v>142</v>
      </c>
      <c r="D1428">
        <f>IF(Tabela_cukier9[[#This Row],[nip]]=B1427,D1427+Tabela_cukier9[[#This Row],[Column3]],Tabela_cukier9[[#This Row],[Column3]])</f>
        <v>3560</v>
      </c>
      <c r="E14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1429" spans="1:5" x14ac:dyDescent="0.3">
      <c r="A1429" s="1">
        <v>41251</v>
      </c>
      <c r="B1429" t="s">
        <v>13</v>
      </c>
      <c r="C1429">
        <v>168</v>
      </c>
      <c r="D1429">
        <f>IF(Tabela_cukier9[[#This Row],[nip]]=B1428,D1428+Tabela_cukier9[[#This Row],[Column3]],Tabela_cukier9[[#This Row],[Column3]])</f>
        <v>3728</v>
      </c>
      <c r="E14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1430" spans="1:5" x14ac:dyDescent="0.3">
      <c r="A1430" s="1">
        <v>41325</v>
      </c>
      <c r="B1430" t="s">
        <v>13</v>
      </c>
      <c r="C1430">
        <v>26</v>
      </c>
      <c r="D1430">
        <f>IF(Tabela_cukier9[[#This Row],[nip]]=B1429,D1429+Tabela_cukier9[[#This Row],[Column3]],Tabela_cukier9[[#This Row],[Column3]])</f>
        <v>3754</v>
      </c>
      <c r="E14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431" spans="1:5" x14ac:dyDescent="0.3">
      <c r="A1431" s="1">
        <v>41405</v>
      </c>
      <c r="B1431" t="s">
        <v>13</v>
      </c>
      <c r="C1431">
        <v>115</v>
      </c>
      <c r="D1431">
        <f>IF(Tabela_cukier9[[#This Row],[nip]]=B1430,D1430+Tabela_cukier9[[#This Row],[Column3]],Tabela_cukier9[[#This Row],[Column3]])</f>
        <v>3869</v>
      </c>
      <c r="E14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11.5</v>
      </c>
    </row>
    <row r="1432" spans="1:5" x14ac:dyDescent="0.3">
      <c r="A1432" s="1">
        <v>41432</v>
      </c>
      <c r="B1432" t="s">
        <v>13</v>
      </c>
      <c r="C1432">
        <v>99</v>
      </c>
      <c r="D1432">
        <f>IF(Tabela_cukier9[[#This Row],[nip]]=B1431,D1431+Tabela_cukier9[[#This Row],[Column3]],Tabela_cukier9[[#This Row],[Column3]])</f>
        <v>3968</v>
      </c>
      <c r="E14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</v>
      </c>
    </row>
    <row r="1433" spans="1:5" x14ac:dyDescent="0.3">
      <c r="A1433" s="1">
        <v>41449</v>
      </c>
      <c r="B1433" t="s">
        <v>13</v>
      </c>
      <c r="C1433">
        <v>98</v>
      </c>
      <c r="D1433">
        <f>IF(Tabela_cukier9[[#This Row],[nip]]=B1432,D1432+Tabela_cukier9[[#This Row],[Column3]],Tabela_cukier9[[#This Row],[Column3]])</f>
        <v>4066</v>
      </c>
      <c r="E14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1434" spans="1:5" x14ac:dyDescent="0.3">
      <c r="A1434" s="1">
        <v>41506</v>
      </c>
      <c r="B1434" t="s">
        <v>13</v>
      </c>
      <c r="C1434">
        <v>23</v>
      </c>
      <c r="D1434">
        <f>IF(Tabela_cukier9[[#This Row],[nip]]=B1433,D1433+Tabela_cukier9[[#This Row],[Column3]],Tabela_cukier9[[#This Row],[Column3]])</f>
        <v>4089</v>
      </c>
      <c r="E14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2.3000000000000003</v>
      </c>
    </row>
    <row r="1435" spans="1:5" x14ac:dyDescent="0.3">
      <c r="A1435" s="1">
        <v>41558</v>
      </c>
      <c r="B1435" t="s">
        <v>13</v>
      </c>
      <c r="C1435">
        <v>159</v>
      </c>
      <c r="D1435">
        <f>IF(Tabela_cukier9[[#This Row],[nip]]=B1434,D1434+Tabela_cukier9[[#This Row],[Column3]],Tabela_cukier9[[#This Row],[Column3]])</f>
        <v>4248</v>
      </c>
      <c r="E14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1436" spans="1:5" x14ac:dyDescent="0.3">
      <c r="A1436" s="1">
        <v>41648</v>
      </c>
      <c r="B1436" t="s">
        <v>13</v>
      </c>
      <c r="C1436">
        <v>64</v>
      </c>
      <c r="D1436">
        <f>IF(Tabela_cukier9[[#This Row],[nip]]=B1435,D1435+Tabela_cukier9[[#This Row],[Column3]],Tabela_cukier9[[#This Row],[Column3]])</f>
        <v>4312</v>
      </c>
      <c r="E14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6.4</v>
      </c>
    </row>
    <row r="1437" spans="1:5" x14ac:dyDescent="0.3">
      <c r="A1437" s="1">
        <v>41653</v>
      </c>
      <c r="B1437" t="s">
        <v>13</v>
      </c>
      <c r="C1437">
        <v>152</v>
      </c>
      <c r="D1437">
        <f>IF(Tabela_cukier9[[#This Row],[nip]]=B1436,D1436+Tabela_cukier9[[#This Row],[Column3]],Tabela_cukier9[[#This Row],[Column3]])</f>
        <v>4464</v>
      </c>
      <c r="E14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1438" spans="1:5" x14ac:dyDescent="0.3">
      <c r="A1438" s="1">
        <v>41677</v>
      </c>
      <c r="B1438" t="s">
        <v>13</v>
      </c>
      <c r="C1438">
        <v>130</v>
      </c>
      <c r="D1438">
        <f>IF(Tabela_cukier9[[#This Row],[nip]]=B1437,D1437+Tabela_cukier9[[#This Row],[Column3]],Tabela_cukier9[[#This Row],[Column3]])</f>
        <v>4594</v>
      </c>
      <c r="E14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</v>
      </c>
    </row>
    <row r="1439" spans="1:5" x14ac:dyDescent="0.3">
      <c r="A1439" s="1">
        <v>41701</v>
      </c>
      <c r="B1439" t="s">
        <v>13</v>
      </c>
      <c r="C1439">
        <v>69</v>
      </c>
      <c r="D1439">
        <f>IF(Tabela_cukier9[[#This Row],[nip]]=B1438,D1438+Tabela_cukier9[[#This Row],[Column3]],Tabela_cukier9[[#This Row],[Column3]])</f>
        <v>4663</v>
      </c>
      <c r="E14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6.9</v>
      </c>
    </row>
    <row r="1440" spans="1:5" x14ac:dyDescent="0.3">
      <c r="A1440" s="1">
        <v>41877</v>
      </c>
      <c r="B1440" t="s">
        <v>13</v>
      </c>
      <c r="C1440">
        <v>147</v>
      </c>
      <c r="D1440">
        <f>IF(Tabela_cukier9[[#This Row],[nip]]=B1439,D1439+Tabela_cukier9[[#This Row],[Column3]],Tabela_cukier9[[#This Row],[Column3]])</f>
        <v>4810</v>
      </c>
      <c r="E14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14.700000000000001</v>
      </c>
    </row>
    <row r="1441" spans="1:5" x14ac:dyDescent="0.3">
      <c r="A1441" s="1">
        <v>41962</v>
      </c>
      <c r="B1441" t="s">
        <v>13</v>
      </c>
      <c r="C1441">
        <v>21</v>
      </c>
      <c r="D1441">
        <f>IF(Tabela_cukier9[[#This Row],[nip]]=B1440,D1440+Tabela_cukier9[[#This Row],[Column3]],Tabela_cukier9[[#This Row],[Column3]])</f>
        <v>4831</v>
      </c>
      <c r="E14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</v>
      </c>
    </row>
    <row r="1442" spans="1:5" x14ac:dyDescent="0.3">
      <c r="A1442" s="1">
        <v>38517</v>
      </c>
      <c r="B1442" t="s">
        <v>57</v>
      </c>
      <c r="C1442">
        <v>3</v>
      </c>
      <c r="D1442">
        <f>IF(Tabela_cukier9[[#This Row],[nip]]=B1441,D1441+Tabela_cukier9[[#This Row],[Column3]],Tabela_cukier9[[#This Row],[Column3]])</f>
        <v>3</v>
      </c>
      <c r="E14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43" spans="1:5" x14ac:dyDescent="0.3">
      <c r="A1443" s="1">
        <v>39785</v>
      </c>
      <c r="B1443" t="s">
        <v>57</v>
      </c>
      <c r="C1443">
        <v>17</v>
      </c>
      <c r="D1443">
        <f>IF(Tabela_cukier9[[#This Row],[nip]]=B1442,D1442+Tabela_cukier9[[#This Row],[Column3]],Tabela_cukier9[[#This Row],[Column3]])</f>
        <v>20</v>
      </c>
      <c r="E14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44" spans="1:5" x14ac:dyDescent="0.3">
      <c r="A1444" s="1">
        <v>40253</v>
      </c>
      <c r="B1444" t="s">
        <v>57</v>
      </c>
      <c r="C1444">
        <v>6</v>
      </c>
      <c r="D1444">
        <f>IF(Tabela_cukier9[[#This Row],[nip]]=B1443,D1443+Tabela_cukier9[[#This Row],[Column3]],Tabela_cukier9[[#This Row],[Column3]])</f>
        <v>26</v>
      </c>
      <c r="E14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45" spans="1:5" x14ac:dyDescent="0.3">
      <c r="A1445" s="1">
        <v>41171</v>
      </c>
      <c r="B1445" t="s">
        <v>57</v>
      </c>
      <c r="C1445">
        <v>4</v>
      </c>
      <c r="D1445">
        <f>IF(Tabela_cukier9[[#This Row],[nip]]=B1444,D1444+Tabela_cukier9[[#This Row],[Column3]],Tabela_cukier9[[#This Row],[Column3]])</f>
        <v>30</v>
      </c>
      <c r="E14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46" spans="1:5" x14ac:dyDescent="0.3">
      <c r="A1446" s="1">
        <v>41950</v>
      </c>
      <c r="B1446" t="s">
        <v>57</v>
      </c>
      <c r="C1446">
        <v>6</v>
      </c>
      <c r="D1446">
        <f>IF(Tabela_cukier9[[#This Row],[nip]]=B1445,D1445+Tabela_cukier9[[#This Row],[Column3]],Tabela_cukier9[[#This Row],[Column3]])</f>
        <v>36</v>
      </c>
      <c r="E14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47" spans="1:5" x14ac:dyDescent="0.3">
      <c r="A1447" s="1">
        <v>38459</v>
      </c>
      <c r="B1447" t="s">
        <v>42</v>
      </c>
      <c r="C1447">
        <v>149</v>
      </c>
      <c r="D1447">
        <f>IF(Tabela_cukier9[[#This Row],[nip]]=B1446,D1446+Tabela_cukier9[[#This Row],[Column3]],Tabela_cukier9[[#This Row],[Column3]])</f>
        <v>149</v>
      </c>
      <c r="E14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7.45</v>
      </c>
    </row>
    <row r="1448" spans="1:5" x14ac:dyDescent="0.3">
      <c r="A1448" s="1">
        <v>38594</v>
      </c>
      <c r="B1448" t="s">
        <v>42</v>
      </c>
      <c r="C1448">
        <v>31</v>
      </c>
      <c r="D1448">
        <f>IF(Tabela_cukier9[[#This Row],[nip]]=B1447,D1447+Tabela_cukier9[[#This Row],[Column3]],Tabela_cukier9[[#This Row],[Column3]])</f>
        <v>180</v>
      </c>
      <c r="E14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1.55</v>
      </c>
    </row>
    <row r="1449" spans="1:5" x14ac:dyDescent="0.3">
      <c r="A1449" s="1">
        <v>38784</v>
      </c>
      <c r="B1449" t="s">
        <v>42</v>
      </c>
      <c r="C1449">
        <v>127</v>
      </c>
      <c r="D1449">
        <f>IF(Tabela_cukier9[[#This Row],[nip]]=B1448,D1448+Tabela_cukier9[[#This Row],[Column3]],Tabela_cukier9[[#This Row],[Column3]])</f>
        <v>307</v>
      </c>
      <c r="E14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6.3500000000000005</v>
      </c>
    </row>
    <row r="1450" spans="1:5" x14ac:dyDescent="0.3">
      <c r="A1450" s="1">
        <v>38870</v>
      </c>
      <c r="B1450" t="s">
        <v>42</v>
      </c>
      <c r="C1450">
        <v>164</v>
      </c>
      <c r="D1450">
        <f>IF(Tabela_cukier9[[#This Row],[nip]]=B1449,D1449+Tabela_cukier9[[#This Row],[Column3]],Tabela_cukier9[[#This Row],[Column3]])</f>
        <v>471</v>
      </c>
      <c r="E14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8.2000000000000011</v>
      </c>
    </row>
    <row r="1451" spans="1:5" x14ac:dyDescent="0.3">
      <c r="A1451" s="1">
        <v>38986</v>
      </c>
      <c r="B1451" t="s">
        <v>42</v>
      </c>
      <c r="C1451">
        <v>45</v>
      </c>
      <c r="D1451">
        <f>IF(Tabela_cukier9[[#This Row],[nip]]=B1450,D1450+Tabela_cukier9[[#This Row],[Column3]],Tabela_cukier9[[#This Row],[Column3]])</f>
        <v>516</v>
      </c>
      <c r="E14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2.25</v>
      </c>
    </row>
    <row r="1452" spans="1:5" x14ac:dyDescent="0.3">
      <c r="A1452" s="1">
        <v>39172</v>
      </c>
      <c r="B1452" t="s">
        <v>42</v>
      </c>
      <c r="C1452">
        <v>156</v>
      </c>
      <c r="D1452">
        <f>IF(Tabela_cukier9[[#This Row],[nip]]=B1451,D1451+Tabela_cukier9[[#This Row],[Column3]],Tabela_cukier9[[#This Row],[Column3]])</f>
        <v>672</v>
      </c>
      <c r="E14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1453" spans="1:5" x14ac:dyDescent="0.3">
      <c r="A1453" s="1">
        <v>39179</v>
      </c>
      <c r="B1453" t="s">
        <v>42</v>
      </c>
      <c r="C1453">
        <v>52</v>
      </c>
      <c r="D1453">
        <f>IF(Tabela_cukier9[[#This Row],[nip]]=B1452,D1452+Tabela_cukier9[[#This Row],[Column3]],Tabela_cukier9[[#This Row],[Column3]])</f>
        <v>724</v>
      </c>
      <c r="E14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454" spans="1:5" x14ac:dyDescent="0.3">
      <c r="A1454" s="1">
        <v>39553</v>
      </c>
      <c r="B1454" t="s">
        <v>42</v>
      </c>
      <c r="C1454">
        <v>78</v>
      </c>
      <c r="D1454">
        <f>IF(Tabela_cukier9[[#This Row],[nip]]=B1453,D1453+Tabela_cukier9[[#This Row],[Column3]],Tabela_cukier9[[#This Row],[Column3]])</f>
        <v>802</v>
      </c>
      <c r="E14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3.9000000000000004</v>
      </c>
    </row>
    <row r="1455" spans="1:5" x14ac:dyDescent="0.3">
      <c r="A1455" s="1">
        <v>39657</v>
      </c>
      <c r="B1455" t="s">
        <v>42</v>
      </c>
      <c r="C1455">
        <v>38</v>
      </c>
      <c r="D1455">
        <f>IF(Tabela_cukier9[[#This Row],[nip]]=B1454,D1454+Tabela_cukier9[[#This Row],[Column3]],Tabela_cukier9[[#This Row],[Column3]])</f>
        <v>840</v>
      </c>
      <c r="E14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1.9000000000000001</v>
      </c>
    </row>
    <row r="1456" spans="1:5" x14ac:dyDescent="0.3">
      <c r="A1456" s="1">
        <v>40094</v>
      </c>
      <c r="B1456" t="s">
        <v>42</v>
      </c>
      <c r="C1456">
        <v>120</v>
      </c>
      <c r="D1456">
        <f>IF(Tabela_cukier9[[#This Row],[nip]]=B1455,D1455+Tabela_cukier9[[#This Row],[Column3]],Tabela_cukier9[[#This Row],[Column3]])</f>
        <v>960</v>
      </c>
      <c r="E14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</v>
      </c>
    </row>
    <row r="1457" spans="1:5" x14ac:dyDescent="0.3">
      <c r="A1457" s="1">
        <v>40165</v>
      </c>
      <c r="B1457" t="s">
        <v>42</v>
      </c>
      <c r="C1457">
        <v>67</v>
      </c>
      <c r="D1457">
        <f>IF(Tabela_cukier9[[#This Row],[nip]]=B1456,D1456+Tabela_cukier9[[#This Row],[Column3]],Tabela_cukier9[[#This Row],[Column3]])</f>
        <v>1027</v>
      </c>
      <c r="E14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6.7</v>
      </c>
    </row>
    <row r="1458" spans="1:5" x14ac:dyDescent="0.3">
      <c r="A1458" s="1">
        <v>40270</v>
      </c>
      <c r="B1458" t="s">
        <v>42</v>
      </c>
      <c r="C1458">
        <v>143</v>
      </c>
      <c r="D1458">
        <f>IF(Tabela_cukier9[[#This Row],[nip]]=B1457,D1457+Tabela_cukier9[[#This Row],[Column3]],Tabela_cukier9[[#This Row],[Column3]])</f>
        <v>1170</v>
      </c>
      <c r="E14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1459" spans="1:5" x14ac:dyDescent="0.3">
      <c r="A1459" s="1">
        <v>40331</v>
      </c>
      <c r="B1459" t="s">
        <v>42</v>
      </c>
      <c r="C1459">
        <v>114</v>
      </c>
      <c r="D1459">
        <f>IF(Tabela_cukier9[[#This Row],[nip]]=B1458,D1458+Tabela_cukier9[[#This Row],[Column3]],Tabela_cukier9[[#This Row],[Column3]])</f>
        <v>1284</v>
      </c>
      <c r="E14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1460" spans="1:5" x14ac:dyDescent="0.3">
      <c r="A1460" s="1">
        <v>40343</v>
      </c>
      <c r="B1460" t="s">
        <v>42</v>
      </c>
      <c r="C1460">
        <v>121</v>
      </c>
      <c r="D1460">
        <f>IF(Tabela_cukier9[[#This Row],[nip]]=B1459,D1459+Tabela_cukier9[[#This Row],[Column3]],Tabela_cukier9[[#This Row],[Column3]])</f>
        <v>1405</v>
      </c>
      <c r="E14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461" spans="1:5" x14ac:dyDescent="0.3">
      <c r="A1461" s="1">
        <v>40372</v>
      </c>
      <c r="B1461" t="s">
        <v>42</v>
      </c>
      <c r="C1461">
        <v>134</v>
      </c>
      <c r="D1461">
        <f>IF(Tabela_cukier9[[#This Row],[nip]]=B1460,D1460+Tabela_cukier9[[#This Row],[Column3]],Tabela_cukier9[[#This Row],[Column3]])</f>
        <v>1539</v>
      </c>
      <c r="E14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13.4</v>
      </c>
    </row>
    <row r="1462" spans="1:5" x14ac:dyDescent="0.3">
      <c r="A1462" s="1">
        <v>40470</v>
      </c>
      <c r="B1462" t="s">
        <v>42</v>
      </c>
      <c r="C1462">
        <v>76</v>
      </c>
      <c r="D1462">
        <f>IF(Tabela_cukier9[[#This Row],[nip]]=B1461,D1461+Tabela_cukier9[[#This Row],[Column3]],Tabela_cukier9[[#This Row],[Column3]])</f>
        <v>1615</v>
      </c>
      <c r="E14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1463" spans="1:5" x14ac:dyDescent="0.3">
      <c r="A1463" s="1">
        <v>40564</v>
      </c>
      <c r="B1463" t="s">
        <v>42</v>
      </c>
      <c r="C1463">
        <v>185</v>
      </c>
      <c r="D1463">
        <f>IF(Tabela_cukier9[[#This Row],[nip]]=B1462,D1462+Tabela_cukier9[[#This Row],[Column3]],Tabela_cukier9[[#This Row],[Column3]])</f>
        <v>1800</v>
      </c>
      <c r="E14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18.5</v>
      </c>
    </row>
    <row r="1464" spans="1:5" x14ac:dyDescent="0.3">
      <c r="A1464" s="1">
        <v>41461</v>
      </c>
      <c r="B1464" t="s">
        <v>42</v>
      </c>
      <c r="C1464">
        <v>31</v>
      </c>
      <c r="D1464">
        <f>IF(Tabela_cukier9[[#This Row],[nip]]=B1463,D1463+Tabela_cukier9[[#This Row],[Column3]],Tabela_cukier9[[#This Row],[Column3]])</f>
        <v>1831</v>
      </c>
      <c r="E14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1465" spans="1:5" x14ac:dyDescent="0.3">
      <c r="A1465" s="1">
        <v>41486</v>
      </c>
      <c r="B1465" t="s">
        <v>42</v>
      </c>
      <c r="C1465">
        <v>125</v>
      </c>
      <c r="D1465">
        <f>IF(Tabela_cukier9[[#This Row],[nip]]=B1464,D1464+Tabela_cukier9[[#This Row],[Column3]],Tabela_cukier9[[#This Row],[Column3]])</f>
        <v>1956</v>
      </c>
      <c r="E14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12.5</v>
      </c>
    </row>
    <row r="1466" spans="1:5" x14ac:dyDescent="0.3">
      <c r="A1466" s="1">
        <v>41843</v>
      </c>
      <c r="B1466" t="s">
        <v>42</v>
      </c>
      <c r="C1466">
        <v>39</v>
      </c>
      <c r="D1466">
        <f>IF(Tabela_cukier9[[#This Row],[nip]]=B1465,D1465+Tabela_cukier9[[#This Row],[Column3]],Tabela_cukier9[[#This Row],[Column3]])</f>
        <v>1995</v>
      </c>
      <c r="E14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3.9000000000000004</v>
      </c>
    </row>
    <row r="1467" spans="1:5" x14ac:dyDescent="0.3">
      <c r="A1467" s="1">
        <v>41897</v>
      </c>
      <c r="B1467" t="s">
        <v>42</v>
      </c>
      <c r="C1467">
        <v>47</v>
      </c>
      <c r="D1467">
        <f>IF(Tabela_cukier9[[#This Row],[nip]]=B1466,D1466+Tabela_cukier9[[#This Row],[Column3]],Tabela_cukier9[[#This Row],[Column3]])</f>
        <v>2042</v>
      </c>
      <c r="E14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4.7</v>
      </c>
    </row>
    <row r="1468" spans="1:5" x14ac:dyDescent="0.3">
      <c r="A1468" s="1">
        <v>39569</v>
      </c>
      <c r="B1468" t="s">
        <v>169</v>
      </c>
      <c r="C1468">
        <v>14</v>
      </c>
      <c r="D1468">
        <f>IF(Tabela_cukier9[[#This Row],[nip]]=B1467,D1467+Tabela_cukier9[[#This Row],[Column3]],Tabela_cukier9[[#This Row],[Column3]])</f>
        <v>14</v>
      </c>
      <c r="E14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69" spans="1:5" x14ac:dyDescent="0.3">
      <c r="A1469" s="1">
        <v>39853</v>
      </c>
      <c r="B1469" t="s">
        <v>169</v>
      </c>
      <c r="C1469">
        <v>11</v>
      </c>
      <c r="D1469">
        <f>IF(Tabela_cukier9[[#This Row],[nip]]=B1468,D1468+Tabela_cukier9[[#This Row],[Column3]],Tabela_cukier9[[#This Row],[Column3]])</f>
        <v>25</v>
      </c>
      <c r="E14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70" spans="1:5" x14ac:dyDescent="0.3">
      <c r="A1470" s="1">
        <v>38534</v>
      </c>
      <c r="B1470" t="s">
        <v>63</v>
      </c>
      <c r="C1470">
        <v>15</v>
      </c>
      <c r="D1470">
        <f>IF(Tabela_cukier9[[#This Row],[nip]]=B1469,D1469+Tabela_cukier9[[#This Row],[Column3]],Tabela_cukier9[[#This Row],[Column3]])</f>
        <v>15</v>
      </c>
      <c r="E14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71" spans="1:5" x14ac:dyDescent="0.3">
      <c r="A1471" s="1">
        <v>39299</v>
      </c>
      <c r="B1471" t="s">
        <v>63</v>
      </c>
      <c r="C1471">
        <v>7</v>
      </c>
      <c r="D1471">
        <f>IF(Tabela_cukier9[[#This Row],[nip]]=B1470,D1470+Tabela_cukier9[[#This Row],[Column3]],Tabela_cukier9[[#This Row],[Column3]])</f>
        <v>22</v>
      </c>
      <c r="E14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72" spans="1:5" x14ac:dyDescent="0.3">
      <c r="A1472" s="1">
        <v>41399</v>
      </c>
      <c r="B1472" t="s">
        <v>63</v>
      </c>
      <c r="C1472">
        <v>5</v>
      </c>
      <c r="D1472">
        <f>IF(Tabela_cukier9[[#This Row],[nip]]=B1471,D1471+Tabela_cukier9[[#This Row],[Column3]],Tabela_cukier9[[#This Row],[Column3]])</f>
        <v>27</v>
      </c>
      <c r="E14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73" spans="1:5" x14ac:dyDescent="0.3">
      <c r="A1473" s="1">
        <v>41689</v>
      </c>
      <c r="B1473" t="s">
        <v>63</v>
      </c>
      <c r="C1473">
        <v>19</v>
      </c>
      <c r="D1473">
        <f>IF(Tabela_cukier9[[#This Row],[nip]]=B1472,D1472+Tabela_cukier9[[#This Row],[Column3]],Tabela_cukier9[[#This Row],[Column3]])</f>
        <v>46</v>
      </c>
      <c r="E14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74" spans="1:5" x14ac:dyDescent="0.3">
      <c r="A1474" s="1">
        <v>38603</v>
      </c>
      <c r="B1474" t="s">
        <v>81</v>
      </c>
      <c r="C1474">
        <v>106</v>
      </c>
      <c r="D1474">
        <f>IF(Tabela_cukier9[[#This Row],[nip]]=B1473,D1473+Tabela_cukier9[[#This Row],[Column3]],Tabela_cukier9[[#This Row],[Column3]])</f>
        <v>106</v>
      </c>
      <c r="E14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5.3000000000000007</v>
      </c>
    </row>
    <row r="1475" spans="1:5" x14ac:dyDescent="0.3">
      <c r="A1475" s="1">
        <v>38677</v>
      </c>
      <c r="B1475" t="s">
        <v>81</v>
      </c>
      <c r="C1475">
        <v>33</v>
      </c>
      <c r="D1475">
        <f>IF(Tabela_cukier9[[#This Row],[nip]]=B1474,D1474+Tabela_cukier9[[#This Row],[Column3]],Tabela_cukier9[[#This Row],[Column3]])</f>
        <v>139</v>
      </c>
      <c r="E14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1.6500000000000001</v>
      </c>
    </row>
    <row r="1476" spans="1:5" x14ac:dyDescent="0.3">
      <c r="A1476" s="1">
        <v>38734</v>
      </c>
      <c r="B1476" t="s">
        <v>81</v>
      </c>
      <c r="C1476">
        <v>72</v>
      </c>
      <c r="D1476">
        <f>IF(Tabela_cukier9[[#This Row],[nip]]=B1475,D1475+Tabela_cukier9[[#This Row],[Column3]],Tabela_cukier9[[#This Row],[Column3]])</f>
        <v>211</v>
      </c>
      <c r="E14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3.6</v>
      </c>
    </row>
    <row r="1477" spans="1:5" x14ac:dyDescent="0.3">
      <c r="A1477" s="1">
        <v>39139</v>
      </c>
      <c r="B1477" t="s">
        <v>81</v>
      </c>
      <c r="C1477">
        <v>156</v>
      </c>
      <c r="D1477">
        <f>IF(Tabela_cukier9[[#This Row],[nip]]=B1476,D1476+Tabela_cukier9[[#This Row],[Column3]],Tabela_cukier9[[#This Row],[Column3]])</f>
        <v>367</v>
      </c>
      <c r="E14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1478" spans="1:5" x14ac:dyDescent="0.3">
      <c r="A1478" s="1">
        <v>39250</v>
      </c>
      <c r="B1478" t="s">
        <v>81</v>
      </c>
      <c r="C1478">
        <v>37</v>
      </c>
      <c r="D1478">
        <f>IF(Tabela_cukier9[[#This Row],[nip]]=B1477,D1477+Tabela_cukier9[[#This Row],[Column3]],Tabela_cukier9[[#This Row],[Column3]])</f>
        <v>404</v>
      </c>
      <c r="E14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1.85</v>
      </c>
    </row>
    <row r="1479" spans="1:5" x14ac:dyDescent="0.3">
      <c r="A1479" s="1">
        <v>39348</v>
      </c>
      <c r="B1479" t="s">
        <v>81</v>
      </c>
      <c r="C1479">
        <v>145</v>
      </c>
      <c r="D1479">
        <f>IF(Tabela_cukier9[[#This Row],[nip]]=B1478,D1478+Tabela_cukier9[[#This Row],[Column3]],Tabela_cukier9[[#This Row],[Column3]])</f>
        <v>549</v>
      </c>
      <c r="E14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7.25</v>
      </c>
    </row>
    <row r="1480" spans="1:5" x14ac:dyDescent="0.3">
      <c r="A1480" s="1">
        <v>39380</v>
      </c>
      <c r="B1480" t="s">
        <v>81</v>
      </c>
      <c r="C1480">
        <v>35</v>
      </c>
      <c r="D1480">
        <f>IF(Tabela_cukier9[[#This Row],[nip]]=B1479,D1479+Tabela_cukier9[[#This Row],[Column3]],Tabela_cukier9[[#This Row],[Column3]])</f>
        <v>584</v>
      </c>
      <c r="E14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1.75</v>
      </c>
    </row>
    <row r="1481" spans="1:5" x14ac:dyDescent="0.3">
      <c r="A1481" s="1">
        <v>39428</v>
      </c>
      <c r="B1481" t="s">
        <v>81</v>
      </c>
      <c r="C1481">
        <v>192</v>
      </c>
      <c r="D1481">
        <f>IF(Tabela_cukier9[[#This Row],[nip]]=B1480,D1480+Tabela_cukier9[[#This Row],[Column3]],Tabela_cukier9[[#This Row],[Column3]])</f>
        <v>776</v>
      </c>
      <c r="E14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1482" spans="1:5" x14ac:dyDescent="0.3">
      <c r="A1482" s="1">
        <v>39453</v>
      </c>
      <c r="B1482" t="s">
        <v>81</v>
      </c>
      <c r="C1482">
        <v>173</v>
      </c>
      <c r="D1482">
        <f>IF(Tabela_cukier9[[#This Row],[nip]]=B1481,D1481+Tabela_cukier9[[#This Row],[Column3]],Tabela_cukier9[[#This Row],[Column3]])</f>
        <v>949</v>
      </c>
      <c r="E14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8.65</v>
      </c>
    </row>
    <row r="1483" spans="1:5" x14ac:dyDescent="0.3">
      <c r="A1483" s="1">
        <v>39647</v>
      </c>
      <c r="B1483" t="s">
        <v>81</v>
      </c>
      <c r="C1483">
        <v>76</v>
      </c>
      <c r="D1483">
        <f>IF(Tabela_cukier9[[#This Row],[nip]]=B1482,D1482+Tabela_cukier9[[#This Row],[Column3]],Tabela_cukier9[[#This Row],[Column3]])</f>
        <v>1025</v>
      </c>
      <c r="E14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1484" spans="1:5" x14ac:dyDescent="0.3">
      <c r="A1484" s="1">
        <v>39669</v>
      </c>
      <c r="B1484" t="s">
        <v>81</v>
      </c>
      <c r="C1484">
        <v>83</v>
      </c>
      <c r="D1484">
        <f>IF(Tabela_cukier9[[#This Row],[nip]]=B1483,D1483+Tabela_cukier9[[#This Row],[Column3]],Tabela_cukier9[[#This Row],[Column3]])</f>
        <v>1108</v>
      </c>
      <c r="E14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8.3000000000000007</v>
      </c>
    </row>
    <row r="1485" spans="1:5" x14ac:dyDescent="0.3">
      <c r="A1485" s="1">
        <v>39671</v>
      </c>
      <c r="B1485" t="s">
        <v>81</v>
      </c>
      <c r="C1485">
        <v>184</v>
      </c>
      <c r="D1485">
        <f>IF(Tabela_cukier9[[#This Row],[nip]]=B1484,D1484+Tabela_cukier9[[#This Row],[Column3]],Tabela_cukier9[[#This Row],[Column3]])</f>
        <v>1292</v>
      </c>
      <c r="E14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1486" spans="1:5" x14ac:dyDescent="0.3">
      <c r="A1486" s="1">
        <v>39673</v>
      </c>
      <c r="B1486" t="s">
        <v>81</v>
      </c>
      <c r="C1486">
        <v>55</v>
      </c>
      <c r="D1486">
        <f>IF(Tabela_cukier9[[#This Row],[nip]]=B1485,D1485+Tabela_cukier9[[#This Row],[Column3]],Tabela_cukier9[[#This Row],[Column3]])</f>
        <v>1347</v>
      </c>
      <c r="E14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</v>
      </c>
    </row>
    <row r="1487" spans="1:5" x14ac:dyDescent="0.3">
      <c r="A1487" s="1">
        <v>40006</v>
      </c>
      <c r="B1487" t="s">
        <v>81</v>
      </c>
      <c r="C1487">
        <v>111</v>
      </c>
      <c r="D1487">
        <f>IF(Tabela_cukier9[[#This Row],[nip]]=B1486,D1486+Tabela_cukier9[[#This Row],[Column3]],Tabela_cukier9[[#This Row],[Column3]])</f>
        <v>1458</v>
      </c>
      <c r="E14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11.100000000000001</v>
      </c>
    </row>
    <row r="1488" spans="1:5" x14ac:dyDescent="0.3">
      <c r="A1488" s="1">
        <v>40122</v>
      </c>
      <c r="B1488" t="s">
        <v>81</v>
      </c>
      <c r="C1488">
        <v>142</v>
      </c>
      <c r="D1488">
        <f>IF(Tabela_cukier9[[#This Row],[nip]]=B1487,D1487+Tabela_cukier9[[#This Row],[Column3]],Tabela_cukier9[[#This Row],[Column3]])</f>
        <v>1600</v>
      </c>
      <c r="E14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14.200000000000001</v>
      </c>
    </row>
    <row r="1489" spans="1:5" x14ac:dyDescent="0.3">
      <c r="A1489" s="1">
        <v>40247</v>
      </c>
      <c r="B1489" t="s">
        <v>81</v>
      </c>
      <c r="C1489">
        <v>59</v>
      </c>
      <c r="D1489">
        <f>IF(Tabela_cukier9[[#This Row],[nip]]=B1488,D1488+Tabela_cukier9[[#This Row],[Column3]],Tabela_cukier9[[#This Row],[Column3]])</f>
        <v>1659</v>
      </c>
      <c r="E14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1490" spans="1:5" x14ac:dyDescent="0.3">
      <c r="A1490" s="1">
        <v>40528</v>
      </c>
      <c r="B1490" t="s">
        <v>81</v>
      </c>
      <c r="C1490">
        <v>164</v>
      </c>
      <c r="D1490">
        <f>IF(Tabela_cukier9[[#This Row],[nip]]=B1489,D1489+Tabela_cukier9[[#This Row],[Column3]],Tabela_cukier9[[#This Row],[Column3]])</f>
        <v>1823</v>
      </c>
      <c r="E14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16.400000000000002</v>
      </c>
    </row>
    <row r="1491" spans="1:5" x14ac:dyDescent="0.3">
      <c r="A1491" s="1">
        <v>41316</v>
      </c>
      <c r="B1491" t="s">
        <v>81</v>
      </c>
      <c r="C1491">
        <v>188</v>
      </c>
      <c r="D1491">
        <f>IF(Tabela_cukier9[[#This Row],[nip]]=B1490,D1490+Tabela_cukier9[[#This Row],[Column3]],Tabela_cukier9[[#This Row],[Column3]])</f>
        <v>2011</v>
      </c>
      <c r="E14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18.8</v>
      </c>
    </row>
    <row r="1492" spans="1:5" x14ac:dyDescent="0.3">
      <c r="A1492" s="1">
        <v>41370</v>
      </c>
      <c r="B1492" t="s">
        <v>81</v>
      </c>
      <c r="C1492">
        <v>56</v>
      </c>
      <c r="D1492">
        <f>IF(Tabela_cukier9[[#This Row],[nip]]=B1491,D1491+Tabela_cukier9[[#This Row],[Column3]],Tabela_cukier9[[#This Row],[Column3]])</f>
        <v>2067</v>
      </c>
      <c r="E14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5.6000000000000005</v>
      </c>
    </row>
    <row r="1493" spans="1:5" x14ac:dyDescent="0.3">
      <c r="A1493" s="1">
        <v>41854</v>
      </c>
      <c r="B1493" t="s">
        <v>81</v>
      </c>
      <c r="C1493">
        <v>56</v>
      </c>
      <c r="D1493">
        <f>IF(Tabela_cukier9[[#This Row],[nip]]=B1492,D1492+Tabela_cukier9[[#This Row],[Column3]],Tabela_cukier9[[#This Row],[Column3]])</f>
        <v>2123</v>
      </c>
      <c r="E14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5.6000000000000005</v>
      </c>
    </row>
    <row r="1494" spans="1:5" x14ac:dyDescent="0.3">
      <c r="A1494" s="1">
        <v>39220</v>
      </c>
      <c r="B1494" t="s">
        <v>145</v>
      </c>
      <c r="C1494">
        <v>18</v>
      </c>
      <c r="D1494">
        <f>IF(Tabela_cukier9[[#This Row],[nip]]=B1493,D1493+Tabela_cukier9[[#This Row],[Column3]],Tabela_cukier9[[#This Row],[Column3]])</f>
        <v>18</v>
      </c>
      <c r="E14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95" spans="1:5" x14ac:dyDescent="0.3">
      <c r="A1495" s="1">
        <v>39905</v>
      </c>
      <c r="B1495" t="s">
        <v>145</v>
      </c>
      <c r="C1495">
        <v>10</v>
      </c>
      <c r="D1495">
        <f>IF(Tabela_cukier9[[#This Row],[nip]]=B1494,D1494+Tabela_cukier9[[#This Row],[Column3]],Tabela_cukier9[[#This Row],[Column3]])</f>
        <v>28</v>
      </c>
      <c r="E14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96" spans="1:5" x14ac:dyDescent="0.3">
      <c r="A1496" s="1">
        <v>40489</v>
      </c>
      <c r="B1496" t="s">
        <v>145</v>
      </c>
      <c r="C1496">
        <v>2</v>
      </c>
      <c r="D1496">
        <f>IF(Tabela_cukier9[[#This Row],[nip]]=B1495,D1495+Tabela_cukier9[[#This Row],[Column3]],Tabela_cukier9[[#This Row],[Column3]])</f>
        <v>30</v>
      </c>
      <c r="E14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97" spans="1:5" x14ac:dyDescent="0.3">
      <c r="A1497" s="1">
        <v>40544</v>
      </c>
      <c r="B1497" t="s">
        <v>145</v>
      </c>
      <c r="C1497">
        <v>20</v>
      </c>
      <c r="D1497">
        <f>IF(Tabela_cukier9[[#This Row],[nip]]=B1496,D1496+Tabela_cukier9[[#This Row],[Column3]],Tabela_cukier9[[#This Row],[Column3]])</f>
        <v>50</v>
      </c>
      <c r="E14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98" spans="1:5" x14ac:dyDescent="0.3">
      <c r="A1498" s="1">
        <v>38386</v>
      </c>
      <c r="B1498" t="s">
        <v>16</v>
      </c>
      <c r="C1498">
        <v>8</v>
      </c>
      <c r="D1498">
        <f>IF(Tabela_cukier9[[#This Row],[nip]]=B1497,D1497+Tabela_cukier9[[#This Row],[Column3]],Tabela_cukier9[[#This Row],[Column3]])</f>
        <v>8</v>
      </c>
      <c r="E14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499" spans="1:5" x14ac:dyDescent="0.3">
      <c r="A1499" s="1">
        <v>39230</v>
      </c>
      <c r="B1499" t="s">
        <v>16</v>
      </c>
      <c r="C1499">
        <v>10</v>
      </c>
      <c r="D1499">
        <f>IF(Tabela_cukier9[[#This Row],[nip]]=B1498,D1498+Tabela_cukier9[[#This Row],[Column3]],Tabela_cukier9[[#This Row],[Column3]])</f>
        <v>18</v>
      </c>
      <c r="E14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0" spans="1:5" x14ac:dyDescent="0.3">
      <c r="A1500" s="1">
        <v>39790</v>
      </c>
      <c r="B1500" t="s">
        <v>16</v>
      </c>
      <c r="C1500">
        <v>6</v>
      </c>
      <c r="D1500">
        <f>IF(Tabela_cukier9[[#This Row],[nip]]=B1499,D1499+Tabela_cukier9[[#This Row],[Column3]],Tabela_cukier9[[#This Row],[Column3]])</f>
        <v>24</v>
      </c>
      <c r="E15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1" spans="1:5" x14ac:dyDescent="0.3">
      <c r="A1501" s="1">
        <v>40799</v>
      </c>
      <c r="B1501" t="s">
        <v>16</v>
      </c>
      <c r="C1501">
        <v>20</v>
      </c>
      <c r="D1501">
        <f>IF(Tabela_cukier9[[#This Row],[nip]]=B1500,D1500+Tabela_cukier9[[#This Row],[Column3]],Tabela_cukier9[[#This Row],[Column3]])</f>
        <v>44</v>
      </c>
      <c r="E15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2" spans="1:5" x14ac:dyDescent="0.3">
      <c r="A1502" s="1">
        <v>39498</v>
      </c>
      <c r="B1502" t="s">
        <v>161</v>
      </c>
      <c r="C1502">
        <v>12</v>
      </c>
      <c r="D1502">
        <f>IF(Tabela_cukier9[[#This Row],[nip]]=B1501,D1501+Tabela_cukier9[[#This Row],[Column3]],Tabela_cukier9[[#This Row],[Column3]])</f>
        <v>12</v>
      </c>
      <c r="E15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3" spans="1:5" x14ac:dyDescent="0.3">
      <c r="A1503" s="1">
        <v>39605</v>
      </c>
      <c r="B1503" t="s">
        <v>171</v>
      </c>
      <c r="C1503">
        <v>18</v>
      </c>
      <c r="D1503">
        <f>IF(Tabela_cukier9[[#This Row],[nip]]=B1502,D1502+Tabela_cukier9[[#This Row],[Column3]],Tabela_cukier9[[#This Row],[Column3]])</f>
        <v>18</v>
      </c>
      <c r="E15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4" spans="1:5" x14ac:dyDescent="0.3">
      <c r="A1504" s="1">
        <v>41076</v>
      </c>
      <c r="B1504" t="s">
        <v>171</v>
      </c>
      <c r="C1504">
        <v>20</v>
      </c>
      <c r="D1504">
        <f>IF(Tabela_cukier9[[#This Row],[nip]]=B1503,D1503+Tabela_cukier9[[#This Row],[Column3]],Tabela_cukier9[[#This Row],[Column3]])</f>
        <v>38</v>
      </c>
      <c r="E15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5" spans="1:5" x14ac:dyDescent="0.3">
      <c r="A1505" s="1">
        <v>38847</v>
      </c>
      <c r="B1505" t="s">
        <v>109</v>
      </c>
      <c r="C1505">
        <v>17</v>
      </c>
      <c r="D1505">
        <f>IF(Tabela_cukier9[[#This Row],[nip]]=B1504,D1504+Tabela_cukier9[[#This Row],[Column3]],Tabela_cukier9[[#This Row],[Column3]])</f>
        <v>17</v>
      </c>
      <c r="E15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6" spans="1:5" x14ac:dyDescent="0.3">
      <c r="A1506" s="1">
        <v>40066</v>
      </c>
      <c r="B1506" t="s">
        <v>109</v>
      </c>
      <c r="C1506">
        <v>3</v>
      </c>
      <c r="D1506">
        <f>IF(Tabela_cukier9[[#This Row],[nip]]=B1505,D1505+Tabela_cukier9[[#This Row],[Column3]],Tabela_cukier9[[#This Row],[Column3]])</f>
        <v>20</v>
      </c>
      <c r="E15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7" spans="1:5" x14ac:dyDescent="0.3">
      <c r="A1507" s="1">
        <v>40423</v>
      </c>
      <c r="B1507" t="s">
        <v>109</v>
      </c>
      <c r="C1507">
        <v>6</v>
      </c>
      <c r="D1507">
        <f>IF(Tabela_cukier9[[#This Row],[nip]]=B1506,D1506+Tabela_cukier9[[#This Row],[Column3]],Tabela_cukier9[[#This Row],[Column3]])</f>
        <v>26</v>
      </c>
      <c r="E15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8" spans="1:5" x14ac:dyDescent="0.3">
      <c r="A1508" s="1">
        <v>41509</v>
      </c>
      <c r="B1508" t="s">
        <v>109</v>
      </c>
      <c r="C1508">
        <v>1</v>
      </c>
      <c r="D1508">
        <f>IF(Tabela_cukier9[[#This Row],[nip]]=B1507,D1507+Tabela_cukier9[[#This Row],[Column3]],Tabela_cukier9[[#This Row],[Column3]])</f>
        <v>27</v>
      </c>
      <c r="E15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09" spans="1:5" x14ac:dyDescent="0.3">
      <c r="A1509" s="1">
        <v>40060</v>
      </c>
      <c r="B1509" t="s">
        <v>202</v>
      </c>
      <c r="C1509">
        <v>15</v>
      </c>
      <c r="D1509">
        <f>IF(Tabela_cukier9[[#This Row],[nip]]=B1508,D1508+Tabela_cukier9[[#This Row],[Column3]],Tabela_cukier9[[#This Row],[Column3]])</f>
        <v>15</v>
      </c>
      <c r="E15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0" spans="1:5" x14ac:dyDescent="0.3">
      <c r="A1510" s="1">
        <v>41385</v>
      </c>
      <c r="B1510" t="s">
        <v>202</v>
      </c>
      <c r="C1510">
        <v>1</v>
      </c>
      <c r="D1510">
        <f>IF(Tabela_cukier9[[#This Row],[nip]]=B1509,D1509+Tabela_cukier9[[#This Row],[Column3]],Tabela_cukier9[[#This Row],[Column3]])</f>
        <v>16</v>
      </c>
      <c r="E15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1" spans="1:5" x14ac:dyDescent="0.3">
      <c r="A1511" s="1">
        <v>39878</v>
      </c>
      <c r="B1511" t="s">
        <v>187</v>
      </c>
      <c r="C1511">
        <v>4</v>
      </c>
      <c r="D1511">
        <f>IF(Tabela_cukier9[[#This Row],[nip]]=B1510,D1510+Tabela_cukier9[[#This Row],[Column3]],Tabela_cukier9[[#This Row],[Column3]])</f>
        <v>4</v>
      </c>
      <c r="E15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2" spans="1:5" x14ac:dyDescent="0.3">
      <c r="A1512" s="1">
        <v>40092</v>
      </c>
      <c r="B1512" t="s">
        <v>187</v>
      </c>
      <c r="C1512">
        <v>14</v>
      </c>
      <c r="D1512">
        <f>IF(Tabela_cukier9[[#This Row],[nip]]=B1511,D1511+Tabela_cukier9[[#This Row],[Column3]],Tabela_cukier9[[#This Row],[Column3]])</f>
        <v>18</v>
      </c>
      <c r="E15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3" spans="1:5" x14ac:dyDescent="0.3">
      <c r="A1513" s="1">
        <v>40287</v>
      </c>
      <c r="B1513" t="s">
        <v>187</v>
      </c>
      <c r="C1513">
        <v>15</v>
      </c>
      <c r="D1513">
        <f>IF(Tabela_cukier9[[#This Row],[nip]]=B1512,D1512+Tabela_cukier9[[#This Row],[Column3]],Tabela_cukier9[[#This Row],[Column3]])</f>
        <v>33</v>
      </c>
      <c r="E15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4" spans="1:5" x14ac:dyDescent="0.3">
      <c r="A1514" s="1">
        <v>40838</v>
      </c>
      <c r="B1514" t="s">
        <v>187</v>
      </c>
      <c r="C1514">
        <v>5</v>
      </c>
      <c r="D1514">
        <f>IF(Tabela_cukier9[[#This Row],[nip]]=B1513,D1513+Tabela_cukier9[[#This Row],[Column3]],Tabela_cukier9[[#This Row],[Column3]])</f>
        <v>38</v>
      </c>
      <c r="E15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15" spans="1:5" x14ac:dyDescent="0.3">
      <c r="A1515" s="1">
        <v>38388</v>
      </c>
      <c r="B1515" t="s">
        <v>17</v>
      </c>
      <c r="C1515">
        <v>287</v>
      </c>
      <c r="D1515">
        <f>IF(Tabela_cukier9[[#This Row],[nip]]=B1514,D1514+Tabela_cukier9[[#This Row],[Column3]],Tabela_cukier9[[#This Row],[Column3]])</f>
        <v>287</v>
      </c>
      <c r="E15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14.350000000000001</v>
      </c>
    </row>
    <row r="1516" spans="1:5" x14ac:dyDescent="0.3">
      <c r="A1516" s="1">
        <v>38407</v>
      </c>
      <c r="B1516" t="s">
        <v>17</v>
      </c>
      <c r="C1516">
        <v>118</v>
      </c>
      <c r="D1516">
        <f>IF(Tabela_cukier9[[#This Row],[nip]]=B1515,D1515+Tabela_cukier9[[#This Row],[Column3]],Tabela_cukier9[[#This Row],[Column3]])</f>
        <v>405</v>
      </c>
      <c r="E15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1517" spans="1:5" x14ac:dyDescent="0.3">
      <c r="A1517" s="1">
        <v>38421</v>
      </c>
      <c r="B1517" t="s">
        <v>17</v>
      </c>
      <c r="C1517">
        <v>309</v>
      </c>
      <c r="D1517">
        <f>IF(Tabela_cukier9[[#This Row],[nip]]=B1516,D1516+Tabela_cukier9[[#This Row],[Column3]],Tabela_cukier9[[#This Row],[Column3]])</f>
        <v>714</v>
      </c>
      <c r="E15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15.450000000000001</v>
      </c>
    </row>
    <row r="1518" spans="1:5" x14ac:dyDescent="0.3">
      <c r="A1518" s="1">
        <v>38461</v>
      </c>
      <c r="B1518" t="s">
        <v>17</v>
      </c>
      <c r="C1518">
        <v>298</v>
      </c>
      <c r="D1518">
        <f>IF(Tabela_cukier9[[#This Row],[nip]]=B1517,D1517+Tabela_cukier9[[#This Row],[Column3]],Tabela_cukier9[[#This Row],[Column3]])</f>
        <v>1012</v>
      </c>
      <c r="E15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29.8</v>
      </c>
    </row>
    <row r="1519" spans="1:5" x14ac:dyDescent="0.3">
      <c r="A1519" s="1">
        <v>38473</v>
      </c>
      <c r="B1519" t="s">
        <v>17</v>
      </c>
      <c r="C1519">
        <v>319</v>
      </c>
      <c r="D1519">
        <f>IF(Tabela_cukier9[[#This Row],[nip]]=B1518,D1518+Tabela_cukier9[[#This Row],[Column3]],Tabela_cukier9[[#This Row],[Column3]])</f>
        <v>1331</v>
      </c>
      <c r="E15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31.900000000000002</v>
      </c>
    </row>
    <row r="1520" spans="1:5" x14ac:dyDescent="0.3">
      <c r="A1520" s="1">
        <v>38531</v>
      </c>
      <c r="B1520" t="s">
        <v>17</v>
      </c>
      <c r="C1520">
        <v>222</v>
      </c>
      <c r="D1520">
        <f>IF(Tabela_cukier9[[#This Row],[nip]]=B1519,D1519+Tabela_cukier9[[#This Row],[Column3]],Tabela_cukier9[[#This Row],[Column3]])</f>
        <v>1553</v>
      </c>
      <c r="E15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22.200000000000003</v>
      </c>
    </row>
    <row r="1521" spans="1:5" x14ac:dyDescent="0.3">
      <c r="A1521" s="1">
        <v>38546</v>
      </c>
      <c r="B1521" t="s">
        <v>17</v>
      </c>
      <c r="C1521">
        <v>408</v>
      </c>
      <c r="D1521">
        <f>IF(Tabela_cukier9[[#This Row],[nip]]=B1520,D1520+Tabela_cukier9[[#This Row],[Column3]],Tabela_cukier9[[#This Row],[Column3]])</f>
        <v>1961</v>
      </c>
      <c r="E15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40.800000000000004</v>
      </c>
    </row>
    <row r="1522" spans="1:5" x14ac:dyDescent="0.3">
      <c r="A1522" s="1">
        <v>38711</v>
      </c>
      <c r="B1522" t="s">
        <v>17</v>
      </c>
      <c r="C1522">
        <v>225</v>
      </c>
      <c r="D1522">
        <f>IF(Tabela_cukier9[[#This Row],[nip]]=B1521,D1521+Tabela_cukier9[[#This Row],[Column3]],Tabela_cukier9[[#This Row],[Column3]])</f>
        <v>2186</v>
      </c>
      <c r="E15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22.5</v>
      </c>
    </row>
    <row r="1523" spans="1:5" x14ac:dyDescent="0.3">
      <c r="A1523" s="1">
        <v>38721</v>
      </c>
      <c r="B1523" t="s">
        <v>17</v>
      </c>
      <c r="C1523">
        <v>295</v>
      </c>
      <c r="D1523">
        <f>IF(Tabela_cukier9[[#This Row],[nip]]=B1522,D1522+Tabela_cukier9[[#This Row],[Column3]],Tabela_cukier9[[#This Row],[Column3]])</f>
        <v>2481</v>
      </c>
      <c r="E15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29.5</v>
      </c>
    </row>
    <row r="1524" spans="1:5" x14ac:dyDescent="0.3">
      <c r="A1524" s="1">
        <v>38754</v>
      </c>
      <c r="B1524" t="s">
        <v>17</v>
      </c>
      <c r="C1524">
        <v>453</v>
      </c>
      <c r="D1524">
        <f>IF(Tabela_cukier9[[#This Row],[nip]]=B1523,D1523+Tabela_cukier9[[#This Row],[Column3]],Tabela_cukier9[[#This Row],[Column3]])</f>
        <v>2934</v>
      </c>
      <c r="E15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45.300000000000004</v>
      </c>
    </row>
    <row r="1525" spans="1:5" x14ac:dyDescent="0.3">
      <c r="A1525" s="1">
        <v>38855</v>
      </c>
      <c r="B1525" t="s">
        <v>17</v>
      </c>
      <c r="C1525">
        <v>131</v>
      </c>
      <c r="D1525">
        <f>IF(Tabela_cukier9[[#This Row],[nip]]=B1524,D1524+Tabela_cukier9[[#This Row],[Column3]],Tabela_cukier9[[#This Row],[Column3]])</f>
        <v>3065</v>
      </c>
      <c r="E15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1526" spans="1:5" x14ac:dyDescent="0.3">
      <c r="A1526" s="1">
        <v>38942</v>
      </c>
      <c r="B1526" t="s">
        <v>17</v>
      </c>
      <c r="C1526">
        <v>422</v>
      </c>
      <c r="D1526">
        <f>IF(Tabela_cukier9[[#This Row],[nip]]=B1525,D1525+Tabela_cukier9[[#This Row],[Column3]],Tabela_cukier9[[#This Row],[Column3]])</f>
        <v>3487</v>
      </c>
      <c r="E15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1527" spans="1:5" x14ac:dyDescent="0.3">
      <c r="A1527" s="1">
        <v>38959</v>
      </c>
      <c r="B1527" t="s">
        <v>17</v>
      </c>
      <c r="C1527">
        <v>220</v>
      </c>
      <c r="D1527">
        <f>IF(Tabela_cukier9[[#This Row],[nip]]=B1526,D1526+Tabela_cukier9[[#This Row],[Column3]],Tabela_cukier9[[#This Row],[Column3]])</f>
        <v>3707</v>
      </c>
      <c r="E15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</v>
      </c>
    </row>
    <row r="1528" spans="1:5" x14ac:dyDescent="0.3">
      <c r="A1528" s="1">
        <v>39035</v>
      </c>
      <c r="B1528" t="s">
        <v>17</v>
      </c>
      <c r="C1528">
        <v>108</v>
      </c>
      <c r="D1528">
        <f>IF(Tabela_cukier9[[#This Row],[nip]]=B1527,D1527+Tabela_cukier9[[#This Row],[Column3]],Tabela_cukier9[[#This Row],[Column3]])</f>
        <v>3815</v>
      </c>
      <c r="E15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1529" spans="1:5" x14ac:dyDescent="0.3">
      <c r="A1529" s="1">
        <v>39106</v>
      </c>
      <c r="B1529" t="s">
        <v>17</v>
      </c>
      <c r="C1529">
        <v>349</v>
      </c>
      <c r="D1529">
        <f>IF(Tabela_cukier9[[#This Row],[nip]]=B1528,D1528+Tabela_cukier9[[#This Row],[Column3]],Tabela_cukier9[[#This Row],[Column3]])</f>
        <v>4164</v>
      </c>
      <c r="E15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34.9</v>
      </c>
    </row>
    <row r="1530" spans="1:5" x14ac:dyDescent="0.3">
      <c r="A1530" s="1">
        <v>39197</v>
      </c>
      <c r="B1530" t="s">
        <v>17</v>
      </c>
      <c r="C1530">
        <v>497</v>
      </c>
      <c r="D1530">
        <f>IF(Tabela_cukier9[[#This Row],[nip]]=B1529,D1529+Tabela_cukier9[[#This Row],[Column3]],Tabela_cukier9[[#This Row],[Column3]])</f>
        <v>4661</v>
      </c>
      <c r="E15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49.7</v>
      </c>
    </row>
    <row r="1531" spans="1:5" x14ac:dyDescent="0.3">
      <c r="A1531" s="1">
        <v>39218</v>
      </c>
      <c r="B1531" t="s">
        <v>17</v>
      </c>
      <c r="C1531">
        <v>293</v>
      </c>
      <c r="D1531">
        <f>IF(Tabela_cukier9[[#This Row],[nip]]=B1530,D1530+Tabela_cukier9[[#This Row],[Column3]],Tabela_cukier9[[#This Row],[Column3]])</f>
        <v>4954</v>
      </c>
      <c r="E15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29.3</v>
      </c>
    </row>
    <row r="1532" spans="1:5" x14ac:dyDescent="0.3">
      <c r="A1532" s="1">
        <v>39230</v>
      </c>
      <c r="B1532" t="s">
        <v>17</v>
      </c>
      <c r="C1532">
        <v>415</v>
      </c>
      <c r="D1532">
        <f>IF(Tabela_cukier9[[#This Row],[nip]]=B1531,D1531+Tabela_cukier9[[#This Row],[Column3]],Tabela_cukier9[[#This Row],[Column3]])</f>
        <v>5369</v>
      </c>
      <c r="E15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41.5</v>
      </c>
    </row>
    <row r="1533" spans="1:5" x14ac:dyDescent="0.3">
      <c r="A1533" s="1">
        <v>39248</v>
      </c>
      <c r="B1533" t="s">
        <v>17</v>
      </c>
      <c r="C1533">
        <v>169</v>
      </c>
      <c r="D1533">
        <f>IF(Tabela_cukier9[[#This Row],[nip]]=B1532,D1532+Tabela_cukier9[[#This Row],[Column3]],Tabela_cukier9[[#This Row],[Column3]])</f>
        <v>5538</v>
      </c>
      <c r="E15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16.900000000000002</v>
      </c>
    </row>
    <row r="1534" spans="1:5" x14ac:dyDescent="0.3">
      <c r="A1534" s="1">
        <v>39329</v>
      </c>
      <c r="B1534" t="s">
        <v>17</v>
      </c>
      <c r="C1534">
        <v>294</v>
      </c>
      <c r="D1534">
        <f>IF(Tabela_cukier9[[#This Row],[nip]]=B1533,D1533+Tabela_cukier9[[#This Row],[Column3]],Tabela_cukier9[[#This Row],[Column3]])</f>
        <v>5832</v>
      </c>
      <c r="E15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29.400000000000002</v>
      </c>
    </row>
    <row r="1535" spans="1:5" x14ac:dyDescent="0.3">
      <c r="A1535" s="1">
        <v>39397</v>
      </c>
      <c r="B1535" t="s">
        <v>17</v>
      </c>
      <c r="C1535">
        <v>396</v>
      </c>
      <c r="D1535">
        <f>IF(Tabela_cukier9[[#This Row],[nip]]=B1534,D1534+Tabela_cukier9[[#This Row],[Column3]],Tabela_cukier9[[#This Row],[Column3]])</f>
        <v>6228</v>
      </c>
      <c r="E15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39.6</v>
      </c>
    </row>
    <row r="1536" spans="1:5" x14ac:dyDescent="0.3">
      <c r="A1536" s="1">
        <v>39483</v>
      </c>
      <c r="B1536" t="s">
        <v>17</v>
      </c>
      <c r="C1536">
        <v>333</v>
      </c>
      <c r="D1536">
        <f>IF(Tabela_cukier9[[#This Row],[nip]]=B1535,D1535+Tabela_cukier9[[#This Row],[Column3]],Tabela_cukier9[[#This Row],[Column3]])</f>
        <v>6561</v>
      </c>
      <c r="E15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33.300000000000004</v>
      </c>
    </row>
    <row r="1537" spans="1:5" x14ac:dyDescent="0.3">
      <c r="A1537" s="1">
        <v>39505</v>
      </c>
      <c r="B1537" t="s">
        <v>17</v>
      </c>
      <c r="C1537">
        <v>446</v>
      </c>
      <c r="D1537">
        <f>IF(Tabela_cukier9[[#This Row],[nip]]=B1536,D1536+Tabela_cukier9[[#This Row],[Column3]],Tabela_cukier9[[#This Row],[Column3]])</f>
        <v>7007</v>
      </c>
      <c r="E15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44.6</v>
      </c>
    </row>
    <row r="1538" spans="1:5" x14ac:dyDescent="0.3">
      <c r="A1538" s="1">
        <v>39536</v>
      </c>
      <c r="B1538" t="s">
        <v>17</v>
      </c>
      <c r="C1538">
        <v>431</v>
      </c>
      <c r="D1538">
        <f>IF(Tabela_cukier9[[#This Row],[nip]]=B1537,D1537+Tabela_cukier9[[#This Row],[Column3]],Tabela_cukier9[[#This Row],[Column3]])</f>
        <v>7438</v>
      </c>
      <c r="E15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43.1</v>
      </c>
    </row>
    <row r="1539" spans="1:5" x14ac:dyDescent="0.3">
      <c r="A1539" s="1">
        <v>39554</v>
      </c>
      <c r="B1539" t="s">
        <v>17</v>
      </c>
      <c r="C1539">
        <v>433</v>
      </c>
      <c r="D1539">
        <f>IF(Tabela_cukier9[[#This Row],[nip]]=B1538,D1538+Tabela_cukier9[[#This Row],[Column3]],Tabela_cukier9[[#This Row],[Column3]])</f>
        <v>7871</v>
      </c>
      <c r="E15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43.300000000000004</v>
      </c>
    </row>
    <row r="1540" spans="1:5" x14ac:dyDescent="0.3">
      <c r="A1540" s="1">
        <v>39571</v>
      </c>
      <c r="B1540" t="s">
        <v>17</v>
      </c>
      <c r="C1540">
        <v>320</v>
      </c>
      <c r="D1540">
        <f>IF(Tabela_cukier9[[#This Row],[nip]]=B1539,D1539+Tabela_cukier9[[#This Row],[Column3]],Tabela_cukier9[[#This Row],[Column3]])</f>
        <v>8191</v>
      </c>
      <c r="E15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</v>
      </c>
    </row>
    <row r="1541" spans="1:5" x14ac:dyDescent="0.3">
      <c r="A1541" s="1">
        <v>39698</v>
      </c>
      <c r="B1541" t="s">
        <v>17</v>
      </c>
      <c r="C1541">
        <v>492</v>
      </c>
      <c r="D1541">
        <f>IF(Tabela_cukier9[[#This Row],[nip]]=B1540,D1540+Tabela_cukier9[[#This Row],[Column3]],Tabela_cukier9[[#This Row],[Column3]])</f>
        <v>8683</v>
      </c>
      <c r="E15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49.2</v>
      </c>
    </row>
    <row r="1542" spans="1:5" x14ac:dyDescent="0.3">
      <c r="A1542" s="1">
        <v>39745</v>
      </c>
      <c r="B1542" t="s">
        <v>17</v>
      </c>
      <c r="C1542">
        <v>415</v>
      </c>
      <c r="D1542">
        <f>IF(Tabela_cukier9[[#This Row],[nip]]=B1541,D1541+Tabela_cukier9[[#This Row],[Column3]],Tabela_cukier9[[#This Row],[Column3]])</f>
        <v>9098</v>
      </c>
      <c r="E15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41.5</v>
      </c>
    </row>
    <row r="1543" spans="1:5" x14ac:dyDescent="0.3">
      <c r="A1543" s="1">
        <v>39811</v>
      </c>
      <c r="B1543" t="s">
        <v>17</v>
      </c>
      <c r="C1543">
        <v>110</v>
      </c>
      <c r="D1543">
        <f>IF(Tabela_cukier9[[#This Row],[nip]]=B1542,D1542+Tabela_cukier9[[#This Row],[Column3]],Tabela_cukier9[[#This Row],[Column3]])</f>
        <v>9208</v>
      </c>
      <c r="E15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1544" spans="1:5" x14ac:dyDescent="0.3">
      <c r="A1544" s="1">
        <v>39819</v>
      </c>
      <c r="B1544" t="s">
        <v>17</v>
      </c>
      <c r="C1544">
        <v>129</v>
      </c>
      <c r="D1544">
        <f>IF(Tabela_cukier9[[#This Row],[nip]]=B1543,D1543+Tabela_cukier9[[#This Row],[Column3]],Tabela_cukier9[[#This Row],[Column3]])</f>
        <v>9337</v>
      </c>
      <c r="E15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12.9</v>
      </c>
    </row>
    <row r="1545" spans="1:5" x14ac:dyDescent="0.3">
      <c r="A1545" s="1">
        <v>39853</v>
      </c>
      <c r="B1545" t="s">
        <v>17</v>
      </c>
      <c r="C1545">
        <v>423</v>
      </c>
      <c r="D1545">
        <f>IF(Tabela_cukier9[[#This Row],[nip]]=B1544,D1544+Tabela_cukier9[[#This Row],[Column3]],Tabela_cukier9[[#This Row],[Column3]])</f>
        <v>9760</v>
      </c>
      <c r="E15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42.300000000000004</v>
      </c>
    </row>
    <row r="1546" spans="1:5" x14ac:dyDescent="0.3">
      <c r="A1546" s="1">
        <v>39902</v>
      </c>
      <c r="B1546" t="s">
        <v>17</v>
      </c>
      <c r="C1546">
        <v>406</v>
      </c>
      <c r="D1546">
        <f>IF(Tabela_cukier9[[#This Row],[nip]]=B1545,D1545+Tabela_cukier9[[#This Row],[Column3]],Tabela_cukier9[[#This Row],[Column3]])</f>
        <v>10166</v>
      </c>
      <c r="E15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81.2</v>
      </c>
    </row>
    <row r="1547" spans="1:5" x14ac:dyDescent="0.3">
      <c r="A1547" s="1">
        <v>39904</v>
      </c>
      <c r="B1547" t="s">
        <v>17</v>
      </c>
      <c r="C1547">
        <v>108</v>
      </c>
      <c r="D1547">
        <f>IF(Tabela_cukier9[[#This Row],[nip]]=B1546,D1546+Tabela_cukier9[[#This Row],[Column3]],Tabela_cukier9[[#This Row],[Column3]])</f>
        <v>10274</v>
      </c>
      <c r="E15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21.6</v>
      </c>
    </row>
    <row r="1548" spans="1:5" x14ac:dyDescent="0.3">
      <c r="A1548" s="1">
        <v>39949</v>
      </c>
      <c r="B1548" t="s">
        <v>17</v>
      </c>
      <c r="C1548">
        <v>261</v>
      </c>
      <c r="D1548">
        <f>IF(Tabela_cukier9[[#This Row],[nip]]=B1547,D1547+Tabela_cukier9[[#This Row],[Column3]],Tabela_cukier9[[#This Row],[Column3]])</f>
        <v>10535</v>
      </c>
      <c r="E15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52.2</v>
      </c>
    </row>
    <row r="1549" spans="1:5" x14ac:dyDescent="0.3">
      <c r="A1549" s="1">
        <v>40039</v>
      </c>
      <c r="B1549" t="s">
        <v>17</v>
      </c>
      <c r="C1549">
        <v>340</v>
      </c>
      <c r="D1549">
        <f>IF(Tabela_cukier9[[#This Row],[nip]]=B1548,D1548+Tabela_cukier9[[#This Row],[Column3]],Tabela_cukier9[[#This Row],[Column3]])</f>
        <v>10875</v>
      </c>
      <c r="E15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68</v>
      </c>
    </row>
    <row r="1550" spans="1:5" x14ac:dyDescent="0.3">
      <c r="A1550" s="1">
        <v>40090</v>
      </c>
      <c r="B1550" t="s">
        <v>17</v>
      </c>
      <c r="C1550">
        <v>290</v>
      </c>
      <c r="D1550">
        <f>IF(Tabela_cukier9[[#This Row],[nip]]=B1549,D1549+Tabela_cukier9[[#This Row],[Column3]],Tabela_cukier9[[#This Row],[Column3]])</f>
        <v>11165</v>
      </c>
      <c r="E15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58</v>
      </c>
    </row>
    <row r="1551" spans="1:5" x14ac:dyDescent="0.3">
      <c r="A1551" s="1">
        <v>40134</v>
      </c>
      <c r="B1551" t="s">
        <v>17</v>
      </c>
      <c r="C1551">
        <v>276</v>
      </c>
      <c r="D1551">
        <f>IF(Tabela_cukier9[[#This Row],[nip]]=B1550,D1550+Tabela_cukier9[[#This Row],[Column3]],Tabela_cukier9[[#This Row],[Column3]])</f>
        <v>11441</v>
      </c>
      <c r="E15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55.2</v>
      </c>
    </row>
    <row r="1552" spans="1:5" x14ac:dyDescent="0.3">
      <c r="A1552" s="1">
        <v>40153</v>
      </c>
      <c r="B1552" t="s">
        <v>17</v>
      </c>
      <c r="C1552">
        <v>211</v>
      </c>
      <c r="D1552">
        <f>IF(Tabela_cukier9[[#This Row],[nip]]=B1551,D1551+Tabela_cukier9[[#This Row],[Column3]],Tabela_cukier9[[#This Row],[Column3]])</f>
        <v>11652</v>
      </c>
      <c r="E15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1553" spans="1:5" x14ac:dyDescent="0.3">
      <c r="A1553" s="1">
        <v>40203</v>
      </c>
      <c r="B1553" t="s">
        <v>17</v>
      </c>
      <c r="C1553">
        <v>200</v>
      </c>
      <c r="D1553">
        <f>IF(Tabela_cukier9[[#This Row],[nip]]=B1552,D1552+Tabela_cukier9[[#This Row],[Column3]],Tabela_cukier9[[#This Row],[Column3]])</f>
        <v>11852</v>
      </c>
      <c r="E15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</v>
      </c>
    </row>
    <row r="1554" spans="1:5" x14ac:dyDescent="0.3">
      <c r="A1554" s="1">
        <v>40217</v>
      </c>
      <c r="B1554" t="s">
        <v>17</v>
      </c>
      <c r="C1554">
        <v>317</v>
      </c>
      <c r="D1554">
        <f>IF(Tabela_cukier9[[#This Row],[nip]]=B1553,D1553+Tabela_cukier9[[#This Row],[Column3]],Tabela_cukier9[[#This Row],[Column3]])</f>
        <v>12169</v>
      </c>
      <c r="E15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63.400000000000006</v>
      </c>
    </row>
    <row r="1555" spans="1:5" x14ac:dyDescent="0.3">
      <c r="A1555" s="1">
        <v>40250</v>
      </c>
      <c r="B1555" t="s">
        <v>17</v>
      </c>
      <c r="C1555">
        <v>417</v>
      </c>
      <c r="D1555">
        <f>IF(Tabela_cukier9[[#This Row],[nip]]=B1554,D1554+Tabela_cukier9[[#This Row],[Column3]],Tabela_cukier9[[#This Row],[Column3]])</f>
        <v>12586</v>
      </c>
      <c r="E15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83.4</v>
      </c>
    </row>
    <row r="1556" spans="1:5" x14ac:dyDescent="0.3">
      <c r="A1556" s="1">
        <v>40272</v>
      </c>
      <c r="B1556" t="s">
        <v>17</v>
      </c>
      <c r="C1556">
        <v>400</v>
      </c>
      <c r="D1556">
        <f>IF(Tabela_cukier9[[#This Row],[nip]]=B1555,D1555+Tabela_cukier9[[#This Row],[Column3]],Tabela_cukier9[[#This Row],[Column3]])</f>
        <v>12986</v>
      </c>
      <c r="E15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</v>
      </c>
    </row>
    <row r="1557" spans="1:5" x14ac:dyDescent="0.3">
      <c r="A1557" s="1">
        <v>40299</v>
      </c>
      <c r="B1557" t="s">
        <v>17</v>
      </c>
      <c r="C1557">
        <v>475</v>
      </c>
      <c r="D1557">
        <f>IF(Tabela_cukier9[[#This Row],[nip]]=B1556,D1556+Tabela_cukier9[[#This Row],[Column3]],Tabela_cukier9[[#This Row],[Column3]])</f>
        <v>13461</v>
      </c>
      <c r="E15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95</v>
      </c>
    </row>
    <row r="1558" spans="1:5" x14ac:dyDescent="0.3">
      <c r="A1558" s="1">
        <v>40337</v>
      </c>
      <c r="B1558" t="s">
        <v>17</v>
      </c>
      <c r="C1558">
        <v>329</v>
      </c>
      <c r="D1558">
        <f>IF(Tabela_cukier9[[#This Row],[nip]]=B1557,D1557+Tabela_cukier9[[#This Row],[Column3]],Tabela_cukier9[[#This Row],[Column3]])</f>
        <v>13790</v>
      </c>
      <c r="E15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65.8</v>
      </c>
    </row>
    <row r="1559" spans="1:5" x14ac:dyDescent="0.3">
      <c r="A1559" s="1">
        <v>40346</v>
      </c>
      <c r="B1559" t="s">
        <v>17</v>
      </c>
      <c r="C1559">
        <v>233</v>
      </c>
      <c r="D1559">
        <f>IF(Tabela_cukier9[[#This Row],[nip]]=B1558,D1558+Tabela_cukier9[[#This Row],[Column3]],Tabela_cukier9[[#This Row],[Column3]])</f>
        <v>14023</v>
      </c>
      <c r="E15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46.6</v>
      </c>
    </row>
    <row r="1560" spans="1:5" x14ac:dyDescent="0.3">
      <c r="A1560" s="1">
        <v>40448</v>
      </c>
      <c r="B1560" t="s">
        <v>17</v>
      </c>
      <c r="C1560">
        <v>219</v>
      </c>
      <c r="D1560">
        <f>IF(Tabela_cukier9[[#This Row],[nip]]=B1559,D1559+Tabela_cukier9[[#This Row],[Column3]],Tabela_cukier9[[#This Row],[Column3]])</f>
        <v>14242</v>
      </c>
      <c r="E15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43.800000000000004</v>
      </c>
    </row>
    <row r="1561" spans="1:5" x14ac:dyDescent="0.3">
      <c r="A1561" s="1">
        <v>40460</v>
      </c>
      <c r="B1561" t="s">
        <v>17</v>
      </c>
      <c r="C1561">
        <v>429</v>
      </c>
      <c r="D1561">
        <f>IF(Tabela_cukier9[[#This Row],[nip]]=B1560,D1560+Tabela_cukier9[[#This Row],[Column3]],Tabela_cukier9[[#This Row],[Column3]])</f>
        <v>14671</v>
      </c>
      <c r="E15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85.800000000000011</v>
      </c>
    </row>
    <row r="1562" spans="1:5" x14ac:dyDescent="0.3">
      <c r="A1562" s="1">
        <v>40463</v>
      </c>
      <c r="B1562" t="s">
        <v>17</v>
      </c>
      <c r="C1562">
        <v>427</v>
      </c>
      <c r="D1562">
        <f>IF(Tabela_cukier9[[#This Row],[nip]]=B1561,D1561+Tabela_cukier9[[#This Row],[Column3]],Tabela_cukier9[[#This Row],[Column3]])</f>
        <v>15098</v>
      </c>
      <c r="E15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85.4</v>
      </c>
    </row>
    <row r="1563" spans="1:5" x14ac:dyDescent="0.3">
      <c r="A1563" s="1">
        <v>40481</v>
      </c>
      <c r="B1563" t="s">
        <v>17</v>
      </c>
      <c r="C1563">
        <v>126</v>
      </c>
      <c r="D1563">
        <f>IF(Tabela_cukier9[[#This Row],[nip]]=B1562,D1562+Tabela_cukier9[[#This Row],[Column3]],Tabela_cukier9[[#This Row],[Column3]])</f>
        <v>15224</v>
      </c>
      <c r="E15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25.200000000000003</v>
      </c>
    </row>
    <row r="1564" spans="1:5" x14ac:dyDescent="0.3">
      <c r="A1564" s="1">
        <v>40508</v>
      </c>
      <c r="B1564" t="s">
        <v>17</v>
      </c>
      <c r="C1564">
        <v>191</v>
      </c>
      <c r="D1564">
        <f>IF(Tabela_cukier9[[#This Row],[nip]]=B1563,D1563+Tabela_cukier9[[#This Row],[Column3]],Tabela_cukier9[[#This Row],[Column3]])</f>
        <v>15415</v>
      </c>
      <c r="E15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38.200000000000003</v>
      </c>
    </row>
    <row r="1565" spans="1:5" x14ac:dyDescent="0.3">
      <c r="A1565" s="1">
        <v>40516</v>
      </c>
      <c r="B1565" t="s">
        <v>17</v>
      </c>
      <c r="C1565">
        <v>175</v>
      </c>
      <c r="D1565">
        <f>IF(Tabela_cukier9[[#This Row],[nip]]=B1564,D1564+Tabela_cukier9[[#This Row],[Column3]],Tabela_cukier9[[#This Row],[Column3]])</f>
        <v>15590</v>
      </c>
      <c r="E15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</v>
      </c>
    </row>
    <row r="1566" spans="1:5" x14ac:dyDescent="0.3">
      <c r="A1566" s="1">
        <v>40627</v>
      </c>
      <c r="B1566" t="s">
        <v>17</v>
      </c>
      <c r="C1566">
        <v>411</v>
      </c>
      <c r="D1566">
        <f>IF(Tabela_cukier9[[#This Row],[nip]]=B1565,D1565+Tabela_cukier9[[#This Row],[Column3]],Tabela_cukier9[[#This Row],[Column3]])</f>
        <v>16001</v>
      </c>
      <c r="E15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82.2</v>
      </c>
    </row>
    <row r="1567" spans="1:5" x14ac:dyDescent="0.3">
      <c r="A1567" s="1">
        <v>40636</v>
      </c>
      <c r="B1567" t="s">
        <v>17</v>
      </c>
      <c r="C1567">
        <v>237</v>
      </c>
      <c r="D1567">
        <f>IF(Tabela_cukier9[[#This Row],[nip]]=B1566,D1566+Tabela_cukier9[[#This Row],[Column3]],Tabela_cukier9[[#This Row],[Column3]])</f>
        <v>16238</v>
      </c>
      <c r="E15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47.400000000000006</v>
      </c>
    </row>
    <row r="1568" spans="1:5" x14ac:dyDescent="0.3">
      <c r="A1568" s="1">
        <v>40771</v>
      </c>
      <c r="B1568" t="s">
        <v>17</v>
      </c>
      <c r="C1568">
        <v>450</v>
      </c>
      <c r="D1568">
        <f>IF(Tabela_cukier9[[#This Row],[nip]]=B1567,D1567+Tabela_cukier9[[#This Row],[Column3]],Tabela_cukier9[[#This Row],[Column3]])</f>
        <v>16688</v>
      </c>
      <c r="E15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90</v>
      </c>
    </row>
    <row r="1569" spans="1:5" x14ac:dyDescent="0.3">
      <c r="A1569" s="1">
        <v>40928</v>
      </c>
      <c r="B1569" t="s">
        <v>17</v>
      </c>
      <c r="C1569">
        <v>223</v>
      </c>
      <c r="D1569">
        <f>IF(Tabela_cukier9[[#This Row],[nip]]=B1568,D1568+Tabela_cukier9[[#This Row],[Column3]],Tabela_cukier9[[#This Row],[Column3]])</f>
        <v>16911</v>
      </c>
      <c r="E15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44.6</v>
      </c>
    </row>
    <row r="1570" spans="1:5" x14ac:dyDescent="0.3">
      <c r="A1570" s="1">
        <v>40974</v>
      </c>
      <c r="B1570" t="s">
        <v>17</v>
      </c>
      <c r="C1570">
        <v>340</v>
      </c>
      <c r="D1570">
        <f>IF(Tabela_cukier9[[#This Row],[nip]]=B1569,D1569+Tabela_cukier9[[#This Row],[Column3]],Tabela_cukier9[[#This Row],[Column3]])</f>
        <v>17251</v>
      </c>
      <c r="E15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68</v>
      </c>
    </row>
    <row r="1571" spans="1:5" x14ac:dyDescent="0.3">
      <c r="A1571" s="1">
        <v>41013</v>
      </c>
      <c r="B1571" t="s">
        <v>17</v>
      </c>
      <c r="C1571">
        <v>166</v>
      </c>
      <c r="D1571">
        <f>IF(Tabela_cukier9[[#This Row],[nip]]=B1570,D1570+Tabela_cukier9[[#This Row],[Column3]],Tabela_cukier9[[#This Row],[Column3]])</f>
        <v>17417</v>
      </c>
      <c r="E15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33.200000000000003</v>
      </c>
    </row>
    <row r="1572" spans="1:5" x14ac:dyDescent="0.3">
      <c r="A1572" s="1">
        <v>41033</v>
      </c>
      <c r="B1572" t="s">
        <v>17</v>
      </c>
      <c r="C1572">
        <v>235</v>
      </c>
      <c r="D1572">
        <f>IF(Tabela_cukier9[[#This Row],[nip]]=B1571,D1571+Tabela_cukier9[[#This Row],[Column3]],Tabela_cukier9[[#This Row],[Column3]])</f>
        <v>17652</v>
      </c>
      <c r="E15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</v>
      </c>
    </row>
    <row r="1573" spans="1:5" x14ac:dyDescent="0.3">
      <c r="A1573" s="1">
        <v>41096</v>
      </c>
      <c r="B1573" t="s">
        <v>17</v>
      </c>
      <c r="C1573">
        <v>112</v>
      </c>
      <c r="D1573">
        <f>IF(Tabela_cukier9[[#This Row],[nip]]=B1572,D1572+Tabela_cukier9[[#This Row],[Column3]],Tabela_cukier9[[#This Row],[Column3]])</f>
        <v>17764</v>
      </c>
      <c r="E15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22.400000000000002</v>
      </c>
    </row>
    <row r="1574" spans="1:5" x14ac:dyDescent="0.3">
      <c r="A1574" s="1">
        <v>41122</v>
      </c>
      <c r="B1574" t="s">
        <v>17</v>
      </c>
      <c r="C1574">
        <v>401</v>
      </c>
      <c r="D1574">
        <f>IF(Tabela_cukier9[[#This Row],[nip]]=B1573,D1573+Tabela_cukier9[[#This Row],[Column3]],Tabela_cukier9[[#This Row],[Column3]])</f>
        <v>18165</v>
      </c>
      <c r="E15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80.2</v>
      </c>
    </row>
    <row r="1575" spans="1:5" x14ac:dyDescent="0.3">
      <c r="A1575" s="1">
        <v>41179</v>
      </c>
      <c r="B1575" t="s">
        <v>17</v>
      </c>
      <c r="C1575">
        <v>346</v>
      </c>
      <c r="D1575">
        <f>IF(Tabela_cukier9[[#This Row],[nip]]=B1574,D1574+Tabela_cukier9[[#This Row],[Column3]],Tabela_cukier9[[#This Row],[Column3]])</f>
        <v>18511</v>
      </c>
      <c r="E15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69.2</v>
      </c>
    </row>
    <row r="1576" spans="1:5" x14ac:dyDescent="0.3">
      <c r="A1576" s="1">
        <v>41294</v>
      </c>
      <c r="B1576" t="s">
        <v>17</v>
      </c>
      <c r="C1576">
        <v>211</v>
      </c>
      <c r="D1576">
        <f>IF(Tabela_cukier9[[#This Row],[nip]]=B1575,D1575+Tabela_cukier9[[#This Row],[Column3]],Tabela_cukier9[[#This Row],[Column3]])</f>
        <v>18722</v>
      </c>
      <c r="E15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1577" spans="1:5" x14ac:dyDescent="0.3">
      <c r="A1577" s="1">
        <v>41301</v>
      </c>
      <c r="B1577" t="s">
        <v>17</v>
      </c>
      <c r="C1577">
        <v>134</v>
      </c>
      <c r="D1577">
        <f>IF(Tabela_cukier9[[#This Row],[nip]]=B1576,D1576+Tabela_cukier9[[#This Row],[Column3]],Tabela_cukier9[[#This Row],[Column3]])</f>
        <v>18856</v>
      </c>
      <c r="E15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26.8</v>
      </c>
    </row>
    <row r="1578" spans="1:5" x14ac:dyDescent="0.3">
      <c r="A1578" s="1">
        <v>41356</v>
      </c>
      <c r="B1578" t="s">
        <v>17</v>
      </c>
      <c r="C1578">
        <v>202</v>
      </c>
      <c r="D1578">
        <f>IF(Tabela_cukier9[[#This Row],[nip]]=B1577,D1577+Tabela_cukier9[[#This Row],[Column3]],Tabela_cukier9[[#This Row],[Column3]])</f>
        <v>19058</v>
      </c>
      <c r="E15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40.400000000000006</v>
      </c>
    </row>
    <row r="1579" spans="1:5" x14ac:dyDescent="0.3">
      <c r="A1579" s="1">
        <v>41372</v>
      </c>
      <c r="B1579" t="s">
        <v>17</v>
      </c>
      <c r="C1579">
        <v>286</v>
      </c>
      <c r="D1579">
        <f>IF(Tabela_cukier9[[#This Row],[nip]]=B1578,D1578+Tabela_cukier9[[#This Row],[Column3]],Tabela_cukier9[[#This Row],[Column3]])</f>
        <v>19344</v>
      </c>
      <c r="E15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57.2</v>
      </c>
    </row>
    <row r="1580" spans="1:5" x14ac:dyDescent="0.3">
      <c r="A1580" s="1">
        <v>41374</v>
      </c>
      <c r="B1580" t="s">
        <v>17</v>
      </c>
      <c r="C1580">
        <v>231</v>
      </c>
      <c r="D1580">
        <f>IF(Tabela_cukier9[[#This Row],[nip]]=B1579,D1579+Tabela_cukier9[[#This Row],[Column3]],Tabela_cukier9[[#This Row],[Column3]])</f>
        <v>19575</v>
      </c>
      <c r="E15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46.2</v>
      </c>
    </row>
    <row r="1581" spans="1:5" x14ac:dyDescent="0.3">
      <c r="A1581" s="1">
        <v>41376</v>
      </c>
      <c r="B1581" t="s">
        <v>17</v>
      </c>
      <c r="C1581">
        <v>311</v>
      </c>
      <c r="D1581">
        <f>IF(Tabela_cukier9[[#This Row],[nip]]=B1580,D1580+Tabela_cukier9[[#This Row],[Column3]],Tabela_cukier9[[#This Row],[Column3]])</f>
        <v>19886</v>
      </c>
      <c r="E15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62.2</v>
      </c>
    </row>
    <row r="1582" spans="1:5" x14ac:dyDescent="0.3">
      <c r="A1582" s="1">
        <v>41398</v>
      </c>
      <c r="B1582" t="s">
        <v>17</v>
      </c>
      <c r="C1582">
        <v>471</v>
      </c>
      <c r="D1582">
        <f>IF(Tabela_cukier9[[#This Row],[nip]]=B1581,D1581+Tabela_cukier9[[#This Row],[Column3]],Tabela_cukier9[[#This Row],[Column3]])</f>
        <v>20357</v>
      </c>
      <c r="E15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94.2</v>
      </c>
    </row>
    <row r="1583" spans="1:5" x14ac:dyDescent="0.3">
      <c r="A1583" s="1">
        <v>41544</v>
      </c>
      <c r="B1583" t="s">
        <v>17</v>
      </c>
      <c r="C1583">
        <v>436</v>
      </c>
      <c r="D1583">
        <f>IF(Tabela_cukier9[[#This Row],[nip]]=B1582,D1582+Tabela_cukier9[[#This Row],[Column3]],Tabela_cukier9[[#This Row],[Column3]])</f>
        <v>20793</v>
      </c>
      <c r="E15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87.2</v>
      </c>
    </row>
    <row r="1584" spans="1:5" x14ac:dyDescent="0.3">
      <c r="A1584" s="1">
        <v>41562</v>
      </c>
      <c r="B1584" t="s">
        <v>17</v>
      </c>
      <c r="C1584">
        <v>367</v>
      </c>
      <c r="D1584">
        <f>IF(Tabela_cukier9[[#This Row],[nip]]=B1583,D1583+Tabela_cukier9[[#This Row],[Column3]],Tabela_cukier9[[#This Row],[Column3]])</f>
        <v>21160</v>
      </c>
      <c r="E15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73.400000000000006</v>
      </c>
    </row>
    <row r="1585" spans="1:5" x14ac:dyDescent="0.3">
      <c r="A1585" s="1">
        <v>41609</v>
      </c>
      <c r="B1585" t="s">
        <v>17</v>
      </c>
      <c r="C1585">
        <v>284</v>
      </c>
      <c r="D1585">
        <f>IF(Tabela_cukier9[[#This Row],[nip]]=B1584,D1584+Tabela_cukier9[[#This Row],[Column3]],Tabela_cukier9[[#This Row],[Column3]])</f>
        <v>21444</v>
      </c>
      <c r="E15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56.800000000000004</v>
      </c>
    </row>
    <row r="1586" spans="1:5" x14ac:dyDescent="0.3">
      <c r="A1586" s="1">
        <v>41642</v>
      </c>
      <c r="B1586" t="s">
        <v>17</v>
      </c>
      <c r="C1586">
        <v>164</v>
      </c>
      <c r="D1586">
        <f>IF(Tabela_cukier9[[#This Row],[nip]]=B1585,D1585+Tabela_cukier9[[#This Row],[Column3]],Tabela_cukier9[[#This Row],[Column3]])</f>
        <v>21608</v>
      </c>
      <c r="E15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32.800000000000004</v>
      </c>
    </row>
    <row r="1587" spans="1:5" x14ac:dyDescent="0.3">
      <c r="A1587" s="1">
        <v>41716</v>
      </c>
      <c r="B1587" t="s">
        <v>17</v>
      </c>
      <c r="C1587">
        <v>265</v>
      </c>
      <c r="D1587">
        <f>IF(Tabela_cukier9[[#This Row],[nip]]=B1586,D1586+Tabela_cukier9[[#This Row],[Column3]],Tabela_cukier9[[#This Row],[Column3]])</f>
        <v>21873</v>
      </c>
      <c r="E15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</v>
      </c>
    </row>
    <row r="1588" spans="1:5" x14ac:dyDescent="0.3">
      <c r="A1588" s="1">
        <v>41774</v>
      </c>
      <c r="B1588" t="s">
        <v>17</v>
      </c>
      <c r="C1588">
        <v>173</v>
      </c>
      <c r="D1588">
        <f>IF(Tabela_cukier9[[#This Row],[nip]]=B1587,D1587+Tabela_cukier9[[#This Row],[Column3]],Tabela_cukier9[[#This Row],[Column3]])</f>
        <v>22046</v>
      </c>
      <c r="E15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34.6</v>
      </c>
    </row>
    <row r="1589" spans="1:5" x14ac:dyDescent="0.3">
      <c r="A1589" s="1">
        <v>41786</v>
      </c>
      <c r="B1589" t="s">
        <v>17</v>
      </c>
      <c r="C1589">
        <v>324</v>
      </c>
      <c r="D1589">
        <f>IF(Tabela_cukier9[[#This Row],[nip]]=B1588,D1588+Tabela_cukier9[[#This Row],[Column3]],Tabela_cukier9[[#This Row],[Column3]])</f>
        <v>22370</v>
      </c>
      <c r="E15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64.8</v>
      </c>
    </row>
    <row r="1590" spans="1:5" x14ac:dyDescent="0.3">
      <c r="A1590" s="1">
        <v>41807</v>
      </c>
      <c r="B1590" t="s">
        <v>17</v>
      </c>
      <c r="C1590">
        <v>249</v>
      </c>
      <c r="D1590">
        <f>IF(Tabela_cukier9[[#This Row],[nip]]=B1589,D1589+Tabela_cukier9[[#This Row],[Column3]],Tabela_cukier9[[#This Row],[Column3]])</f>
        <v>22619</v>
      </c>
      <c r="E15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49.800000000000004</v>
      </c>
    </row>
    <row r="1591" spans="1:5" x14ac:dyDescent="0.3">
      <c r="A1591" s="1">
        <v>41868</v>
      </c>
      <c r="B1591" t="s">
        <v>17</v>
      </c>
      <c r="C1591">
        <v>435</v>
      </c>
      <c r="D1591">
        <f>IF(Tabela_cukier9[[#This Row],[nip]]=B1590,D1590+Tabela_cukier9[[#This Row],[Column3]],Tabela_cukier9[[#This Row],[Column3]])</f>
        <v>23054</v>
      </c>
      <c r="E15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</v>
      </c>
    </row>
    <row r="1592" spans="1:5" x14ac:dyDescent="0.3">
      <c r="A1592" s="1">
        <v>41880</v>
      </c>
      <c r="B1592" t="s">
        <v>17</v>
      </c>
      <c r="C1592">
        <v>112</v>
      </c>
      <c r="D1592">
        <f>IF(Tabela_cukier9[[#This Row],[nip]]=B1591,D1591+Tabela_cukier9[[#This Row],[Column3]],Tabela_cukier9[[#This Row],[Column3]])</f>
        <v>23166</v>
      </c>
      <c r="E15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22.400000000000002</v>
      </c>
    </row>
    <row r="1593" spans="1:5" x14ac:dyDescent="0.3">
      <c r="A1593" s="1">
        <v>41897</v>
      </c>
      <c r="B1593" t="s">
        <v>17</v>
      </c>
      <c r="C1593">
        <v>220</v>
      </c>
      <c r="D1593">
        <f>IF(Tabela_cukier9[[#This Row],[nip]]=B1592,D1592+Tabela_cukier9[[#This Row],[Column3]],Tabela_cukier9[[#This Row],[Column3]])</f>
        <v>23386</v>
      </c>
      <c r="E15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</v>
      </c>
    </row>
    <row r="1594" spans="1:5" x14ac:dyDescent="0.3">
      <c r="A1594" s="1">
        <v>41989</v>
      </c>
      <c r="B1594" t="s">
        <v>17</v>
      </c>
      <c r="C1594">
        <v>274</v>
      </c>
      <c r="D1594">
        <f>IF(Tabela_cukier9[[#This Row],[nip]]=B1593,D1593+Tabela_cukier9[[#This Row],[Column3]],Tabela_cukier9[[#This Row],[Column3]])</f>
        <v>23660</v>
      </c>
      <c r="E15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54.800000000000004</v>
      </c>
    </row>
    <row r="1595" spans="1:5" x14ac:dyDescent="0.3">
      <c r="A1595" s="1">
        <v>38525</v>
      </c>
      <c r="B1595" t="s">
        <v>59</v>
      </c>
      <c r="C1595">
        <v>19</v>
      </c>
      <c r="D1595">
        <f>IF(Tabela_cukier9[[#This Row],[nip]]=B1594,D1594+Tabela_cukier9[[#This Row],[Column3]],Tabela_cukier9[[#This Row],[Column3]])</f>
        <v>19</v>
      </c>
      <c r="E15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96" spans="1:5" x14ac:dyDescent="0.3">
      <c r="A1596" s="1">
        <v>38978</v>
      </c>
      <c r="B1596" t="s">
        <v>59</v>
      </c>
      <c r="C1596">
        <v>11</v>
      </c>
      <c r="D1596">
        <f>IF(Tabela_cukier9[[#This Row],[nip]]=B1595,D1595+Tabela_cukier9[[#This Row],[Column3]],Tabela_cukier9[[#This Row],[Column3]])</f>
        <v>30</v>
      </c>
      <c r="E15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97" spans="1:5" x14ac:dyDescent="0.3">
      <c r="A1597" s="1">
        <v>40876</v>
      </c>
      <c r="B1597" t="s">
        <v>59</v>
      </c>
      <c r="C1597">
        <v>18</v>
      </c>
      <c r="D1597">
        <f>IF(Tabela_cukier9[[#This Row],[nip]]=B1596,D1596+Tabela_cukier9[[#This Row],[Column3]],Tabela_cukier9[[#This Row],[Column3]])</f>
        <v>48</v>
      </c>
      <c r="E15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98" spans="1:5" x14ac:dyDescent="0.3">
      <c r="A1598" s="1">
        <v>41383</v>
      </c>
      <c r="B1598" t="s">
        <v>59</v>
      </c>
      <c r="C1598">
        <v>12</v>
      </c>
      <c r="D1598">
        <f>IF(Tabela_cukier9[[#This Row],[nip]]=B1597,D1597+Tabela_cukier9[[#This Row],[Column3]],Tabela_cukier9[[#This Row],[Column3]])</f>
        <v>60</v>
      </c>
      <c r="E15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599" spans="1:5" x14ac:dyDescent="0.3">
      <c r="A1599" s="1">
        <v>39836</v>
      </c>
      <c r="B1599" t="s">
        <v>183</v>
      </c>
      <c r="C1599">
        <v>5</v>
      </c>
      <c r="D1599">
        <f>IF(Tabela_cukier9[[#This Row],[nip]]=B1598,D1598+Tabela_cukier9[[#This Row],[Column3]],Tabela_cukier9[[#This Row],[Column3]])</f>
        <v>5</v>
      </c>
      <c r="E15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0" spans="1:5" x14ac:dyDescent="0.3">
      <c r="A1600" s="1">
        <v>41326</v>
      </c>
      <c r="B1600" t="s">
        <v>183</v>
      </c>
      <c r="C1600">
        <v>2</v>
      </c>
      <c r="D1600">
        <f>IF(Tabela_cukier9[[#This Row],[nip]]=B1599,D1599+Tabela_cukier9[[#This Row],[Column3]],Tabela_cukier9[[#This Row],[Column3]])</f>
        <v>7</v>
      </c>
      <c r="E16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1" spans="1:5" x14ac:dyDescent="0.3">
      <c r="A1601" s="1">
        <v>38669</v>
      </c>
      <c r="B1601" t="s">
        <v>89</v>
      </c>
      <c r="C1601">
        <v>9</v>
      </c>
      <c r="D1601">
        <f>IF(Tabela_cukier9[[#This Row],[nip]]=B1600,D1600+Tabela_cukier9[[#This Row],[Column3]],Tabela_cukier9[[#This Row],[Column3]])</f>
        <v>9</v>
      </c>
      <c r="E16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2" spans="1:5" x14ac:dyDescent="0.3">
      <c r="A1602" s="1">
        <v>38757</v>
      </c>
      <c r="B1602" t="s">
        <v>89</v>
      </c>
      <c r="C1602">
        <v>19</v>
      </c>
      <c r="D1602">
        <f>IF(Tabela_cukier9[[#This Row],[nip]]=B1601,D1601+Tabela_cukier9[[#This Row],[Column3]],Tabela_cukier9[[#This Row],[Column3]])</f>
        <v>28</v>
      </c>
      <c r="E16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3" spans="1:5" x14ac:dyDescent="0.3">
      <c r="A1603" s="1">
        <v>39911</v>
      </c>
      <c r="B1603" t="s">
        <v>89</v>
      </c>
      <c r="C1603">
        <v>9</v>
      </c>
      <c r="D1603">
        <f>IF(Tabela_cukier9[[#This Row],[nip]]=B1602,D1602+Tabela_cukier9[[#This Row],[Column3]],Tabela_cukier9[[#This Row],[Column3]])</f>
        <v>37</v>
      </c>
      <c r="E16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4" spans="1:5" x14ac:dyDescent="0.3">
      <c r="A1604" s="1">
        <v>41888</v>
      </c>
      <c r="B1604" t="s">
        <v>89</v>
      </c>
      <c r="C1604">
        <v>19</v>
      </c>
      <c r="D1604">
        <f>IF(Tabela_cukier9[[#This Row],[nip]]=B1603,D1603+Tabela_cukier9[[#This Row],[Column3]],Tabela_cukier9[[#This Row],[Column3]])</f>
        <v>56</v>
      </c>
      <c r="E16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5" spans="1:5" x14ac:dyDescent="0.3">
      <c r="A1605" s="1">
        <v>40955</v>
      </c>
      <c r="B1605" t="s">
        <v>231</v>
      </c>
      <c r="C1605">
        <v>19</v>
      </c>
      <c r="D1605">
        <f>IF(Tabela_cukier9[[#This Row],[nip]]=B1604,D1604+Tabela_cukier9[[#This Row],[Column3]],Tabela_cukier9[[#This Row],[Column3]])</f>
        <v>19</v>
      </c>
      <c r="E16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6" spans="1:5" x14ac:dyDescent="0.3">
      <c r="A1606" s="1">
        <v>39500</v>
      </c>
      <c r="B1606" t="s">
        <v>163</v>
      </c>
      <c r="C1606">
        <v>2</v>
      </c>
      <c r="D1606">
        <f>IF(Tabela_cukier9[[#This Row],[nip]]=B1605,D1605+Tabela_cukier9[[#This Row],[Column3]],Tabela_cukier9[[#This Row],[Column3]])</f>
        <v>2</v>
      </c>
      <c r="E16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7" spans="1:5" x14ac:dyDescent="0.3">
      <c r="A1607" s="1">
        <v>39690</v>
      </c>
      <c r="B1607" t="s">
        <v>163</v>
      </c>
      <c r="C1607">
        <v>18</v>
      </c>
      <c r="D1607">
        <f>IF(Tabela_cukier9[[#This Row],[nip]]=B1606,D1606+Tabela_cukier9[[#This Row],[Column3]],Tabela_cukier9[[#This Row],[Column3]])</f>
        <v>20</v>
      </c>
      <c r="E16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8" spans="1:5" x14ac:dyDescent="0.3">
      <c r="A1608" s="1">
        <v>41439</v>
      </c>
      <c r="B1608" t="s">
        <v>236</v>
      </c>
      <c r="C1608">
        <v>4</v>
      </c>
      <c r="D1608">
        <f>IF(Tabela_cukier9[[#This Row],[nip]]=B1607,D1607+Tabela_cukier9[[#This Row],[Column3]],Tabela_cukier9[[#This Row],[Column3]])</f>
        <v>4</v>
      </c>
      <c r="E16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09" spans="1:5" x14ac:dyDescent="0.3">
      <c r="A1609" s="1">
        <v>41588</v>
      </c>
      <c r="B1609" t="s">
        <v>236</v>
      </c>
      <c r="C1609">
        <v>11</v>
      </c>
      <c r="D1609">
        <f>IF(Tabela_cukier9[[#This Row],[nip]]=B1608,D1608+Tabela_cukier9[[#This Row],[Column3]],Tabela_cukier9[[#This Row],[Column3]])</f>
        <v>15</v>
      </c>
      <c r="E16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0" spans="1:5" x14ac:dyDescent="0.3">
      <c r="A1610" s="1">
        <v>40057</v>
      </c>
      <c r="B1610" t="s">
        <v>200</v>
      </c>
      <c r="C1610">
        <v>20</v>
      </c>
      <c r="D1610">
        <f>IF(Tabela_cukier9[[#This Row],[nip]]=B1609,D1609+Tabela_cukier9[[#This Row],[Column3]],Tabela_cukier9[[#This Row],[Column3]])</f>
        <v>20</v>
      </c>
      <c r="E16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1" spans="1:5" x14ac:dyDescent="0.3">
      <c r="A1611" s="1">
        <v>40848</v>
      </c>
      <c r="B1611" t="s">
        <v>200</v>
      </c>
      <c r="C1611">
        <v>4</v>
      </c>
      <c r="D1611">
        <f>IF(Tabela_cukier9[[#This Row],[nip]]=B1610,D1610+Tabela_cukier9[[#This Row],[Column3]],Tabela_cukier9[[#This Row],[Column3]])</f>
        <v>24</v>
      </c>
      <c r="E16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2" spans="1:5" x14ac:dyDescent="0.3">
      <c r="A1612" s="1">
        <v>41422</v>
      </c>
      <c r="B1612" t="s">
        <v>200</v>
      </c>
      <c r="C1612">
        <v>8</v>
      </c>
      <c r="D1612">
        <f>IF(Tabela_cukier9[[#This Row],[nip]]=B1611,D1611+Tabela_cukier9[[#This Row],[Column3]],Tabela_cukier9[[#This Row],[Column3]])</f>
        <v>32</v>
      </c>
      <c r="E16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3" spans="1:5" x14ac:dyDescent="0.3">
      <c r="A1613" s="1">
        <v>39208</v>
      </c>
      <c r="B1613" t="s">
        <v>143</v>
      </c>
      <c r="C1613">
        <v>15</v>
      </c>
      <c r="D1613">
        <f>IF(Tabela_cukier9[[#This Row],[nip]]=B1612,D1612+Tabela_cukier9[[#This Row],[Column3]],Tabela_cukier9[[#This Row],[Column3]])</f>
        <v>15</v>
      </c>
      <c r="E16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4" spans="1:5" x14ac:dyDescent="0.3">
      <c r="A1614" s="1">
        <v>39747</v>
      </c>
      <c r="B1614" t="s">
        <v>143</v>
      </c>
      <c r="C1614">
        <v>11</v>
      </c>
      <c r="D1614">
        <f>IF(Tabela_cukier9[[#This Row],[nip]]=B1613,D1613+Tabela_cukier9[[#This Row],[Column3]],Tabela_cukier9[[#This Row],[Column3]])</f>
        <v>26</v>
      </c>
      <c r="E16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5" spans="1:5" x14ac:dyDescent="0.3">
      <c r="A1615" s="1">
        <v>40434</v>
      </c>
      <c r="B1615" t="s">
        <v>143</v>
      </c>
      <c r="C1615">
        <v>14</v>
      </c>
      <c r="D1615">
        <f>IF(Tabela_cukier9[[#This Row],[nip]]=B1614,D1614+Tabela_cukier9[[#This Row],[Column3]],Tabela_cukier9[[#This Row],[Column3]])</f>
        <v>40</v>
      </c>
      <c r="E16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6" spans="1:5" x14ac:dyDescent="0.3">
      <c r="A1616" s="1">
        <v>38729</v>
      </c>
      <c r="B1616" t="s">
        <v>97</v>
      </c>
      <c r="C1616">
        <v>20</v>
      </c>
      <c r="D1616">
        <f>IF(Tabela_cukier9[[#This Row],[nip]]=B1615,D1615+Tabela_cukier9[[#This Row],[Column3]],Tabela_cukier9[[#This Row],[Column3]])</f>
        <v>20</v>
      </c>
      <c r="E16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7" spans="1:5" x14ac:dyDescent="0.3">
      <c r="A1617" s="1">
        <v>38817</v>
      </c>
      <c r="B1617" t="s">
        <v>97</v>
      </c>
      <c r="C1617">
        <v>13</v>
      </c>
      <c r="D1617">
        <f>IF(Tabela_cukier9[[#This Row],[nip]]=B1616,D1616+Tabela_cukier9[[#This Row],[Column3]],Tabela_cukier9[[#This Row],[Column3]])</f>
        <v>33</v>
      </c>
      <c r="E16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8" spans="1:5" x14ac:dyDescent="0.3">
      <c r="A1618" s="1">
        <v>39140</v>
      </c>
      <c r="B1618" t="s">
        <v>97</v>
      </c>
      <c r="C1618">
        <v>14</v>
      </c>
      <c r="D1618">
        <f>IF(Tabela_cukier9[[#This Row],[nip]]=B1617,D1617+Tabela_cukier9[[#This Row],[Column3]],Tabela_cukier9[[#This Row],[Column3]])</f>
        <v>47</v>
      </c>
      <c r="E16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19" spans="1:5" x14ac:dyDescent="0.3">
      <c r="A1619" s="1">
        <v>39809</v>
      </c>
      <c r="B1619" t="s">
        <v>97</v>
      </c>
      <c r="C1619">
        <v>2</v>
      </c>
      <c r="D1619">
        <f>IF(Tabela_cukier9[[#This Row],[nip]]=B1618,D1618+Tabela_cukier9[[#This Row],[Column3]],Tabela_cukier9[[#This Row],[Column3]])</f>
        <v>49</v>
      </c>
      <c r="E16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0" spans="1:5" x14ac:dyDescent="0.3">
      <c r="A1620" s="1">
        <v>40529</v>
      </c>
      <c r="B1620" t="s">
        <v>97</v>
      </c>
      <c r="C1620">
        <v>20</v>
      </c>
      <c r="D1620">
        <f>IF(Tabela_cukier9[[#This Row],[nip]]=B1619,D1619+Tabela_cukier9[[#This Row],[Column3]],Tabela_cukier9[[#This Row],[Column3]])</f>
        <v>69</v>
      </c>
      <c r="E16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1" spans="1:5" x14ac:dyDescent="0.3">
      <c r="A1621" s="1">
        <v>38512</v>
      </c>
      <c r="B1621" t="s">
        <v>54</v>
      </c>
      <c r="C1621">
        <v>7</v>
      </c>
      <c r="D1621">
        <f>IF(Tabela_cukier9[[#This Row],[nip]]=B1620,D1620+Tabela_cukier9[[#This Row],[Column3]],Tabela_cukier9[[#This Row],[Column3]])</f>
        <v>7</v>
      </c>
      <c r="E16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2" spans="1:5" x14ac:dyDescent="0.3">
      <c r="A1622" s="1">
        <v>39545</v>
      </c>
      <c r="B1622" t="s">
        <v>54</v>
      </c>
      <c r="C1622">
        <v>2</v>
      </c>
      <c r="D1622">
        <f>IF(Tabela_cukier9[[#This Row],[nip]]=B1621,D1621+Tabela_cukier9[[#This Row],[Column3]],Tabela_cukier9[[#This Row],[Column3]])</f>
        <v>9</v>
      </c>
      <c r="E16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3" spans="1:5" x14ac:dyDescent="0.3">
      <c r="A1623" s="1">
        <v>40088</v>
      </c>
      <c r="B1623" t="s">
        <v>54</v>
      </c>
      <c r="C1623">
        <v>4</v>
      </c>
      <c r="D1623">
        <f>IF(Tabela_cukier9[[#This Row],[nip]]=B1622,D1622+Tabela_cukier9[[#This Row],[Column3]],Tabela_cukier9[[#This Row],[Column3]])</f>
        <v>13</v>
      </c>
      <c r="E16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4" spans="1:5" x14ac:dyDescent="0.3">
      <c r="A1624" s="1">
        <v>41190</v>
      </c>
      <c r="B1624" t="s">
        <v>54</v>
      </c>
      <c r="C1624">
        <v>12</v>
      </c>
      <c r="D1624">
        <f>IF(Tabela_cukier9[[#This Row],[nip]]=B1623,D1623+Tabela_cukier9[[#This Row],[Column3]],Tabela_cukier9[[#This Row],[Column3]])</f>
        <v>25</v>
      </c>
      <c r="E16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625" spans="1:5" x14ac:dyDescent="0.3">
      <c r="A1625" s="1">
        <v>38374</v>
      </c>
      <c r="B1625" t="s">
        <v>12</v>
      </c>
      <c r="C1625">
        <v>440</v>
      </c>
      <c r="D1625">
        <f>IF(Tabela_cukier9[[#This Row],[nip]]=B1624,D1624+Tabela_cukier9[[#This Row],[Column3]],Tabela_cukier9[[#This Row],[Column3]])</f>
        <v>440</v>
      </c>
      <c r="E16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</v>
      </c>
    </row>
    <row r="1626" spans="1:5" x14ac:dyDescent="0.3">
      <c r="A1626" s="1">
        <v>38435</v>
      </c>
      <c r="B1626" t="s">
        <v>12</v>
      </c>
      <c r="C1626">
        <v>277</v>
      </c>
      <c r="D1626">
        <f>IF(Tabela_cukier9[[#This Row],[nip]]=B1625,D1625+Tabela_cukier9[[#This Row],[Column3]],Tabela_cukier9[[#This Row],[Column3]])</f>
        <v>717</v>
      </c>
      <c r="E16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13.850000000000001</v>
      </c>
    </row>
    <row r="1627" spans="1:5" x14ac:dyDescent="0.3">
      <c r="A1627" s="1">
        <v>38492</v>
      </c>
      <c r="B1627" t="s">
        <v>12</v>
      </c>
      <c r="C1627">
        <v>259</v>
      </c>
      <c r="D1627">
        <f>IF(Tabela_cukier9[[#This Row],[nip]]=B1626,D1626+Tabela_cukier9[[#This Row],[Column3]],Tabela_cukier9[[#This Row],[Column3]])</f>
        <v>976</v>
      </c>
      <c r="E16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12.950000000000001</v>
      </c>
    </row>
    <row r="1628" spans="1:5" x14ac:dyDescent="0.3">
      <c r="A1628" s="1">
        <v>38558</v>
      </c>
      <c r="B1628" t="s">
        <v>12</v>
      </c>
      <c r="C1628">
        <v>158</v>
      </c>
      <c r="D1628">
        <f>IF(Tabela_cukier9[[#This Row],[nip]]=B1627,D1627+Tabela_cukier9[[#This Row],[Column3]],Tabela_cukier9[[#This Row],[Column3]])</f>
        <v>1134</v>
      </c>
      <c r="E16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15.8</v>
      </c>
    </row>
    <row r="1629" spans="1:5" x14ac:dyDescent="0.3">
      <c r="A1629" s="1">
        <v>38569</v>
      </c>
      <c r="B1629" t="s">
        <v>12</v>
      </c>
      <c r="C1629">
        <v>172</v>
      </c>
      <c r="D1629">
        <f>IF(Tabela_cukier9[[#This Row],[nip]]=B1628,D1628+Tabela_cukier9[[#This Row],[Column3]],Tabela_cukier9[[#This Row],[Column3]])</f>
        <v>1306</v>
      </c>
      <c r="E16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17.2</v>
      </c>
    </row>
    <row r="1630" spans="1:5" x14ac:dyDescent="0.3">
      <c r="A1630" s="1">
        <v>38593</v>
      </c>
      <c r="B1630" t="s">
        <v>12</v>
      </c>
      <c r="C1630">
        <v>106</v>
      </c>
      <c r="D1630">
        <f>IF(Tabela_cukier9[[#This Row],[nip]]=B1629,D1629+Tabela_cukier9[[#This Row],[Column3]],Tabela_cukier9[[#This Row],[Column3]])</f>
        <v>1412</v>
      </c>
      <c r="E16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10.600000000000001</v>
      </c>
    </row>
    <row r="1631" spans="1:5" x14ac:dyDescent="0.3">
      <c r="A1631" s="1">
        <v>38608</v>
      </c>
      <c r="B1631" t="s">
        <v>12</v>
      </c>
      <c r="C1631">
        <v>309</v>
      </c>
      <c r="D1631">
        <f>IF(Tabela_cukier9[[#This Row],[nip]]=B1630,D1630+Tabela_cukier9[[#This Row],[Column3]],Tabela_cukier9[[#This Row],[Column3]])</f>
        <v>1721</v>
      </c>
      <c r="E16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30.900000000000002</v>
      </c>
    </row>
    <row r="1632" spans="1:5" x14ac:dyDescent="0.3">
      <c r="A1632" s="1">
        <v>38623</v>
      </c>
      <c r="B1632" t="s">
        <v>12</v>
      </c>
      <c r="C1632">
        <v>284</v>
      </c>
      <c r="D1632">
        <f>IF(Tabela_cukier9[[#This Row],[nip]]=B1631,D1631+Tabela_cukier9[[#This Row],[Column3]],Tabela_cukier9[[#This Row],[Column3]])</f>
        <v>2005</v>
      </c>
      <c r="E16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28.400000000000002</v>
      </c>
    </row>
    <row r="1633" spans="1:5" x14ac:dyDescent="0.3">
      <c r="A1633" s="1">
        <v>38657</v>
      </c>
      <c r="B1633" t="s">
        <v>12</v>
      </c>
      <c r="C1633">
        <v>279</v>
      </c>
      <c r="D1633">
        <f>IF(Tabela_cukier9[[#This Row],[nip]]=B1632,D1632+Tabela_cukier9[[#This Row],[Column3]],Tabela_cukier9[[#This Row],[Column3]])</f>
        <v>2284</v>
      </c>
      <c r="E16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27.900000000000002</v>
      </c>
    </row>
    <row r="1634" spans="1:5" x14ac:dyDescent="0.3">
      <c r="A1634" s="1">
        <v>38687</v>
      </c>
      <c r="B1634" t="s">
        <v>12</v>
      </c>
      <c r="C1634">
        <v>317</v>
      </c>
      <c r="D1634">
        <f>IF(Tabela_cukier9[[#This Row],[nip]]=B1633,D1633+Tabela_cukier9[[#This Row],[Column3]],Tabela_cukier9[[#This Row],[Column3]])</f>
        <v>2601</v>
      </c>
      <c r="E16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31.700000000000003</v>
      </c>
    </row>
    <row r="1635" spans="1:5" x14ac:dyDescent="0.3">
      <c r="A1635" s="1">
        <v>38729</v>
      </c>
      <c r="B1635" t="s">
        <v>12</v>
      </c>
      <c r="C1635">
        <v>165</v>
      </c>
      <c r="D1635">
        <f>IF(Tabela_cukier9[[#This Row],[nip]]=B1634,D1634+Tabela_cukier9[[#This Row],[Column3]],Tabela_cukier9[[#This Row],[Column3]])</f>
        <v>2766</v>
      </c>
      <c r="E16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1636" spans="1:5" x14ac:dyDescent="0.3">
      <c r="A1636" s="1">
        <v>38765</v>
      </c>
      <c r="B1636" t="s">
        <v>12</v>
      </c>
      <c r="C1636">
        <v>387</v>
      </c>
      <c r="D1636">
        <f>IF(Tabela_cukier9[[#This Row],[nip]]=B1635,D1635+Tabela_cukier9[[#This Row],[Column3]],Tabela_cukier9[[#This Row],[Column3]])</f>
        <v>3153</v>
      </c>
      <c r="E16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38.700000000000003</v>
      </c>
    </row>
    <row r="1637" spans="1:5" x14ac:dyDescent="0.3">
      <c r="A1637" s="1">
        <v>38792</v>
      </c>
      <c r="B1637" t="s">
        <v>12</v>
      </c>
      <c r="C1637">
        <v>262</v>
      </c>
      <c r="D1637">
        <f>IF(Tabela_cukier9[[#This Row],[nip]]=B1636,D1636+Tabela_cukier9[[#This Row],[Column3]],Tabela_cukier9[[#This Row],[Column3]])</f>
        <v>3415</v>
      </c>
      <c r="E16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26.200000000000003</v>
      </c>
    </row>
    <row r="1638" spans="1:5" x14ac:dyDescent="0.3">
      <c r="A1638" s="1">
        <v>38818</v>
      </c>
      <c r="B1638" t="s">
        <v>12</v>
      </c>
      <c r="C1638">
        <v>293</v>
      </c>
      <c r="D1638">
        <f>IF(Tabela_cukier9[[#This Row],[nip]]=B1637,D1637+Tabela_cukier9[[#This Row],[Column3]],Tabela_cukier9[[#This Row],[Column3]])</f>
        <v>3708</v>
      </c>
      <c r="E16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29.3</v>
      </c>
    </row>
    <row r="1639" spans="1:5" x14ac:dyDescent="0.3">
      <c r="A1639" s="1">
        <v>38826</v>
      </c>
      <c r="B1639" t="s">
        <v>12</v>
      </c>
      <c r="C1639">
        <v>198</v>
      </c>
      <c r="D1639">
        <f>IF(Tabela_cukier9[[#This Row],[nip]]=B1638,D1638+Tabela_cukier9[[#This Row],[Column3]],Tabela_cukier9[[#This Row],[Column3]])</f>
        <v>3906</v>
      </c>
      <c r="E16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19.8</v>
      </c>
    </row>
    <row r="1640" spans="1:5" x14ac:dyDescent="0.3">
      <c r="A1640" s="1">
        <v>38867</v>
      </c>
      <c r="B1640" t="s">
        <v>12</v>
      </c>
      <c r="C1640">
        <v>217</v>
      </c>
      <c r="D1640">
        <f>IF(Tabela_cukier9[[#This Row],[nip]]=B1639,D1639+Tabela_cukier9[[#This Row],[Column3]],Tabela_cukier9[[#This Row],[Column3]])</f>
        <v>4123</v>
      </c>
      <c r="E16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21.700000000000003</v>
      </c>
    </row>
    <row r="1641" spans="1:5" x14ac:dyDescent="0.3">
      <c r="A1641" s="1">
        <v>38902</v>
      </c>
      <c r="B1641" t="s">
        <v>12</v>
      </c>
      <c r="C1641">
        <v>443</v>
      </c>
      <c r="D1641">
        <f>IF(Tabela_cukier9[[#This Row],[nip]]=B1640,D1640+Tabela_cukier9[[#This Row],[Column3]],Tabela_cukier9[[#This Row],[Column3]])</f>
        <v>4566</v>
      </c>
      <c r="E16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44.300000000000004</v>
      </c>
    </row>
    <row r="1642" spans="1:5" x14ac:dyDescent="0.3">
      <c r="A1642" s="1">
        <v>38918</v>
      </c>
      <c r="B1642" t="s">
        <v>12</v>
      </c>
      <c r="C1642">
        <v>323</v>
      </c>
      <c r="D1642">
        <f>IF(Tabela_cukier9[[#This Row],[nip]]=B1641,D1641+Tabela_cukier9[[#This Row],[Column3]],Tabela_cukier9[[#This Row],[Column3]])</f>
        <v>4889</v>
      </c>
      <c r="E16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32.300000000000004</v>
      </c>
    </row>
    <row r="1643" spans="1:5" x14ac:dyDescent="0.3">
      <c r="A1643" s="1">
        <v>38926</v>
      </c>
      <c r="B1643" t="s">
        <v>12</v>
      </c>
      <c r="C1643">
        <v>497</v>
      </c>
      <c r="D1643">
        <f>IF(Tabela_cukier9[[#This Row],[nip]]=B1642,D1642+Tabela_cukier9[[#This Row],[Column3]],Tabela_cukier9[[#This Row],[Column3]])</f>
        <v>5386</v>
      </c>
      <c r="E16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49.7</v>
      </c>
    </row>
    <row r="1644" spans="1:5" x14ac:dyDescent="0.3">
      <c r="A1644" s="1">
        <v>38927</v>
      </c>
      <c r="B1644" t="s">
        <v>12</v>
      </c>
      <c r="C1644">
        <v>103</v>
      </c>
      <c r="D1644">
        <f>IF(Tabela_cukier9[[#This Row],[nip]]=B1643,D1643+Tabela_cukier9[[#This Row],[Column3]],Tabela_cukier9[[#This Row],[Column3]])</f>
        <v>5489</v>
      </c>
      <c r="E16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645" spans="1:5" x14ac:dyDescent="0.3">
      <c r="A1645" s="1">
        <v>39047</v>
      </c>
      <c r="B1645" t="s">
        <v>12</v>
      </c>
      <c r="C1645">
        <v>237</v>
      </c>
      <c r="D1645">
        <f>IF(Tabela_cukier9[[#This Row],[nip]]=B1644,D1644+Tabela_cukier9[[#This Row],[Column3]],Tabela_cukier9[[#This Row],[Column3]])</f>
        <v>5726</v>
      </c>
      <c r="E16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23.700000000000003</v>
      </c>
    </row>
    <row r="1646" spans="1:5" x14ac:dyDescent="0.3">
      <c r="A1646" s="1">
        <v>39204</v>
      </c>
      <c r="B1646" t="s">
        <v>12</v>
      </c>
      <c r="C1646">
        <v>297</v>
      </c>
      <c r="D1646">
        <f>IF(Tabela_cukier9[[#This Row],[nip]]=B1645,D1645+Tabela_cukier9[[#This Row],[Column3]],Tabela_cukier9[[#This Row],[Column3]])</f>
        <v>6023</v>
      </c>
      <c r="E16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29.700000000000003</v>
      </c>
    </row>
    <row r="1647" spans="1:5" x14ac:dyDescent="0.3">
      <c r="A1647" s="1">
        <v>39270</v>
      </c>
      <c r="B1647" t="s">
        <v>12</v>
      </c>
      <c r="C1647">
        <v>208</v>
      </c>
      <c r="D1647">
        <f>IF(Tabela_cukier9[[#This Row],[nip]]=B1646,D1646+Tabela_cukier9[[#This Row],[Column3]],Tabela_cukier9[[#This Row],[Column3]])</f>
        <v>6231</v>
      </c>
      <c r="E16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20.8</v>
      </c>
    </row>
    <row r="1648" spans="1:5" x14ac:dyDescent="0.3">
      <c r="A1648" s="1">
        <v>39307</v>
      </c>
      <c r="B1648" t="s">
        <v>12</v>
      </c>
      <c r="C1648">
        <v>260</v>
      </c>
      <c r="D1648">
        <f>IF(Tabela_cukier9[[#This Row],[nip]]=B1647,D1647+Tabela_cukier9[[#This Row],[Column3]],Tabela_cukier9[[#This Row],[Column3]])</f>
        <v>6491</v>
      </c>
      <c r="E16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</v>
      </c>
    </row>
    <row r="1649" spans="1:5" x14ac:dyDescent="0.3">
      <c r="A1649" s="1">
        <v>39340</v>
      </c>
      <c r="B1649" t="s">
        <v>12</v>
      </c>
      <c r="C1649">
        <v>415</v>
      </c>
      <c r="D1649">
        <f>IF(Tabela_cukier9[[#This Row],[nip]]=B1648,D1648+Tabela_cukier9[[#This Row],[Column3]],Tabela_cukier9[[#This Row],[Column3]])</f>
        <v>6906</v>
      </c>
      <c r="E16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41.5</v>
      </c>
    </row>
    <row r="1650" spans="1:5" x14ac:dyDescent="0.3">
      <c r="A1650" s="1">
        <v>39341</v>
      </c>
      <c r="B1650" t="s">
        <v>12</v>
      </c>
      <c r="C1650">
        <v>467</v>
      </c>
      <c r="D1650">
        <f>IF(Tabela_cukier9[[#This Row],[nip]]=B1649,D1649+Tabela_cukier9[[#This Row],[Column3]],Tabela_cukier9[[#This Row],[Column3]])</f>
        <v>7373</v>
      </c>
      <c r="E16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46.7</v>
      </c>
    </row>
    <row r="1651" spans="1:5" x14ac:dyDescent="0.3">
      <c r="A1651" s="1">
        <v>39345</v>
      </c>
      <c r="B1651" t="s">
        <v>12</v>
      </c>
      <c r="C1651">
        <v>197</v>
      </c>
      <c r="D1651">
        <f>IF(Tabela_cukier9[[#This Row],[nip]]=B1650,D1650+Tabela_cukier9[[#This Row],[Column3]],Tabela_cukier9[[#This Row],[Column3]])</f>
        <v>7570</v>
      </c>
      <c r="E16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1652" spans="1:5" x14ac:dyDescent="0.3">
      <c r="A1652" s="1">
        <v>39351</v>
      </c>
      <c r="B1652" t="s">
        <v>12</v>
      </c>
      <c r="C1652">
        <v>466</v>
      </c>
      <c r="D1652">
        <f>IF(Tabela_cukier9[[#This Row],[nip]]=B1651,D1651+Tabela_cukier9[[#This Row],[Column3]],Tabela_cukier9[[#This Row],[Column3]])</f>
        <v>8036</v>
      </c>
      <c r="E16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46.6</v>
      </c>
    </row>
    <row r="1653" spans="1:5" x14ac:dyDescent="0.3">
      <c r="A1653" s="1">
        <v>39494</v>
      </c>
      <c r="B1653" t="s">
        <v>12</v>
      </c>
      <c r="C1653">
        <v>103</v>
      </c>
      <c r="D1653">
        <f>IF(Tabela_cukier9[[#This Row],[nip]]=B1652,D1652+Tabela_cukier9[[#This Row],[Column3]],Tabela_cukier9[[#This Row],[Column3]])</f>
        <v>8139</v>
      </c>
      <c r="E16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654" spans="1:5" x14ac:dyDescent="0.3">
      <c r="A1654" s="1">
        <v>39532</v>
      </c>
      <c r="B1654" t="s">
        <v>12</v>
      </c>
      <c r="C1654">
        <v>121</v>
      </c>
      <c r="D1654">
        <f>IF(Tabela_cukier9[[#This Row],[nip]]=B1653,D1653+Tabela_cukier9[[#This Row],[Column3]],Tabela_cukier9[[#This Row],[Column3]])</f>
        <v>8260</v>
      </c>
      <c r="E16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655" spans="1:5" x14ac:dyDescent="0.3">
      <c r="A1655" s="1">
        <v>39577</v>
      </c>
      <c r="B1655" t="s">
        <v>12</v>
      </c>
      <c r="C1655">
        <v>444</v>
      </c>
      <c r="D1655">
        <f>IF(Tabela_cukier9[[#This Row],[nip]]=B1654,D1654+Tabela_cukier9[[#This Row],[Column3]],Tabela_cukier9[[#This Row],[Column3]])</f>
        <v>8704</v>
      </c>
      <c r="E16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44.400000000000006</v>
      </c>
    </row>
    <row r="1656" spans="1:5" x14ac:dyDescent="0.3">
      <c r="A1656" s="1">
        <v>39671</v>
      </c>
      <c r="B1656" t="s">
        <v>12</v>
      </c>
      <c r="C1656">
        <v>397</v>
      </c>
      <c r="D1656">
        <f>IF(Tabela_cukier9[[#This Row],[nip]]=B1655,D1655+Tabela_cukier9[[#This Row],[Column3]],Tabela_cukier9[[#This Row],[Column3]])</f>
        <v>9101</v>
      </c>
      <c r="E16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39.700000000000003</v>
      </c>
    </row>
    <row r="1657" spans="1:5" x14ac:dyDescent="0.3">
      <c r="A1657" s="1">
        <v>39694</v>
      </c>
      <c r="B1657" t="s">
        <v>12</v>
      </c>
      <c r="C1657">
        <v>417</v>
      </c>
      <c r="D1657">
        <f>IF(Tabela_cukier9[[#This Row],[nip]]=B1656,D1656+Tabela_cukier9[[#This Row],[Column3]],Tabela_cukier9[[#This Row],[Column3]])</f>
        <v>9518</v>
      </c>
      <c r="E16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41.7</v>
      </c>
    </row>
    <row r="1658" spans="1:5" x14ac:dyDescent="0.3">
      <c r="A1658" s="1">
        <v>39738</v>
      </c>
      <c r="B1658" t="s">
        <v>12</v>
      </c>
      <c r="C1658">
        <v>351</v>
      </c>
      <c r="D1658">
        <f>IF(Tabela_cukier9[[#This Row],[nip]]=B1657,D1657+Tabela_cukier9[[#This Row],[Column3]],Tabela_cukier9[[#This Row],[Column3]])</f>
        <v>9869</v>
      </c>
      <c r="E16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35.1</v>
      </c>
    </row>
    <row r="1659" spans="1:5" x14ac:dyDescent="0.3">
      <c r="A1659" s="1">
        <v>39747</v>
      </c>
      <c r="B1659" t="s">
        <v>12</v>
      </c>
      <c r="C1659">
        <v>269</v>
      </c>
      <c r="D1659">
        <f>IF(Tabela_cukier9[[#This Row],[nip]]=B1658,D1658+Tabela_cukier9[[#This Row],[Column3]],Tabela_cukier9[[#This Row],[Column3]])</f>
        <v>10138</v>
      </c>
      <c r="E16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53.800000000000004</v>
      </c>
    </row>
    <row r="1660" spans="1:5" x14ac:dyDescent="0.3">
      <c r="A1660" s="1">
        <v>39860</v>
      </c>
      <c r="B1660" t="s">
        <v>12</v>
      </c>
      <c r="C1660">
        <v>395</v>
      </c>
      <c r="D1660">
        <f>IF(Tabela_cukier9[[#This Row],[nip]]=B1659,D1659+Tabela_cukier9[[#This Row],[Column3]],Tabela_cukier9[[#This Row],[Column3]])</f>
        <v>10533</v>
      </c>
      <c r="E16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79</v>
      </c>
    </row>
    <row r="1661" spans="1:5" x14ac:dyDescent="0.3">
      <c r="A1661" s="1">
        <v>39895</v>
      </c>
      <c r="B1661" t="s">
        <v>12</v>
      </c>
      <c r="C1661">
        <v>187</v>
      </c>
      <c r="D1661">
        <f>IF(Tabela_cukier9[[#This Row],[nip]]=B1660,D1660+Tabela_cukier9[[#This Row],[Column3]],Tabela_cukier9[[#This Row],[Column3]])</f>
        <v>10720</v>
      </c>
      <c r="E16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37.4</v>
      </c>
    </row>
    <row r="1662" spans="1:5" x14ac:dyDescent="0.3">
      <c r="A1662" s="1">
        <v>39939</v>
      </c>
      <c r="B1662" t="s">
        <v>12</v>
      </c>
      <c r="C1662">
        <v>128</v>
      </c>
      <c r="D1662">
        <f>IF(Tabela_cukier9[[#This Row],[nip]]=B1661,D1661+Tabela_cukier9[[#This Row],[Column3]],Tabela_cukier9[[#This Row],[Column3]])</f>
        <v>10848</v>
      </c>
      <c r="E16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25.6</v>
      </c>
    </row>
    <row r="1663" spans="1:5" x14ac:dyDescent="0.3">
      <c r="A1663" s="1">
        <v>39948</v>
      </c>
      <c r="B1663" t="s">
        <v>12</v>
      </c>
      <c r="C1663">
        <v>291</v>
      </c>
      <c r="D1663">
        <f>IF(Tabela_cukier9[[#This Row],[nip]]=B1662,D1662+Tabela_cukier9[[#This Row],[Column3]],Tabela_cukier9[[#This Row],[Column3]])</f>
        <v>11139</v>
      </c>
      <c r="E16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58.2</v>
      </c>
    </row>
    <row r="1664" spans="1:5" x14ac:dyDescent="0.3">
      <c r="A1664" s="1">
        <v>39980</v>
      </c>
      <c r="B1664" t="s">
        <v>12</v>
      </c>
      <c r="C1664">
        <v>402</v>
      </c>
      <c r="D1664">
        <f>IF(Tabela_cukier9[[#This Row],[nip]]=B1663,D1663+Tabela_cukier9[[#This Row],[Column3]],Tabela_cukier9[[#This Row],[Column3]])</f>
        <v>11541</v>
      </c>
      <c r="E16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80.400000000000006</v>
      </c>
    </row>
    <row r="1665" spans="1:5" x14ac:dyDescent="0.3">
      <c r="A1665" s="1">
        <v>39994</v>
      </c>
      <c r="B1665" t="s">
        <v>12</v>
      </c>
      <c r="C1665">
        <v>479</v>
      </c>
      <c r="D1665">
        <f>IF(Tabela_cukier9[[#This Row],[nip]]=B1664,D1664+Tabela_cukier9[[#This Row],[Column3]],Tabela_cukier9[[#This Row],[Column3]])</f>
        <v>12020</v>
      </c>
      <c r="E16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95.800000000000011</v>
      </c>
    </row>
    <row r="1666" spans="1:5" x14ac:dyDescent="0.3">
      <c r="A1666" s="1">
        <v>40010</v>
      </c>
      <c r="B1666" t="s">
        <v>12</v>
      </c>
      <c r="C1666">
        <v>457</v>
      </c>
      <c r="D1666">
        <f>IF(Tabela_cukier9[[#This Row],[nip]]=B1665,D1665+Tabela_cukier9[[#This Row],[Column3]],Tabela_cukier9[[#This Row],[Column3]])</f>
        <v>12477</v>
      </c>
      <c r="E16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91.4</v>
      </c>
    </row>
    <row r="1667" spans="1:5" x14ac:dyDescent="0.3">
      <c r="A1667" s="1">
        <v>40095</v>
      </c>
      <c r="B1667" t="s">
        <v>12</v>
      </c>
      <c r="C1667">
        <v>213</v>
      </c>
      <c r="D1667">
        <f>IF(Tabela_cukier9[[#This Row],[nip]]=B1666,D1666+Tabela_cukier9[[#This Row],[Column3]],Tabela_cukier9[[#This Row],[Column3]])</f>
        <v>12690</v>
      </c>
      <c r="E16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42.6</v>
      </c>
    </row>
    <row r="1668" spans="1:5" x14ac:dyDescent="0.3">
      <c r="A1668" s="1">
        <v>40107</v>
      </c>
      <c r="B1668" t="s">
        <v>12</v>
      </c>
      <c r="C1668">
        <v>118</v>
      </c>
      <c r="D1668">
        <f>IF(Tabela_cukier9[[#This Row],[nip]]=B1667,D1667+Tabela_cukier9[[#This Row],[Column3]],Tabela_cukier9[[#This Row],[Column3]])</f>
        <v>12808</v>
      </c>
      <c r="E16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23.6</v>
      </c>
    </row>
    <row r="1669" spans="1:5" x14ac:dyDescent="0.3">
      <c r="A1669" s="1">
        <v>40146</v>
      </c>
      <c r="B1669" t="s">
        <v>12</v>
      </c>
      <c r="C1669">
        <v>279</v>
      </c>
      <c r="D1669">
        <f>IF(Tabela_cukier9[[#This Row],[nip]]=B1668,D1668+Tabela_cukier9[[#This Row],[Column3]],Tabela_cukier9[[#This Row],[Column3]])</f>
        <v>13087</v>
      </c>
      <c r="E16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55.800000000000004</v>
      </c>
    </row>
    <row r="1670" spans="1:5" x14ac:dyDescent="0.3">
      <c r="A1670" s="1">
        <v>40280</v>
      </c>
      <c r="B1670" t="s">
        <v>12</v>
      </c>
      <c r="C1670">
        <v>222</v>
      </c>
      <c r="D1670">
        <f>IF(Tabela_cukier9[[#This Row],[nip]]=B1669,D1669+Tabela_cukier9[[#This Row],[Column3]],Tabela_cukier9[[#This Row],[Column3]])</f>
        <v>13309</v>
      </c>
      <c r="E16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44.400000000000006</v>
      </c>
    </row>
    <row r="1671" spans="1:5" x14ac:dyDescent="0.3">
      <c r="A1671" s="1">
        <v>40282</v>
      </c>
      <c r="B1671" t="s">
        <v>12</v>
      </c>
      <c r="C1671">
        <v>352</v>
      </c>
      <c r="D1671">
        <f>IF(Tabela_cukier9[[#This Row],[nip]]=B1670,D1670+Tabela_cukier9[[#This Row],[Column3]],Tabela_cukier9[[#This Row],[Column3]])</f>
        <v>13661</v>
      </c>
      <c r="E16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70.400000000000006</v>
      </c>
    </row>
    <row r="1672" spans="1:5" x14ac:dyDescent="0.3">
      <c r="A1672" s="1">
        <v>40285</v>
      </c>
      <c r="B1672" t="s">
        <v>12</v>
      </c>
      <c r="C1672">
        <v>182</v>
      </c>
      <c r="D1672">
        <f>IF(Tabela_cukier9[[#This Row],[nip]]=B1671,D1671+Tabela_cukier9[[#This Row],[Column3]],Tabela_cukier9[[#This Row],[Column3]])</f>
        <v>13843</v>
      </c>
      <c r="E16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36.4</v>
      </c>
    </row>
    <row r="1673" spans="1:5" x14ac:dyDescent="0.3">
      <c r="A1673" s="1">
        <v>40293</v>
      </c>
      <c r="B1673" t="s">
        <v>12</v>
      </c>
      <c r="C1673">
        <v>240</v>
      </c>
      <c r="D1673">
        <f>IF(Tabela_cukier9[[#This Row],[nip]]=B1672,D1672+Tabela_cukier9[[#This Row],[Column3]],Tabela_cukier9[[#This Row],[Column3]])</f>
        <v>14083</v>
      </c>
      <c r="E16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</v>
      </c>
    </row>
    <row r="1674" spans="1:5" x14ac:dyDescent="0.3">
      <c r="A1674" s="1">
        <v>40360</v>
      </c>
      <c r="B1674" t="s">
        <v>12</v>
      </c>
      <c r="C1674">
        <v>154</v>
      </c>
      <c r="D1674">
        <f>IF(Tabela_cukier9[[#This Row],[nip]]=B1673,D1673+Tabela_cukier9[[#This Row],[Column3]],Tabela_cukier9[[#This Row],[Column3]])</f>
        <v>14237</v>
      </c>
      <c r="E16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30.8</v>
      </c>
    </row>
    <row r="1675" spans="1:5" x14ac:dyDescent="0.3">
      <c r="A1675" s="1">
        <v>40370</v>
      </c>
      <c r="B1675" t="s">
        <v>12</v>
      </c>
      <c r="C1675">
        <v>401</v>
      </c>
      <c r="D1675">
        <f>IF(Tabela_cukier9[[#This Row],[nip]]=B1674,D1674+Tabela_cukier9[[#This Row],[Column3]],Tabela_cukier9[[#This Row],[Column3]])</f>
        <v>14638</v>
      </c>
      <c r="E16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80.2</v>
      </c>
    </row>
    <row r="1676" spans="1:5" x14ac:dyDescent="0.3">
      <c r="A1676" s="1">
        <v>40389</v>
      </c>
      <c r="B1676" t="s">
        <v>12</v>
      </c>
      <c r="C1676">
        <v>124</v>
      </c>
      <c r="D1676">
        <f>IF(Tabela_cukier9[[#This Row],[nip]]=B1675,D1675+Tabela_cukier9[[#This Row],[Column3]],Tabela_cukier9[[#This Row],[Column3]])</f>
        <v>14762</v>
      </c>
      <c r="E16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24.8</v>
      </c>
    </row>
    <row r="1677" spans="1:5" x14ac:dyDescent="0.3">
      <c r="A1677" s="1">
        <v>40423</v>
      </c>
      <c r="B1677" t="s">
        <v>12</v>
      </c>
      <c r="C1677">
        <v>489</v>
      </c>
      <c r="D1677">
        <f>IF(Tabela_cukier9[[#This Row],[nip]]=B1676,D1676+Tabela_cukier9[[#This Row],[Column3]],Tabela_cukier9[[#This Row],[Column3]])</f>
        <v>15251</v>
      </c>
      <c r="E16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97.800000000000011</v>
      </c>
    </row>
    <row r="1678" spans="1:5" x14ac:dyDescent="0.3">
      <c r="A1678" s="1">
        <v>40432</v>
      </c>
      <c r="B1678" t="s">
        <v>12</v>
      </c>
      <c r="C1678">
        <v>297</v>
      </c>
      <c r="D1678">
        <f>IF(Tabela_cukier9[[#This Row],[nip]]=B1677,D1677+Tabela_cukier9[[#This Row],[Column3]],Tabela_cukier9[[#This Row],[Column3]])</f>
        <v>15548</v>
      </c>
      <c r="E16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59.400000000000006</v>
      </c>
    </row>
    <row r="1679" spans="1:5" x14ac:dyDescent="0.3">
      <c r="A1679" s="1">
        <v>40546</v>
      </c>
      <c r="B1679" t="s">
        <v>12</v>
      </c>
      <c r="C1679">
        <v>240</v>
      </c>
      <c r="D1679">
        <f>IF(Tabela_cukier9[[#This Row],[nip]]=B1678,D1678+Tabela_cukier9[[#This Row],[Column3]],Tabela_cukier9[[#This Row],[Column3]])</f>
        <v>15788</v>
      </c>
      <c r="E16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</v>
      </c>
    </row>
    <row r="1680" spans="1:5" x14ac:dyDescent="0.3">
      <c r="A1680" s="1">
        <v>40566</v>
      </c>
      <c r="B1680" t="s">
        <v>12</v>
      </c>
      <c r="C1680">
        <v>401</v>
      </c>
      <c r="D1680">
        <f>IF(Tabela_cukier9[[#This Row],[nip]]=B1679,D1679+Tabela_cukier9[[#This Row],[Column3]],Tabela_cukier9[[#This Row],[Column3]])</f>
        <v>16189</v>
      </c>
      <c r="E16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80.2</v>
      </c>
    </row>
    <row r="1681" spans="1:5" x14ac:dyDescent="0.3">
      <c r="A1681" s="1">
        <v>40583</v>
      </c>
      <c r="B1681" t="s">
        <v>12</v>
      </c>
      <c r="C1681">
        <v>311</v>
      </c>
      <c r="D1681">
        <f>IF(Tabela_cukier9[[#This Row],[nip]]=B1680,D1680+Tabela_cukier9[[#This Row],[Column3]],Tabela_cukier9[[#This Row],[Column3]])</f>
        <v>16500</v>
      </c>
      <c r="E16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62.2</v>
      </c>
    </row>
    <row r="1682" spans="1:5" x14ac:dyDescent="0.3">
      <c r="A1682" s="1">
        <v>40651</v>
      </c>
      <c r="B1682" t="s">
        <v>12</v>
      </c>
      <c r="C1682">
        <v>470</v>
      </c>
      <c r="D1682">
        <f>IF(Tabela_cukier9[[#This Row],[nip]]=B1681,D1681+Tabela_cukier9[[#This Row],[Column3]],Tabela_cukier9[[#This Row],[Column3]])</f>
        <v>16970</v>
      </c>
      <c r="E16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94</v>
      </c>
    </row>
    <row r="1683" spans="1:5" x14ac:dyDescent="0.3">
      <c r="A1683" s="1">
        <v>40686</v>
      </c>
      <c r="B1683" t="s">
        <v>12</v>
      </c>
      <c r="C1683">
        <v>381</v>
      </c>
      <c r="D1683">
        <f>IF(Tabela_cukier9[[#This Row],[nip]]=B1682,D1682+Tabela_cukier9[[#This Row],[Column3]],Tabela_cukier9[[#This Row],[Column3]])</f>
        <v>17351</v>
      </c>
      <c r="E16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76.2</v>
      </c>
    </row>
    <row r="1684" spans="1:5" x14ac:dyDescent="0.3">
      <c r="A1684" s="1">
        <v>40727</v>
      </c>
      <c r="B1684" t="s">
        <v>12</v>
      </c>
      <c r="C1684">
        <v>145</v>
      </c>
      <c r="D1684">
        <f>IF(Tabela_cukier9[[#This Row],[nip]]=B1683,D1683+Tabela_cukier9[[#This Row],[Column3]],Tabela_cukier9[[#This Row],[Column3]])</f>
        <v>17496</v>
      </c>
      <c r="E16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</v>
      </c>
    </row>
    <row r="1685" spans="1:5" x14ac:dyDescent="0.3">
      <c r="A1685" s="1">
        <v>40768</v>
      </c>
      <c r="B1685" t="s">
        <v>12</v>
      </c>
      <c r="C1685">
        <v>211</v>
      </c>
      <c r="D1685">
        <f>IF(Tabela_cukier9[[#This Row],[nip]]=B1684,D1684+Tabela_cukier9[[#This Row],[Column3]],Tabela_cukier9[[#This Row],[Column3]])</f>
        <v>17707</v>
      </c>
      <c r="E16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1686" spans="1:5" x14ac:dyDescent="0.3">
      <c r="A1686" s="1">
        <v>40803</v>
      </c>
      <c r="B1686" t="s">
        <v>12</v>
      </c>
      <c r="C1686">
        <v>383</v>
      </c>
      <c r="D1686">
        <f>IF(Tabela_cukier9[[#This Row],[nip]]=B1685,D1685+Tabela_cukier9[[#This Row],[Column3]],Tabela_cukier9[[#This Row],[Column3]])</f>
        <v>18090</v>
      </c>
      <c r="E16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76.600000000000009</v>
      </c>
    </row>
    <row r="1687" spans="1:5" x14ac:dyDescent="0.3">
      <c r="A1687" s="1">
        <v>40913</v>
      </c>
      <c r="B1687" t="s">
        <v>12</v>
      </c>
      <c r="C1687">
        <v>243</v>
      </c>
      <c r="D1687">
        <f>IF(Tabela_cukier9[[#This Row],[nip]]=B1686,D1686+Tabela_cukier9[[#This Row],[Column3]],Tabela_cukier9[[#This Row],[Column3]])</f>
        <v>18333</v>
      </c>
      <c r="E16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48.6</v>
      </c>
    </row>
    <row r="1688" spans="1:5" x14ac:dyDescent="0.3">
      <c r="A1688" s="1">
        <v>40953</v>
      </c>
      <c r="B1688" t="s">
        <v>12</v>
      </c>
      <c r="C1688">
        <v>363</v>
      </c>
      <c r="D1688">
        <f>IF(Tabela_cukier9[[#This Row],[nip]]=B1687,D1687+Tabela_cukier9[[#This Row],[Column3]],Tabela_cukier9[[#This Row],[Column3]])</f>
        <v>18696</v>
      </c>
      <c r="E16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72.600000000000009</v>
      </c>
    </row>
    <row r="1689" spans="1:5" x14ac:dyDescent="0.3">
      <c r="A1689" s="1">
        <v>40995</v>
      </c>
      <c r="B1689" t="s">
        <v>12</v>
      </c>
      <c r="C1689">
        <v>267</v>
      </c>
      <c r="D1689">
        <f>IF(Tabela_cukier9[[#This Row],[nip]]=B1688,D1688+Tabela_cukier9[[#This Row],[Column3]],Tabela_cukier9[[#This Row],[Column3]])</f>
        <v>18963</v>
      </c>
      <c r="E16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53.400000000000006</v>
      </c>
    </row>
    <row r="1690" spans="1:5" x14ac:dyDescent="0.3">
      <c r="A1690" s="1">
        <v>40999</v>
      </c>
      <c r="B1690" t="s">
        <v>12</v>
      </c>
      <c r="C1690">
        <v>437</v>
      </c>
      <c r="D1690">
        <f>IF(Tabela_cukier9[[#This Row],[nip]]=B1689,D1689+Tabela_cukier9[[#This Row],[Column3]],Tabela_cukier9[[#This Row],[Column3]])</f>
        <v>19400</v>
      </c>
      <c r="E16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87.4</v>
      </c>
    </row>
    <row r="1691" spans="1:5" x14ac:dyDescent="0.3">
      <c r="A1691" s="1">
        <v>41025</v>
      </c>
      <c r="B1691" t="s">
        <v>12</v>
      </c>
      <c r="C1691">
        <v>191</v>
      </c>
      <c r="D1691">
        <f>IF(Tabela_cukier9[[#This Row],[nip]]=B1690,D1690+Tabela_cukier9[[#This Row],[Column3]],Tabela_cukier9[[#This Row],[Column3]])</f>
        <v>19591</v>
      </c>
      <c r="E16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38.200000000000003</v>
      </c>
    </row>
    <row r="1692" spans="1:5" x14ac:dyDescent="0.3">
      <c r="A1692" s="1">
        <v>41108</v>
      </c>
      <c r="B1692" t="s">
        <v>12</v>
      </c>
      <c r="C1692">
        <v>106</v>
      </c>
      <c r="D1692">
        <f>IF(Tabela_cukier9[[#This Row],[nip]]=B1691,D1691+Tabela_cukier9[[#This Row],[Column3]],Tabela_cukier9[[#This Row],[Column3]])</f>
        <v>19697</v>
      </c>
      <c r="E16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21.200000000000003</v>
      </c>
    </row>
    <row r="1693" spans="1:5" x14ac:dyDescent="0.3">
      <c r="A1693" s="1">
        <v>41109</v>
      </c>
      <c r="B1693" t="s">
        <v>12</v>
      </c>
      <c r="C1693">
        <v>229</v>
      </c>
      <c r="D1693">
        <f>IF(Tabela_cukier9[[#This Row],[nip]]=B1692,D1692+Tabela_cukier9[[#This Row],[Column3]],Tabela_cukier9[[#This Row],[Column3]])</f>
        <v>19926</v>
      </c>
      <c r="E16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45.800000000000004</v>
      </c>
    </row>
    <row r="1694" spans="1:5" x14ac:dyDescent="0.3">
      <c r="A1694" s="1">
        <v>41158</v>
      </c>
      <c r="B1694" t="s">
        <v>12</v>
      </c>
      <c r="C1694">
        <v>165</v>
      </c>
      <c r="D1694">
        <f>IF(Tabela_cukier9[[#This Row],[nip]]=B1693,D1693+Tabela_cukier9[[#This Row],[Column3]],Tabela_cukier9[[#This Row],[Column3]])</f>
        <v>20091</v>
      </c>
      <c r="E16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</v>
      </c>
    </row>
    <row r="1695" spans="1:5" x14ac:dyDescent="0.3">
      <c r="A1695" s="1">
        <v>41223</v>
      </c>
      <c r="B1695" t="s">
        <v>12</v>
      </c>
      <c r="C1695">
        <v>167</v>
      </c>
      <c r="D1695">
        <f>IF(Tabela_cukier9[[#This Row],[nip]]=B1694,D1694+Tabela_cukier9[[#This Row],[Column3]],Tabela_cukier9[[#This Row],[Column3]])</f>
        <v>20258</v>
      </c>
      <c r="E16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33.4</v>
      </c>
    </row>
    <row r="1696" spans="1:5" x14ac:dyDescent="0.3">
      <c r="A1696" s="1">
        <v>41237</v>
      </c>
      <c r="B1696" t="s">
        <v>12</v>
      </c>
      <c r="C1696">
        <v>228</v>
      </c>
      <c r="D1696">
        <f>IF(Tabela_cukier9[[#This Row],[nip]]=B1695,D1695+Tabela_cukier9[[#This Row],[Column3]],Tabela_cukier9[[#This Row],[Column3]])</f>
        <v>20486</v>
      </c>
      <c r="E16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45.6</v>
      </c>
    </row>
    <row r="1697" spans="1:5" x14ac:dyDescent="0.3">
      <c r="A1697" s="1">
        <v>41258</v>
      </c>
      <c r="B1697" t="s">
        <v>12</v>
      </c>
      <c r="C1697">
        <v>347</v>
      </c>
      <c r="D1697">
        <f>IF(Tabela_cukier9[[#This Row],[nip]]=B1696,D1696+Tabela_cukier9[[#This Row],[Column3]],Tabela_cukier9[[#This Row],[Column3]])</f>
        <v>20833</v>
      </c>
      <c r="E16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69.400000000000006</v>
      </c>
    </row>
    <row r="1698" spans="1:5" x14ac:dyDescent="0.3">
      <c r="A1698" s="1">
        <v>41300</v>
      </c>
      <c r="B1698" t="s">
        <v>12</v>
      </c>
      <c r="C1698">
        <v>330</v>
      </c>
      <c r="D1698">
        <f>IF(Tabela_cukier9[[#This Row],[nip]]=B1697,D1697+Tabela_cukier9[[#This Row],[Column3]],Tabela_cukier9[[#This Row],[Column3]])</f>
        <v>21163</v>
      </c>
      <c r="E16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66</v>
      </c>
    </row>
    <row r="1699" spans="1:5" x14ac:dyDescent="0.3">
      <c r="A1699" s="1">
        <v>41301</v>
      </c>
      <c r="B1699" t="s">
        <v>12</v>
      </c>
      <c r="C1699">
        <v>459</v>
      </c>
      <c r="D1699">
        <f>IF(Tabela_cukier9[[#This Row],[nip]]=B1698,D1698+Tabela_cukier9[[#This Row],[Column3]],Tabela_cukier9[[#This Row],[Column3]])</f>
        <v>21622</v>
      </c>
      <c r="E16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91.800000000000011</v>
      </c>
    </row>
    <row r="1700" spans="1:5" x14ac:dyDescent="0.3">
      <c r="A1700" s="1">
        <v>41365</v>
      </c>
      <c r="B1700" t="s">
        <v>12</v>
      </c>
      <c r="C1700">
        <v>352</v>
      </c>
      <c r="D1700">
        <f>IF(Tabela_cukier9[[#This Row],[nip]]=B1699,D1699+Tabela_cukier9[[#This Row],[Column3]],Tabela_cukier9[[#This Row],[Column3]])</f>
        <v>21974</v>
      </c>
      <c r="E17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70.400000000000006</v>
      </c>
    </row>
    <row r="1701" spans="1:5" x14ac:dyDescent="0.3">
      <c r="A1701" s="1">
        <v>41407</v>
      </c>
      <c r="B1701" t="s">
        <v>12</v>
      </c>
      <c r="C1701">
        <v>412</v>
      </c>
      <c r="D1701">
        <f>IF(Tabela_cukier9[[#This Row],[nip]]=B1700,D1700+Tabela_cukier9[[#This Row],[Column3]],Tabela_cukier9[[#This Row],[Column3]])</f>
        <v>22386</v>
      </c>
      <c r="E17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82.4</v>
      </c>
    </row>
    <row r="1702" spans="1:5" x14ac:dyDescent="0.3">
      <c r="A1702" s="1">
        <v>41424</v>
      </c>
      <c r="B1702" t="s">
        <v>12</v>
      </c>
      <c r="C1702">
        <v>448</v>
      </c>
      <c r="D1702">
        <f>IF(Tabela_cukier9[[#This Row],[nip]]=B1701,D1701+Tabela_cukier9[[#This Row],[Column3]],Tabela_cukier9[[#This Row],[Column3]])</f>
        <v>22834</v>
      </c>
      <c r="E17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89.600000000000009</v>
      </c>
    </row>
    <row r="1703" spans="1:5" x14ac:dyDescent="0.3">
      <c r="A1703" s="1">
        <v>41426</v>
      </c>
      <c r="B1703" t="s">
        <v>12</v>
      </c>
      <c r="C1703">
        <v>240</v>
      </c>
      <c r="D1703">
        <f>IF(Tabela_cukier9[[#This Row],[nip]]=B1702,D1702+Tabela_cukier9[[#This Row],[Column3]],Tabela_cukier9[[#This Row],[Column3]])</f>
        <v>23074</v>
      </c>
      <c r="E17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</v>
      </c>
    </row>
    <row r="1704" spans="1:5" x14ac:dyDescent="0.3">
      <c r="A1704" s="1">
        <v>41482</v>
      </c>
      <c r="B1704" t="s">
        <v>12</v>
      </c>
      <c r="C1704">
        <v>109</v>
      </c>
      <c r="D1704">
        <f>IF(Tabela_cukier9[[#This Row],[nip]]=B1703,D1703+Tabela_cukier9[[#This Row],[Column3]],Tabela_cukier9[[#This Row],[Column3]])</f>
        <v>23183</v>
      </c>
      <c r="E17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21.8</v>
      </c>
    </row>
    <row r="1705" spans="1:5" x14ac:dyDescent="0.3">
      <c r="A1705" s="1">
        <v>41543</v>
      </c>
      <c r="B1705" t="s">
        <v>12</v>
      </c>
      <c r="C1705">
        <v>128</v>
      </c>
      <c r="D1705">
        <f>IF(Tabela_cukier9[[#This Row],[nip]]=B1704,D1704+Tabela_cukier9[[#This Row],[Column3]],Tabela_cukier9[[#This Row],[Column3]])</f>
        <v>23311</v>
      </c>
      <c r="E17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25.6</v>
      </c>
    </row>
    <row r="1706" spans="1:5" x14ac:dyDescent="0.3">
      <c r="A1706" s="1">
        <v>41562</v>
      </c>
      <c r="B1706" t="s">
        <v>12</v>
      </c>
      <c r="C1706">
        <v>458</v>
      </c>
      <c r="D1706">
        <f>IF(Tabela_cukier9[[#This Row],[nip]]=B1705,D1705+Tabela_cukier9[[#This Row],[Column3]],Tabela_cukier9[[#This Row],[Column3]])</f>
        <v>23769</v>
      </c>
      <c r="E17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91.600000000000009</v>
      </c>
    </row>
    <row r="1707" spans="1:5" x14ac:dyDescent="0.3">
      <c r="A1707" s="1">
        <v>41623</v>
      </c>
      <c r="B1707" t="s">
        <v>12</v>
      </c>
      <c r="C1707">
        <v>186</v>
      </c>
      <c r="D1707">
        <f>IF(Tabela_cukier9[[#This Row],[nip]]=B1706,D1706+Tabela_cukier9[[#This Row],[Column3]],Tabela_cukier9[[#This Row],[Column3]])</f>
        <v>23955</v>
      </c>
      <c r="E17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37.200000000000003</v>
      </c>
    </row>
    <row r="1708" spans="1:5" x14ac:dyDescent="0.3">
      <c r="A1708" s="1">
        <v>41672</v>
      </c>
      <c r="B1708" t="s">
        <v>12</v>
      </c>
      <c r="C1708">
        <v>297</v>
      </c>
      <c r="D1708">
        <f>IF(Tabela_cukier9[[#This Row],[nip]]=B1707,D1707+Tabela_cukier9[[#This Row],[Column3]],Tabela_cukier9[[#This Row],[Column3]])</f>
        <v>24252</v>
      </c>
      <c r="E17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59.400000000000006</v>
      </c>
    </row>
    <row r="1709" spans="1:5" x14ac:dyDescent="0.3">
      <c r="A1709" s="1">
        <v>41689</v>
      </c>
      <c r="B1709" t="s">
        <v>12</v>
      </c>
      <c r="C1709">
        <v>388</v>
      </c>
      <c r="D1709">
        <f>IF(Tabela_cukier9[[#This Row],[nip]]=B1708,D1708+Tabela_cukier9[[#This Row],[Column3]],Tabela_cukier9[[#This Row],[Column3]])</f>
        <v>24640</v>
      </c>
      <c r="E17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77.600000000000009</v>
      </c>
    </row>
    <row r="1710" spans="1:5" x14ac:dyDescent="0.3">
      <c r="A1710" s="1">
        <v>41696</v>
      </c>
      <c r="B1710" t="s">
        <v>12</v>
      </c>
      <c r="C1710">
        <v>234</v>
      </c>
      <c r="D1710">
        <f>IF(Tabela_cukier9[[#This Row],[nip]]=B1709,D1709+Tabela_cukier9[[#This Row],[Column3]],Tabela_cukier9[[#This Row],[Column3]])</f>
        <v>24874</v>
      </c>
      <c r="E17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46.800000000000004</v>
      </c>
    </row>
    <row r="1711" spans="1:5" x14ac:dyDescent="0.3">
      <c r="A1711" s="1">
        <v>41732</v>
      </c>
      <c r="B1711" t="s">
        <v>12</v>
      </c>
      <c r="C1711">
        <v>146</v>
      </c>
      <c r="D1711">
        <f>IF(Tabela_cukier9[[#This Row],[nip]]=B1710,D1710+Tabela_cukier9[[#This Row],[Column3]],Tabela_cukier9[[#This Row],[Column3]])</f>
        <v>25020</v>
      </c>
      <c r="E17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29.200000000000003</v>
      </c>
    </row>
    <row r="1712" spans="1:5" x14ac:dyDescent="0.3">
      <c r="A1712" s="1">
        <v>41750</v>
      </c>
      <c r="B1712" t="s">
        <v>12</v>
      </c>
      <c r="C1712">
        <v>246</v>
      </c>
      <c r="D1712">
        <f>IF(Tabela_cukier9[[#This Row],[nip]]=B1711,D1711+Tabela_cukier9[[#This Row],[Column3]],Tabela_cukier9[[#This Row],[Column3]])</f>
        <v>25266</v>
      </c>
      <c r="E17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49.2</v>
      </c>
    </row>
    <row r="1713" spans="1:5" x14ac:dyDescent="0.3">
      <c r="A1713" s="1">
        <v>41814</v>
      </c>
      <c r="B1713" t="s">
        <v>12</v>
      </c>
      <c r="C1713">
        <v>106</v>
      </c>
      <c r="D1713">
        <f>IF(Tabela_cukier9[[#This Row],[nip]]=B1712,D1712+Tabela_cukier9[[#This Row],[Column3]],Tabela_cukier9[[#This Row],[Column3]])</f>
        <v>25372</v>
      </c>
      <c r="E17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21.200000000000003</v>
      </c>
    </row>
    <row r="1714" spans="1:5" x14ac:dyDescent="0.3">
      <c r="A1714" s="1">
        <v>41823</v>
      </c>
      <c r="B1714" t="s">
        <v>12</v>
      </c>
      <c r="C1714">
        <v>409</v>
      </c>
      <c r="D1714">
        <f>IF(Tabela_cukier9[[#This Row],[nip]]=B1713,D1713+Tabela_cukier9[[#This Row],[Column3]],Tabela_cukier9[[#This Row],[Column3]])</f>
        <v>25781</v>
      </c>
      <c r="E17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81.800000000000011</v>
      </c>
    </row>
    <row r="1715" spans="1:5" x14ac:dyDescent="0.3">
      <c r="A1715" s="1">
        <v>41871</v>
      </c>
      <c r="B1715" t="s">
        <v>12</v>
      </c>
      <c r="C1715">
        <v>476</v>
      </c>
      <c r="D1715">
        <f>IF(Tabela_cukier9[[#This Row],[nip]]=B1714,D1714+Tabela_cukier9[[#This Row],[Column3]],Tabela_cukier9[[#This Row],[Column3]])</f>
        <v>26257</v>
      </c>
      <c r="E17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95.2</v>
      </c>
    </row>
    <row r="1716" spans="1:5" x14ac:dyDescent="0.3">
      <c r="A1716" s="1">
        <v>41899</v>
      </c>
      <c r="B1716" t="s">
        <v>12</v>
      </c>
      <c r="C1716">
        <v>132</v>
      </c>
      <c r="D1716">
        <f>IF(Tabela_cukier9[[#This Row],[nip]]=B1715,D1715+Tabela_cukier9[[#This Row],[Column3]],Tabela_cukier9[[#This Row],[Column3]])</f>
        <v>26389</v>
      </c>
      <c r="E17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26.400000000000002</v>
      </c>
    </row>
    <row r="1717" spans="1:5" x14ac:dyDescent="0.3">
      <c r="A1717" s="1">
        <v>41906</v>
      </c>
      <c r="B1717" t="s">
        <v>12</v>
      </c>
      <c r="C1717">
        <v>266</v>
      </c>
      <c r="D1717">
        <f>IF(Tabela_cukier9[[#This Row],[nip]]=B1716,D1716+Tabela_cukier9[[#This Row],[Column3]],Tabela_cukier9[[#This Row],[Column3]])</f>
        <v>26655</v>
      </c>
      <c r="E17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53.2</v>
      </c>
    </row>
    <row r="1718" spans="1:5" x14ac:dyDescent="0.3">
      <c r="A1718" s="1">
        <v>41963</v>
      </c>
      <c r="B1718" t="s">
        <v>12</v>
      </c>
      <c r="C1718">
        <v>300</v>
      </c>
      <c r="D1718">
        <f>IF(Tabela_cukier9[[#This Row],[nip]]=B1717,D1717+Tabela_cukier9[[#This Row],[Column3]],Tabela_cukier9[[#This Row],[Column3]])</f>
        <v>26955</v>
      </c>
      <c r="E17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60</v>
      </c>
    </row>
    <row r="1719" spans="1:5" x14ac:dyDescent="0.3">
      <c r="A1719" s="1">
        <v>38549</v>
      </c>
      <c r="B1719" t="s">
        <v>65</v>
      </c>
      <c r="C1719">
        <v>15</v>
      </c>
      <c r="D1719">
        <f>IF(Tabela_cukier9[[#This Row],[nip]]=B1718,D1718+Tabela_cukier9[[#This Row],[Column3]],Tabela_cukier9[[#This Row],[Column3]])</f>
        <v>15</v>
      </c>
      <c r="E17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0" spans="1:5" x14ac:dyDescent="0.3">
      <c r="A1720" s="1">
        <v>39585</v>
      </c>
      <c r="B1720" t="s">
        <v>65</v>
      </c>
      <c r="C1720">
        <v>2</v>
      </c>
      <c r="D1720">
        <f>IF(Tabela_cukier9[[#This Row],[nip]]=B1719,D1719+Tabela_cukier9[[#This Row],[Column3]],Tabela_cukier9[[#This Row],[Column3]])</f>
        <v>17</v>
      </c>
      <c r="E17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1" spans="1:5" x14ac:dyDescent="0.3">
      <c r="A1721" s="1">
        <v>39667</v>
      </c>
      <c r="B1721" t="s">
        <v>65</v>
      </c>
      <c r="C1721">
        <v>2</v>
      </c>
      <c r="D1721">
        <f>IF(Tabela_cukier9[[#This Row],[nip]]=B1720,D1720+Tabela_cukier9[[#This Row],[Column3]],Tabela_cukier9[[#This Row],[Column3]])</f>
        <v>19</v>
      </c>
      <c r="E17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2" spans="1:5" x14ac:dyDescent="0.3">
      <c r="A1722" s="1">
        <v>41520</v>
      </c>
      <c r="B1722" t="s">
        <v>65</v>
      </c>
      <c r="C1722">
        <v>5</v>
      </c>
      <c r="D1722">
        <f>IF(Tabela_cukier9[[#This Row],[nip]]=B1721,D1721+Tabela_cukier9[[#This Row],[Column3]],Tabela_cukier9[[#This Row],[Column3]])</f>
        <v>24</v>
      </c>
      <c r="E17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3" spans="1:5" x14ac:dyDescent="0.3">
      <c r="A1723" s="1">
        <v>41957</v>
      </c>
      <c r="B1723" t="s">
        <v>65</v>
      </c>
      <c r="C1723">
        <v>12</v>
      </c>
      <c r="D1723">
        <f>IF(Tabela_cukier9[[#This Row],[nip]]=B1722,D1722+Tabela_cukier9[[#This Row],[Column3]],Tabela_cukier9[[#This Row],[Column3]])</f>
        <v>36</v>
      </c>
      <c r="E17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4" spans="1:5" x14ac:dyDescent="0.3">
      <c r="A1724" s="1">
        <v>39785</v>
      </c>
      <c r="B1724" t="s">
        <v>180</v>
      </c>
      <c r="C1724">
        <v>1</v>
      </c>
      <c r="D1724">
        <f>IF(Tabela_cukier9[[#This Row],[nip]]=B1723,D1723+Tabela_cukier9[[#This Row],[Column3]],Tabela_cukier9[[#This Row],[Column3]])</f>
        <v>1</v>
      </c>
      <c r="E17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5" spans="1:5" x14ac:dyDescent="0.3">
      <c r="A1725" s="1">
        <v>40869</v>
      </c>
      <c r="B1725" t="s">
        <v>180</v>
      </c>
      <c r="C1725">
        <v>5</v>
      </c>
      <c r="D1725">
        <f>IF(Tabela_cukier9[[#This Row],[nip]]=B1724,D1724+Tabela_cukier9[[#This Row],[Column3]],Tabela_cukier9[[#This Row],[Column3]])</f>
        <v>6</v>
      </c>
      <c r="E17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6" spans="1:5" x14ac:dyDescent="0.3">
      <c r="A1726" s="1">
        <v>41070</v>
      </c>
      <c r="B1726" t="s">
        <v>180</v>
      </c>
      <c r="C1726">
        <v>11</v>
      </c>
      <c r="D1726">
        <f>IF(Tabela_cukier9[[#This Row],[nip]]=B1725,D1725+Tabela_cukier9[[#This Row],[Column3]],Tabela_cukier9[[#This Row],[Column3]])</f>
        <v>17</v>
      </c>
      <c r="E17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7" spans="1:5" x14ac:dyDescent="0.3">
      <c r="A1727" s="1">
        <v>41488</v>
      </c>
      <c r="B1727" t="s">
        <v>180</v>
      </c>
      <c r="C1727">
        <v>4</v>
      </c>
      <c r="D1727">
        <f>IF(Tabela_cukier9[[#This Row],[nip]]=B1726,D1726+Tabela_cukier9[[#This Row],[Column3]],Tabela_cukier9[[#This Row],[Column3]])</f>
        <v>21</v>
      </c>
      <c r="E17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8" spans="1:5" x14ac:dyDescent="0.3">
      <c r="A1728" s="1">
        <v>41509</v>
      </c>
      <c r="B1728" t="s">
        <v>180</v>
      </c>
      <c r="C1728">
        <v>8</v>
      </c>
      <c r="D1728">
        <f>IF(Tabela_cukier9[[#This Row],[nip]]=B1727,D1727+Tabela_cukier9[[#This Row],[Column3]],Tabela_cukier9[[#This Row],[Column3]])</f>
        <v>29</v>
      </c>
      <c r="E17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29" spans="1:5" x14ac:dyDescent="0.3">
      <c r="A1729" s="1">
        <v>40901</v>
      </c>
      <c r="B1729" t="s">
        <v>229</v>
      </c>
      <c r="C1729">
        <v>16</v>
      </c>
      <c r="D1729">
        <f>IF(Tabela_cukier9[[#This Row],[nip]]=B1728,D1728+Tabela_cukier9[[#This Row],[Column3]],Tabela_cukier9[[#This Row],[Column3]])</f>
        <v>16</v>
      </c>
      <c r="E17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0" spans="1:5" x14ac:dyDescent="0.3">
      <c r="A1730" s="1">
        <v>39176</v>
      </c>
      <c r="B1730" t="s">
        <v>142</v>
      </c>
      <c r="C1730">
        <v>12</v>
      </c>
      <c r="D1730">
        <f>IF(Tabela_cukier9[[#This Row],[nip]]=B1729,D1729+Tabela_cukier9[[#This Row],[Column3]],Tabela_cukier9[[#This Row],[Column3]])</f>
        <v>12</v>
      </c>
      <c r="E17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1" spans="1:5" x14ac:dyDescent="0.3">
      <c r="A1731" s="1">
        <v>40134</v>
      </c>
      <c r="B1731" t="s">
        <v>142</v>
      </c>
      <c r="C1731">
        <v>6</v>
      </c>
      <c r="D1731">
        <f>IF(Tabela_cukier9[[#This Row],[nip]]=B1730,D1730+Tabela_cukier9[[#This Row],[Column3]],Tabela_cukier9[[#This Row],[Column3]])</f>
        <v>18</v>
      </c>
      <c r="E17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2" spans="1:5" x14ac:dyDescent="0.3">
      <c r="A1732" s="1">
        <v>41888</v>
      </c>
      <c r="B1732" t="s">
        <v>142</v>
      </c>
      <c r="C1732">
        <v>2</v>
      </c>
      <c r="D1732">
        <f>IF(Tabela_cukier9[[#This Row],[nip]]=B1731,D1731+Tabela_cukier9[[#This Row],[Column3]],Tabela_cukier9[[#This Row],[Column3]])</f>
        <v>20</v>
      </c>
      <c r="E17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3" spans="1:5" x14ac:dyDescent="0.3">
      <c r="A1733" s="1">
        <v>38353</v>
      </c>
      <c r="B1733" t="s">
        <v>3</v>
      </c>
      <c r="C1733">
        <v>10</v>
      </c>
      <c r="D1733">
        <f>IF(Tabela_cukier9[[#This Row],[nip]]=B1732,D1732+Tabela_cukier9[[#This Row],[Column3]],Tabela_cukier9[[#This Row],[Column3]])</f>
        <v>10</v>
      </c>
      <c r="E17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4" spans="1:5" x14ac:dyDescent="0.3">
      <c r="A1734" s="1">
        <v>39044</v>
      </c>
      <c r="B1734" t="s">
        <v>3</v>
      </c>
      <c r="C1734">
        <v>20</v>
      </c>
      <c r="D1734">
        <f>IF(Tabela_cukier9[[#This Row],[nip]]=B1733,D1733+Tabela_cukier9[[#This Row],[Column3]],Tabela_cukier9[[#This Row],[Column3]])</f>
        <v>30</v>
      </c>
      <c r="E17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5" spans="1:5" x14ac:dyDescent="0.3">
      <c r="A1735" s="1">
        <v>40189</v>
      </c>
      <c r="B1735" t="s">
        <v>3</v>
      </c>
      <c r="C1735">
        <v>9</v>
      </c>
      <c r="D1735">
        <f>IF(Tabela_cukier9[[#This Row],[nip]]=B1734,D1734+Tabela_cukier9[[#This Row],[Column3]],Tabela_cukier9[[#This Row],[Column3]])</f>
        <v>39</v>
      </c>
      <c r="E17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6" spans="1:5" x14ac:dyDescent="0.3">
      <c r="A1736" s="1">
        <v>40321</v>
      </c>
      <c r="B1736" t="s">
        <v>3</v>
      </c>
      <c r="C1736">
        <v>14</v>
      </c>
      <c r="D1736">
        <f>IF(Tabela_cukier9[[#This Row],[nip]]=B1735,D1735+Tabela_cukier9[[#This Row],[Column3]],Tabela_cukier9[[#This Row],[Column3]])</f>
        <v>53</v>
      </c>
      <c r="E17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7" spans="1:5" x14ac:dyDescent="0.3">
      <c r="A1737" s="1">
        <v>40685</v>
      </c>
      <c r="B1737" t="s">
        <v>3</v>
      </c>
      <c r="C1737">
        <v>7</v>
      </c>
      <c r="D1737">
        <f>IF(Tabela_cukier9[[#This Row],[nip]]=B1736,D1736+Tabela_cukier9[[#This Row],[Column3]],Tabela_cukier9[[#This Row],[Column3]])</f>
        <v>60</v>
      </c>
      <c r="E17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8" spans="1:5" x14ac:dyDescent="0.3">
      <c r="A1738" s="1">
        <v>40213</v>
      </c>
      <c r="B1738" t="s">
        <v>208</v>
      </c>
      <c r="C1738">
        <v>1</v>
      </c>
      <c r="D1738">
        <f>IF(Tabela_cukier9[[#This Row],[nip]]=B1737,D1737+Tabela_cukier9[[#This Row],[Column3]],Tabela_cukier9[[#This Row],[Column3]])</f>
        <v>1</v>
      </c>
      <c r="E17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39" spans="1:5" x14ac:dyDescent="0.3">
      <c r="A1739" s="1">
        <v>40727</v>
      </c>
      <c r="B1739" t="s">
        <v>208</v>
      </c>
      <c r="C1739">
        <v>4</v>
      </c>
      <c r="D1739">
        <f>IF(Tabela_cukier9[[#This Row],[nip]]=B1738,D1738+Tabela_cukier9[[#This Row],[Column3]],Tabela_cukier9[[#This Row],[Column3]])</f>
        <v>5</v>
      </c>
      <c r="E17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0" spans="1:5" x14ac:dyDescent="0.3">
      <c r="A1740" s="1">
        <v>41446</v>
      </c>
      <c r="B1740" t="s">
        <v>208</v>
      </c>
      <c r="C1740">
        <v>7</v>
      </c>
      <c r="D1740">
        <f>IF(Tabela_cukier9[[#This Row],[nip]]=B1739,D1739+Tabela_cukier9[[#This Row],[Column3]],Tabela_cukier9[[#This Row],[Column3]])</f>
        <v>12</v>
      </c>
      <c r="E17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1" spans="1:5" x14ac:dyDescent="0.3">
      <c r="A1741" s="1">
        <v>41388</v>
      </c>
      <c r="B1741" t="s">
        <v>235</v>
      </c>
      <c r="C1741">
        <v>12</v>
      </c>
      <c r="D1741">
        <f>IF(Tabela_cukier9[[#This Row],[nip]]=B1740,D1740+Tabela_cukier9[[#This Row],[Column3]],Tabela_cukier9[[#This Row],[Column3]])</f>
        <v>12</v>
      </c>
      <c r="E17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2" spans="1:5" x14ac:dyDescent="0.3">
      <c r="A1742" s="1">
        <v>41481</v>
      </c>
      <c r="B1742" t="s">
        <v>235</v>
      </c>
      <c r="C1742">
        <v>7</v>
      </c>
      <c r="D1742">
        <f>IF(Tabela_cukier9[[#This Row],[nip]]=B1741,D1741+Tabela_cukier9[[#This Row],[Column3]],Tabela_cukier9[[#This Row],[Column3]])</f>
        <v>19</v>
      </c>
      <c r="E17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3" spans="1:5" x14ac:dyDescent="0.3">
      <c r="A1743" s="1">
        <v>42002</v>
      </c>
      <c r="B1743" t="s">
        <v>235</v>
      </c>
      <c r="C1743">
        <v>14</v>
      </c>
      <c r="D1743">
        <f>IF(Tabela_cukier9[[#This Row],[nip]]=B1742,D1742+Tabela_cukier9[[#This Row],[Column3]],Tabela_cukier9[[#This Row],[Column3]])</f>
        <v>33</v>
      </c>
      <c r="E17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44" spans="1:5" x14ac:dyDescent="0.3">
      <c r="A1744" s="1">
        <v>38582</v>
      </c>
      <c r="B1744" t="s">
        <v>74</v>
      </c>
      <c r="C1744">
        <v>136</v>
      </c>
      <c r="D1744">
        <f>IF(Tabela_cukier9[[#This Row],[nip]]=B1743,D1743+Tabela_cukier9[[#This Row],[Column3]],Tabela_cukier9[[#This Row],[Column3]])</f>
        <v>136</v>
      </c>
      <c r="E17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745" spans="1:5" x14ac:dyDescent="0.3">
      <c r="A1745" s="1">
        <v>38735</v>
      </c>
      <c r="B1745" t="s">
        <v>74</v>
      </c>
      <c r="C1745">
        <v>59</v>
      </c>
      <c r="D1745">
        <f>IF(Tabela_cukier9[[#This Row],[nip]]=B1744,D1744+Tabela_cukier9[[#This Row],[Column3]],Tabela_cukier9[[#This Row],[Column3]])</f>
        <v>195</v>
      </c>
      <c r="E17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2.95</v>
      </c>
    </row>
    <row r="1746" spans="1:5" x14ac:dyDescent="0.3">
      <c r="A1746" s="1">
        <v>38769</v>
      </c>
      <c r="B1746" t="s">
        <v>74</v>
      </c>
      <c r="C1746">
        <v>98</v>
      </c>
      <c r="D1746">
        <f>IF(Tabela_cukier9[[#This Row],[nip]]=B1745,D1745+Tabela_cukier9[[#This Row],[Column3]],Tabela_cukier9[[#This Row],[Column3]])</f>
        <v>293</v>
      </c>
      <c r="E17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4.9000000000000004</v>
      </c>
    </row>
    <row r="1747" spans="1:5" x14ac:dyDescent="0.3">
      <c r="A1747" s="1">
        <v>38956</v>
      </c>
      <c r="B1747" t="s">
        <v>74</v>
      </c>
      <c r="C1747">
        <v>133</v>
      </c>
      <c r="D1747">
        <f>IF(Tabela_cukier9[[#This Row],[nip]]=B1746,D1746+Tabela_cukier9[[#This Row],[Column3]],Tabela_cukier9[[#This Row],[Column3]])</f>
        <v>426</v>
      </c>
      <c r="E17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6.65</v>
      </c>
    </row>
    <row r="1748" spans="1:5" x14ac:dyDescent="0.3">
      <c r="A1748" s="1">
        <v>38967</v>
      </c>
      <c r="B1748" t="s">
        <v>74</v>
      </c>
      <c r="C1748">
        <v>108</v>
      </c>
      <c r="D1748">
        <f>IF(Tabela_cukier9[[#This Row],[nip]]=B1747,D1747+Tabela_cukier9[[#This Row],[Column3]],Tabela_cukier9[[#This Row],[Column3]])</f>
        <v>534</v>
      </c>
      <c r="E17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749" spans="1:5" x14ac:dyDescent="0.3">
      <c r="A1749" s="1">
        <v>39014</v>
      </c>
      <c r="B1749" t="s">
        <v>74</v>
      </c>
      <c r="C1749">
        <v>75</v>
      </c>
      <c r="D1749">
        <f>IF(Tabela_cukier9[[#This Row],[nip]]=B1748,D1748+Tabela_cukier9[[#This Row],[Column3]],Tabela_cukier9[[#This Row],[Column3]])</f>
        <v>609</v>
      </c>
      <c r="E17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3.75</v>
      </c>
    </row>
    <row r="1750" spans="1:5" x14ac:dyDescent="0.3">
      <c r="A1750" s="1">
        <v>39294</v>
      </c>
      <c r="B1750" t="s">
        <v>74</v>
      </c>
      <c r="C1750">
        <v>111</v>
      </c>
      <c r="D1750">
        <f>IF(Tabela_cukier9[[#This Row],[nip]]=B1749,D1749+Tabela_cukier9[[#This Row],[Column3]],Tabela_cukier9[[#This Row],[Column3]])</f>
        <v>720</v>
      </c>
      <c r="E17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5.5500000000000007</v>
      </c>
    </row>
    <row r="1751" spans="1:5" x14ac:dyDescent="0.3">
      <c r="A1751" s="1">
        <v>39336</v>
      </c>
      <c r="B1751" t="s">
        <v>74</v>
      </c>
      <c r="C1751">
        <v>51</v>
      </c>
      <c r="D1751">
        <f>IF(Tabela_cukier9[[#This Row],[nip]]=B1750,D1750+Tabela_cukier9[[#This Row],[Column3]],Tabela_cukier9[[#This Row],[Column3]])</f>
        <v>771</v>
      </c>
      <c r="E17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2.5500000000000003</v>
      </c>
    </row>
    <row r="1752" spans="1:5" x14ac:dyDescent="0.3">
      <c r="A1752" s="1">
        <v>39553</v>
      </c>
      <c r="B1752" t="s">
        <v>74</v>
      </c>
      <c r="C1752">
        <v>129</v>
      </c>
      <c r="D1752">
        <f>IF(Tabela_cukier9[[#This Row],[nip]]=B1751,D1751+Tabela_cukier9[[#This Row],[Column3]],Tabela_cukier9[[#This Row],[Column3]])</f>
        <v>900</v>
      </c>
      <c r="E17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6.45</v>
      </c>
    </row>
    <row r="1753" spans="1:5" x14ac:dyDescent="0.3">
      <c r="A1753" s="1">
        <v>39615</v>
      </c>
      <c r="B1753" t="s">
        <v>74</v>
      </c>
      <c r="C1753">
        <v>138</v>
      </c>
      <c r="D1753">
        <f>IF(Tabela_cukier9[[#This Row],[nip]]=B1752,D1752+Tabela_cukier9[[#This Row],[Column3]],Tabela_cukier9[[#This Row],[Column3]])</f>
        <v>1038</v>
      </c>
      <c r="E17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1754" spans="1:5" x14ac:dyDescent="0.3">
      <c r="A1754" s="1">
        <v>39727</v>
      </c>
      <c r="B1754" t="s">
        <v>74</v>
      </c>
      <c r="C1754">
        <v>27</v>
      </c>
      <c r="D1754">
        <f>IF(Tabela_cukier9[[#This Row],[nip]]=B1753,D1753+Tabela_cukier9[[#This Row],[Column3]],Tabela_cukier9[[#This Row],[Column3]])</f>
        <v>1065</v>
      </c>
      <c r="E17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1755" spans="1:5" x14ac:dyDescent="0.3">
      <c r="A1755" s="1">
        <v>40047</v>
      </c>
      <c r="B1755" t="s">
        <v>74</v>
      </c>
      <c r="C1755">
        <v>164</v>
      </c>
      <c r="D1755">
        <f>IF(Tabela_cukier9[[#This Row],[nip]]=B1754,D1754+Tabela_cukier9[[#This Row],[Column3]],Tabela_cukier9[[#This Row],[Column3]])</f>
        <v>1229</v>
      </c>
      <c r="E17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16.400000000000002</v>
      </c>
    </row>
    <row r="1756" spans="1:5" x14ac:dyDescent="0.3">
      <c r="A1756" s="1">
        <v>40151</v>
      </c>
      <c r="B1756" t="s">
        <v>74</v>
      </c>
      <c r="C1756">
        <v>194</v>
      </c>
      <c r="D1756">
        <f>IF(Tabela_cukier9[[#This Row],[nip]]=B1755,D1755+Tabela_cukier9[[#This Row],[Column3]],Tabela_cukier9[[#This Row],[Column3]])</f>
        <v>1423</v>
      </c>
      <c r="E17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1757" spans="1:5" x14ac:dyDescent="0.3">
      <c r="A1757" s="1">
        <v>40172</v>
      </c>
      <c r="B1757" t="s">
        <v>74</v>
      </c>
      <c r="C1757">
        <v>132</v>
      </c>
      <c r="D1757">
        <f>IF(Tabela_cukier9[[#This Row],[nip]]=B1756,D1756+Tabela_cukier9[[#This Row],[Column3]],Tabela_cukier9[[#This Row],[Column3]])</f>
        <v>1555</v>
      </c>
      <c r="E17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758" spans="1:5" x14ac:dyDescent="0.3">
      <c r="A1758" s="1">
        <v>40206</v>
      </c>
      <c r="B1758" t="s">
        <v>74</v>
      </c>
      <c r="C1758">
        <v>108</v>
      </c>
      <c r="D1758">
        <f>IF(Tabela_cukier9[[#This Row],[nip]]=B1757,D1757+Tabela_cukier9[[#This Row],[Column3]],Tabela_cukier9[[#This Row],[Column3]])</f>
        <v>1663</v>
      </c>
      <c r="E17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1759" spans="1:5" x14ac:dyDescent="0.3">
      <c r="A1759" s="1">
        <v>40236</v>
      </c>
      <c r="B1759" t="s">
        <v>74</v>
      </c>
      <c r="C1759">
        <v>91</v>
      </c>
      <c r="D1759">
        <f>IF(Tabela_cukier9[[#This Row],[nip]]=B1758,D1758+Tabela_cukier9[[#This Row],[Column3]],Tabela_cukier9[[#This Row],[Column3]])</f>
        <v>1754</v>
      </c>
      <c r="E17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1760" spans="1:5" x14ac:dyDescent="0.3">
      <c r="A1760" s="1">
        <v>40333</v>
      </c>
      <c r="B1760" t="s">
        <v>74</v>
      </c>
      <c r="C1760">
        <v>22</v>
      </c>
      <c r="D1760">
        <f>IF(Tabela_cukier9[[#This Row],[nip]]=B1759,D1759+Tabela_cukier9[[#This Row],[Column3]],Tabela_cukier9[[#This Row],[Column3]])</f>
        <v>1776</v>
      </c>
      <c r="E17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2.2000000000000002</v>
      </c>
    </row>
    <row r="1761" spans="1:5" x14ac:dyDescent="0.3">
      <c r="A1761" s="1">
        <v>40748</v>
      </c>
      <c r="B1761" t="s">
        <v>74</v>
      </c>
      <c r="C1761">
        <v>34</v>
      </c>
      <c r="D1761">
        <f>IF(Tabela_cukier9[[#This Row],[nip]]=B1760,D1760+Tabela_cukier9[[#This Row],[Column3]],Tabela_cukier9[[#This Row],[Column3]])</f>
        <v>1810</v>
      </c>
      <c r="E17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3.4000000000000004</v>
      </c>
    </row>
    <row r="1762" spans="1:5" x14ac:dyDescent="0.3">
      <c r="A1762" s="1">
        <v>41133</v>
      </c>
      <c r="B1762" t="s">
        <v>74</v>
      </c>
      <c r="C1762">
        <v>42</v>
      </c>
      <c r="D1762">
        <f>IF(Tabela_cukier9[[#This Row],[nip]]=B1761,D1761+Tabela_cukier9[[#This Row],[Column3]],Tabela_cukier9[[#This Row],[Column3]])</f>
        <v>1852</v>
      </c>
      <c r="E17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4.2</v>
      </c>
    </row>
    <row r="1763" spans="1:5" x14ac:dyDescent="0.3">
      <c r="A1763" s="1">
        <v>41201</v>
      </c>
      <c r="B1763" t="s">
        <v>74</v>
      </c>
      <c r="C1763">
        <v>184</v>
      </c>
      <c r="D1763">
        <f>IF(Tabela_cukier9[[#This Row],[nip]]=B1762,D1762+Tabela_cukier9[[#This Row],[Column3]],Tabela_cukier9[[#This Row],[Column3]])</f>
        <v>2036</v>
      </c>
      <c r="E17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1764" spans="1:5" x14ac:dyDescent="0.3">
      <c r="A1764" s="1">
        <v>41403</v>
      </c>
      <c r="B1764" t="s">
        <v>74</v>
      </c>
      <c r="C1764">
        <v>103</v>
      </c>
      <c r="D1764">
        <f>IF(Tabela_cukier9[[#This Row],[nip]]=B1763,D1763+Tabela_cukier9[[#This Row],[Column3]],Tabela_cukier9[[#This Row],[Column3]])</f>
        <v>2139</v>
      </c>
      <c r="E17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765" spans="1:5" x14ac:dyDescent="0.3">
      <c r="A1765" s="1">
        <v>41414</v>
      </c>
      <c r="B1765" t="s">
        <v>74</v>
      </c>
      <c r="C1765">
        <v>138</v>
      </c>
      <c r="D1765">
        <f>IF(Tabela_cukier9[[#This Row],[nip]]=B1764,D1764+Tabela_cukier9[[#This Row],[Column3]],Tabela_cukier9[[#This Row],[Column3]])</f>
        <v>2277</v>
      </c>
      <c r="E17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1766" spans="1:5" x14ac:dyDescent="0.3">
      <c r="A1766" s="1">
        <v>41621</v>
      </c>
      <c r="B1766" t="s">
        <v>74</v>
      </c>
      <c r="C1766">
        <v>117</v>
      </c>
      <c r="D1766">
        <f>IF(Tabela_cukier9[[#This Row],[nip]]=B1765,D1765+Tabela_cukier9[[#This Row],[Column3]],Tabela_cukier9[[#This Row],[Column3]])</f>
        <v>2394</v>
      </c>
      <c r="E17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767" spans="1:5" x14ac:dyDescent="0.3">
      <c r="A1767" s="1">
        <v>41634</v>
      </c>
      <c r="B1767" t="s">
        <v>74</v>
      </c>
      <c r="C1767">
        <v>180</v>
      </c>
      <c r="D1767">
        <f>IF(Tabela_cukier9[[#This Row],[nip]]=B1766,D1766+Tabela_cukier9[[#This Row],[Column3]],Tabela_cukier9[[#This Row],[Column3]])</f>
        <v>2574</v>
      </c>
      <c r="E17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</v>
      </c>
    </row>
    <row r="1768" spans="1:5" x14ac:dyDescent="0.3">
      <c r="A1768" s="1">
        <v>41656</v>
      </c>
      <c r="B1768" t="s">
        <v>74</v>
      </c>
      <c r="C1768">
        <v>117</v>
      </c>
      <c r="D1768">
        <f>IF(Tabela_cukier9[[#This Row],[nip]]=B1767,D1767+Tabela_cukier9[[#This Row],[Column3]],Tabela_cukier9[[#This Row],[Column3]])</f>
        <v>2691</v>
      </c>
      <c r="E17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769" spans="1:5" x14ac:dyDescent="0.3">
      <c r="A1769" s="1">
        <v>41692</v>
      </c>
      <c r="B1769" t="s">
        <v>74</v>
      </c>
      <c r="C1769">
        <v>90</v>
      </c>
      <c r="D1769">
        <f>IF(Tabela_cukier9[[#This Row],[nip]]=B1768,D1768+Tabela_cukier9[[#This Row],[Column3]],Tabela_cukier9[[#This Row],[Column3]])</f>
        <v>2781</v>
      </c>
      <c r="E17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</v>
      </c>
    </row>
    <row r="1770" spans="1:5" x14ac:dyDescent="0.3">
      <c r="A1770" s="1">
        <v>41773</v>
      </c>
      <c r="B1770" t="s">
        <v>74</v>
      </c>
      <c r="C1770">
        <v>124</v>
      </c>
      <c r="D1770">
        <f>IF(Tabela_cukier9[[#This Row],[nip]]=B1769,D1769+Tabela_cukier9[[#This Row],[Column3]],Tabela_cukier9[[#This Row],[Column3]])</f>
        <v>2905</v>
      </c>
      <c r="E17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12.4</v>
      </c>
    </row>
    <row r="1771" spans="1:5" x14ac:dyDescent="0.3">
      <c r="A1771" s="1">
        <v>41788</v>
      </c>
      <c r="B1771" t="s">
        <v>74</v>
      </c>
      <c r="C1771">
        <v>194</v>
      </c>
      <c r="D1771">
        <f>IF(Tabela_cukier9[[#This Row],[nip]]=B1770,D1770+Tabela_cukier9[[#This Row],[Column3]],Tabela_cukier9[[#This Row],[Column3]])</f>
        <v>3099</v>
      </c>
      <c r="E17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1772" spans="1:5" x14ac:dyDescent="0.3">
      <c r="A1772" s="1">
        <v>41821</v>
      </c>
      <c r="B1772" t="s">
        <v>74</v>
      </c>
      <c r="C1772">
        <v>65</v>
      </c>
      <c r="D1772">
        <f>IF(Tabela_cukier9[[#This Row],[nip]]=B1771,D1771+Tabela_cukier9[[#This Row],[Column3]],Tabela_cukier9[[#This Row],[Column3]])</f>
        <v>3164</v>
      </c>
      <c r="E17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</v>
      </c>
    </row>
    <row r="1773" spans="1:5" x14ac:dyDescent="0.3">
      <c r="A1773" s="1">
        <v>41975</v>
      </c>
      <c r="B1773" t="s">
        <v>74</v>
      </c>
      <c r="C1773">
        <v>21</v>
      </c>
      <c r="D1773">
        <f>IF(Tabela_cukier9[[#This Row],[nip]]=B1772,D1772+Tabela_cukier9[[#This Row],[Column3]],Tabela_cukier9[[#This Row],[Column3]])</f>
        <v>3185</v>
      </c>
      <c r="E17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</v>
      </c>
    </row>
    <row r="1774" spans="1:5" x14ac:dyDescent="0.3">
      <c r="A1774" s="1">
        <v>38372</v>
      </c>
      <c r="B1774" t="s">
        <v>11</v>
      </c>
      <c r="C1774">
        <v>38</v>
      </c>
      <c r="D1774">
        <f>IF(Tabela_cukier9[[#This Row],[nip]]=B1773,D1773+Tabela_cukier9[[#This Row],[Column3]],Tabela_cukier9[[#This Row],[Column3]])</f>
        <v>38</v>
      </c>
      <c r="E17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75" spans="1:5" x14ac:dyDescent="0.3">
      <c r="A1775" s="1">
        <v>38604</v>
      </c>
      <c r="B1775" t="s">
        <v>11</v>
      </c>
      <c r="C1775">
        <v>47</v>
      </c>
      <c r="D1775">
        <f>IF(Tabela_cukier9[[#This Row],[nip]]=B1774,D1774+Tabela_cukier9[[#This Row],[Column3]],Tabela_cukier9[[#This Row],[Column3]])</f>
        <v>85</v>
      </c>
      <c r="E17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776" spans="1:5" x14ac:dyDescent="0.3">
      <c r="A1776" s="1">
        <v>38638</v>
      </c>
      <c r="B1776" t="s">
        <v>11</v>
      </c>
      <c r="C1776">
        <v>76</v>
      </c>
      <c r="D1776">
        <f>IF(Tabela_cukier9[[#This Row],[nip]]=B1775,D1775+Tabela_cukier9[[#This Row],[Column3]],Tabela_cukier9[[#This Row],[Column3]])</f>
        <v>161</v>
      </c>
      <c r="E17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3.8000000000000003</v>
      </c>
    </row>
    <row r="1777" spans="1:5" x14ac:dyDescent="0.3">
      <c r="A1777" s="1">
        <v>38866</v>
      </c>
      <c r="B1777" t="s">
        <v>11</v>
      </c>
      <c r="C1777">
        <v>150</v>
      </c>
      <c r="D1777">
        <f>IF(Tabela_cukier9[[#This Row],[nip]]=B1776,D1776+Tabela_cukier9[[#This Row],[Column3]],Tabela_cukier9[[#This Row],[Column3]])</f>
        <v>311</v>
      </c>
      <c r="E17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7.5</v>
      </c>
    </row>
    <row r="1778" spans="1:5" x14ac:dyDescent="0.3">
      <c r="A1778" s="1">
        <v>38875</v>
      </c>
      <c r="B1778" t="s">
        <v>11</v>
      </c>
      <c r="C1778">
        <v>63</v>
      </c>
      <c r="D1778">
        <f>IF(Tabela_cukier9[[#This Row],[nip]]=B1777,D1777+Tabela_cukier9[[#This Row],[Column3]],Tabela_cukier9[[#This Row],[Column3]])</f>
        <v>374</v>
      </c>
      <c r="E17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3.1500000000000004</v>
      </c>
    </row>
    <row r="1779" spans="1:5" x14ac:dyDescent="0.3">
      <c r="A1779" s="1">
        <v>38962</v>
      </c>
      <c r="B1779" t="s">
        <v>11</v>
      </c>
      <c r="C1779">
        <v>130</v>
      </c>
      <c r="D1779">
        <f>IF(Tabela_cukier9[[#This Row],[nip]]=B1778,D1778+Tabela_cukier9[[#This Row],[Column3]],Tabela_cukier9[[#This Row],[Column3]])</f>
        <v>504</v>
      </c>
      <c r="E17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</v>
      </c>
    </row>
    <row r="1780" spans="1:5" x14ac:dyDescent="0.3">
      <c r="A1780" s="1">
        <v>39214</v>
      </c>
      <c r="B1780" t="s">
        <v>11</v>
      </c>
      <c r="C1780">
        <v>131</v>
      </c>
      <c r="D1780">
        <f>IF(Tabela_cukier9[[#This Row],[nip]]=B1779,D1779+Tabela_cukier9[[#This Row],[Column3]],Tabela_cukier9[[#This Row],[Column3]])</f>
        <v>635</v>
      </c>
      <c r="E17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6.5500000000000007</v>
      </c>
    </row>
    <row r="1781" spans="1:5" x14ac:dyDescent="0.3">
      <c r="A1781" s="1">
        <v>39294</v>
      </c>
      <c r="B1781" t="s">
        <v>11</v>
      </c>
      <c r="C1781">
        <v>156</v>
      </c>
      <c r="D1781">
        <f>IF(Tabela_cukier9[[#This Row],[nip]]=B1780,D1780+Tabela_cukier9[[#This Row],[Column3]],Tabela_cukier9[[#This Row],[Column3]])</f>
        <v>791</v>
      </c>
      <c r="E17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7.8000000000000007</v>
      </c>
    </row>
    <row r="1782" spans="1:5" x14ac:dyDescent="0.3">
      <c r="A1782" s="1">
        <v>39342</v>
      </c>
      <c r="B1782" t="s">
        <v>11</v>
      </c>
      <c r="C1782">
        <v>40</v>
      </c>
      <c r="D1782">
        <f>IF(Tabela_cukier9[[#This Row],[nip]]=B1781,D1781+Tabela_cukier9[[#This Row],[Column3]],Tabela_cukier9[[#This Row],[Column3]])</f>
        <v>831</v>
      </c>
      <c r="E17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783" spans="1:5" x14ac:dyDescent="0.3">
      <c r="A1783" s="1">
        <v>39448</v>
      </c>
      <c r="B1783" t="s">
        <v>11</v>
      </c>
      <c r="C1783">
        <v>81</v>
      </c>
      <c r="D1783">
        <f>IF(Tabela_cukier9[[#This Row],[nip]]=B1782,D1782+Tabela_cukier9[[#This Row],[Column3]],Tabela_cukier9[[#This Row],[Column3]])</f>
        <v>912</v>
      </c>
      <c r="E17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4.05</v>
      </c>
    </row>
    <row r="1784" spans="1:5" x14ac:dyDescent="0.3">
      <c r="A1784" s="1">
        <v>39639</v>
      </c>
      <c r="B1784" t="s">
        <v>11</v>
      </c>
      <c r="C1784">
        <v>105</v>
      </c>
      <c r="D1784">
        <f>IF(Tabela_cukier9[[#This Row],[nip]]=B1783,D1783+Tabela_cukier9[[#This Row],[Column3]],Tabela_cukier9[[#This Row],[Column3]])</f>
        <v>1017</v>
      </c>
      <c r="E17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1785" spans="1:5" x14ac:dyDescent="0.3">
      <c r="A1785" s="1">
        <v>39727</v>
      </c>
      <c r="B1785" t="s">
        <v>11</v>
      </c>
      <c r="C1785">
        <v>141</v>
      </c>
      <c r="D1785">
        <f>IF(Tabela_cukier9[[#This Row],[nip]]=B1784,D1784+Tabela_cukier9[[#This Row],[Column3]],Tabela_cukier9[[#This Row],[Column3]])</f>
        <v>1158</v>
      </c>
      <c r="E17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14.100000000000001</v>
      </c>
    </row>
    <row r="1786" spans="1:5" x14ac:dyDescent="0.3">
      <c r="A1786" s="1">
        <v>39760</v>
      </c>
      <c r="B1786" t="s">
        <v>11</v>
      </c>
      <c r="C1786">
        <v>198</v>
      </c>
      <c r="D1786">
        <f>IF(Tabela_cukier9[[#This Row],[nip]]=B1785,D1785+Tabela_cukier9[[#This Row],[Column3]],Tabela_cukier9[[#This Row],[Column3]])</f>
        <v>1356</v>
      </c>
      <c r="E17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19.8</v>
      </c>
    </row>
    <row r="1787" spans="1:5" x14ac:dyDescent="0.3">
      <c r="A1787" s="1">
        <v>39893</v>
      </c>
      <c r="B1787" t="s">
        <v>11</v>
      </c>
      <c r="C1787">
        <v>136</v>
      </c>
      <c r="D1787">
        <f>IF(Tabela_cukier9[[#This Row],[nip]]=B1786,D1786+Tabela_cukier9[[#This Row],[Column3]],Tabela_cukier9[[#This Row],[Column3]])</f>
        <v>1492</v>
      </c>
      <c r="E17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13.600000000000001</v>
      </c>
    </row>
    <row r="1788" spans="1:5" x14ac:dyDescent="0.3">
      <c r="A1788" s="1">
        <v>39921</v>
      </c>
      <c r="B1788" t="s">
        <v>11</v>
      </c>
      <c r="C1788">
        <v>26</v>
      </c>
      <c r="D1788">
        <f>IF(Tabela_cukier9[[#This Row],[nip]]=B1787,D1787+Tabela_cukier9[[#This Row],[Column3]],Tabela_cukier9[[#This Row],[Column3]])</f>
        <v>1518</v>
      </c>
      <c r="E17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789" spans="1:5" x14ac:dyDescent="0.3">
      <c r="A1789" s="1">
        <v>39965</v>
      </c>
      <c r="B1789" t="s">
        <v>11</v>
      </c>
      <c r="C1789">
        <v>36</v>
      </c>
      <c r="D1789">
        <f>IF(Tabela_cukier9[[#This Row],[nip]]=B1788,D1788+Tabela_cukier9[[#This Row],[Column3]],Tabela_cukier9[[#This Row],[Column3]])</f>
        <v>1554</v>
      </c>
      <c r="E17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3.6</v>
      </c>
    </row>
    <row r="1790" spans="1:5" x14ac:dyDescent="0.3">
      <c r="A1790" s="1">
        <v>39980</v>
      </c>
      <c r="B1790" t="s">
        <v>11</v>
      </c>
      <c r="C1790">
        <v>191</v>
      </c>
      <c r="D1790">
        <f>IF(Tabela_cukier9[[#This Row],[nip]]=B1789,D1789+Tabela_cukier9[[#This Row],[Column3]],Tabela_cukier9[[#This Row],[Column3]])</f>
        <v>1745</v>
      </c>
      <c r="E17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1791" spans="1:5" x14ac:dyDescent="0.3">
      <c r="A1791" s="1">
        <v>40085</v>
      </c>
      <c r="B1791" t="s">
        <v>11</v>
      </c>
      <c r="C1791">
        <v>58</v>
      </c>
      <c r="D1791">
        <f>IF(Tabela_cukier9[[#This Row],[nip]]=B1790,D1790+Tabela_cukier9[[#This Row],[Column3]],Tabela_cukier9[[#This Row],[Column3]])</f>
        <v>1803</v>
      </c>
      <c r="E17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1792" spans="1:5" x14ac:dyDescent="0.3">
      <c r="A1792" s="1">
        <v>40177</v>
      </c>
      <c r="B1792" t="s">
        <v>11</v>
      </c>
      <c r="C1792">
        <v>115</v>
      </c>
      <c r="D1792">
        <f>IF(Tabela_cukier9[[#This Row],[nip]]=B1791,D1791+Tabela_cukier9[[#This Row],[Column3]],Tabela_cukier9[[#This Row],[Column3]])</f>
        <v>1918</v>
      </c>
      <c r="E17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11.5</v>
      </c>
    </row>
    <row r="1793" spans="1:5" x14ac:dyDescent="0.3">
      <c r="A1793" s="1">
        <v>40345</v>
      </c>
      <c r="B1793" t="s">
        <v>11</v>
      </c>
      <c r="C1793">
        <v>174</v>
      </c>
      <c r="D1793">
        <f>IF(Tabela_cukier9[[#This Row],[nip]]=B1792,D1792+Tabela_cukier9[[#This Row],[Column3]],Tabela_cukier9[[#This Row],[Column3]])</f>
        <v>2092</v>
      </c>
      <c r="E17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17.400000000000002</v>
      </c>
    </row>
    <row r="1794" spans="1:5" x14ac:dyDescent="0.3">
      <c r="A1794" s="1">
        <v>40670</v>
      </c>
      <c r="B1794" t="s">
        <v>11</v>
      </c>
      <c r="C1794">
        <v>184</v>
      </c>
      <c r="D1794">
        <f>IF(Tabela_cukier9[[#This Row],[nip]]=B1793,D1793+Tabela_cukier9[[#This Row],[Column3]],Tabela_cukier9[[#This Row],[Column3]])</f>
        <v>2276</v>
      </c>
      <c r="E17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1795" spans="1:5" x14ac:dyDescent="0.3">
      <c r="A1795" s="1">
        <v>40775</v>
      </c>
      <c r="B1795" t="s">
        <v>11</v>
      </c>
      <c r="C1795">
        <v>52</v>
      </c>
      <c r="D1795">
        <f>IF(Tabela_cukier9[[#This Row],[nip]]=B1794,D1794+Tabela_cukier9[[#This Row],[Column3]],Tabela_cukier9[[#This Row],[Column3]])</f>
        <v>2328</v>
      </c>
      <c r="E17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796" spans="1:5" x14ac:dyDescent="0.3">
      <c r="A1796" s="1">
        <v>40864</v>
      </c>
      <c r="B1796" t="s">
        <v>11</v>
      </c>
      <c r="C1796">
        <v>22</v>
      </c>
      <c r="D1796">
        <f>IF(Tabela_cukier9[[#This Row],[nip]]=B1795,D1795+Tabela_cukier9[[#This Row],[Column3]],Tabela_cukier9[[#This Row],[Column3]])</f>
        <v>2350</v>
      </c>
      <c r="E17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2.2000000000000002</v>
      </c>
    </row>
    <row r="1797" spans="1:5" x14ac:dyDescent="0.3">
      <c r="A1797" s="1">
        <v>40899</v>
      </c>
      <c r="B1797" t="s">
        <v>11</v>
      </c>
      <c r="C1797">
        <v>130</v>
      </c>
      <c r="D1797">
        <f>IF(Tabela_cukier9[[#This Row],[nip]]=B1796,D1796+Tabela_cukier9[[#This Row],[Column3]],Tabela_cukier9[[#This Row],[Column3]])</f>
        <v>2480</v>
      </c>
      <c r="E17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</v>
      </c>
    </row>
    <row r="1798" spans="1:5" x14ac:dyDescent="0.3">
      <c r="A1798" s="1">
        <v>40925</v>
      </c>
      <c r="B1798" t="s">
        <v>11</v>
      </c>
      <c r="C1798">
        <v>170</v>
      </c>
      <c r="D1798">
        <f>IF(Tabela_cukier9[[#This Row],[nip]]=B1797,D1797+Tabela_cukier9[[#This Row],[Column3]],Tabela_cukier9[[#This Row],[Column3]])</f>
        <v>2650</v>
      </c>
      <c r="E17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1799" spans="1:5" x14ac:dyDescent="0.3">
      <c r="A1799" s="1">
        <v>41144</v>
      </c>
      <c r="B1799" t="s">
        <v>11</v>
      </c>
      <c r="C1799">
        <v>76</v>
      </c>
      <c r="D1799">
        <f>IF(Tabela_cukier9[[#This Row],[nip]]=B1798,D1798+Tabela_cukier9[[#This Row],[Column3]],Tabela_cukier9[[#This Row],[Column3]])</f>
        <v>2726</v>
      </c>
      <c r="E17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1800" spans="1:5" x14ac:dyDescent="0.3">
      <c r="A1800" s="1">
        <v>41558</v>
      </c>
      <c r="B1800" t="s">
        <v>11</v>
      </c>
      <c r="C1800">
        <v>103</v>
      </c>
      <c r="D1800">
        <f>IF(Tabela_cukier9[[#This Row],[nip]]=B1799,D1799+Tabela_cukier9[[#This Row],[Column3]],Tabela_cukier9[[#This Row],[Column3]])</f>
        <v>2829</v>
      </c>
      <c r="E18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801" spans="1:5" x14ac:dyDescent="0.3">
      <c r="A1801" s="1">
        <v>41819</v>
      </c>
      <c r="B1801" t="s">
        <v>11</v>
      </c>
      <c r="C1801">
        <v>153</v>
      </c>
      <c r="D1801">
        <f>IF(Tabela_cukier9[[#This Row],[nip]]=B1800,D1800+Tabela_cukier9[[#This Row],[Column3]],Tabela_cukier9[[#This Row],[Column3]])</f>
        <v>2982</v>
      </c>
      <c r="E18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15.3</v>
      </c>
    </row>
    <row r="1802" spans="1:5" x14ac:dyDescent="0.3">
      <c r="A1802" s="1">
        <v>41841</v>
      </c>
      <c r="B1802" t="s">
        <v>11</v>
      </c>
      <c r="C1802">
        <v>44</v>
      </c>
      <c r="D1802">
        <f>IF(Tabela_cukier9[[#This Row],[nip]]=B1801,D1801+Tabela_cukier9[[#This Row],[Column3]],Tabela_cukier9[[#This Row],[Column3]])</f>
        <v>3026</v>
      </c>
      <c r="E18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4.4000000000000004</v>
      </c>
    </row>
    <row r="1803" spans="1:5" x14ac:dyDescent="0.3">
      <c r="A1803" s="1">
        <v>41860</v>
      </c>
      <c r="B1803" t="s">
        <v>11</v>
      </c>
      <c r="C1803">
        <v>130</v>
      </c>
      <c r="D1803">
        <f>IF(Tabela_cukier9[[#This Row],[nip]]=B1802,D1802+Tabela_cukier9[[#This Row],[Column3]],Tabela_cukier9[[#This Row],[Column3]])</f>
        <v>3156</v>
      </c>
      <c r="E18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</v>
      </c>
    </row>
    <row r="1804" spans="1:5" x14ac:dyDescent="0.3">
      <c r="A1804" s="1">
        <v>41861</v>
      </c>
      <c r="B1804" t="s">
        <v>11</v>
      </c>
      <c r="C1804">
        <v>137</v>
      </c>
      <c r="D1804">
        <f>IF(Tabela_cukier9[[#This Row],[nip]]=B1803,D1803+Tabela_cukier9[[#This Row],[Column3]],Tabela_cukier9[[#This Row],[Column3]])</f>
        <v>3293</v>
      </c>
      <c r="E18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13.700000000000001</v>
      </c>
    </row>
    <row r="1805" spans="1:5" x14ac:dyDescent="0.3">
      <c r="A1805" s="1">
        <v>41907</v>
      </c>
      <c r="B1805" t="s">
        <v>11</v>
      </c>
      <c r="C1805">
        <v>30</v>
      </c>
      <c r="D1805">
        <f>IF(Tabela_cukier9[[#This Row],[nip]]=B1804,D1804+Tabela_cukier9[[#This Row],[Column3]],Tabela_cukier9[[#This Row],[Column3]])</f>
        <v>3323</v>
      </c>
      <c r="E18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806" spans="1:5" x14ac:dyDescent="0.3">
      <c r="A1806" s="1">
        <v>41913</v>
      </c>
      <c r="B1806" t="s">
        <v>11</v>
      </c>
      <c r="C1806">
        <v>57</v>
      </c>
      <c r="D1806">
        <f>IF(Tabela_cukier9[[#This Row],[nip]]=B1805,D1805+Tabela_cukier9[[#This Row],[Column3]],Tabela_cukier9[[#This Row],[Column3]])</f>
        <v>3380</v>
      </c>
      <c r="E18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807" spans="1:5" x14ac:dyDescent="0.3">
      <c r="A1807" s="1">
        <v>41935</v>
      </c>
      <c r="B1807" t="s">
        <v>11</v>
      </c>
      <c r="C1807">
        <v>131</v>
      </c>
      <c r="D1807">
        <f>IF(Tabela_cukier9[[#This Row],[nip]]=B1806,D1806+Tabela_cukier9[[#This Row],[Column3]],Tabela_cukier9[[#This Row],[Column3]])</f>
        <v>3511</v>
      </c>
      <c r="E18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1808" spans="1:5" x14ac:dyDescent="0.3">
      <c r="A1808" s="1">
        <v>41962</v>
      </c>
      <c r="B1808" t="s">
        <v>11</v>
      </c>
      <c r="C1808">
        <v>131</v>
      </c>
      <c r="D1808">
        <f>IF(Tabela_cukier9[[#This Row],[nip]]=B1807,D1807+Tabela_cukier9[[#This Row],[Column3]],Tabela_cukier9[[#This Row],[Column3]])</f>
        <v>3642</v>
      </c>
      <c r="E18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13.100000000000001</v>
      </c>
    </row>
    <row r="1809" spans="1:5" x14ac:dyDescent="0.3">
      <c r="A1809" s="1">
        <v>41988</v>
      </c>
      <c r="B1809" t="s">
        <v>11</v>
      </c>
      <c r="C1809">
        <v>43</v>
      </c>
      <c r="D1809">
        <f>IF(Tabela_cukier9[[#This Row],[nip]]=B1808,D1808+Tabela_cukier9[[#This Row],[Column3]],Tabela_cukier9[[#This Row],[Column3]])</f>
        <v>3685</v>
      </c>
      <c r="E18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4.3</v>
      </c>
    </row>
    <row r="1810" spans="1:5" x14ac:dyDescent="0.3">
      <c r="A1810" s="1">
        <v>41997</v>
      </c>
      <c r="B1810" t="s">
        <v>11</v>
      </c>
      <c r="C1810">
        <v>150</v>
      </c>
      <c r="D1810">
        <f>IF(Tabela_cukier9[[#This Row],[nip]]=B1809,D1809+Tabela_cukier9[[#This Row],[Column3]],Tabela_cukier9[[#This Row],[Column3]])</f>
        <v>3835</v>
      </c>
      <c r="E18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</v>
      </c>
    </row>
    <row r="1811" spans="1:5" x14ac:dyDescent="0.3">
      <c r="A1811" s="1">
        <v>38657</v>
      </c>
      <c r="B1811" t="s">
        <v>87</v>
      </c>
      <c r="C1811">
        <v>2</v>
      </c>
      <c r="D1811">
        <f>IF(Tabela_cukier9[[#This Row],[nip]]=B1810,D1810+Tabela_cukier9[[#This Row],[Column3]],Tabela_cukier9[[#This Row],[Column3]])</f>
        <v>2</v>
      </c>
      <c r="E18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2" spans="1:5" x14ac:dyDescent="0.3">
      <c r="A1812" s="1">
        <v>38965</v>
      </c>
      <c r="B1812" t="s">
        <v>87</v>
      </c>
      <c r="C1812">
        <v>8</v>
      </c>
      <c r="D1812">
        <f>IF(Tabela_cukier9[[#This Row],[nip]]=B1811,D1811+Tabela_cukier9[[#This Row],[Column3]],Tabela_cukier9[[#This Row],[Column3]])</f>
        <v>10</v>
      </c>
      <c r="E18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3" spans="1:5" x14ac:dyDescent="0.3">
      <c r="A1813" s="1">
        <v>40221</v>
      </c>
      <c r="B1813" t="s">
        <v>87</v>
      </c>
      <c r="C1813">
        <v>1</v>
      </c>
      <c r="D1813">
        <f>IF(Tabela_cukier9[[#This Row],[nip]]=B1812,D1812+Tabela_cukier9[[#This Row],[Column3]],Tabela_cukier9[[#This Row],[Column3]])</f>
        <v>11</v>
      </c>
      <c r="E18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4" spans="1:5" x14ac:dyDescent="0.3">
      <c r="A1814" s="1">
        <v>40761</v>
      </c>
      <c r="B1814" t="s">
        <v>87</v>
      </c>
      <c r="C1814">
        <v>2</v>
      </c>
      <c r="D1814">
        <f>IF(Tabela_cukier9[[#This Row],[nip]]=B1813,D1813+Tabela_cukier9[[#This Row],[Column3]],Tabela_cukier9[[#This Row],[Column3]])</f>
        <v>13</v>
      </c>
      <c r="E18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5" spans="1:5" x14ac:dyDescent="0.3">
      <c r="A1815" s="1">
        <v>41213</v>
      </c>
      <c r="B1815" t="s">
        <v>87</v>
      </c>
      <c r="C1815">
        <v>6</v>
      </c>
      <c r="D1815">
        <f>IF(Tabela_cukier9[[#This Row],[nip]]=B1814,D1814+Tabela_cukier9[[#This Row],[Column3]],Tabela_cukier9[[#This Row],[Column3]])</f>
        <v>19</v>
      </c>
      <c r="E18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6" spans="1:5" x14ac:dyDescent="0.3">
      <c r="A1816" s="1">
        <v>39034</v>
      </c>
      <c r="B1816" t="s">
        <v>130</v>
      </c>
      <c r="C1816">
        <v>20</v>
      </c>
      <c r="D1816">
        <f>IF(Tabela_cukier9[[#This Row],[nip]]=B1815,D1815+Tabela_cukier9[[#This Row],[Column3]],Tabela_cukier9[[#This Row],[Column3]])</f>
        <v>20</v>
      </c>
      <c r="E18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7" spans="1:5" x14ac:dyDescent="0.3">
      <c r="A1817" s="1">
        <v>40576</v>
      </c>
      <c r="B1817" t="s">
        <v>130</v>
      </c>
      <c r="C1817">
        <v>6</v>
      </c>
      <c r="D1817">
        <f>IF(Tabela_cukier9[[#This Row],[nip]]=B1816,D1816+Tabela_cukier9[[#This Row],[Column3]],Tabela_cukier9[[#This Row],[Column3]])</f>
        <v>26</v>
      </c>
      <c r="E18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8" spans="1:5" x14ac:dyDescent="0.3">
      <c r="A1818" s="1">
        <v>38378</v>
      </c>
      <c r="B1818" t="s">
        <v>15</v>
      </c>
      <c r="C1818">
        <v>36</v>
      </c>
      <c r="D1818">
        <f>IF(Tabela_cukier9[[#This Row],[nip]]=B1817,D1817+Tabela_cukier9[[#This Row],[Column3]],Tabela_cukier9[[#This Row],[Column3]])</f>
        <v>36</v>
      </c>
      <c r="E18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19" spans="1:5" x14ac:dyDescent="0.3">
      <c r="A1819" s="1">
        <v>38547</v>
      </c>
      <c r="B1819" t="s">
        <v>15</v>
      </c>
      <c r="C1819">
        <v>144</v>
      </c>
      <c r="D1819">
        <f>IF(Tabela_cukier9[[#This Row],[nip]]=B1818,D1818+Tabela_cukier9[[#This Row],[Column3]],Tabela_cukier9[[#This Row],[Column3]])</f>
        <v>180</v>
      </c>
      <c r="E18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7.2</v>
      </c>
    </row>
    <row r="1820" spans="1:5" x14ac:dyDescent="0.3">
      <c r="A1820" s="1">
        <v>38594</v>
      </c>
      <c r="B1820" t="s">
        <v>15</v>
      </c>
      <c r="C1820">
        <v>41</v>
      </c>
      <c r="D1820">
        <f>IF(Tabela_cukier9[[#This Row],[nip]]=B1819,D1819+Tabela_cukier9[[#This Row],[Column3]],Tabela_cukier9[[#This Row],[Column3]])</f>
        <v>221</v>
      </c>
      <c r="E18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2.0500000000000003</v>
      </c>
    </row>
    <row r="1821" spans="1:5" x14ac:dyDescent="0.3">
      <c r="A1821" s="1">
        <v>38612</v>
      </c>
      <c r="B1821" t="s">
        <v>15</v>
      </c>
      <c r="C1821">
        <v>61</v>
      </c>
      <c r="D1821">
        <f>IF(Tabela_cukier9[[#This Row],[nip]]=B1820,D1820+Tabela_cukier9[[#This Row],[Column3]],Tabela_cukier9[[#This Row],[Column3]])</f>
        <v>282</v>
      </c>
      <c r="E18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3.0500000000000003</v>
      </c>
    </row>
    <row r="1822" spans="1:5" x14ac:dyDescent="0.3">
      <c r="A1822" s="1">
        <v>38672</v>
      </c>
      <c r="B1822" t="s">
        <v>15</v>
      </c>
      <c r="C1822">
        <v>161</v>
      </c>
      <c r="D1822">
        <f>IF(Tabela_cukier9[[#This Row],[nip]]=B1821,D1821+Tabela_cukier9[[#This Row],[Column3]],Tabela_cukier9[[#This Row],[Column3]])</f>
        <v>443</v>
      </c>
      <c r="E18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8.0500000000000007</v>
      </c>
    </row>
    <row r="1823" spans="1:5" x14ac:dyDescent="0.3">
      <c r="A1823" s="1">
        <v>38745</v>
      </c>
      <c r="B1823" t="s">
        <v>15</v>
      </c>
      <c r="C1823">
        <v>187</v>
      </c>
      <c r="D1823">
        <f>IF(Tabela_cukier9[[#This Row],[nip]]=B1822,D1822+Tabela_cukier9[[#This Row],[Column3]],Tabela_cukier9[[#This Row],[Column3]])</f>
        <v>630</v>
      </c>
      <c r="E18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9.35</v>
      </c>
    </row>
    <row r="1824" spans="1:5" x14ac:dyDescent="0.3">
      <c r="A1824" s="1">
        <v>38896</v>
      </c>
      <c r="B1824" t="s">
        <v>15</v>
      </c>
      <c r="C1824">
        <v>114</v>
      </c>
      <c r="D1824">
        <f>IF(Tabela_cukier9[[#This Row],[nip]]=B1823,D1823+Tabela_cukier9[[#This Row],[Column3]],Tabela_cukier9[[#This Row],[Column3]])</f>
        <v>744</v>
      </c>
      <c r="E18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</v>
      </c>
    </row>
    <row r="1825" spans="1:5" x14ac:dyDescent="0.3">
      <c r="A1825" s="1">
        <v>38985</v>
      </c>
      <c r="B1825" t="s">
        <v>15</v>
      </c>
      <c r="C1825">
        <v>180</v>
      </c>
      <c r="D1825">
        <f>IF(Tabela_cukier9[[#This Row],[nip]]=B1824,D1824+Tabela_cukier9[[#This Row],[Column3]],Tabela_cukier9[[#This Row],[Column3]])</f>
        <v>924</v>
      </c>
      <c r="E18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</v>
      </c>
    </row>
    <row r="1826" spans="1:5" x14ac:dyDescent="0.3">
      <c r="A1826" s="1">
        <v>39026</v>
      </c>
      <c r="B1826" t="s">
        <v>15</v>
      </c>
      <c r="C1826">
        <v>137</v>
      </c>
      <c r="D1826">
        <f>IF(Tabela_cukier9[[#This Row],[nip]]=B1825,D1825+Tabela_cukier9[[#This Row],[Column3]],Tabela_cukier9[[#This Row],[Column3]])</f>
        <v>1061</v>
      </c>
      <c r="E18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13.700000000000001</v>
      </c>
    </row>
    <row r="1827" spans="1:5" x14ac:dyDescent="0.3">
      <c r="A1827" s="1">
        <v>39117</v>
      </c>
      <c r="B1827" t="s">
        <v>15</v>
      </c>
      <c r="C1827">
        <v>132</v>
      </c>
      <c r="D1827">
        <f>IF(Tabela_cukier9[[#This Row],[nip]]=B1826,D1826+Tabela_cukier9[[#This Row],[Column3]],Tabela_cukier9[[#This Row],[Column3]])</f>
        <v>1193</v>
      </c>
      <c r="E18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828" spans="1:5" x14ac:dyDescent="0.3">
      <c r="A1828" s="1">
        <v>39142</v>
      </c>
      <c r="B1828" t="s">
        <v>15</v>
      </c>
      <c r="C1828">
        <v>91</v>
      </c>
      <c r="D1828">
        <f>IF(Tabela_cukier9[[#This Row],[nip]]=B1827,D1827+Tabela_cukier9[[#This Row],[Column3]],Tabela_cukier9[[#This Row],[Column3]])</f>
        <v>1284</v>
      </c>
      <c r="E18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1829" spans="1:5" x14ac:dyDescent="0.3">
      <c r="A1829" s="1">
        <v>39149</v>
      </c>
      <c r="B1829" t="s">
        <v>15</v>
      </c>
      <c r="C1829">
        <v>68</v>
      </c>
      <c r="D1829">
        <f>IF(Tabela_cukier9[[#This Row],[nip]]=B1828,D1828+Tabela_cukier9[[#This Row],[Column3]],Tabela_cukier9[[#This Row],[Column3]])</f>
        <v>1352</v>
      </c>
      <c r="E18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830" spans="1:5" x14ac:dyDescent="0.3">
      <c r="A1830" s="1">
        <v>39171</v>
      </c>
      <c r="B1830" t="s">
        <v>15</v>
      </c>
      <c r="C1830">
        <v>194</v>
      </c>
      <c r="D1830">
        <f>IF(Tabela_cukier9[[#This Row],[nip]]=B1829,D1829+Tabela_cukier9[[#This Row],[Column3]],Tabela_cukier9[[#This Row],[Column3]])</f>
        <v>1546</v>
      </c>
      <c r="E18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1831" spans="1:5" x14ac:dyDescent="0.3">
      <c r="A1831" s="1">
        <v>39206</v>
      </c>
      <c r="B1831" t="s">
        <v>15</v>
      </c>
      <c r="C1831">
        <v>179</v>
      </c>
      <c r="D1831">
        <f>IF(Tabela_cukier9[[#This Row],[nip]]=B1830,D1830+Tabela_cukier9[[#This Row],[Column3]],Tabela_cukier9[[#This Row],[Column3]])</f>
        <v>1725</v>
      </c>
      <c r="E18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17.900000000000002</v>
      </c>
    </row>
    <row r="1832" spans="1:5" x14ac:dyDescent="0.3">
      <c r="A1832" s="1">
        <v>39331</v>
      </c>
      <c r="B1832" t="s">
        <v>15</v>
      </c>
      <c r="C1832">
        <v>82</v>
      </c>
      <c r="D1832">
        <f>IF(Tabela_cukier9[[#This Row],[nip]]=B1831,D1831+Tabela_cukier9[[#This Row],[Column3]],Tabela_cukier9[[#This Row],[Column3]])</f>
        <v>1807</v>
      </c>
      <c r="E18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8.2000000000000011</v>
      </c>
    </row>
    <row r="1833" spans="1:5" x14ac:dyDescent="0.3">
      <c r="A1833" s="1">
        <v>39425</v>
      </c>
      <c r="B1833" t="s">
        <v>15</v>
      </c>
      <c r="C1833">
        <v>181</v>
      </c>
      <c r="D1833">
        <f>IF(Tabela_cukier9[[#This Row],[nip]]=B1832,D1832+Tabela_cukier9[[#This Row],[Column3]],Tabela_cukier9[[#This Row],[Column3]])</f>
        <v>1988</v>
      </c>
      <c r="E18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18.100000000000001</v>
      </c>
    </row>
    <row r="1834" spans="1:5" x14ac:dyDescent="0.3">
      <c r="A1834" s="1">
        <v>39772</v>
      </c>
      <c r="B1834" t="s">
        <v>15</v>
      </c>
      <c r="C1834">
        <v>189</v>
      </c>
      <c r="D1834">
        <f>IF(Tabela_cukier9[[#This Row],[nip]]=B1833,D1833+Tabela_cukier9[[#This Row],[Column3]],Tabela_cukier9[[#This Row],[Column3]])</f>
        <v>2177</v>
      </c>
      <c r="E18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18.900000000000002</v>
      </c>
    </row>
    <row r="1835" spans="1:5" x14ac:dyDescent="0.3">
      <c r="A1835" s="1">
        <v>39874</v>
      </c>
      <c r="B1835" t="s">
        <v>15</v>
      </c>
      <c r="C1835">
        <v>112</v>
      </c>
      <c r="D1835">
        <f>IF(Tabela_cukier9[[#This Row],[nip]]=B1834,D1834+Tabela_cukier9[[#This Row],[Column3]],Tabela_cukier9[[#This Row],[Column3]])</f>
        <v>2289</v>
      </c>
      <c r="E18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11.200000000000001</v>
      </c>
    </row>
    <row r="1836" spans="1:5" x14ac:dyDescent="0.3">
      <c r="A1836" s="1">
        <v>40139</v>
      </c>
      <c r="B1836" t="s">
        <v>15</v>
      </c>
      <c r="C1836">
        <v>152</v>
      </c>
      <c r="D1836">
        <f>IF(Tabela_cukier9[[#This Row],[nip]]=B1835,D1835+Tabela_cukier9[[#This Row],[Column3]],Tabela_cukier9[[#This Row],[Column3]])</f>
        <v>2441</v>
      </c>
      <c r="E18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1837" spans="1:5" x14ac:dyDescent="0.3">
      <c r="A1837" s="1">
        <v>40256</v>
      </c>
      <c r="B1837" t="s">
        <v>15</v>
      </c>
      <c r="C1837">
        <v>58</v>
      </c>
      <c r="D1837">
        <f>IF(Tabela_cukier9[[#This Row],[nip]]=B1836,D1836+Tabela_cukier9[[#This Row],[Column3]],Tabela_cukier9[[#This Row],[Column3]])</f>
        <v>2499</v>
      </c>
      <c r="E18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1838" spans="1:5" x14ac:dyDescent="0.3">
      <c r="A1838" s="1">
        <v>40259</v>
      </c>
      <c r="B1838" t="s">
        <v>15</v>
      </c>
      <c r="C1838">
        <v>103</v>
      </c>
      <c r="D1838">
        <f>IF(Tabela_cukier9[[#This Row],[nip]]=B1837,D1837+Tabela_cukier9[[#This Row],[Column3]],Tabela_cukier9[[#This Row],[Column3]])</f>
        <v>2602</v>
      </c>
      <c r="E18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10.3</v>
      </c>
    </row>
    <row r="1839" spans="1:5" x14ac:dyDescent="0.3">
      <c r="A1839" s="1">
        <v>40395</v>
      </c>
      <c r="B1839" t="s">
        <v>15</v>
      </c>
      <c r="C1839">
        <v>80</v>
      </c>
      <c r="D1839">
        <f>IF(Tabela_cukier9[[#This Row],[nip]]=B1838,D1838+Tabela_cukier9[[#This Row],[Column3]],Tabela_cukier9[[#This Row],[Column3]])</f>
        <v>2682</v>
      </c>
      <c r="E18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840" spans="1:5" x14ac:dyDescent="0.3">
      <c r="A1840" s="1">
        <v>40396</v>
      </c>
      <c r="B1840" t="s">
        <v>15</v>
      </c>
      <c r="C1840">
        <v>160</v>
      </c>
      <c r="D1840">
        <f>IF(Tabela_cukier9[[#This Row],[nip]]=B1839,D1839+Tabela_cukier9[[#This Row],[Column3]],Tabela_cukier9[[#This Row],[Column3]])</f>
        <v>2842</v>
      </c>
      <c r="E18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</v>
      </c>
    </row>
    <row r="1841" spans="1:5" x14ac:dyDescent="0.3">
      <c r="A1841" s="1">
        <v>40449</v>
      </c>
      <c r="B1841" t="s">
        <v>15</v>
      </c>
      <c r="C1841">
        <v>152</v>
      </c>
      <c r="D1841">
        <f>IF(Tabela_cukier9[[#This Row],[nip]]=B1840,D1840+Tabela_cukier9[[#This Row],[Column3]],Tabela_cukier9[[#This Row],[Column3]])</f>
        <v>2994</v>
      </c>
      <c r="E18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15.200000000000001</v>
      </c>
    </row>
    <row r="1842" spans="1:5" x14ac:dyDescent="0.3">
      <c r="A1842" s="1">
        <v>40463</v>
      </c>
      <c r="B1842" t="s">
        <v>15</v>
      </c>
      <c r="C1842">
        <v>87</v>
      </c>
      <c r="D1842">
        <f>IF(Tabela_cukier9[[#This Row],[nip]]=B1841,D1841+Tabela_cukier9[[#This Row],[Column3]],Tabela_cukier9[[#This Row],[Column3]])</f>
        <v>3081</v>
      </c>
      <c r="E18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8.7000000000000011</v>
      </c>
    </row>
    <row r="1843" spans="1:5" x14ac:dyDescent="0.3">
      <c r="A1843" s="1">
        <v>40474</v>
      </c>
      <c r="B1843" t="s">
        <v>15</v>
      </c>
      <c r="C1843">
        <v>107</v>
      </c>
      <c r="D1843">
        <f>IF(Tabela_cukier9[[#This Row],[nip]]=B1842,D1842+Tabela_cukier9[[#This Row],[Column3]],Tabela_cukier9[[#This Row],[Column3]])</f>
        <v>3188</v>
      </c>
      <c r="E18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10.700000000000001</v>
      </c>
    </row>
    <row r="1844" spans="1:5" x14ac:dyDescent="0.3">
      <c r="A1844" s="1">
        <v>40503</v>
      </c>
      <c r="B1844" t="s">
        <v>15</v>
      </c>
      <c r="C1844">
        <v>159</v>
      </c>
      <c r="D1844">
        <f>IF(Tabela_cukier9[[#This Row],[nip]]=B1843,D1843+Tabela_cukier9[[#This Row],[Column3]],Tabela_cukier9[[#This Row],[Column3]])</f>
        <v>3347</v>
      </c>
      <c r="E18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1845" spans="1:5" x14ac:dyDescent="0.3">
      <c r="A1845" s="1">
        <v>40522</v>
      </c>
      <c r="B1845" t="s">
        <v>15</v>
      </c>
      <c r="C1845">
        <v>37</v>
      </c>
      <c r="D1845">
        <f>IF(Tabela_cukier9[[#This Row],[nip]]=B1844,D1844+Tabela_cukier9[[#This Row],[Column3]],Tabela_cukier9[[#This Row],[Column3]])</f>
        <v>3384</v>
      </c>
      <c r="E18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</v>
      </c>
    </row>
    <row r="1846" spans="1:5" x14ac:dyDescent="0.3">
      <c r="A1846" s="1">
        <v>40609</v>
      </c>
      <c r="B1846" t="s">
        <v>15</v>
      </c>
      <c r="C1846">
        <v>76</v>
      </c>
      <c r="D1846">
        <f>IF(Tabela_cukier9[[#This Row],[nip]]=B1845,D1845+Tabela_cukier9[[#This Row],[Column3]],Tabela_cukier9[[#This Row],[Column3]])</f>
        <v>3460</v>
      </c>
      <c r="E18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1847" spans="1:5" x14ac:dyDescent="0.3">
      <c r="A1847" s="1">
        <v>40658</v>
      </c>
      <c r="B1847" t="s">
        <v>15</v>
      </c>
      <c r="C1847">
        <v>20</v>
      </c>
      <c r="D1847">
        <f>IF(Tabela_cukier9[[#This Row],[nip]]=B1846,D1846+Tabela_cukier9[[#This Row],[Column3]],Tabela_cukier9[[#This Row],[Column3]])</f>
        <v>3480</v>
      </c>
      <c r="E18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848" spans="1:5" x14ac:dyDescent="0.3">
      <c r="A1848" s="1">
        <v>40727</v>
      </c>
      <c r="B1848" t="s">
        <v>15</v>
      </c>
      <c r="C1848">
        <v>168</v>
      </c>
      <c r="D1848">
        <f>IF(Tabela_cukier9[[#This Row],[nip]]=B1847,D1847+Tabela_cukier9[[#This Row],[Column3]],Tabela_cukier9[[#This Row],[Column3]])</f>
        <v>3648</v>
      </c>
      <c r="E18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1849" spans="1:5" x14ac:dyDescent="0.3">
      <c r="A1849" s="1">
        <v>40753</v>
      </c>
      <c r="B1849" t="s">
        <v>15</v>
      </c>
      <c r="C1849">
        <v>30</v>
      </c>
      <c r="D1849">
        <f>IF(Tabela_cukier9[[#This Row],[nip]]=B1848,D1848+Tabela_cukier9[[#This Row],[Column3]],Tabela_cukier9[[#This Row],[Column3]])</f>
        <v>3678</v>
      </c>
      <c r="E18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850" spans="1:5" x14ac:dyDescent="0.3">
      <c r="A1850" s="1">
        <v>40784</v>
      </c>
      <c r="B1850" t="s">
        <v>15</v>
      </c>
      <c r="C1850">
        <v>93</v>
      </c>
      <c r="D1850">
        <f>IF(Tabela_cukier9[[#This Row],[nip]]=B1849,D1849+Tabela_cukier9[[#This Row],[Column3]],Tabela_cukier9[[#This Row],[Column3]])</f>
        <v>3771</v>
      </c>
      <c r="E18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9.3000000000000007</v>
      </c>
    </row>
    <row r="1851" spans="1:5" x14ac:dyDescent="0.3">
      <c r="A1851" s="1">
        <v>40891</v>
      </c>
      <c r="B1851" t="s">
        <v>15</v>
      </c>
      <c r="C1851">
        <v>52</v>
      </c>
      <c r="D1851">
        <f>IF(Tabela_cukier9[[#This Row],[nip]]=B1850,D1850+Tabela_cukier9[[#This Row],[Column3]],Tabela_cukier9[[#This Row],[Column3]])</f>
        <v>3823</v>
      </c>
      <c r="E18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852" spans="1:5" x14ac:dyDescent="0.3">
      <c r="A1852" s="1">
        <v>41090</v>
      </c>
      <c r="B1852" t="s">
        <v>15</v>
      </c>
      <c r="C1852">
        <v>122</v>
      </c>
      <c r="D1852">
        <f>IF(Tabela_cukier9[[#This Row],[nip]]=B1851,D1851+Tabela_cukier9[[#This Row],[Column3]],Tabela_cukier9[[#This Row],[Column3]])</f>
        <v>3945</v>
      </c>
      <c r="E18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12.200000000000001</v>
      </c>
    </row>
    <row r="1853" spans="1:5" x14ac:dyDescent="0.3">
      <c r="A1853" s="1">
        <v>41314</v>
      </c>
      <c r="B1853" t="s">
        <v>15</v>
      </c>
      <c r="C1853">
        <v>23</v>
      </c>
      <c r="D1853">
        <f>IF(Tabela_cukier9[[#This Row],[nip]]=B1852,D1852+Tabela_cukier9[[#This Row],[Column3]],Tabela_cukier9[[#This Row],[Column3]])</f>
        <v>3968</v>
      </c>
      <c r="E18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2.3000000000000003</v>
      </c>
    </row>
    <row r="1854" spans="1:5" x14ac:dyDescent="0.3">
      <c r="A1854" s="1">
        <v>41324</v>
      </c>
      <c r="B1854" t="s">
        <v>15</v>
      </c>
      <c r="C1854">
        <v>183</v>
      </c>
      <c r="D1854">
        <f>IF(Tabela_cukier9[[#This Row],[nip]]=B1853,D1853+Tabela_cukier9[[#This Row],[Column3]],Tabela_cukier9[[#This Row],[Column3]])</f>
        <v>4151</v>
      </c>
      <c r="E18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1855" spans="1:5" x14ac:dyDescent="0.3">
      <c r="A1855" s="1">
        <v>41476</v>
      </c>
      <c r="B1855" t="s">
        <v>15</v>
      </c>
      <c r="C1855">
        <v>177</v>
      </c>
      <c r="D1855">
        <f>IF(Tabela_cukier9[[#This Row],[nip]]=B1854,D1854+Tabela_cukier9[[#This Row],[Column3]],Tabela_cukier9[[#This Row],[Column3]])</f>
        <v>4328</v>
      </c>
      <c r="E18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17.7</v>
      </c>
    </row>
    <row r="1856" spans="1:5" x14ac:dyDescent="0.3">
      <c r="A1856" s="1">
        <v>41641</v>
      </c>
      <c r="B1856" t="s">
        <v>15</v>
      </c>
      <c r="C1856">
        <v>56</v>
      </c>
      <c r="D1856">
        <f>IF(Tabela_cukier9[[#This Row],[nip]]=B1855,D1855+Tabela_cukier9[[#This Row],[Column3]],Tabela_cukier9[[#This Row],[Column3]])</f>
        <v>4384</v>
      </c>
      <c r="E18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5.6000000000000005</v>
      </c>
    </row>
    <row r="1857" spans="1:5" x14ac:dyDescent="0.3">
      <c r="A1857" s="1">
        <v>41766</v>
      </c>
      <c r="B1857" t="s">
        <v>15</v>
      </c>
      <c r="C1857">
        <v>138</v>
      </c>
      <c r="D1857">
        <f>IF(Tabela_cukier9[[#This Row],[nip]]=B1856,D1856+Tabela_cukier9[[#This Row],[Column3]],Tabela_cukier9[[#This Row],[Column3]])</f>
        <v>4522</v>
      </c>
      <c r="E18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1858" spans="1:5" x14ac:dyDescent="0.3">
      <c r="A1858" s="1">
        <v>41790</v>
      </c>
      <c r="B1858" t="s">
        <v>15</v>
      </c>
      <c r="C1858">
        <v>138</v>
      </c>
      <c r="D1858">
        <f>IF(Tabela_cukier9[[#This Row],[nip]]=B1857,D1857+Tabela_cukier9[[#This Row],[Column3]],Tabela_cukier9[[#This Row],[Column3]])</f>
        <v>4660</v>
      </c>
      <c r="E18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1859" spans="1:5" x14ac:dyDescent="0.3">
      <c r="A1859" s="1">
        <v>41809</v>
      </c>
      <c r="B1859" t="s">
        <v>15</v>
      </c>
      <c r="C1859">
        <v>167</v>
      </c>
      <c r="D1859">
        <f>IF(Tabela_cukier9[[#This Row],[nip]]=B1858,D1858+Tabela_cukier9[[#This Row],[Column3]],Tabela_cukier9[[#This Row],[Column3]])</f>
        <v>4827</v>
      </c>
      <c r="E18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16.7</v>
      </c>
    </row>
    <row r="1860" spans="1:5" x14ac:dyDescent="0.3">
      <c r="A1860" s="1">
        <v>41810</v>
      </c>
      <c r="B1860" t="s">
        <v>15</v>
      </c>
      <c r="C1860">
        <v>71</v>
      </c>
      <c r="D1860">
        <f>IF(Tabela_cukier9[[#This Row],[nip]]=B1859,D1859+Tabela_cukier9[[#This Row],[Column3]],Tabela_cukier9[[#This Row],[Column3]])</f>
        <v>4898</v>
      </c>
      <c r="E18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7.1000000000000005</v>
      </c>
    </row>
    <row r="1861" spans="1:5" x14ac:dyDescent="0.3">
      <c r="A1861" s="1">
        <v>41831</v>
      </c>
      <c r="B1861" t="s">
        <v>15</v>
      </c>
      <c r="C1861">
        <v>73</v>
      </c>
      <c r="D1861">
        <f>IF(Tabela_cukier9[[#This Row],[nip]]=B1860,D1860+Tabela_cukier9[[#This Row],[Column3]],Tabela_cukier9[[#This Row],[Column3]])</f>
        <v>4971</v>
      </c>
      <c r="E18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1862" spans="1:5" x14ac:dyDescent="0.3">
      <c r="A1862" s="1">
        <v>41952</v>
      </c>
      <c r="B1862" t="s">
        <v>15</v>
      </c>
      <c r="C1862">
        <v>160</v>
      </c>
      <c r="D1862">
        <f>IF(Tabela_cukier9[[#This Row],[nip]]=B1861,D1861+Tabela_cukier9[[#This Row],[Column3]],Tabela_cukier9[[#This Row],[Column3]])</f>
        <v>5131</v>
      </c>
      <c r="E18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</v>
      </c>
    </row>
    <row r="1863" spans="1:5" x14ac:dyDescent="0.3">
      <c r="A1863" s="1">
        <v>41953</v>
      </c>
      <c r="B1863" t="s">
        <v>15</v>
      </c>
      <c r="C1863">
        <v>183</v>
      </c>
      <c r="D1863">
        <f>IF(Tabela_cukier9[[#This Row],[nip]]=B1862,D1862+Tabela_cukier9[[#This Row],[Column3]],Tabela_cukier9[[#This Row],[Column3]])</f>
        <v>5314</v>
      </c>
      <c r="E18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18.3</v>
      </c>
    </row>
    <row r="1864" spans="1:5" x14ac:dyDescent="0.3">
      <c r="A1864" s="1">
        <v>41999</v>
      </c>
      <c r="B1864" t="s">
        <v>15</v>
      </c>
      <c r="C1864">
        <v>178</v>
      </c>
      <c r="D1864">
        <f>IF(Tabela_cukier9[[#This Row],[nip]]=B1863,D1863+Tabela_cukier9[[#This Row],[Column3]],Tabela_cukier9[[#This Row],[Column3]])</f>
        <v>5492</v>
      </c>
      <c r="E18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17.8</v>
      </c>
    </row>
    <row r="1865" spans="1:5" x14ac:dyDescent="0.3">
      <c r="A1865" s="1">
        <v>38408</v>
      </c>
      <c r="B1865" t="s">
        <v>23</v>
      </c>
      <c r="C1865">
        <v>58</v>
      </c>
      <c r="D1865">
        <f>IF(Tabela_cukier9[[#This Row],[nip]]=B1864,D1864+Tabela_cukier9[[#This Row],[Column3]],Tabela_cukier9[[#This Row],[Column3]])</f>
        <v>58</v>
      </c>
      <c r="E18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866" spans="1:5" x14ac:dyDescent="0.3">
      <c r="A1866" s="1">
        <v>38542</v>
      </c>
      <c r="B1866" t="s">
        <v>23</v>
      </c>
      <c r="C1866">
        <v>142</v>
      </c>
      <c r="D1866">
        <f>IF(Tabela_cukier9[[#This Row],[nip]]=B1865,D1865+Tabela_cukier9[[#This Row],[Column3]],Tabela_cukier9[[#This Row],[Column3]])</f>
        <v>200</v>
      </c>
      <c r="E18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7.1000000000000005</v>
      </c>
    </row>
    <row r="1867" spans="1:5" x14ac:dyDescent="0.3">
      <c r="A1867" s="1">
        <v>39776</v>
      </c>
      <c r="B1867" t="s">
        <v>23</v>
      </c>
      <c r="C1867">
        <v>196</v>
      </c>
      <c r="D1867">
        <f>IF(Tabela_cukier9[[#This Row],[nip]]=B1866,D1866+Tabela_cukier9[[#This Row],[Column3]],Tabela_cukier9[[#This Row],[Column3]])</f>
        <v>396</v>
      </c>
      <c r="E18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1868" spans="1:5" x14ac:dyDescent="0.3">
      <c r="A1868" s="1">
        <v>39800</v>
      </c>
      <c r="B1868" t="s">
        <v>23</v>
      </c>
      <c r="C1868">
        <v>35</v>
      </c>
      <c r="D1868">
        <f>IF(Tabela_cukier9[[#This Row],[nip]]=B1867,D1867+Tabela_cukier9[[#This Row],[Column3]],Tabela_cukier9[[#This Row],[Column3]])</f>
        <v>431</v>
      </c>
      <c r="E18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1.75</v>
      </c>
    </row>
    <row r="1869" spans="1:5" x14ac:dyDescent="0.3">
      <c r="A1869" s="1">
        <v>39889</v>
      </c>
      <c r="B1869" t="s">
        <v>23</v>
      </c>
      <c r="C1869">
        <v>60</v>
      </c>
      <c r="D1869">
        <f>IF(Tabela_cukier9[[#This Row],[nip]]=B1868,D1868+Tabela_cukier9[[#This Row],[Column3]],Tabela_cukier9[[#This Row],[Column3]])</f>
        <v>491</v>
      </c>
      <c r="E18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</v>
      </c>
    </row>
    <row r="1870" spans="1:5" x14ac:dyDescent="0.3">
      <c r="A1870" s="1">
        <v>40071</v>
      </c>
      <c r="B1870" t="s">
        <v>23</v>
      </c>
      <c r="C1870">
        <v>108</v>
      </c>
      <c r="D1870">
        <f>IF(Tabela_cukier9[[#This Row],[nip]]=B1869,D1869+Tabela_cukier9[[#This Row],[Column3]],Tabela_cukier9[[#This Row],[Column3]])</f>
        <v>599</v>
      </c>
      <c r="E18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871" spans="1:5" x14ac:dyDescent="0.3">
      <c r="A1871" s="1">
        <v>40142</v>
      </c>
      <c r="B1871" t="s">
        <v>23</v>
      </c>
      <c r="C1871">
        <v>115</v>
      </c>
      <c r="D1871">
        <f>IF(Tabela_cukier9[[#This Row],[nip]]=B1870,D1870+Tabela_cukier9[[#This Row],[Column3]],Tabela_cukier9[[#This Row],[Column3]])</f>
        <v>714</v>
      </c>
      <c r="E18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5.75</v>
      </c>
    </row>
    <row r="1872" spans="1:5" x14ac:dyDescent="0.3">
      <c r="A1872" s="1">
        <v>40593</v>
      </c>
      <c r="B1872" t="s">
        <v>23</v>
      </c>
      <c r="C1872">
        <v>75</v>
      </c>
      <c r="D1872">
        <f>IF(Tabela_cukier9[[#This Row],[nip]]=B1871,D1871+Tabela_cukier9[[#This Row],[Column3]],Tabela_cukier9[[#This Row],[Column3]])</f>
        <v>789</v>
      </c>
      <c r="E18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3.75</v>
      </c>
    </row>
    <row r="1873" spans="1:5" x14ac:dyDescent="0.3">
      <c r="A1873" s="1">
        <v>40999</v>
      </c>
      <c r="B1873" t="s">
        <v>23</v>
      </c>
      <c r="C1873">
        <v>160</v>
      </c>
      <c r="D1873">
        <f>IF(Tabela_cukier9[[#This Row],[nip]]=B1872,D1872+Tabela_cukier9[[#This Row],[Column3]],Tabela_cukier9[[#This Row],[Column3]])</f>
        <v>949</v>
      </c>
      <c r="E18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874" spans="1:5" x14ac:dyDescent="0.3">
      <c r="A1874" s="1">
        <v>41043</v>
      </c>
      <c r="B1874" t="s">
        <v>23</v>
      </c>
      <c r="C1874">
        <v>189</v>
      </c>
      <c r="D1874">
        <f>IF(Tabela_cukier9[[#This Row],[nip]]=B1873,D1873+Tabela_cukier9[[#This Row],[Column3]],Tabela_cukier9[[#This Row],[Column3]])</f>
        <v>1138</v>
      </c>
      <c r="E18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18.900000000000002</v>
      </c>
    </row>
    <row r="1875" spans="1:5" x14ac:dyDescent="0.3">
      <c r="A1875" s="1">
        <v>41477</v>
      </c>
      <c r="B1875" t="s">
        <v>23</v>
      </c>
      <c r="C1875">
        <v>58</v>
      </c>
      <c r="D1875">
        <f>IF(Tabela_cukier9[[#This Row],[nip]]=B1874,D1874+Tabela_cukier9[[#This Row],[Column3]],Tabela_cukier9[[#This Row],[Column3]])</f>
        <v>1196</v>
      </c>
      <c r="E18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1876" spans="1:5" x14ac:dyDescent="0.3">
      <c r="A1876" s="1">
        <v>41559</v>
      </c>
      <c r="B1876" t="s">
        <v>23</v>
      </c>
      <c r="C1876">
        <v>121</v>
      </c>
      <c r="D1876">
        <f>IF(Tabela_cukier9[[#This Row],[nip]]=B1875,D1875+Tabela_cukier9[[#This Row],[Column3]],Tabela_cukier9[[#This Row],[Column3]])</f>
        <v>1317</v>
      </c>
      <c r="E18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12.100000000000001</v>
      </c>
    </row>
    <row r="1877" spans="1:5" x14ac:dyDescent="0.3">
      <c r="A1877" s="1">
        <v>41714</v>
      </c>
      <c r="B1877" t="s">
        <v>23</v>
      </c>
      <c r="C1877">
        <v>114</v>
      </c>
      <c r="D1877">
        <f>IF(Tabela_cukier9[[#This Row],[nip]]=B1876,D1876+Tabela_cukier9[[#This Row],[Column3]],Tabela_cukier9[[#This Row],[Column3]])</f>
        <v>1431</v>
      </c>
      <c r="E18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1878" spans="1:5" x14ac:dyDescent="0.3">
      <c r="A1878" s="1">
        <v>41756</v>
      </c>
      <c r="B1878" t="s">
        <v>23</v>
      </c>
      <c r="C1878">
        <v>20</v>
      </c>
      <c r="D1878">
        <f>IF(Tabela_cukier9[[#This Row],[nip]]=B1877,D1877+Tabela_cukier9[[#This Row],[Column3]],Tabela_cukier9[[#This Row],[Column3]])</f>
        <v>1451</v>
      </c>
      <c r="E18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879" spans="1:5" x14ac:dyDescent="0.3">
      <c r="A1879" s="1">
        <v>41861</v>
      </c>
      <c r="B1879" t="s">
        <v>23</v>
      </c>
      <c r="C1879">
        <v>154</v>
      </c>
      <c r="D1879">
        <f>IF(Tabela_cukier9[[#This Row],[nip]]=B1878,D1878+Tabela_cukier9[[#This Row],[Column3]],Tabela_cukier9[[#This Row],[Column3]])</f>
        <v>1605</v>
      </c>
      <c r="E18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15.4</v>
      </c>
    </row>
    <row r="1880" spans="1:5" x14ac:dyDescent="0.3">
      <c r="A1880" s="1">
        <v>41924</v>
      </c>
      <c r="B1880" t="s">
        <v>23</v>
      </c>
      <c r="C1880">
        <v>69</v>
      </c>
      <c r="D1880">
        <f>IF(Tabela_cukier9[[#This Row],[nip]]=B1879,D1879+Tabela_cukier9[[#This Row],[Column3]],Tabela_cukier9[[#This Row],[Column3]])</f>
        <v>1674</v>
      </c>
      <c r="E18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6.9</v>
      </c>
    </row>
    <row r="1881" spans="1:5" x14ac:dyDescent="0.3">
      <c r="A1881" s="1">
        <v>41946</v>
      </c>
      <c r="B1881" t="s">
        <v>23</v>
      </c>
      <c r="C1881">
        <v>52</v>
      </c>
      <c r="D1881">
        <f>IF(Tabela_cukier9[[#This Row],[nip]]=B1880,D1880+Tabela_cukier9[[#This Row],[Column3]],Tabela_cukier9[[#This Row],[Column3]])</f>
        <v>1726</v>
      </c>
      <c r="E18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</v>
      </c>
    </row>
    <row r="1882" spans="1:5" x14ac:dyDescent="0.3">
      <c r="A1882" s="1">
        <v>41972</v>
      </c>
      <c r="B1882" t="s">
        <v>23</v>
      </c>
      <c r="C1882">
        <v>96</v>
      </c>
      <c r="D1882">
        <f>IF(Tabela_cukier9[[#This Row],[nip]]=B1881,D1881+Tabela_cukier9[[#This Row],[Column3]],Tabela_cukier9[[#This Row],[Column3]])</f>
        <v>1822</v>
      </c>
      <c r="E18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1883" spans="1:5" x14ac:dyDescent="0.3">
      <c r="A1883" s="1">
        <v>38457</v>
      </c>
      <c r="B1883" t="s">
        <v>40</v>
      </c>
      <c r="C1883">
        <v>174</v>
      </c>
      <c r="D1883">
        <f>IF(Tabela_cukier9[[#This Row],[nip]]=B1882,D1882+Tabela_cukier9[[#This Row],[Column3]],Tabela_cukier9[[#This Row],[Column3]])</f>
        <v>174</v>
      </c>
      <c r="E18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8.7000000000000011</v>
      </c>
    </row>
    <row r="1884" spans="1:5" x14ac:dyDescent="0.3">
      <c r="A1884" s="1">
        <v>38571</v>
      </c>
      <c r="B1884" t="s">
        <v>40</v>
      </c>
      <c r="C1884">
        <v>35</v>
      </c>
      <c r="D1884">
        <f>IF(Tabela_cukier9[[#This Row],[nip]]=B1883,D1883+Tabela_cukier9[[#This Row],[Column3]],Tabela_cukier9[[#This Row],[Column3]])</f>
        <v>209</v>
      </c>
      <c r="E18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1.75</v>
      </c>
    </row>
    <row r="1885" spans="1:5" x14ac:dyDescent="0.3">
      <c r="A1885" s="1">
        <v>38653</v>
      </c>
      <c r="B1885" t="s">
        <v>40</v>
      </c>
      <c r="C1885">
        <v>165</v>
      </c>
      <c r="D1885">
        <f>IF(Tabela_cukier9[[#This Row],[nip]]=B1884,D1884+Tabela_cukier9[[#This Row],[Column3]],Tabela_cukier9[[#This Row],[Column3]])</f>
        <v>374</v>
      </c>
      <c r="E18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8.25</v>
      </c>
    </row>
    <row r="1886" spans="1:5" x14ac:dyDescent="0.3">
      <c r="A1886" s="1">
        <v>38708</v>
      </c>
      <c r="B1886" t="s">
        <v>40</v>
      </c>
      <c r="C1886">
        <v>187</v>
      </c>
      <c r="D1886">
        <f>IF(Tabela_cukier9[[#This Row],[nip]]=B1885,D1885+Tabela_cukier9[[#This Row],[Column3]],Tabela_cukier9[[#This Row],[Column3]])</f>
        <v>561</v>
      </c>
      <c r="E18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9.35</v>
      </c>
    </row>
    <row r="1887" spans="1:5" x14ac:dyDescent="0.3">
      <c r="A1887" s="1">
        <v>38860</v>
      </c>
      <c r="B1887" t="s">
        <v>40</v>
      </c>
      <c r="C1887">
        <v>166</v>
      </c>
      <c r="D1887">
        <f>IF(Tabela_cukier9[[#This Row],[nip]]=B1886,D1886+Tabela_cukier9[[#This Row],[Column3]],Tabela_cukier9[[#This Row],[Column3]])</f>
        <v>727</v>
      </c>
      <c r="E18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8.3000000000000007</v>
      </c>
    </row>
    <row r="1888" spans="1:5" x14ac:dyDescent="0.3">
      <c r="A1888" s="1">
        <v>38991</v>
      </c>
      <c r="B1888" t="s">
        <v>40</v>
      </c>
      <c r="C1888">
        <v>170</v>
      </c>
      <c r="D1888">
        <f>IF(Tabela_cukier9[[#This Row],[nip]]=B1887,D1887+Tabela_cukier9[[#This Row],[Column3]],Tabela_cukier9[[#This Row],[Column3]])</f>
        <v>897</v>
      </c>
      <c r="E18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1889" spans="1:5" x14ac:dyDescent="0.3">
      <c r="A1889" s="1">
        <v>39040</v>
      </c>
      <c r="B1889" t="s">
        <v>40</v>
      </c>
      <c r="C1889">
        <v>62</v>
      </c>
      <c r="D1889">
        <f>IF(Tabela_cukier9[[#This Row],[nip]]=B1888,D1888+Tabela_cukier9[[#This Row],[Column3]],Tabela_cukier9[[#This Row],[Column3]])</f>
        <v>959</v>
      </c>
      <c r="E18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3.1</v>
      </c>
    </row>
    <row r="1890" spans="1:5" x14ac:dyDescent="0.3">
      <c r="A1890" s="1">
        <v>39289</v>
      </c>
      <c r="B1890" t="s">
        <v>40</v>
      </c>
      <c r="C1890">
        <v>187</v>
      </c>
      <c r="D1890">
        <f>IF(Tabela_cukier9[[#This Row],[nip]]=B1889,D1889+Tabela_cukier9[[#This Row],[Column3]],Tabela_cukier9[[#This Row],[Column3]])</f>
        <v>1146</v>
      </c>
      <c r="E18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18.7</v>
      </c>
    </row>
    <row r="1891" spans="1:5" x14ac:dyDescent="0.3">
      <c r="A1891" s="1">
        <v>39314</v>
      </c>
      <c r="B1891" t="s">
        <v>40</v>
      </c>
      <c r="C1891">
        <v>59</v>
      </c>
      <c r="D1891">
        <f>IF(Tabela_cukier9[[#This Row],[nip]]=B1890,D1890+Tabela_cukier9[[#This Row],[Column3]],Tabela_cukier9[[#This Row],[Column3]])</f>
        <v>1205</v>
      </c>
      <c r="E18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1892" spans="1:5" x14ac:dyDescent="0.3">
      <c r="A1892" s="1">
        <v>39350</v>
      </c>
      <c r="B1892" t="s">
        <v>40</v>
      </c>
      <c r="C1892">
        <v>33</v>
      </c>
      <c r="D1892">
        <f>IF(Tabela_cukier9[[#This Row],[nip]]=B1891,D1891+Tabela_cukier9[[#This Row],[Column3]],Tabela_cukier9[[#This Row],[Column3]])</f>
        <v>1238</v>
      </c>
      <c r="E18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3.3000000000000003</v>
      </c>
    </row>
    <row r="1893" spans="1:5" x14ac:dyDescent="0.3">
      <c r="A1893" s="1">
        <v>39386</v>
      </c>
      <c r="B1893" t="s">
        <v>40</v>
      </c>
      <c r="C1893">
        <v>65</v>
      </c>
      <c r="D1893">
        <f>IF(Tabela_cukier9[[#This Row],[nip]]=B1892,D1892+Tabela_cukier9[[#This Row],[Column3]],Tabela_cukier9[[#This Row],[Column3]])</f>
        <v>1303</v>
      </c>
      <c r="E18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6.5</v>
      </c>
    </row>
    <row r="1894" spans="1:5" x14ac:dyDescent="0.3">
      <c r="A1894" s="1">
        <v>39414</v>
      </c>
      <c r="B1894" t="s">
        <v>40</v>
      </c>
      <c r="C1894">
        <v>85</v>
      </c>
      <c r="D1894">
        <f>IF(Tabela_cukier9[[#This Row],[nip]]=B1893,D1893+Tabela_cukier9[[#This Row],[Column3]],Tabela_cukier9[[#This Row],[Column3]])</f>
        <v>1388</v>
      </c>
      <c r="E18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1895" spans="1:5" x14ac:dyDescent="0.3">
      <c r="A1895" s="1">
        <v>39470</v>
      </c>
      <c r="B1895" t="s">
        <v>40</v>
      </c>
      <c r="C1895">
        <v>132</v>
      </c>
      <c r="D1895">
        <f>IF(Tabela_cukier9[[#This Row],[nip]]=B1894,D1894+Tabela_cukier9[[#This Row],[Column3]],Tabela_cukier9[[#This Row],[Column3]])</f>
        <v>1520</v>
      </c>
      <c r="E18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896" spans="1:5" x14ac:dyDescent="0.3">
      <c r="A1896" s="1">
        <v>39609</v>
      </c>
      <c r="B1896" t="s">
        <v>40</v>
      </c>
      <c r="C1896">
        <v>32</v>
      </c>
      <c r="D1896">
        <f>IF(Tabela_cukier9[[#This Row],[nip]]=B1895,D1895+Tabela_cukier9[[#This Row],[Column3]],Tabela_cukier9[[#This Row],[Column3]])</f>
        <v>1552</v>
      </c>
      <c r="E18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1897" spans="1:5" x14ac:dyDescent="0.3">
      <c r="A1897" s="1">
        <v>39697</v>
      </c>
      <c r="B1897" t="s">
        <v>40</v>
      </c>
      <c r="C1897">
        <v>150</v>
      </c>
      <c r="D1897">
        <f>IF(Tabela_cukier9[[#This Row],[nip]]=B1896,D1896+Tabela_cukier9[[#This Row],[Column3]],Tabela_cukier9[[#This Row],[Column3]])</f>
        <v>1702</v>
      </c>
      <c r="E18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</v>
      </c>
    </row>
    <row r="1898" spans="1:5" x14ac:dyDescent="0.3">
      <c r="A1898" s="1">
        <v>39815</v>
      </c>
      <c r="B1898" t="s">
        <v>40</v>
      </c>
      <c r="C1898">
        <v>188</v>
      </c>
      <c r="D1898">
        <f>IF(Tabela_cukier9[[#This Row],[nip]]=B1897,D1897+Tabela_cukier9[[#This Row],[Column3]],Tabela_cukier9[[#This Row],[Column3]])</f>
        <v>1890</v>
      </c>
      <c r="E18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18.8</v>
      </c>
    </row>
    <row r="1899" spans="1:5" x14ac:dyDescent="0.3">
      <c r="A1899" s="1">
        <v>39906</v>
      </c>
      <c r="B1899" t="s">
        <v>40</v>
      </c>
      <c r="C1899">
        <v>153</v>
      </c>
      <c r="D1899">
        <f>IF(Tabela_cukier9[[#This Row],[nip]]=B1898,D1898+Tabela_cukier9[[#This Row],[Column3]],Tabela_cukier9[[#This Row],[Column3]])</f>
        <v>2043</v>
      </c>
      <c r="E18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15.3</v>
      </c>
    </row>
    <row r="1900" spans="1:5" x14ac:dyDescent="0.3">
      <c r="A1900" s="1">
        <v>39933</v>
      </c>
      <c r="B1900" t="s">
        <v>40</v>
      </c>
      <c r="C1900">
        <v>105</v>
      </c>
      <c r="D1900">
        <f>IF(Tabela_cukier9[[#This Row],[nip]]=B1899,D1899+Tabela_cukier9[[#This Row],[Column3]],Tabela_cukier9[[#This Row],[Column3]])</f>
        <v>2148</v>
      </c>
      <c r="E19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10.5</v>
      </c>
    </row>
    <row r="1901" spans="1:5" x14ac:dyDescent="0.3">
      <c r="A1901" s="1">
        <v>39959</v>
      </c>
      <c r="B1901" t="s">
        <v>40</v>
      </c>
      <c r="C1901">
        <v>36</v>
      </c>
      <c r="D1901">
        <f>IF(Tabela_cukier9[[#This Row],[nip]]=B1900,D1900+Tabela_cukier9[[#This Row],[Column3]],Tabela_cukier9[[#This Row],[Column3]])</f>
        <v>2184</v>
      </c>
      <c r="E19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3.6</v>
      </c>
    </row>
    <row r="1902" spans="1:5" x14ac:dyDescent="0.3">
      <c r="A1902" s="1">
        <v>40027</v>
      </c>
      <c r="B1902" t="s">
        <v>40</v>
      </c>
      <c r="C1902">
        <v>194</v>
      </c>
      <c r="D1902">
        <f>IF(Tabela_cukier9[[#This Row],[nip]]=B1901,D1901+Tabela_cukier9[[#This Row],[Column3]],Tabela_cukier9[[#This Row],[Column3]])</f>
        <v>2378</v>
      </c>
      <c r="E19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19.400000000000002</v>
      </c>
    </row>
    <row r="1903" spans="1:5" x14ac:dyDescent="0.3">
      <c r="A1903" s="1">
        <v>40077</v>
      </c>
      <c r="B1903" t="s">
        <v>40</v>
      </c>
      <c r="C1903">
        <v>41</v>
      </c>
      <c r="D1903">
        <f>IF(Tabela_cukier9[[#This Row],[nip]]=B1902,D1902+Tabela_cukier9[[#This Row],[Column3]],Tabela_cukier9[[#This Row],[Column3]])</f>
        <v>2419</v>
      </c>
      <c r="E19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4.1000000000000005</v>
      </c>
    </row>
    <row r="1904" spans="1:5" x14ac:dyDescent="0.3">
      <c r="A1904" s="1">
        <v>40142</v>
      </c>
      <c r="B1904" t="s">
        <v>40</v>
      </c>
      <c r="C1904">
        <v>29</v>
      </c>
      <c r="D1904">
        <f>IF(Tabela_cukier9[[#This Row],[nip]]=B1903,D1903+Tabela_cukier9[[#This Row],[Column3]],Tabela_cukier9[[#This Row],[Column3]])</f>
        <v>2448</v>
      </c>
      <c r="E19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2.9000000000000004</v>
      </c>
    </row>
    <row r="1905" spans="1:5" x14ac:dyDescent="0.3">
      <c r="A1905" s="1">
        <v>40200</v>
      </c>
      <c r="B1905" t="s">
        <v>40</v>
      </c>
      <c r="C1905">
        <v>138</v>
      </c>
      <c r="D1905">
        <f>IF(Tabela_cukier9[[#This Row],[nip]]=B1904,D1904+Tabela_cukier9[[#This Row],[Column3]],Tabela_cukier9[[#This Row],[Column3]])</f>
        <v>2586</v>
      </c>
      <c r="E19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13.8</v>
      </c>
    </row>
    <row r="1906" spans="1:5" x14ac:dyDescent="0.3">
      <c r="A1906" s="1">
        <v>40274</v>
      </c>
      <c r="B1906" t="s">
        <v>40</v>
      </c>
      <c r="C1906">
        <v>172</v>
      </c>
      <c r="D1906">
        <f>IF(Tabela_cukier9[[#This Row],[nip]]=B1905,D1905+Tabela_cukier9[[#This Row],[Column3]],Tabela_cukier9[[#This Row],[Column3]])</f>
        <v>2758</v>
      </c>
      <c r="E19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17.2</v>
      </c>
    </row>
    <row r="1907" spans="1:5" x14ac:dyDescent="0.3">
      <c r="A1907" s="1">
        <v>40289</v>
      </c>
      <c r="B1907" t="s">
        <v>40</v>
      </c>
      <c r="C1907">
        <v>66</v>
      </c>
      <c r="D1907">
        <f>IF(Tabela_cukier9[[#This Row],[nip]]=B1906,D1906+Tabela_cukier9[[#This Row],[Column3]],Tabela_cukier9[[#This Row],[Column3]])</f>
        <v>2824</v>
      </c>
      <c r="E19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1908" spans="1:5" x14ac:dyDescent="0.3">
      <c r="A1908" s="1">
        <v>40374</v>
      </c>
      <c r="B1908" t="s">
        <v>40</v>
      </c>
      <c r="C1908">
        <v>107</v>
      </c>
      <c r="D1908">
        <f>IF(Tabela_cukier9[[#This Row],[nip]]=B1907,D1907+Tabela_cukier9[[#This Row],[Column3]],Tabela_cukier9[[#This Row],[Column3]])</f>
        <v>2931</v>
      </c>
      <c r="E19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10.700000000000001</v>
      </c>
    </row>
    <row r="1909" spans="1:5" x14ac:dyDescent="0.3">
      <c r="A1909" s="1">
        <v>40386</v>
      </c>
      <c r="B1909" t="s">
        <v>40</v>
      </c>
      <c r="C1909">
        <v>117</v>
      </c>
      <c r="D1909">
        <f>IF(Tabela_cukier9[[#This Row],[nip]]=B1908,D1908+Tabela_cukier9[[#This Row],[Column3]],Tabela_cukier9[[#This Row],[Column3]])</f>
        <v>3048</v>
      </c>
      <c r="E19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910" spans="1:5" x14ac:dyDescent="0.3">
      <c r="A1910" s="1">
        <v>40505</v>
      </c>
      <c r="B1910" t="s">
        <v>40</v>
      </c>
      <c r="C1910">
        <v>123</v>
      </c>
      <c r="D1910">
        <f>IF(Tabela_cukier9[[#This Row],[nip]]=B1909,D1909+Tabela_cukier9[[#This Row],[Column3]],Tabela_cukier9[[#This Row],[Column3]])</f>
        <v>3171</v>
      </c>
      <c r="E19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12.3</v>
      </c>
    </row>
    <row r="1911" spans="1:5" x14ac:dyDescent="0.3">
      <c r="A1911" s="1">
        <v>40740</v>
      </c>
      <c r="B1911" t="s">
        <v>40</v>
      </c>
      <c r="C1911">
        <v>66</v>
      </c>
      <c r="D1911">
        <f>IF(Tabela_cukier9[[#This Row],[nip]]=B1910,D1910+Tabela_cukier9[[#This Row],[Column3]],Tabela_cukier9[[#This Row],[Column3]])</f>
        <v>3237</v>
      </c>
      <c r="E19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6.6000000000000005</v>
      </c>
    </row>
    <row r="1912" spans="1:5" x14ac:dyDescent="0.3">
      <c r="A1912" s="1">
        <v>40766</v>
      </c>
      <c r="B1912" t="s">
        <v>40</v>
      </c>
      <c r="C1912">
        <v>111</v>
      </c>
      <c r="D1912">
        <f>IF(Tabela_cukier9[[#This Row],[nip]]=B1911,D1911+Tabela_cukier9[[#This Row],[Column3]],Tabela_cukier9[[#This Row],[Column3]])</f>
        <v>3348</v>
      </c>
      <c r="E19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11.100000000000001</v>
      </c>
    </row>
    <row r="1913" spans="1:5" x14ac:dyDescent="0.3">
      <c r="A1913" s="1">
        <v>40777</v>
      </c>
      <c r="B1913" t="s">
        <v>40</v>
      </c>
      <c r="C1913">
        <v>73</v>
      </c>
      <c r="D1913">
        <f>IF(Tabela_cukier9[[#This Row],[nip]]=B1912,D1912+Tabela_cukier9[[#This Row],[Column3]],Tabela_cukier9[[#This Row],[Column3]])</f>
        <v>3421</v>
      </c>
      <c r="E19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7.3000000000000007</v>
      </c>
    </row>
    <row r="1914" spans="1:5" x14ac:dyDescent="0.3">
      <c r="A1914" s="1">
        <v>40933</v>
      </c>
      <c r="B1914" t="s">
        <v>40</v>
      </c>
      <c r="C1914">
        <v>112</v>
      </c>
      <c r="D1914">
        <f>IF(Tabela_cukier9[[#This Row],[nip]]=B1913,D1913+Tabela_cukier9[[#This Row],[Column3]],Tabela_cukier9[[#This Row],[Column3]])</f>
        <v>3533</v>
      </c>
      <c r="E19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11.200000000000001</v>
      </c>
    </row>
    <row r="1915" spans="1:5" x14ac:dyDescent="0.3">
      <c r="A1915" s="1">
        <v>40984</v>
      </c>
      <c r="B1915" t="s">
        <v>40</v>
      </c>
      <c r="C1915">
        <v>140</v>
      </c>
      <c r="D1915">
        <f>IF(Tabela_cukier9[[#This Row],[nip]]=B1914,D1914+Tabela_cukier9[[#This Row],[Column3]],Tabela_cukier9[[#This Row],[Column3]])</f>
        <v>3673</v>
      </c>
      <c r="E19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1916" spans="1:5" x14ac:dyDescent="0.3">
      <c r="A1916" s="1">
        <v>41074</v>
      </c>
      <c r="B1916" t="s">
        <v>40</v>
      </c>
      <c r="C1916">
        <v>184</v>
      </c>
      <c r="D1916">
        <f>IF(Tabela_cukier9[[#This Row],[nip]]=B1915,D1915+Tabela_cukier9[[#This Row],[Column3]],Tabela_cukier9[[#This Row],[Column3]])</f>
        <v>3857</v>
      </c>
      <c r="E19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18.400000000000002</v>
      </c>
    </row>
    <row r="1917" spans="1:5" x14ac:dyDescent="0.3">
      <c r="A1917" s="1">
        <v>41079</v>
      </c>
      <c r="B1917" t="s">
        <v>40</v>
      </c>
      <c r="C1917">
        <v>162</v>
      </c>
      <c r="D1917">
        <f>IF(Tabela_cukier9[[#This Row],[nip]]=B1916,D1916+Tabela_cukier9[[#This Row],[Column3]],Tabela_cukier9[[#This Row],[Column3]])</f>
        <v>4019</v>
      </c>
      <c r="E19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16.2</v>
      </c>
    </row>
    <row r="1918" spans="1:5" x14ac:dyDescent="0.3">
      <c r="A1918" s="1">
        <v>41206</v>
      </c>
      <c r="B1918" t="s">
        <v>40</v>
      </c>
      <c r="C1918">
        <v>110</v>
      </c>
      <c r="D1918">
        <f>IF(Tabela_cukier9[[#This Row],[nip]]=B1917,D1917+Tabela_cukier9[[#This Row],[Column3]],Tabela_cukier9[[#This Row],[Column3]])</f>
        <v>4129</v>
      </c>
      <c r="E19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</v>
      </c>
    </row>
    <row r="1919" spans="1:5" x14ac:dyDescent="0.3">
      <c r="A1919" s="1">
        <v>41215</v>
      </c>
      <c r="B1919" t="s">
        <v>40</v>
      </c>
      <c r="C1919">
        <v>159</v>
      </c>
      <c r="D1919">
        <f>IF(Tabela_cukier9[[#This Row],[nip]]=B1918,D1918+Tabela_cukier9[[#This Row],[Column3]],Tabela_cukier9[[#This Row],[Column3]])</f>
        <v>4288</v>
      </c>
      <c r="E19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15.9</v>
      </c>
    </row>
    <row r="1920" spans="1:5" x14ac:dyDescent="0.3">
      <c r="A1920" s="1">
        <v>41471</v>
      </c>
      <c r="B1920" t="s">
        <v>40</v>
      </c>
      <c r="C1920">
        <v>20</v>
      </c>
      <c r="D1920">
        <f>IF(Tabela_cukier9[[#This Row],[nip]]=B1919,D1919+Tabela_cukier9[[#This Row],[Column3]],Tabela_cukier9[[#This Row],[Column3]])</f>
        <v>4308</v>
      </c>
      <c r="E19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</v>
      </c>
    </row>
    <row r="1921" spans="1:5" x14ac:dyDescent="0.3">
      <c r="A1921" s="1">
        <v>41493</v>
      </c>
      <c r="B1921" t="s">
        <v>40</v>
      </c>
      <c r="C1921">
        <v>108</v>
      </c>
      <c r="D1921">
        <f>IF(Tabela_cukier9[[#This Row],[nip]]=B1920,D1920+Tabela_cukier9[[#This Row],[Column3]],Tabela_cukier9[[#This Row],[Column3]])</f>
        <v>4416</v>
      </c>
      <c r="E19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10.8</v>
      </c>
    </row>
    <row r="1922" spans="1:5" x14ac:dyDescent="0.3">
      <c r="A1922" s="1">
        <v>41525</v>
      </c>
      <c r="B1922" t="s">
        <v>40</v>
      </c>
      <c r="C1922">
        <v>96</v>
      </c>
      <c r="D1922">
        <f>IF(Tabela_cukier9[[#This Row],[nip]]=B1921,D1921+Tabela_cukier9[[#This Row],[Column3]],Tabela_cukier9[[#This Row],[Column3]])</f>
        <v>4512</v>
      </c>
      <c r="E19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9.6000000000000014</v>
      </c>
    </row>
    <row r="1923" spans="1:5" x14ac:dyDescent="0.3">
      <c r="A1923" s="1">
        <v>41668</v>
      </c>
      <c r="B1923" t="s">
        <v>40</v>
      </c>
      <c r="C1923">
        <v>175</v>
      </c>
      <c r="D1923">
        <f>IF(Tabela_cukier9[[#This Row],[nip]]=B1922,D1922+Tabela_cukier9[[#This Row],[Column3]],Tabela_cukier9[[#This Row],[Column3]])</f>
        <v>4687</v>
      </c>
      <c r="E19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17.5</v>
      </c>
    </row>
    <row r="1924" spans="1:5" x14ac:dyDescent="0.3">
      <c r="A1924" s="1">
        <v>41767</v>
      </c>
      <c r="B1924" t="s">
        <v>40</v>
      </c>
      <c r="C1924">
        <v>155</v>
      </c>
      <c r="D1924">
        <f>IF(Tabela_cukier9[[#This Row],[nip]]=B1923,D1923+Tabela_cukier9[[#This Row],[Column3]],Tabela_cukier9[[#This Row],[Column3]])</f>
        <v>4842</v>
      </c>
      <c r="E19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15.5</v>
      </c>
    </row>
    <row r="1925" spans="1:5" x14ac:dyDescent="0.3">
      <c r="A1925" s="1">
        <v>41807</v>
      </c>
      <c r="B1925" t="s">
        <v>40</v>
      </c>
      <c r="C1925">
        <v>27</v>
      </c>
      <c r="D1925">
        <f>IF(Tabela_cukier9[[#This Row],[nip]]=B1924,D1924+Tabela_cukier9[[#This Row],[Column3]],Tabela_cukier9[[#This Row],[Column3]])</f>
        <v>4869</v>
      </c>
      <c r="E19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2.7</v>
      </c>
    </row>
    <row r="1926" spans="1:5" x14ac:dyDescent="0.3">
      <c r="A1926" s="1">
        <v>41838</v>
      </c>
      <c r="B1926" t="s">
        <v>40</v>
      </c>
      <c r="C1926">
        <v>92</v>
      </c>
      <c r="D1926">
        <f>IF(Tabela_cukier9[[#This Row],[nip]]=B1925,D1925+Tabela_cukier9[[#This Row],[Column3]],Tabela_cukier9[[#This Row],[Column3]])</f>
        <v>4961</v>
      </c>
      <c r="E19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9.2000000000000011</v>
      </c>
    </row>
    <row r="1927" spans="1:5" x14ac:dyDescent="0.3">
      <c r="A1927" s="1">
        <v>41852</v>
      </c>
      <c r="B1927" t="s">
        <v>40</v>
      </c>
      <c r="C1927">
        <v>178</v>
      </c>
      <c r="D1927">
        <f>IF(Tabela_cukier9[[#This Row],[nip]]=B1926,D1926+Tabela_cukier9[[#This Row],[Column3]],Tabela_cukier9[[#This Row],[Column3]])</f>
        <v>5139</v>
      </c>
      <c r="E19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17.8</v>
      </c>
    </row>
    <row r="1928" spans="1:5" x14ac:dyDescent="0.3">
      <c r="A1928" s="1">
        <v>41982</v>
      </c>
      <c r="B1928" t="s">
        <v>40</v>
      </c>
      <c r="C1928">
        <v>93</v>
      </c>
      <c r="D1928">
        <f>IF(Tabela_cukier9[[#This Row],[nip]]=B1927,D1927+Tabela_cukier9[[#This Row],[Column3]],Tabela_cukier9[[#This Row],[Column3]])</f>
        <v>5232</v>
      </c>
      <c r="E19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9.3000000000000007</v>
      </c>
    </row>
    <row r="1929" spans="1:5" x14ac:dyDescent="0.3">
      <c r="A1929" s="1">
        <v>41517</v>
      </c>
      <c r="B1929" t="s">
        <v>237</v>
      </c>
      <c r="C1929">
        <v>5</v>
      </c>
      <c r="D1929">
        <f>IF(Tabela_cukier9[[#This Row],[nip]]=B1928,D1928+Tabela_cukier9[[#This Row],[Column3]],Tabela_cukier9[[#This Row],[Column3]])</f>
        <v>5</v>
      </c>
      <c r="E19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30" spans="1:5" x14ac:dyDescent="0.3">
      <c r="A1930" s="1">
        <v>41651</v>
      </c>
      <c r="B1930" t="s">
        <v>237</v>
      </c>
      <c r="C1930">
        <v>3</v>
      </c>
      <c r="D1930">
        <f>IF(Tabela_cukier9[[#This Row],[nip]]=B1929,D1929+Tabela_cukier9[[#This Row],[Column3]],Tabela_cukier9[[#This Row],[Column3]])</f>
        <v>8</v>
      </c>
      <c r="E19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31" spans="1:5" x14ac:dyDescent="0.3">
      <c r="A1931" s="1">
        <v>39623</v>
      </c>
      <c r="B1931" t="s">
        <v>172</v>
      </c>
      <c r="C1931">
        <v>10</v>
      </c>
      <c r="D1931">
        <f>IF(Tabela_cukier9[[#This Row],[nip]]=B1930,D1930+Tabela_cukier9[[#This Row],[Column3]],Tabela_cukier9[[#This Row],[Column3]])</f>
        <v>10</v>
      </c>
      <c r="E19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32" spans="1:5" x14ac:dyDescent="0.3">
      <c r="A1932" s="1">
        <v>39924</v>
      </c>
      <c r="B1932" t="s">
        <v>172</v>
      </c>
      <c r="C1932">
        <v>4</v>
      </c>
      <c r="D1932">
        <f>IF(Tabela_cukier9[[#This Row],[nip]]=B1931,D1931+Tabela_cukier9[[#This Row],[Column3]],Tabela_cukier9[[#This Row],[Column3]])</f>
        <v>14</v>
      </c>
      <c r="E19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33" spans="1:5" x14ac:dyDescent="0.3">
      <c r="A1933" s="1">
        <v>38429</v>
      </c>
      <c r="B1933" t="s">
        <v>34</v>
      </c>
      <c r="C1933">
        <v>196</v>
      </c>
      <c r="D1933">
        <f>IF(Tabela_cukier9[[#This Row],[nip]]=B1932,D1932+Tabela_cukier9[[#This Row],[Column3]],Tabela_cukier9[[#This Row],[Column3]])</f>
        <v>196</v>
      </c>
      <c r="E19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9.8000000000000007</v>
      </c>
    </row>
    <row r="1934" spans="1:5" x14ac:dyDescent="0.3">
      <c r="A1934" s="1">
        <v>38606</v>
      </c>
      <c r="B1934" t="s">
        <v>34</v>
      </c>
      <c r="C1934">
        <v>105</v>
      </c>
      <c r="D1934">
        <f>IF(Tabela_cukier9[[#This Row],[nip]]=B1933,D1933+Tabela_cukier9[[#This Row],[Column3]],Tabela_cukier9[[#This Row],[Column3]])</f>
        <v>301</v>
      </c>
      <c r="E19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5.25</v>
      </c>
    </row>
    <row r="1935" spans="1:5" x14ac:dyDescent="0.3">
      <c r="A1935" s="1">
        <v>38985</v>
      </c>
      <c r="B1935" t="s">
        <v>34</v>
      </c>
      <c r="C1935">
        <v>94</v>
      </c>
      <c r="D1935">
        <f>IF(Tabela_cukier9[[#This Row],[nip]]=B1934,D1934+Tabela_cukier9[[#This Row],[Column3]],Tabela_cukier9[[#This Row],[Column3]])</f>
        <v>395</v>
      </c>
      <c r="E19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4.7</v>
      </c>
    </row>
    <row r="1936" spans="1:5" x14ac:dyDescent="0.3">
      <c r="A1936" s="1">
        <v>39605</v>
      </c>
      <c r="B1936" t="s">
        <v>34</v>
      </c>
      <c r="C1936">
        <v>64</v>
      </c>
      <c r="D1936">
        <f>IF(Tabela_cukier9[[#This Row],[nip]]=B1935,D1935+Tabela_cukier9[[#This Row],[Column3]],Tabela_cukier9[[#This Row],[Column3]])</f>
        <v>459</v>
      </c>
      <c r="E19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3.2</v>
      </c>
    </row>
    <row r="1937" spans="1:5" x14ac:dyDescent="0.3">
      <c r="A1937" s="1">
        <v>39714</v>
      </c>
      <c r="B1937" t="s">
        <v>34</v>
      </c>
      <c r="C1937">
        <v>52</v>
      </c>
      <c r="D1937">
        <f>IF(Tabela_cukier9[[#This Row],[nip]]=B1936,D1936+Tabela_cukier9[[#This Row],[Column3]],Tabela_cukier9[[#This Row],[Column3]])</f>
        <v>511</v>
      </c>
      <c r="E19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2.6</v>
      </c>
    </row>
    <row r="1938" spans="1:5" x14ac:dyDescent="0.3">
      <c r="A1938" s="1">
        <v>39729</v>
      </c>
      <c r="B1938" t="s">
        <v>34</v>
      </c>
      <c r="C1938">
        <v>136</v>
      </c>
      <c r="D1938">
        <f>IF(Tabela_cukier9[[#This Row],[nip]]=B1937,D1937+Tabela_cukier9[[#This Row],[Column3]],Tabela_cukier9[[#This Row],[Column3]])</f>
        <v>647</v>
      </c>
      <c r="E19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6.8000000000000007</v>
      </c>
    </row>
    <row r="1939" spans="1:5" x14ac:dyDescent="0.3">
      <c r="A1939" s="1">
        <v>39733</v>
      </c>
      <c r="B1939" t="s">
        <v>34</v>
      </c>
      <c r="C1939">
        <v>51</v>
      </c>
      <c r="D1939">
        <f>IF(Tabela_cukier9[[#This Row],[nip]]=B1938,D1938+Tabela_cukier9[[#This Row],[Column3]],Tabela_cukier9[[#This Row],[Column3]])</f>
        <v>698</v>
      </c>
      <c r="E19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2.5500000000000003</v>
      </c>
    </row>
    <row r="1940" spans="1:5" x14ac:dyDescent="0.3">
      <c r="A1940" s="1">
        <v>39805</v>
      </c>
      <c r="B1940" t="s">
        <v>34</v>
      </c>
      <c r="C1940">
        <v>94</v>
      </c>
      <c r="D1940">
        <f>IF(Tabela_cukier9[[#This Row],[nip]]=B1939,D1939+Tabela_cukier9[[#This Row],[Column3]],Tabela_cukier9[[#This Row],[Column3]])</f>
        <v>792</v>
      </c>
      <c r="E19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4.7</v>
      </c>
    </row>
    <row r="1941" spans="1:5" x14ac:dyDescent="0.3">
      <c r="A1941" s="1">
        <v>39909</v>
      </c>
      <c r="B1941" t="s">
        <v>34</v>
      </c>
      <c r="C1941">
        <v>109</v>
      </c>
      <c r="D1941">
        <f>IF(Tabela_cukier9[[#This Row],[nip]]=B1940,D1940+Tabela_cukier9[[#This Row],[Column3]],Tabela_cukier9[[#This Row],[Column3]])</f>
        <v>901</v>
      </c>
      <c r="E19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5.45</v>
      </c>
    </row>
    <row r="1942" spans="1:5" x14ac:dyDescent="0.3">
      <c r="A1942" s="1">
        <v>39923</v>
      </c>
      <c r="B1942" t="s">
        <v>34</v>
      </c>
      <c r="C1942">
        <v>114</v>
      </c>
      <c r="D1942">
        <f>IF(Tabela_cukier9[[#This Row],[nip]]=B1941,D1941+Tabela_cukier9[[#This Row],[Column3]],Tabela_cukier9[[#This Row],[Column3]])</f>
        <v>1015</v>
      </c>
      <c r="E19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1943" spans="1:5" x14ac:dyDescent="0.3">
      <c r="A1943" s="1">
        <v>40065</v>
      </c>
      <c r="B1943" t="s">
        <v>34</v>
      </c>
      <c r="C1943">
        <v>192</v>
      </c>
      <c r="D1943">
        <f>IF(Tabela_cukier9[[#This Row],[nip]]=B1942,D1942+Tabela_cukier9[[#This Row],[Column3]],Tabela_cukier9[[#This Row],[Column3]])</f>
        <v>1207</v>
      </c>
      <c r="E19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19.200000000000003</v>
      </c>
    </row>
    <row r="1944" spans="1:5" x14ac:dyDescent="0.3">
      <c r="A1944" s="1">
        <v>40089</v>
      </c>
      <c r="B1944" t="s">
        <v>34</v>
      </c>
      <c r="C1944">
        <v>86</v>
      </c>
      <c r="D1944">
        <f>IF(Tabela_cukier9[[#This Row],[nip]]=B1943,D1943+Tabela_cukier9[[#This Row],[Column3]],Tabela_cukier9[[#This Row],[Column3]])</f>
        <v>1293</v>
      </c>
      <c r="E19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8.6</v>
      </c>
    </row>
    <row r="1945" spans="1:5" x14ac:dyDescent="0.3">
      <c r="A1945" s="1">
        <v>40329</v>
      </c>
      <c r="B1945" t="s">
        <v>34</v>
      </c>
      <c r="C1945">
        <v>67</v>
      </c>
      <c r="D1945">
        <f>IF(Tabela_cukier9[[#This Row],[nip]]=B1944,D1944+Tabela_cukier9[[#This Row],[Column3]],Tabela_cukier9[[#This Row],[Column3]])</f>
        <v>1360</v>
      </c>
      <c r="E19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6.7</v>
      </c>
    </row>
    <row r="1946" spans="1:5" x14ac:dyDescent="0.3">
      <c r="A1946" s="1">
        <v>40545</v>
      </c>
      <c r="B1946" t="s">
        <v>34</v>
      </c>
      <c r="C1946">
        <v>102</v>
      </c>
      <c r="D1946">
        <f>IF(Tabela_cukier9[[#This Row],[nip]]=B1945,D1945+Tabela_cukier9[[#This Row],[Column3]],Tabela_cukier9[[#This Row],[Column3]])</f>
        <v>1462</v>
      </c>
      <c r="E19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10.200000000000001</v>
      </c>
    </row>
    <row r="1947" spans="1:5" x14ac:dyDescent="0.3">
      <c r="A1947" s="1">
        <v>40614</v>
      </c>
      <c r="B1947" t="s">
        <v>34</v>
      </c>
      <c r="C1947">
        <v>37</v>
      </c>
      <c r="D1947">
        <f>IF(Tabela_cukier9[[#This Row],[nip]]=B1946,D1946+Tabela_cukier9[[#This Row],[Column3]],Tabela_cukier9[[#This Row],[Column3]])</f>
        <v>1499</v>
      </c>
      <c r="E19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</v>
      </c>
    </row>
    <row r="1948" spans="1:5" x14ac:dyDescent="0.3">
      <c r="A1948" s="1">
        <v>40704</v>
      </c>
      <c r="B1948" t="s">
        <v>34</v>
      </c>
      <c r="C1948">
        <v>104</v>
      </c>
      <c r="D1948">
        <f>IF(Tabela_cukier9[[#This Row],[nip]]=B1947,D1947+Tabela_cukier9[[#This Row],[Column3]],Tabela_cukier9[[#This Row],[Column3]])</f>
        <v>1603</v>
      </c>
      <c r="E19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10.4</v>
      </c>
    </row>
    <row r="1949" spans="1:5" x14ac:dyDescent="0.3">
      <c r="A1949" s="1">
        <v>40959</v>
      </c>
      <c r="B1949" t="s">
        <v>34</v>
      </c>
      <c r="C1949">
        <v>54</v>
      </c>
      <c r="D1949">
        <f>IF(Tabela_cukier9[[#This Row],[nip]]=B1948,D1948+Tabela_cukier9[[#This Row],[Column3]],Tabela_cukier9[[#This Row],[Column3]])</f>
        <v>1657</v>
      </c>
      <c r="E19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950" spans="1:5" x14ac:dyDescent="0.3">
      <c r="A1950" s="1">
        <v>41317</v>
      </c>
      <c r="B1950" t="s">
        <v>34</v>
      </c>
      <c r="C1950">
        <v>80</v>
      </c>
      <c r="D1950">
        <f>IF(Tabela_cukier9[[#This Row],[nip]]=B1949,D1949+Tabela_cukier9[[#This Row],[Column3]],Tabela_cukier9[[#This Row],[Column3]])</f>
        <v>1737</v>
      </c>
      <c r="E19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</v>
      </c>
    </row>
    <row r="1951" spans="1:5" x14ac:dyDescent="0.3">
      <c r="A1951" s="1">
        <v>38612</v>
      </c>
      <c r="B1951" t="s">
        <v>83</v>
      </c>
      <c r="C1951">
        <v>39</v>
      </c>
      <c r="D1951">
        <f>IF(Tabela_cukier9[[#This Row],[nip]]=B1950,D1950+Tabela_cukier9[[#This Row],[Column3]],Tabela_cukier9[[#This Row],[Column3]])</f>
        <v>39</v>
      </c>
      <c r="E19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52" spans="1:5" x14ac:dyDescent="0.3">
      <c r="A1952" s="1">
        <v>38626</v>
      </c>
      <c r="B1952" t="s">
        <v>83</v>
      </c>
      <c r="C1952">
        <v>193</v>
      </c>
      <c r="D1952">
        <f>IF(Tabela_cukier9[[#This Row],[nip]]=B1951,D1951+Tabela_cukier9[[#This Row],[Column3]],Tabela_cukier9[[#This Row],[Column3]])</f>
        <v>232</v>
      </c>
      <c r="E19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9.65</v>
      </c>
    </row>
    <row r="1953" spans="1:5" x14ac:dyDescent="0.3">
      <c r="A1953" s="1">
        <v>38855</v>
      </c>
      <c r="B1953" t="s">
        <v>83</v>
      </c>
      <c r="C1953">
        <v>168</v>
      </c>
      <c r="D1953">
        <f>IF(Tabela_cukier9[[#This Row],[nip]]=B1952,D1952+Tabela_cukier9[[#This Row],[Column3]],Tabela_cukier9[[#This Row],[Column3]])</f>
        <v>400</v>
      </c>
      <c r="E19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8.4</v>
      </c>
    </row>
    <row r="1954" spans="1:5" x14ac:dyDescent="0.3">
      <c r="A1954" s="1">
        <v>39427</v>
      </c>
      <c r="B1954" t="s">
        <v>83</v>
      </c>
      <c r="C1954">
        <v>43</v>
      </c>
      <c r="D1954">
        <f>IF(Tabela_cukier9[[#This Row],[nip]]=B1953,D1953+Tabela_cukier9[[#This Row],[Column3]],Tabela_cukier9[[#This Row],[Column3]])</f>
        <v>443</v>
      </c>
      <c r="E19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2.15</v>
      </c>
    </row>
    <row r="1955" spans="1:5" x14ac:dyDescent="0.3">
      <c r="A1955" s="1">
        <v>39556</v>
      </c>
      <c r="B1955" t="s">
        <v>83</v>
      </c>
      <c r="C1955">
        <v>30</v>
      </c>
      <c r="D1955">
        <f>IF(Tabela_cukier9[[#This Row],[nip]]=B1954,D1954+Tabela_cukier9[[#This Row],[Column3]],Tabela_cukier9[[#This Row],[Column3]])</f>
        <v>473</v>
      </c>
      <c r="E19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1.5</v>
      </c>
    </row>
    <row r="1956" spans="1:5" x14ac:dyDescent="0.3">
      <c r="A1956" s="1">
        <v>40065</v>
      </c>
      <c r="B1956" t="s">
        <v>83</v>
      </c>
      <c r="C1956">
        <v>142</v>
      </c>
      <c r="D1956">
        <f>IF(Tabela_cukier9[[#This Row],[nip]]=B1955,D1955+Tabela_cukier9[[#This Row],[Column3]],Tabela_cukier9[[#This Row],[Column3]])</f>
        <v>615</v>
      </c>
      <c r="E19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7.1000000000000005</v>
      </c>
    </row>
    <row r="1957" spans="1:5" x14ac:dyDescent="0.3">
      <c r="A1957" s="1">
        <v>40350</v>
      </c>
      <c r="B1957" t="s">
        <v>83</v>
      </c>
      <c r="C1957">
        <v>22</v>
      </c>
      <c r="D1957">
        <f>IF(Tabela_cukier9[[#This Row],[nip]]=B1956,D1956+Tabela_cukier9[[#This Row],[Column3]],Tabela_cukier9[[#This Row],[Column3]])</f>
        <v>637</v>
      </c>
      <c r="E19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1.1000000000000001</v>
      </c>
    </row>
    <row r="1958" spans="1:5" x14ac:dyDescent="0.3">
      <c r="A1958" s="1">
        <v>40616</v>
      </c>
      <c r="B1958" t="s">
        <v>83</v>
      </c>
      <c r="C1958">
        <v>108</v>
      </c>
      <c r="D1958">
        <f>IF(Tabela_cukier9[[#This Row],[nip]]=B1957,D1957+Tabela_cukier9[[#This Row],[Column3]],Tabela_cukier9[[#This Row],[Column3]])</f>
        <v>745</v>
      </c>
      <c r="E19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5.4</v>
      </c>
    </row>
    <row r="1959" spans="1:5" x14ac:dyDescent="0.3">
      <c r="A1959" s="1">
        <v>41149</v>
      </c>
      <c r="B1959" t="s">
        <v>83</v>
      </c>
      <c r="C1959">
        <v>143</v>
      </c>
      <c r="D1959">
        <f>IF(Tabela_cukier9[[#This Row],[nip]]=B1958,D1958+Tabela_cukier9[[#This Row],[Column3]],Tabela_cukier9[[#This Row],[Column3]])</f>
        <v>888</v>
      </c>
      <c r="E19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7.15</v>
      </c>
    </row>
    <row r="1960" spans="1:5" x14ac:dyDescent="0.3">
      <c r="A1960" s="1">
        <v>38896</v>
      </c>
      <c r="B1960" t="s">
        <v>118</v>
      </c>
      <c r="C1960">
        <v>12</v>
      </c>
      <c r="D1960">
        <f>IF(Tabela_cukier9[[#This Row],[nip]]=B1959,D1959+Tabela_cukier9[[#This Row],[Column3]],Tabela_cukier9[[#This Row],[Column3]])</f>
        <v>12</v>
      </c>
      <c r="E19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61" spans="1:5" x14ac:dyDescent="0.3">
      <c r="A1961" s="1">
        <v>39291</v>
      </c>
      <c r="B1961" t="s">
        <v>118</v>
      </c>
      <c r="C1961">
        <v>6</v>
      </c>
      <c r="D1961">
        <f>IF(Tabela_cukier9[[#This Row],[nip]]=B1960,D1960+Tabela_cukier9[[#This Row],[Column3]],Tabela_cukier9[[#This Row],[Column3]])</f>
        <v>18</v>
      </c>
      <c r="E19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62" spans="1:5" x14ac:dyDescent="0.3">
      <c r="A1962" s="1">
        <v>39974</v>
      </c>
      <c r="B1962" t="s">
        <v>118</v>
      </c>
      <c r="C1962">
        <v>11</v>
      </c>
      <c r="D1962">
        <f>IF(Tabela_cukier9[[#This Row],[nip]]=B1961,D1961+Tabela_cukier9[[#This Row],[Column3]],Tabela_cukier9[[#This Row],[Column3]])</f>
        <v>29</v>
      </c>
      <c r="E19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1963" spans="1:5" x14ac:dyDescent="0.3">
      <c r="A1963" s="1">
        <v>38503</v>
      </c>
      <c r="B1963" t="s">
        <v>53</v>
      </c>
      <c r="C1963">
        <v>253</v>
      </c>
      <c r="D1963">
        <f>IF(Tabela_cukier9[[#This Row],[nip]]=B1962,D1962+Tabela_cukier9[[#This Row],[Column3]],Tabela_cukier9[[#This Row],[Column3]])</f>
        <v>253</v>
      </c>
      <c r="E19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12.65</v>
      </c>
    </row>
    <row r="1964" spans="1:5" x14ac:dyDescent="0.3">
      <c r="A1964" s="1">
        <v>38551</v>
      </c>
      <c r="B1964" t="s">
        <v>53</v>
      </c>
      <c r="C1964">
        <v>433</v>
      </c>
      <c r="D1964">
        <f>IF(Tabela_cukier9[[#This Row],[nip]]=B1963,D1963+Tabela_cukier9[[#This Row],[Column3]],Tabela_cukier9[[#This Row],[Column3]])</f>
        <v>686</v>
      </c>
      <c r="E19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21.650000000000002</v>
      </c>
    </row>
    <row r="1965" spans="1:5" x14ac:dyDescent="0.3">
      <c r="A1965" s="1">
        <v>38558</v>
      </c>
      <c r="B1965" t="s">
        <v>53</v>
      </c>
      <c r="C1965">
        <v>118</v>
      </c>
      <c r="D1965">
        <f>IF(Tabela_cukier9[[#This Row],[nip]]=B1964,D1964+Tabela_cukier9[[#This Row],[Column3]],Tabela_cukier9[[#This Row],[Column3]])</f>
        <v>804</v>
      </c>
      <c r="E19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5.9</v>
      </c>
    </row>
    <row r="1966" spans="1:5" x14ac:dyDescent="0.3">
      <c r="A1966" s="1">
        <v>38562</v>
      </c>
      <c r="B1966" t="s">
        <v>53</v>
      </c>
      <c r="C1966">
        <v>467</v>
      </c>
      <c r="D1966">
        <f>IF(Tabela_cukier9[[#This Row],[nip]]=B1965,D1965+Tabela_cukier9[[#This Row],[Column3]],Tabela_cukier9[[#This Row],[Column3]])</f>
        <v>1271</v>
      </c>
      <c r="E19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46.7</v>
      </c>
    </row>
    <row r="1967" spans="1:5" x14ac:dyDescent="0.3">
      <c r="A1967" s="1">
        <v>38590</v>
      </c>
      <c r="B1967" t="s">
        <v>53</v>
      </c>
      <c r="C1967">
        <v>299</v>
      </c>
      <c r="D1967">
        <f>IF(Tabela_cukier9[[#This Row],[nip]]=B1966,D1966+Tabela_cukier9[[#This Row],[Column3]],Tabela_cukier9[[#This Row],[Column3]])</f>
        <v>1570</v>
      </c>
      <c r="E19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29.900000000000002</v>
      </c>
    </row>
    <row r="1968" spans="1:5" x14ac:dyDescent="0.3">
      <c r="A1968" s="1">
        <v>38604</v>
      </c>
      <c r="B1968" t="s">
        <v>53</v>
      </c>
      <c r="C1968">
        <v>447</v>
      </c>
      <c r="D1968">
        <f>IF(Tabela_cukier9[[#This Row],[nip]]=B1967,D1967+Tabela_cukier9[[#This Row],[Column3]],Tabela_cukier9[[#This Row],[Column3]])</f>
        <v>2017</v>
      </c>
      <c r="E19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44.7</v>
      </c>
    </row>
    <row r="1969" spans="1:5" x14ac:dyDescent="0.3">
      <c r="A1969" s="1">
        <v>38612</v>
      </c>
      <c r="B1969" t="s">
        <v>53</v>
      </c>
      <c r="C1969">
        <v>404</v>
      </c>
      <c r="D1969">
        <f>IF(Tabela_cukier9[[#This Row],[nip]]=B1968,D1968+Tabela_cukier9[[#This Row],[Column3]],Tabela_cukier9[[#This Row],[Column3]])</f>
        <v>2421</v>
      </c>
      <c r="E19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40.400000000000006</v>
      </c>
    </row>
    <row r="1970" spans="1:5" x14ac:dyDescent="0.3">
      <c r="A1970" s="1">
        <v>38646</v>
      </c>
      <c r="B1970" t="s">
        <v>53</v>
      </c>
      <c r="C1970">
        <v>234</v>
      </c>
      <c r="D1970">
        <f>IF(Tabela_cukier9[[#This Row],[nip]]=B1969,D1969+Tabela_cukier9[[#This Row],[Column3]],Tabela_cukier9[[#This Row],[Column3]])</f>
        <v>2655</v>
      </c>
      <c r="E19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23.400000000000002</v>
      </c>
    </row>
    <row r="1971" spans="1:5" x14ac:dyDescent="0.3">
      <c r="A1971" s="1">
        <v>38820</v>
      </c>
      <c r="B1971" t="s">
        <v>53</v>
      </c>
      <c r="C1971">
        <v>162</v>
      </c>
      <c r="D1971">
        <f>IF(Tabela_cukier9[[#This Row],[nip]]=B1970,D1970+Tabela_cukier9[[#This Row],[Column3]],Tabela_cukier9[[#This Row],[Column3]])</f>
        <v>2817</v>
      </c>
      <c r="E19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16.2</v>
      </c>
    </row>
    <row r="1972" spans="1:5" x14ac:dyDescent="0.3">
      <c r="A1972" s="1">
        <v>38953</v>
      </c>
      <c r="B1972" t="s">
        <v>53</v>
      </c>
      <c r="C1972">
        <v>256</v>
      </c>
      <c r="D1972">
        <f>IF(Tabela_cukier9[[#This Row],[nip]]=B1971,D1971+Tabela_cukier9[[#This Row],[Column3]],Tabela_cukier9[[#This Row],[Column3]])</f>
        <v>3073</v>
      </c>
      <c r="E19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25.6</v>
      </c>
    </row>
    <row r="1973" spans="1:5" x14ac:dyDescent="0.3">
      <c r="A1973" s="1">
        <v>39032</v>
      </c>
      <c r="B1973" t="s">
        <v>53</v>
      </c>
      <c r="C1973">
        <v>437</v>
      </c>
      <c r="D1973">
        <f>IF(Tabela_cukier9[[#This Row],[nip]]=B1972,D1972+Tabela_cukier9[[#This Row],[Column3]],Tabela_cukier9[[#This Row],[Column3]])</f>
        <v>3510</v>
      </c>
      <c r="E19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43.7</v>
      </c>
    </row>
    <row r="1974" spans="1:5" x14ac:dyDescent="0.3">
      <c r="A1974" s="1">
        <v>39060</v>
      </c>
      <c r="B1974" t="s">
        <v>53</v>
      </c>
      <c r="C1974">
        <v>163</v>
      </c>
      <c r="D1974">
        <f>IF(Tabela_cukier9[[#This Row],[nip]]=B1973,D1973+Tabela_cukier9[[#This Row],[Column3]],Tabela_cukier9[[#This Row],[Column3]])</f>
        <v>3673</v>
      </c>
      <c r="E19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16.3</v>
      </c>
    </row>
    <row r="1975" spans="1:5" x14ac:dyDescent="0.3">
      <c r="A1975" s="1">
        <v>39072</v>
      </c>
      <c r="B1975" t="s">
        <v>53</v>
      </c>
      <c r="C1975">
        <v>193</v>
      </c>
      <c r="D1975">
        <f>IF(Tabela_cukier9[[#This Row],[nip]]=B1974,D1974+Tabela_cukier9[[#This Row],[Column3]],Tabela_cukier9[[#This Row],[Column3]])</f>
        <v>3866</v>
      </c>
      <c r="E19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19.3</v>
      </c>
    </row>
    <row r="1976" spans="1:5" x14ac:dyDescent="0.3">
      <c r="A1976" s="1">
        <v>39120</v>
      </c>
      <c r="B1976" t="s">
        <v>53</v>
      </c>
      <c r="C1976">
        <v>403</v>
      </c>
      <c r="D1976">
        <f>IF(Tabela_cukier9[[#This Row],[nip]]=B1975,D1975+Tabela_cukier9[[#This Row],[Column3]],Tabela_cukier9[[#This Row],[Column3]])</f>
        <v>4269</v>
      </c>
      <c r="E19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40.300000000000004</v>
      </c>
    </row>
    <row r="1977" spans="1:5" x14ac:dyDescent="0.3">
      <c r="A1977" s="1">
        <v>39162</v>
      </c>
      <c r="B1977" t="s">
        <v>53</v>
      </c>
      <c r="C1977">
        <v>339</v>
      </c>
      <c r="D1977">
        <f>IF(Tabela_cukier9[[#This Row],[nip]]=B1976,D1976+Tabela_cukier9[[#This Row],[Column3]],Tabela_cukier9[[#This Row],[Column3]])</f>
        <v>4608</v>
      </c>
      <c r="E19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33.9</v>
      </c>
    </row>
    <row r="1978" spans="1:5" x14ac:dyDescent="0.3">
      <c r="A1978" s="1">
        <v>39167</v>
      </c>
      <c r="B1978" t="s">
        <v>53</v>
      </c>
      <c r="C1978">
        <v>268</v>
      </c>
      <c r="D1978">
        <f>IF(Tabela_cukier9[[#This Row],[nip]]=B1977,D1977+Tabela_cukier9[[#This Row],[Column3]],Tabela_cukier9[[#This Row],[Column3]])</f>
        <v>4876</v>
      </c>
      <c r="E19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26.8</v>
      </c>
    </row>
    <row r="1979" spans="1:5" x14ac:dyDescent="0.3">
      <c r="A1979" s="1">
        <v>39282</v>
      </c>
      <c r="B1979" t="s">
        <v>53</v>
      </c>
      <c r="C1979">
        <v>445</v>
      </c>
      <c r="D1979">
        <f>IF(Tabela_cukier9[[#This Row],[nip]]=B1978,D1978+Tabela_cukier9[[#This Row],[Column3]],Tabela_cukier9[[#This Row],[Column3]])</f>
        <v>5321</v>
      </c>
      <c r="E19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44.5</v>
      </c>
    </row>
    <row r="1980" spans="1:5" x14ac:dyDescent="0.3">
      <c r="A1980" s="1">
        <v>39382</v>
      </c>
      <c r="B1980" t="s">
        <v>53</v>
      </c>
      <c r="C1980">
        <v>444</v>
      </c>
      <c r="D1980">
        <f>IF(Tabela_cukier9[[#This Row],[nip]]=B1979,D1979+Tabela_cukier9[[#This Row],[Column3]],Tabela_cukier9[[#This Row],[Column3]])</f>
        <v>5765</v>
      </c>
      <c r="E19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44.400000000000006</v>
      </c>
    </row>
    <row r="1981" spans="1:5" x14ac:dyDescent="0.3">
      <c r="A1981" s="1">
        <v>39421</v>
      </c>
      <c r="B1981" t="s">
        <v>53</v>
      </c>
      <c r="C1981">
        <v>377</v>
      </c>
      <c r="D1981">
        <f>IF(Tabela_cukier9[[#This Row],[nip]]=B1980,D1980+Tabela_cukier9[[#This Row],[Column3]],Tabela_cukier9[[#This Row],[Column3]])</f>
        <v>6142</v>
      </c>
      <c r="E19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37.700000000000003</v>
      </c>
    </row>
    <row r="1982" spans="1:5" x14ac:dyDescent="0.3">
      <c r="A1982" s="1">
        <v>39434</v>
      </c>
      <c r="B1982" t="s">
        <v>53</v>
      </c>
      <c r="C1982">
        <v>482</v>
      </c>
      <c r="D1982">
        <f>IF(Tabela_cukier9[[#This Row],[nip]]=B1981,D1981+Tabela_cukier9[[#This Row],[Column3]],Tabela_cukier9[[#This Row],[Column3]])</f>
        <v>6624</v>
      </c>
      <c r="E19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48.2</v>
      </c>
    </row>
    <row r="1983" spans="1:5" x14ac:dyDescent="0.3">
      <c r="A1983" s="1">
        <v>39436</v>
      </c>
      <c r="B1983" t="s">
        <v>53</v>
      </c>
      <c r="C1983">
        <v>481</v>
      </c>
      <c r="D1983">
        <f>IF(Tabela_cukier9[[#This Row],[nip]]=B1982,D1982+Tabela_cukier9[[#This Row],[Column3]],Tabela_cukier9[[#This Row],[Column3]])</f>
        <v>7105</v>
      </c>
      <c r="E19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48.1</v>
      </c>
    </row>
    <row r="1984" spans="1:5" x14ac:dyDescent="0.3">
      <c r="A1984" s="1">
        <v>39448</v>
      </c>
      <c r="B1984" t="s">
        <v>53</v>
      </c>
      <c r="C1984">
        <v>438</v>
      </c>
      <c r="D1984">
        <f>IF(Tabela_cukier9[[#This Row],[nip]]=B1983,D1983+Tabela_cukier9[[#This Row],[Column3]],Tabela_cukier9[[#This Row],[Column3]])</f>
        <v>7543</v>
      </c>
      <c r="E19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43.800000000000004</v>
      </c>
    </row>
    <row r="1985" spans="1:5" x14ac:dyDescent="0.3">
      <c r="A1985" s="1">
        <v>39497</v>
      </c>
      <c r="B1985" t="s">
        <v>53</v>
      </c>
      <c r="C1985">
        <v>335</v>
      </c>
      <c r="D1985">
        <f>IF(Tabela_cukier9[[#This Row],[nip]]=B1984,D1984+Tabela_cukier9[[#This Row],[Column3]],Tabela_cukier9[[#This Row],[Column3]])</f>
        <v>7878</v>
      </c>
      <c r="E19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33.5</v>
      </c>
    </row>
    <row r="1986" spans="1:5" x14ac:dyDescent="0.3">
      <c r="A1986" s="1">
        <v>39512</v>
      </c>
      <c r="B1986" t="s">
        <v>53</v>
      </c>
      <c r="C1986">
        <v>404</v>
      </c>
      <c r="D1986">
        <f>IF(Tabela_cukier9[[#This Row],[nip]]=B1985,D1985+Tabela_cukier9[[#This Row],[Column3]],Tabela_cukier9[[#This Row],[Column3]])</f>
        <v>8282</v>
      </c>
      <c r="E19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40.400000000000006</v>
      </c>
    </row>
    <row r="1987" spans="1:5" x14ac:dyDescent="0.3">
      <c r="A1987" s="1">
        <v>39537</v>
      </c>
      <c r="B1987" t="s">
        <v>53</v>
      </c>
      <c r="C1987">
        <v>483</v>
      </c>
      <c r="D1987">
        <f>IF(Tabela_cukier9[[#This Row],[nip]]=B1986,D1986+Tabela_cukier9[[#This Row],[Column3]],Tabela_cukier9[[#This Row],[Column3]])</f>
        <v>8765</v>
      </c>
      <c r="E19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48.300000000000004</v>
      </c>
    </row>
    <row r="1988" spans="1:5" x14ac:dyDescent="0.3">
      <c r="A1988" s="1">
        <v>39553</v>
      </c>
      <c r="B1988" t="s">
        <v>53</v>
      </c>
      <c r="C1988">
        <v>358</v>
      </c>
      <c r="D1988">
        <f>IF(Tabela_cukier9[[#This Row],[nip]]=B1987,D1987+Tabela_cukier9[[#This Row],[Column3]],Tabela_cukier9[[#This Row],[Column3]])</f>
        <v>9123</v>
      </c>
      <c r="E19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35.800000000000004</v>
      </c>
    </row>
    <row r="1989" spans="1:5" x14ac:dyDescent="0.3">
      <c r="A1989" s="1">
        <v>39563</v>
      </c>
      <c r="B1989" t="s">
        <v>53</v>
      </c>
      <c r="C1989">
        <v>129</v>
      </c>
      <c r="D1989">
        <f>IF(Tabela_cukier9[[#This Row],[nip]]=B1988,D1988+Tabela_cukier9[[#This Row],[Column3]],Tabela_cukier9[[#This Row],[Column3]])</f>
        <v>9252</v>
      </c>
      <c r="E19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12.9</v>
      </c>
    </row>
    <row r="1990" spans="1:5" x14ac:dyDescent="0.3">
      <c r="A1990" s="1">
        <v>39605</v>
      </c>
      <c r="B1990" t="s">
        <v>53</v>
      </c>
      <c r="C1990">
        <v>237</v>
      </c>
      <c r="D1990">
        <f>IF(Tabela_cukier9[[#This Row],[nip]]=B1989,D1989+Tabela_cukier9[[#This Row],[Column3]],Tabela_cukier9[[#This Row],[Column3]])</f>
        <v>9489</v>
      </c>
      <c r="E19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23.700000000000003</v>
      </c>
    </row>
    <row r="1991" spans="1:5" x14ac:dyDescent="0.3">
      <c r="A1991" s="1">
        <v>39637</v>
      </c>
      <c r="B1991" t="s">
        <v>53</v>
      </c>
      <c r="C1991">
        <v>117</v>
      </c>
      <c r="D1991">
        <f>IF(Tabela_cukier9[[#This Row],[nip]]=B1990,D1990+Tabela_cukier9[[#This Row],[Column3]],Tabela_cukier9[[#This Row],[Column3]])</f>
        <v>9606</v>
      </c>
      <c r="E19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11.700000000000001</v>
      </c>
    </row>
    <row r="1992" spans="1:5" x14ac:dyDescent="0.3">
      <c r="A1992" s="1">
        <v>39645</v>
      </c>
      <c r="B1992" t="s">
        <v>53</v>
      </c>
      <c r="C1992">
        <v>132</v>
      </c>
      <c r="D1992">
        <f>IF(Tabela_cukier9[[#This Row],[nip]]=B1991,D1991+Tabela_cukier9[[#This Row],[Column3]],Tabela_cukier9[[#This Row],[Column3]])</f>
        <v>9738</v>
      </c>
      <c r="E19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13.200000000000001</v>
      </c>
    </row>
    <row r="1993" spans="1:5" x14ac:dyDescent="0.3">
      <c r="A1993" s="1">
        <v>39697</v>
      </c>
      <c r="B1993" t="s">
        <v>53</v>
      </c>
      <c r="C1993">
        <v>322</v>
      </c>
      <c r="D1993">
        <f>IF(Tabela_cukier9[[#This Row],[nip]]=B1992,D1992+Tabela_cukier9[[#This Row],[Column3]],Tabela_cukier9[[#This Row],[Column3]])</f>
        <v>10060</v>
      </c>
      <c r="E19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64.400000000000006</v>
      </c>
    </row>
    <row r="1994" spans="1:5" x14ac:dyDescent="0.3">
      <c r="A1994" s="1">
        <v>39712</v>
      </c>
      <c r="B1994" t="s">
        <v>53</v>
      </c>
      <c r="C1994">
        <v>136</v>
      </c>
      <c r="D1994">
        <f>IF(Tabela_cukier9[[#This Row],[nip]]=B1993,D1993+Tabela_cukier9[[#This Row],[Column3]],Tabela_cukier9[[#This Row],[Column3]])</f>
        <v>10196</v>
      </c>
      <c r="E19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27.200000000000003</v>
      </c>
    </row>
    <row r="1995" spans="1:5" x14ac:dyDescent="0.3">
      <c r="A1995" s="1">
        <v>39740</v>
      </c>
      <c r="B1995" t="s">
        <v>53</v>
      </c>
      <c r="C1995">
        <v>125</v>
      </c>
      <c r="D1995">
        <f>IF(Tabela_cukier9[[#This Row],[nip]]=B1994,D1994+Tabela_cukier9[[#This Row],[Column3]],Tabela_cukier9[[#This Row],[Column3]])</f>
        <v>10321</v>
      </c>
      <c r="E19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25</v>
      </c>
    </row>
    <row r="1996" spans="1:5" x14ac:dyDescent="0.3">
      <c r="A1996" s="1">
        <v>39770</v>
      </c>
      <c r="B1996" t="s">
        <v>53</v>
      </c>
      <c r="C1996">
        <v>401</v>
      </c>
      <c r="D1996">
        <f>IF(Tabela_cukier9[[#This Row],[nip]]=B1995,D1995+Tabela_cukier9[[#This Row],[Column3]],Tabela_cukier9[[#This Row],[Column3]])</f>
        <v>10722</v>
      </c>
      <c r="E19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80.2</v>
      </c>
    </row>
    <row r="1997" spans="1:5" x14ac:dyDescent="0.3">
      <c r="A1997" s="1">
        <v>39803</v>
      </c>
      <c r="B1997" t="s">
        <v>53</v>
      </c>
      <c r="C1997">
        <v>442</v>
      </c>
      <c r="D1997">
        <f>IF(Tabela_cukier9[[#This Row],[nip]]=B1996,D1996+Tabela_cukier9[[#This Row],[Column3]],Tabela_cukier9[[#This Row],[Column3]])</f>
        <v>11164</v>
      </c>
      <c r="E19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88.4</v>
      </c>
    </row>
    <row r="1998" spans="1:5" x14ac:dyDescent="0.3">
      <c r="A1998" s="1">
        <v>39856</v>
      </c>
      <c r="B1998" t="s">
        <v>53</v>
      </c>
      <c r="C1998">
        <v>241</v>
      </c>
      <c r="D1998">
        <f>IF(Tabela_cukier9[[#This Row],[nip]]=B1997,D1997+Tabela_cukier9[[#This Row],[Column3]],Tabela_cukier9[[#This Row],[Column3]])</f>
        <v>11405</v>
      </c>
      <c r="E19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48.2</v>
      </c>
    </row>
    <row r="1999" spans="1:5" x14ac:dyDescent="0.3">
      <c r="A1999" s="1">
        <v>39891</v>
      </c>
      <c r="B1999" t="s">
        <v>53</v>
      </c>
      <c r="C1999">
        <v>393</v>
      </c>
      <c r="D1999">
        <f>IF(Tabela_cukier9[[#This Row],[nip]]=B1998,D1998+Tabela_cukier9[[#This Row],[Column3]],Tabela_cukier9[[#This Row],[Column3]])</f>
        <v>11798</v>
      </c>
      <c r="E19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78.600000000000009</v>
      </c>
    </row>
    <row r="2000" spans="1:5" x14ac:dyDescent="0.3">
      <c r="A2000" s="1">
        <v>39916</v>
      </c>
      <c r="B2000" t="s">
        <v>53</v>
      </c>
      <c r="C2000">
        <v>310</v>
      </c>
      <c r="D2000">
        <f>IF(Tabela_cukier9[[#This Row],[nip]]=B1999,D1999+Tabela_cukier9[[#This Row],[Column3]],Tabela_cukier9[[#This Row],[Column3]])</f>
        <v>12108</v>
      </c>
      <c r="E20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</v>
      </c>
    </row>
    <row r="2001" spans="1:5" x14ac:dyDescent="0.3">
      <c r="A2001" s="1">
        <v>39958</v>
      </c>
      <c r="B2001" t="s">
        <v>53</v>
      </c>
      <c r="C2001">
        <v>380</v>
      </c>
      <c r="D2001">
        <f>IF(Tabela_cukier9[[#This Row],[nip]]=B2000,D2000+Tabela_cukier9[[#This Row],[Column3]],Tabela_cukier9[[#This Row],[Column3]])</f>
        <v>12488</v>
      </c>
      <c r="E20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76</v>
      </c>
    </row>
    <row r="2002" spans="1:5" x14ac:dyDescent="0.3">
      <c r="A2002" s="1">
        <v>39978</v>
      </c>
      <c r="B2002" t="s">
        <v>53</v>
      </c>
      <c r="C2002">
        <v>498</v>
      </c>
      <c r="D2002">
        <f>IF(Tabela_cukier9[[#This Row],[nip]]=B2001,D2001+Tabela_cukier9[[#This Row],[Column3]],Tabela_cukier9[[#This Row],[Column3]])</f>
        <v>12986</v>
      </c>
      <c r="E20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99.600000000000009</v>
      </c>
    </row>
    <row r="2003" spans="1:5" x14ac:dyDescent="0.3">
      <c r="A2003" s="1">
        <v>40012</v>
      </c>
      <c r="B2003" t="s">
        <v>53</v>
      </c>
      <c r="C2003">
        <v>260</v>
      </c>
      <c r="D2003">
        <f>IF(Tabela_cukier9[[#This Row],[nip]]=B2002,D2002+Tabela_cukier9[[#This Row],[Column3]],Tabela_cukier9[[#This Row],[Column3]])</f>
        <v>13246</v>
      </c>
      <c r="E20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52</v>
      </c>
    </row>
    <row r="2004" spans="1:5" x14ac:dyDescent="0.3">
      <c r="A2004" s="1">
        <v>40014</v>
      </c>
      <c r="B2004" t="s">
        <v>53</v>
      </c>
      <c r="C2004">
        <v>144</v>
      </c>
      <c r="D2004">
        <f>IF(Tabela_cukier9[[#This Row],[nip]]=B2003,D2003+Tabela_cukier9[[#This Row],[Column3]],Tabela_cukier9[[#This Row],[Column3]])</f>
        <v>13390</v>
      </c>
      <c r="E20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28.8</v>
      </c>
    </row>
    <row r="2005" spans="1:5" x14ac:dyDescent="0.3">
      <c r="A2005" s="1">
        <v>40039</v>
      </c>
      <c r="B2005" t="s">
        <v>53</v>
      </c>
      <c r="C2005">
        <v>493</v>
      </c>
      <c r="D2005">
        <f>IF(Tabela_cukier9[[#This Row],[nip]]=B2004,D2004+Tabela_cukier9[[#This Row],[Column3]],Tabela_cukier9[[#This Row],[Column3]])</f>
        <v>13883</v>
      </c>
      <c r="E20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98.600000000000009</v>
      </c>
    </row>
    <row r="2006" spans="1:5" x14ac:dyDescent="0.3">
      <c r="A2006" s="1">
        <v>40056</v>
      </c>
      <c r="B2006" t="s">
        <v>53</v>
      </c>
      <c r="C2006">
        <v>133</v>
      </c>
      <c r="D2006">
        <f>IF(Tabela_cukier9[[#This Row],[nip]]=B2005,D2005+Tabela_cukier9[[#This Row],[Column3]],Tabela_cukier9[[#This Row],[Column3]])</f>
        <v>14016</v>
      </c>
      <c r="E20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26.6</v>
      </c>
    </row>
    <row r="2007" spans="1:5" x14ac:dyDescent="0.3">
      <c r="A2007" s="1">
        <v>40173</v>
      </c>
      <c r="B2007" t="s">
        <v>53</v>
      </c>
      <c r="C2007">
        <v>294</v>
      </c>
      <c r="D2007">
        <f>IF(Tabela_cukier9[[#This Row],[nip]]=B2006,D2006+Tabela_cukier9[[#This Row],[Column3]],Tabela_cukier9[[#This Row],[Column3]])</f>
        <v>14310</v>
      </c>
      <c r="E20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58.800000000000004</v>
      </c>
    </row>
    <row r="2008" spans="1:5" x14ac:dyDescent="0.3">
      <c r="A2008" s="1">
        <v>40194</v>
      </c>
      <c r="B2008" t="s">
        <v>53</v>
      </c>
      <c r="C2008">
        <v>221</v>
      </c>
      <c r="D2008">
        <f>IF(Tabela_cukier9[[#This Row],[nip]]=B2007,D2007+Tabela_cukier9[[#This Row],[Column3]],Tabela_cukier9[[#This Row],[Column3]])</f>
        <v>14531</v>
      </c>
      <c r="E20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44.2</v>
      </c>
    </row>
    <row r="2009" spans="1:5" x14ac:dyDescent="0.3">
      <c r="A2009" s="1">
        <v>40214</v>
      </c>
      <c r="B2009" t="s">
        <v>53</v>
      </c>
      <c r="C2009">
        <v>347</v>
      </c>
      <c r="D2009">
        <f>IF(Tabela_cukier9[[#This Row],[nip]]=B2008,D2008+Tabela_cukier9[[#This Row],[Column3]],Tabela_cukier9[[#This Row],[Column3]])</f>
        <v>14878</v>
      </c>
      <c r="E20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69.400000000000006</v>
      </c>
    </row>
    <row r="2010" spans="1:5" x14ac:dyDescent="0.3">
      <c r="A2010" s="1">
        <v>40303</v>
      </c>
      <c r="B2010" t="s">
        <v>53</v>
      </c>
      <c r="C2010">
        <v>139</v>
      </c>
      <c r="D2010">
        <f>IF(Tabela_cukier9[[#This Row],[nip]]=B2009,D2009+Tabela_cukier9[[#This Row],[Column3]],Tabela_cukier9[[#This Row],[Column3]])</f>
        <v>15017</v>
      </c>
      <c r="E20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27.8</v>
      </c>
    </row>
    <row r="2011" spans="1:5" x14ac:dyDescent="0.3">
      <c r="A2011" s="1">
        <v>40323</v>
      </c>
      <c r="B2011" t="s">
        <v>53</v>
      </c>
      <c r="C2011">
        <v>311</v>
      </c>
      <c r="D2011">
        <f>IF(Tabela_cukier9[[#This Row],[nip]]=B2010,D2010+Tabela_cukier9[[#This Row],[Column3]],Tabela_cukier9[[#This Row],[Column3]])</f>
        <v>15328</v>
      </c>
      <c r="E20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62.2</v>
      </c>
    </row>
    <row r="2012" spans="1:5" x14ac:dyDescent="0.3">
      <c r="A2012" s="1">
        <v>40447</v>
      </c>
      <c r="B2012" t="s">
        <v>53</v>
      </c>
      <c r="C2012">
        <v>274</v>
      </c>
      <c r="D2012">
        <f>IF(Tabela_cukier9[[#This Row],[nip]]=B2011,D2011+Tabela_cukier9[[#This Row],[Column3]],Tabela_cukier9[[#This Row],[Column3]])</f>
        <v>15602</v>
      </c>
      <c r="E20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54.800000000000004</v>
      </c>
    </row>
    <row r="2013" spans="1:5" x14ac:dyDescent="0.3">
      <c r="A2013" s="1">
        <v>40456</v>
      </c>
      <c r="B2013" t="s">
        <v>53</v>
      </c>
      <c r="C2013">
        <v>217</v>
      </c>
      <c r="D2013">
        <f>IF(Tabela_cukier9[[#This Row],[nip]]=B2012,D2012+Tabela_cukier9[[#This Row],[Column3]],Tabela_cukier9[[#This Row],[Column3]])</f>
        <v>15819</v>
      </c>
      <c r="E20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43.400000000000006</v>
      </c>
    </row>
    <row r="2014" spans="1:5" x14ac:dyDescent="0.3">
      <c r="A2014" s="1">
        <v>40574</v>
      </c>
      <c r="B2014" t="s">
        <v>53</v>
      </c>
      <c r="C2014">
        <v>423</v>
      </c>
      <c r="D2014">
        <f>IF(Tabela_cukier9[[#This Row],[nip]]=B2013,D2013+Tabela_cukier9[[#This Row],[Column3]],Tabela_cukier9[[#This Row],[Column3]])</f>
        <v>16242</v>
      </c>
      <c r="E20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84.600000000000009</v>
      </c>
    </row>
    <row r="2015" spans="1:5" x14ac:dyDescent="0.3">
      <c r="A2015" s="1">
        <v>40662</v>
      </c>
      <c r="B2015" t="s">
        <v>53</v>
      </c>
      <c r="C2015">
        <v>478</v>
      </c>
      <c r="D2015">
        <f>IF(Tabela_cukier9[[#This Row],[nip]]=B2014,D2014+Tabela_cukier9[[#This Row],[Column3]],Tabela_cukier9[[#This Row],[Column3]])</f>
        <v>16720</v>
      </c>
      <c r="E20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95.600000000000009</v>
      </c>
    </row>
    <row r="2016" spans="1:5" x14ac:dyDescent="0.3">
      <c r="A2016" s="1">
        <v>40704</v>
      </c>
      <c r="B2016" t="s">
        <v>53</v>
      </c>
      <c r="C2016">
        <v>476</v>
      </c>
      <c r="D2016">
        <f>IF(Tabela_cukier9[[#This Row],[nip]]=B2015,D2015+Tabela_cukier9[[#This Row],[Column3]],Tabela_cukier9[[#This Row],[Column3]])</f>
        <v>17196</v>
      </c>
      <c r="E20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95.2</v>
      </c>
    </row>
    <row r="2017" spans="1:5" x14ac:dyDescent="0.3">
      <c r="A2017" s="1">
        <v>40830</v>
      </c>
      <c r="B2017" t="s">
        <v>53</v>
      </c>
      <c r="C2017">
        <v>274</v>
      </c>
      <c r="D2017">
        <f>IF(Tabela_cukier9[[#This Row],[nip]]=B2016,D2016+Tabela_cukier9[[#This Row],[Column3]],Tabela_cukier9[[#This Row],[Column3]])</f>
        <v>17470</v>
      </c>
      <c r="E20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54.800000000000004</v>
      </c>
    </row>
    <row r="2018" spans="1:5" x14ac:dyDescent="0.3">
      <c r="A2018" s="1">
        <v>40837</v>
      </c>
      <c r="B2018" t="s">
        <v>53</v>
      </c>
      <c r="C2018">
        <v>496</v>
      </c>
      <c r="D2018">
        <f>IF(Tabela_cukier9[[#This Row],[nip]]=B2017,D2017+Tabela_cukier9[[#This Row],[Column3]],Tabela_cukier9[[#This Row],[Column3]])</f>
        <v>17966</v>
      </c>
      <c r="E20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99.2</v>
      </c>
    </row>
    <row r="2019" spans="1:5" x14ac:dyDescent="0.3">
      <c r="A2019" s="1">
        <v>40935</v>
      </c>
      <c r="B2019" t="s">
        <v>53</v>
      </c>
      <c r="C2019">
        <v>201</v>
      </c>
      <c r="D2019">
        <f>IF(Tabela_cukier9[[#This Row],[nip]]=B2018,D2018+Tabela_cukier9[[#This Row],[Column3]],Tabela_cukier9[[#This Row],[Column3]])</f>
        <v>18167</v>
      </c>
      <c r="E20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40.200000000000003</v>
      </c>
    </row>
    <row r="2020" spans="1:5" x14ac:dyDescent="0.3">
      <c r="A2020" s="1">
        <v>40956</v>
      </c>
      <c r="B2020" t="s">
        <v>53</v>
      </c>
      <c r="C2020">
        <v>288</v>
      </c>
      <c r="D2020">
        <f>IF(Tabela_cukier9[[#This Row],[nip]]=B2019,D2019+Tabela_cukier9[[#This Row],[Column3]],Tabela_cukier9[[#This Row],[Column3]])</f>
        <v>18455</v>
      </c>
      <c r="E20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57.6</v>
      </c>
    </row>
    <row r="2021" spans="1:5" x14ac:dyDescent="0.3">
      <c r="A2021" s="1">
        <v>41034</v>
      </c>
      <c r="B2021" t="s">
        <v>53</v>
      </c>
      <c r="C2021">
        <v>301</v>
      </c>
      <c r="D2021">
        <f>IF(Tabela_cukier9[[#This Row],[nip]]=B2020,D2020+Tabela_cukier9[[#This Row],[Column3]],Tabela_cukier9[[#This Row],[Column3]])</f>
        <v>18756</v>
      </c>
      <c r="E20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60.2</v>
      </c>
    </row>
    <row r="2022" spans="1:5" x14ac:dyDescent="0.3">
      <c r="A2022" s="1">
        <v>41052</v>
      </c>
      <c r="B2022" t="s">
        <v>53</v>
      </c>
      <c r="C2022">
        <v>179</v>
      </c>
      <c r="D2022">
        <f>IF(Tabela_cukier9[[#This Row],[nip]]=B2021,D2021+Tabela_cukier9[[#This Row],[Column3]],Tabela_cukier9[[#This Row],[Column3]])</f>
        <v>18935</v>
      </c>
      <c r="E20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35.800000000000004</v>
      </c>
    </row>
    <row r="2023" spans="1:5" x14ac:dyDescent="0.3">
      <c r="A2023" s="1">
        <v>41054</v>
      </c>
      <c r="B2023" t="s">
        <v>53</v>
      </c>
      <c r="C2023">
        <v>335</v>
      </c>
      <c r="D2023">
        <f>IF(Tabela_cukier9[[#This Row],[nip]]=B2022,D2022+Tabela_cukier9[[#This Row],[Column3]],Tabela_cukier9[[#This Row],[Column3]])</f>
        <v>19270</v>
      </c>
      <c r="E20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67</v>
      </c>
    </row>
    <row r="2024" spans="1:5" x14ac:dyDescent="0.3">
      <c r="A2024" s="1">
        <v>41061</v>
      </c>
      <c r="B2024" t="s">
        <v>53</v>
      </c>
      <c r="C2024">
        <v>237</v>
      </c>
      <c r="D2024">
        <f>IF(Tabela_cukier9[[#This Row],[nip]]=B2023,D2023+Tabela_cukier9[[#This Row],[Column3]],Tabela_cukier9[[#This Row],[Column3]])</f>
        <v>19507</v>
      </c>
      <c r="E20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47.400000000000006</v>
      </c>
    </row>
    <row r="2025" spans="1:5" x14ac:dyDescent="0.3">
      <c r="A2025" s="1">
        <v>41076</v>
      </c>
      <c r="B2025" t="s">
        <v>53</v>
      </c>
      <c r="C2025">
        <v>221</v>
      </c>
      <c r="D2025">
        <f>IF(Tabela_cukier9[[#This Row],[nip]]=B2024,D2024+Tabela_cukier9[[#This Row],[Column3]],Tabela_cukier9[[#This Row],[Column3]])</f>
        <v>19728</v>
      </c>
      <c r="E20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44.2</v>
      </c>
    </row>
    <row r="2026" spans="1:5" x14ac:dyDescent="0.3">
      <c r="A2026" s="1">
        <v>41130</v>
      </c>
      <c r="B2026" t="s">
        <v>53</v>
      </c>
      <c r="C2026">
        <v>349</v>
      </c>
      <c r="D2026">
        <f>IF(Tabela_cukier9[[#This Row],[nip]]=B2025,D2025+Tabela_cukier9[[#This Row],[Column3]],Tabela_cukier9[[#This Row],[Column3]])</f>
        <v>20077</v>
      </c>
      <c r="E20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69.8</v>
      </c>
    </row>
    <row r="2027" spans="1:5" x14ac:dyDescent="0.3">
      <c r="A2027" s="1">
        <v>41148</v>
      </c>
      <c r="B2027" t="s">
        <v>53</v>
      </c>
      <c r="C2027">
        <v>115</v>
      </c>
      <c r="D2027">
        <f>IF(Tabela_cukier9[[#This Row],[nip]]=B2026,D2026+Tabela_cukier9[[#This Row],[Column3]],Tabela_cukier9[[#This Row],[Column3]])</f>
        <v>20192</v>
      </c>
      <c r="E20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23</v>
      </c>
    </row>
    <row r="2028" spans="1:5" x14ac:dyDescent="0.3">
      <c r="A2028" s="1">
        <v>41252</v>
      </c>
      <c r="B2028" t="s">
        <v>53</v>
      </c>
      <c r="C2028">
        <v>319</v>
      </c>
      <c r="D2028">
        <f>IF(Tabela_cukier9[[#This Row],[nip]]=B2027,D2027+Tabela_cukier9[[#This Row],[Column3]],Tabela_cukier9[[#This Row],[Column3]])</f>
        <v>20511</v>
      </c>
      <c r="E20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63.800000000000004</v>
      </c>
    </row>
    <row r="2029" spans="1:5" x14ac:dyDescent="0.3">
      <c r="A2029" s="1">
        <v>41456</v>
      </c>
      <c r="B2029" t="s">
        <v>53</v>
      </c>
      <c r="C2029">
        <v>424</v>
      </c>
      <c r="D2029">
        <f>IF(Tabela_cukier9[[#This Row],[nip]]=B2028,D2028+Tabela_cukier9[[#This Row],[Column3]],Tabela_cukier9[[#This Row],[Column3]])</f>
        <v>20935</v>
      </c>
      <c r="E20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84.800000000000011</v>
      </c>
    </row>
    <row r="2030" spans="1:5" x14ac:dyDescent="0.3">
      <c r="A2030" s="1">
        <v>41681</v>
      </c>
      <c r="B2030" t="s">
        <v>53</v>
      </c>
      <c r="C2030">
        <v>166</v>
      </c>
      <c r="D2030">
        <f>IF(Tabela_cukier9[[#This Row],[nip]]=B2029,D2029+Tabela_cukier9[[#This Row],[Column3]],Tabela_cukier9[[#This Row],[Column3]])</f>
        <v>21101</v>
      </c>
      <c r="E20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33.200000000000003</v>
      </c>
    </row>
    <row r="2031" spans="1:5" x14ac:dyDescent="0.3">
      <c r="A2031" s="1">
        <v>41750</v>
      </c>
      <c r="B2031" t="s">
        <v>53</v>
      </c>
      <c r="C2031">
        <v>254</v>
      </c>
      <c r="D2031">
        <f>IF(Tabela_cukier9[[#This Row],[nip]]=B2030,D2030+Tabela_cukier9[[#This Row],[Column3]],Tabela_cukier9[[#This Row],[Column3]])</f>
        <v>21355</v>
      </c>
      <c r="E20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50.800000000000004</v>
      </c>
    </row>
    <row r="2032" spans="1:5" x14ac:dyDescent="0.3">
      <c r="A2032" s="1">
        <v>41784</v>
      </c>
      <c r="B2032" t="s">
        <v>53</v>
      </c>
      <c r="C2032">
        <v>101</v>
      </c>
      <c r="D2032">
        <f>IF(Tabela_cukier9[[#This Row],[nip]]=B2031,D2031+Tabela_cukier9[[#This Row],[Column3]],Tabela_cukier9[[#This Row],[Column3]])</f>
        <v>21456</v>
      </c>
      <c r="E20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20.200000000000003</v>
      </c>
    </row>
    <row r="2033" spans="1:5" x14ac:dyDescent="0.3">
      <c r="A2033" s="1">
        <v>41853</v>
      </c>
      <c r="B2033" t="s">
        <v>53</v>
      </c>
      <c r="C2033">
        <v>455</v>
      </c>
      <c r="D2033">
        <f>IF(Tabela_cukier9[[#This Row],[nip]]=B2032,D2032+Tabela_cukier9[[#This Row],[Column3]],Tabela_cukier9[[#This Row],[Column3]])</f>
        <v>21911</v>
      </c>
      <c r="E20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91</v>
      </c>
    </row>
    <row r="2034" spans="1:5" x14ac:dyDescent="0.3">
      <c r="A2034" s="1">
        <v>41863</v>
      </c>
      <c r="B2034" t="s">
        <v>53</v>
      </c>
      <c r="C2034">
        <v>138</v>
      </c>
      <c r="D2034">
        <f>IF(Tabela_cukier9[[#This Row],[nip]]=B2033,D2033+Tabela_cukier9[[#This Row],[Column3]],Tabela_cukier9[[#This Row],[Column3]])</f>
        <v>22049</v>
      </c>
      <c r="E20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27.6</v>
      </c>
    </row>
    <row r="2035" spans="1:5" x14ac:dyDescent="0.3">
      <c r="A2035" s="1">
        <v>41864</v>
      </c>
      <c r="B2035" t="s">
        <v>53</v>
      </c>
      <c r="C2035">
        <v>303</v>
      </c>
      <c r="D2035">
        <f>IF(Tabela_cukier9[[#This Row],[nip]]=B2034,D2034+Tabela_cukier9[[#This Row],[Column3]],Tabela_cukier9[[#This Row],[Column3]])</f>
        <v>22352</v>
      </c>
      <c r="E20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60.6</v>
      </c>
    </row>
    <row r="2036" spans="1:5" x14ac:dyDescent="0.3">
      <c r="A2036" s="1">
        <v>40510</v>
      </c>
      <c r="B2036" t="s">
        <v>218</v>
      </c>
      <c r="C2036">
        <v>9</v>
      </c>
      <c r="D2036">
        <f>IF(Tabela_cukier9[[#This Row],[nip]]=B2035,D2035+Tabela_cukier9[[#This Row],[Column3]],Tabela_cukier9[[#This Row],[Column3]])</f>
        <v>9</v>
      </c>
      <c r="E20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37" spans="1:5" x14ac:dyDescent="0.3">
      <c r="A2037" s="1">
        <v>41656</v>
      </c>
      <c r="B2037" t="s">
        <v>218</v>
      </c>
      <c r="C2037">
        <v>14</v>
      </c>
      <c r="D2037">
        <f>IF(Tabela_cukier9[[#This Row],[nip]]=B2036,D2036+Tabela_cukier9[[#This Row],[Column3]],Tabela_cukier9[[#This Row],[Column3]])</f>
        <v>23</v>
      </c>
      <c r="E20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38" spans="1:5" x14ac:dyDescent="0.3">
      <c r="A2038" s="1">
        <v>38362</v>
      </c>
      <c r="B2038" t="s">
        <v>6</v>
      </c>
      <c r="C2038">
        <v>5</v>
      </c>
      <c r="D2038">
        <f>IF(Tabela_cukier9[[#This Row],[nip]]=B2037,D2037+Tabela_cukier9[[#This Row],[Column3]],Tabela_cukier9[[#This Row],[Column3]])</f>
        <v>5</v>
      </c>
      <c r="E20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39" spans="1:5" x14ac:dyDescent="0.3">
      <c r="A2039" s="1">
        <v>38515</v>
      </c>
      <c r="B2039" t="s">
        <v>6</v>
      </c>
      <c r="C2039">
        <v>9</v>
      </c>
      <c r="D2039">
        <f>IF(Tabela_cukier9[[#This Row],[nip]]=B2038,D2038+Tabela_cukier9[[#This Row],[Column3]],Tabela_cukier9[[#This Row],[Column3]])</f>
        <v>14</v>
      </c>
      <c r="E20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0" spans="1:5" x14ac:dyDescent="0.3">
      <c r="A2040" s="1">
        <v>39696</v>
      </c>
      <c r="B2040" t="s">
        <v>6</v>
      </c>
      <c r="C2040">
        <v>6</v>
      </c>
      <c r="D2040">
        <f>IF(Tabela_cukier9[[#This Row],[nip]]=B2039,D2039+Tabela_cukier9[[#This Row],[Column3]],Tabela_cukier9[[#This Row],[Column3]])</f>
        <v>20</v>
      </c>
      <c r="E20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1" spans="1:5" x14ac:dyDescent="0.3">
      <c r="A2041" s="1">
        <v>41275</v>
      </c>
      <c r="B2041" t="s">
        <v>6</v>
      </c>
      <c r="C2041">
        <v>7</v>
      </c>
      <c r="D2041">
        <f>IF(Tabela_cukier9[[#This Row],[nip]]=B2040,D2040+Tabela_cukier9[[#This Row],[Column3]],Tabela_cukier9[[#This Row],[Column3]])</f>
        <v>27</v>
      </c>
      <c r="E20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2" spans="1:5" x14ac:dyDescent="0.3">
      <c r="A2042" s="1">
        <v>41475</v>
      </c>
      <c r="B2042" t="s">
        <v>6</v>
      </c>
      <c r="C2042">
        <v>5</v>
      </c>
      <c r="D2042">
        <f>IF(Tabela_cukier9[[#This Row],[nip]]=B2041,D2041+Tabela_cukier9[[#This Row],[Column3]],Tabela_cukier9[[#This Row],[Column3]])</f>
        <v>32</v>
      </c>
      <c r="E20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3" spans="1:5" x14ac:dyDescent="0.3">
      <c r="A2043" s="1">
        <v>38911</v>
      </c>
      <c r="B2043" t="s">
        <v>123</v>
      </c>
      <c r="C2043">
        <v>88</v>
      </c>
      <c r="D2043">
        <f>IF(Tabela_cukier9[[#This Row],[nip]]=B2042,D2042+Tabela_cukier9[[#This Row],[Column3]],Tabela_cukier9[[#This Row],[Column3]])</f>
        <v>88</v>
      </c>
      <c r="E20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44" spans="1:5" x14ac:dyDescent="0.3">
      <c r="A2044" s="1">
        <v>39350</v>
      </c>
      <c r="B2044" t="s">
        <v>123</v>
      </c>
      <c r="C2044">
        <v>78</v>
      </c>
      <c r="D2044">
        <f>IF(Tabela_cukier9[[#This Row],[nip]]=B2043,D2043+Tabela_cukier9[[#This Row],[Column3]],Tabela_cukier9[[#This Row],[Column3]])</f>
        <v>166</v>
      </c>
      <c r="E20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3.9000000000000004</v>
      </c>
    </row>
    <row r="2045" spans="1:5" x14ac:dyDescent="0.3">
      <c r="A2045" s="1">
        <v>40013</v>
      </c>
      <c r="B2045" t="s">
        <v>123</v>
      </c>
      <c r="C2045">
        <v>181</v>
      </c>
      <c r="D2045">
        <f>IF(Tabela_cukier9[[#This Row],[nip]]=B2044,D2044+Tabela_cukier9[[#This Row],[Column3]],Tabela_cukier9[[#This Row],[Column3]])</f>
        <v>347</v>
      </c>
      <c r="E20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9.0500000000000007</v>
      </c>
    </row>
    <row r="2046" spans="1:5" x14ac:dyDescent="0.3">
      <c r="A2046" s="1">
        <v>40128</v>
      </c>
      <c r="B2046" t="s">
        <v>123</v>
      </c>
      <c r="C2046">
        <v>102</v>
      </c>
      <c r="D2046">
        <f>IF(Tabela_cukier9[[#This Row],[nip]]=B2045,D2045+Tabela_cukier9[[#This Row],[Column3]],Tabela_cukier9[[#This Row],[Column3]])</f>
        <v>449</v>
      </c>
      <c r="E20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5.1000000000000005</v>
      </c>
    </row>
    <row r="2047" spans="1:5" x14ac:dyDescent="0.3">
      <c r="A2047" s="1">
        <v>40771</v>
      </c>
      <c r="B2047" t="s">
        <v>123</v>
      </c>
      <c r="C2047">
        <v>140</v>
      </c>
      <c r="D2047">
        <f>IF(Tabela_cukier9[[#This Row],[nip]]=B2046,D2046+Tabela_cukier9[[#This Row],[Column3]],Tabela_cukier9[[#This Row],[Column3]])</f>
        <v>589</v>
      </c>
      <c r="E20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</v>
      </c>
    </row>
    <row r="2048" spans="1:5" x14ac:dyDescent="0.3">
      <c r="A2048" s="1">
        <v>41512</v>
      </c>
      <c r="B2048" t="s">
        <v>123</v>
      </c>
      <c r="C2048">
        <v>170</v>
      </c>
      <c r="D2048">
        <f>IF(Tabela_cukier9[[#This Row],[nip]]=B2047,D2047+Tabela_cukier9[[#This Row],[Column3]],Tabela_cukier9[[#This Row],[Column3]])</f>
        <v>759</v>
      </c>
      <c r="E20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</v>
      </c>
    </row>
    <row r="2049" spans="1:5" x14ac:dyDescent="0.3">
      <c r="A2049" s="1">
        <v>41949</v>
      </c>
      <c r="B2049" t="s">
        <v>123</v>
      </c>
      <c r="C2049">
        <v>56</v>
      </c>
      <c r="D2049">
        <f>IF(Tabela_cukier9[[#This Row],[nip]]=B2048,D2048+Tabela_cukier9[[#This Row],[Column3]],Tabela_cukier9[[#This Row],[Column3]])</f>
        <v>815</v>
      </c>
      <c r="E20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2.8000000000000003</v>
      </c>
    </row>
    <row r="2050" spans="1:5" x14ac:dyDescent="0.3">
      <c r="A2050" s="1">
        <v>40212</v>
      </c>
      <c r="B2050" t="s">
        <v>207</v>
      </c>
      <c r="C2050">
        <v>6</v>
      </c>
      <c r="D2050">
        <f>IF(Tabela_cukier9[[#This Row],[nip]]=B2049,D2049+Tabela_cukier9[[#This Row],[Column3]],Tabela_cukier9[[#This Row],[Column3]])</f>
        <v>6</v>
      </c>
      <c r="E20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1" spans="1:5" x14ac:dyDescent="0.3">
      <c r="A2051" s="1">
        <v>41793</v>
      </c>
      <c r="B2051" t="s">
        <v>207</v>
      </c>
      <c r="C2051">
        <v>10</v>
      </c>
      <c r="D2051">
        <f>IF(Tabela_cukier9[[#This Row],[nip]]=B2050,D2050+Tabela_cukier9[[#This Row],[Column3]],Tabela_cukier9[[#This Row],[Column3]])</f>
        <v>16</v>
      </c>
      <c r="E20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2" spans="1:5" x14ac:dyDescent="0.3">
      <c r="A2052" s="1">
        <v>38667</v>
      </c>
      <c r="B2052" t="s">
        <v>88</v>
      </c>
      <c r="C2052">
        <v>10</v>
      </c>
      <c r="D2052">
        <f>IF(Tabela_cukier9[[#This Row],[nip]]=B2051,D2051+Tabela_cukier9[[#This Row],[Column3]],Tabela_cukier9[[#This Row],[Column3]])</f>
        <v>10</v>
      </c>
      <c r="E20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3" spans="1:5" x14ac:dyDescent="0.3">
      <c r="A2053" s="1">
        <v>40218</v>
      </c>
      <c r="B2053" t="s">
        <v>88</v>
      </c>
      <c r="C2053">
        <v>4</v>
      </c>
      <c r="D2053">
        <f>IF(Tabela_cukier9[[#This Row],[nip]]=B2052,D2052+Tabela_cukier9[[#This Row],[Column3]],Tabela_cukier9[[#This Row],[Column3]])</f>
        <v>14</v>
      </c>
      <c r="E20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4" spans="1:5" x14ac:dyDescent="0.3">
      <c r="A2054" s="1">
        <v>41614</v>
      </c>
      <c r="B2054" t="s">
        <v>88</v>
      </c>
      <c r="C2054">
        <v>16</v>
      </c>
      <c r="D2054">
        <f>IF(Tabela_cukier9[[#This Row],[nip]]=B2053,D2053+Tabela_cukier9[[#This Row],[Column3]],Tabela_cukier9[[#This Row],[Column3]])</f>
        <v>30</v>
      </c>
      <c r="E20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5" spans="1:5" x14ac:dyDescent="0.3">
      <c r="A2055" s="1">
        <v>39060</v>
      </c>
      <c r="B2055" t="s">
        <v>135</v>
      </c>
      <c r="C2055">
        <v>14</v>
      </c>
      <c r="D2055">
        <f>IF(Tabela_cukier9[[#This Row],[nip]]=B2054,D2054+Tabela_cukier9[[#This Row],[Column3]],Tabela_cukier9[[#This Row],[Column3]])</f>
        <v>14</v>
      </c>
      <c r="E20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6" spans="1:5" x14ac:dyDescent="0.3">
      <c r="A2056" s="1">
        <v>41248</v>
      </c>
      <c r="B2056" t="s">
        <v>135</v>
      </c>
      <c r="C2056">
        <v>10</v>
      </c>
      <c r="D2056">
        <f>IF(Tabela_cukier9[[#This Row],[nip]]=B2055,D2055+Tabela_cukier9[[#This Row],[Column3]],Tabela_cukier9[[#This Row],[Column3]])</f>
        <v>24</v>
      </c>
      <c r="E20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7" spans="1:5" x14ac:dyDescent="0.3">
      <c r="A2057" s="1">
        <v>41375</v>
      </c>
      <c r="B2057" t="s">
        <v>135</v>
      </c>
      <c r="C2057">
        <v>3</v>
      </c>
      <c r="D2057">
        <f>IF(Tabela_cukier9[[#This Row],[nip]]=B2056,D2056+Tabela_cukier9[[#This Row],[Column3]],Tabela_cukier9[[#This Row],[Column3]])</f>
        <v>27</v>
      </c>
      <c r="E20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8" spans="1:5" x14ac:dyDescent="0.3">
      <c r="A2058" s="1">
        <v>41966</v>
      </c>
      <c r="B2058" t="s">
        <v>135</v>
      </c>
      <c r="C2058">
        <v>4</v>
      </c>
      <c r="D2058">
        <f>IF(Tabela_cukier9[[#This Row],[nip]]=B2057,D2057+Tabela_cukier9[[#This Row],[Column3]],Tabela_cukier9[[#This Row],[Column3]])</f>
        <v>31</v>
      </c>
      <c r="E20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59" spans="1:5" x14ac:dyDescent="0.3">
      <c r="A2059" s="1">
        <v>38420</v>
      </c>
      <c r="B2059" t="s">
        <v>30</v>
      </c>
      <c r="C2059">
        <v>16</v>
      </c>
      <c r="D2059">
        <f>IF(Tabela_cukier9[[#This Row],[nip]]=B2058,D2058+Tabela_cukier9[[#This Row],[Column3]],Tabela_cukier9[[#This Row],[Column3]])</f>
        <v>16</v>
      </c>
      <c r="E20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0" spans="1:5" x14ac:dyDescent="0.3">
      <c r="A2060" s="1">
        <v>39109</v>
      </c>
      <c r="B2060" t="s">
        <v>30</v>
      </c>
      <c r="C2060">
        <v>12</v>
      </c>
      <c r="D2060">
        <f>IF(Tabela_cukier9[[#This Row],[nip]]=B2059,D2059+Tabela_cukier9[[#This Row],[Column3]],Tabela_cukier9[[#This Row],[Column3]])</f>
        <v>28</v>
      </c>
      <c r="E20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1" spans="1:5" x14ac:dyDescent="0.3">
      <c r="A2061" s="1">
        <v>39512</v>
      </c>
      <c r="B2061" t="s">
        <v>30</v>
      </c>
      <c r="C2061">
        <v>20</v>
      </c>
      <c r="D2061">
        <f>IF(Tabela_cukier9[[#This Row],[nip]]=B2060,D2060+Tabela_cukier9[[#This Row],[Column3]],Tabela_cukier9[[#This Row],[Column3]])</f>
        <v>48</v>
      </c>
      <c r="E20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2" spans="1:5" x14ac:dyDescent="0.3">
      <c r="A2062" s="1">
        <v>40158</v>
      </c>
      <c r="B2062" t="s">
        <v>30</v>
      </c>
      <c r="C2062">
        <v>18</v>
      </c>
      <c r="D2062">
        <f>IF(Tabela_cukier9[[#This Row],[nip]]=B2061,D2061+Tabela_cukier9[[#This Row],[Column3]],Tabela_cukier9[[#This Row],[Column3]])</f>
        <v>66</v>
      </c>
      <c r="E20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3" spans="1:5" x14ac:dyDescent="0.3">
      <c r="A2063" s="1">
        <v>38440</v>
      </c>
      <c r="B2063" t="s">
        <v>37</v>
      </c>
      <c r="C2063">
        <v>7</v>
      </c>
      <c r="D2063">
        <f>IF(Tabela_cukier9[[#This Row],[nip]]=B2062,D2062+Tabela_cukier9[[#This Row],[Column3]],Tabela_cukier9[[#This Row],[Column3]])</f>
        <v>7</v>
      </c>
      <c r="E20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4" spans="1:5" x14ac:dyDescent="0.3">
      <c r="A2064" s="1">
        <v>39318</v>
      </c>
      <c r="B2064" t="s">
        <v>37</v>
      </c>
      <c r="C2064">
        <v>2</v>
      </c>
      <c r="D2064">
        <f>IF(Tabela_cukier9[[#This Row],[nip]]=B2063,D2063+Tabela_cukier9[[#This Row],[Column3]],Tabela_cukier9[[#This Row],[Column3]])</f>
        <v>9</v>
      </c>
      <c r="E206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5" spans="1:5" x14ac:dyDescent="0.3">
      <c r="A2065" s="1">
        <v>38826</v>
      </c>
      <c r="B2065" t="s">
        <v>107</v>
      </c>
      <c r="C2065">
        <v>4</v>
      </c>
      <c r="D2065">
        <f>IF(Tabela_cukier9[[#This Row],[nip]]=B2064,D2064+Tabela_cukier9[[#This Row],[Column3]],Tabela_cukier9[[#This Row],[Column3]])</f>
        <v>4</v>
      </c>
      <c r="E206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6" spans="1:5" x14ac:dyDescent="0.3">
      <c r="A2066" s="1">
        <v>41053</v>
      </c>
      <c r="B2066" t="s">
        <v>107</v>
      </c>
      <c r="C2066">
        <v>19</v>
      </c>
      <c r="D2066">
        <f>IF(Tabela_cukier9[[#This Row],[nip]]=B2065,D2065+Tabela_cukier9[[#This Row],[Column3]],Tabela_cukier9[[#This Row],[Column3]])</f>
        <v>23</v>
      </c>
      <c r="E206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7" spans="1:5" x14ac:dyDescent="0.3">
      <c r="A2067" s="1">
        <v>41916</v>
      </c>
      <c r="B2067" t="s">
        <v>107</v>
      </c>
      <c r="C2067">
        <v>5</v>
      </c>
      <c r="D2067">
        <f>IF(Tabela_cukier9[[#This Row],[nip]]=B2066,D2066+Tabela_cukier9[[#This Row],[Column3]],Tabela_cukier9[[#This Row],[Column3]])</f>
        <v>28</v>
      </c>
      <c r="E206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8" spans="1:5" x14ac:dyDescent="0.3">
      <c r="A2068" s="1">
        <v>39344</v>
      </c>
      <c r="B2068" t="s">
        <v>150</v>
      </c>
      <c r="C2068">
        <v>10</v>
      </c>
      <c r="D2068">
        <f>IF(Tabela_cukier9[[#This Row],[nip]]=B2067,D2067+Tabela_cukier9[[#This Row],[Column3]],Tabela_cukier9[[#This Row],[Column3]])</f>
        <v>10</v>
      </c>
      <c r="E206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69" spans="1:5" x14ac:dyDescent="0.3">
      <c r="A2069" s="1">
        <v>39812</v>
      </c>
      <c r="B2069" t="s">
        <v>150</v>
      </c>
      <c r="C2069">
        <v>7</v>
      </c>
      <c r="D2069">
        <f>IF(Tabela_cukier9[[#This Row],[nip]]=B2068,D2068+Tabela_cukier9[[#This Row],[Column3]],Tabela_cukier9[[#This Row],[Column3]])</f>
        <v>17</v>
      </c>
      <c r="E206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0" spans="1:5" x14ac:dyDescent="0.3">
      <c r="A2070" s="1">
        <v>41118</v>
      </c>
      <c r="B2070" t="s">
        <v>150</v>
      </c>
      <c r="C2070">
        <v>10</v>
      </c>
      <c r="D2070">
        <f>IF(Tabela_cukier9[[#This Row],[nip]]=B2069,D2069+Tabela_cukier9[[#This Row],[Column3]],Tabela_cukier9[[#This Row],[Column3]])</f>
        <v>27</v>
      </c>
      <c r="E207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1" spans="1:5" x14ac:dyDescent="0.3">
      <c r="A2071" s="1">
        <v>41584</v>
      </c>
      <c r="B2071" t="s">
        <v>150</v>
      </c>
      <c r="C2071">
        <v>1</v>
      </c>
      <c r="D2071">
        <f>IF(Tabela_cukier9[[#This Row],[nip]]=B2070,D2070+Tabela_cukier9[[#This Row],[Column3]],Tabela_cukier9[[#This Row],[Column3]])</f>
        <v>28</v>
      </c>
      <c r="E207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2" spans="1:5" x14ac:dyDescent="0.3">
      <c r="A2072" s="1">
        <v>41820</v>
      </c>
      <c r="B2072" t="s">
        <v>150</v>
      </c>
      <c r="C2072">
        <v>7</v>
      </c>
      <c r="D2072">
        <f>IF(Tabela_cukier9[[#This Row],[nip]]=B2071,D2071+Tabela_cukier9[[#This Row],[Column3]],Tabela_cukier9[[#This Row],[Column3]])</f>
        <v>35</v>
      </c>
      <c r="E207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3" spans="1:5" x14ac:dyDescent="0.3">
      <c r="A2073" s="1">
        <v>40915</v>
      </c>
      <c r="B2073" t="s">
        <v>230</v>
      </c>
      <c r="C2073">
        <v>20</v>
      </c>
      <c r="D2073">
        <f>IF(Tabela_cukier9[[#This Row],[nip]]=B2072,D2072+Tabela_cukier9[[#This Row],[Column3]],Tabela_cukier9[[#This Row],[Column3]])</f>
        <v>20</v>
      </c>
      <c r="E207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4" spans="1:5" x14ac:dyDescent="0.3">
      <c r="A2074" s="1">
        <v>38792</v>
      </c>
      <c r="B2074" t="s">
        <v>103</v>
      </c>
      <c r="C2074">
        <v>17</v>
      </c>
      <c r="D2074">
        <f>IF(Tabela_cukier9[[#This Row],[nip]]=B2073,D2073+Tabela_cukier9[[#This Row],[Column3]],Tabela_cukier9[[#This Row],[Column3]])</f>
        <v>17</v>
      </c>
      <c r="E207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5" spans="1:5" x14ac:dyDescent="0.3">
      <c r="A2075" s="1">
        <v>38931</v>
      </c>
      <c r="B2075" t="s">
        <v>103</v>
      </c>
      <c r="C2075">
        <v>8</v>
      </c>
      <c r="D2075">
        <f>IF(Tabela_cukier9[[#This Row],[nip]]=B2074,D2074+Tabela_cukier9[[#This Row],[Column3]],Tabela_cukier9[[#This Row],[Column3]])</f>
        <v>25</v>
      </c>
      <c r="E207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6" spans="1:5" x14ac:dyDescent="0.3">
      <c r="A2076" s="1">
        <v>39095</v>
      </c>
      <c r="B2076" t="s">
        <v>103</v>
      </c>
      <c r="C2076">
        <v>19</v>
      </c>
      <c r="D2076">
        <f>IF(Tabela_cukier9[[#This Row],[nip]]=B2075,D2075+Tabela_cukier9[[#This Row],[Column3]],Tabela_cukier9[[#This Row],[Column3]])</f>
        <v>44</v>
      </c>
      <c r="E207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7" spans="1:5" x14ac:dyDescent="0.3">
      <c r="A2077" s="1">
        <v>39444</v>
      </c>
      <c r="B2077" t="s">
        <v>103</v>
      </c>
      <c r="C2077">
        <v>4</v>
      </c>
      <c r="D2077">
        <f>IF(Tabela_cukier9[[#This Row],[nip]]=B2076,D2076+Tabela_cukier9[[#This Row],[Column3]],Tabela_cukier9[[#This Row],[Column3]])</f>
        <v>48</v>
      </c>
      <c r="E207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078" spans="1:5" x14ac:dyDescent="0.3">
      <c r="A2078" s="1">
        <v>38453</v>
      </c>
      <c r="B2078" t="s">
        <v>38</v>
      </c>
      <c r="C2078">
        <v>120</v>
      </c>
      <c r="D2078">
        <f>IF(Tabela_cukier9[[#This Row],[nip]]=B2077,D2077+Tabela_cukier9[[#This Row],[Column3]],Tabela_cukier9[[#This Row],[Column3]])</f>
        <v>120</v>
      </c>
      <c r="E207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</v>
      </c>
    </row>
    <row r="2079" spans="1:5" x14ac:dyDescent="0.3">
      <c r="A2079" s="1">
        <v>38754</v>
      </c>
      <c r="B2079" t="s">
        <v>38</v>
      </c>
      <c r="C2079">
        <v>190</v>
      </c>
      <c r="D2079">
        <f>IF(Tabela_cukier9[[#This Row],[nip]]=B2078,D2078+Tabela_cukier9[[#This Row],[Column3]],Tabela_cukier9[[#This Row],[Column3]])</f>
        <v>310</v>
      </c>
      <c r="E207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9.5</v>
      </c>
    </row>
    <row r="2080" spans="1:5" x14ac:dyDescent="0.3">
      <c r="A2080" s="1">
        <v>38949</v>
      </c>
      <c r="B2080" t="s">
        <v>38</v>
      </c>
      <c r="C2080">
        <v>97</v>
      </c>
      <c r="D2080">
        <f>IF(Tabela_cukier9[[#This Row],[nip]]=B2079,D2079+Tabela_cukier9[[#This Row],[Column3]],Tabela_cukier9[[#This Row],[Column3]])</f>
        <v>407</v>
      </c>
      <c r="E208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4.8500000000000005</v>
      </c>
    </row>
    <row r="2081" spans="1:5" x14ac:dyDescent="0.3">
      <c r="A2081" s="1">
        <v>38956</v>
      </c>
      <c r="B2081" t="s">
        <v>38</v>
      </c>
      <c r="C2081">
        <v>33</v>
      </c>
      <c r="D2081">
        <f>IF(Tabela_cukier9[[#This Row],[nip]]=B2080,D2080+Tabela_cukier9[[#This Row],[Column3]],Tabela_cukier9[[#This Row],[Column3]])</f>
        <v>440</v>
      </c>
      <c r="E208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1.6500000000000001</v>
      </c>
    </row>
    <row r="2082" spans="1:5" x14ac:dyDescent="0.3">
      <c r="A2082" s="1">
        <v>39174</v>
      </c>
      <c r="B2082" t="s">
        <v>38</v>
      </c>
      <c r="C2082">
        <v>110</v>
      </c>
      <c r="D2082">
        <f>IF(Tabela_cukier9[[#This Row],[nip]]=B2081,D2081+Tabela_cukier9[[#This Row],[Column3]],Tabela_cukier9[[#This Row],[Column3]])</f>
        <v>550</v>
      </c>
      <c r="E208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5.5</v>
      </c>
    </row>
    <row r="2083" spans="1:5" x14ac:dyDescent="0.3">
      <c r="A2083" s="1">
        <v>39188</v>
      </c>
      <c r="B2083" t="s">
        <v>38</v>
      </c>
      <c r="C2083">
        <v>30</v>
      </c>
      <c r="D2083">
        <f>IF(Tabela_cukier9[[#This Row],[nip]]=B2082,D2082+Tabela_cukier9[[#This Row],[Column3]],Tabela_cukier9[[#This Row],[Column3]])</f>
        <v>580</v>
      </c>
      <c r="E208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1.5</v>
      </c>
    </row>
    <row r="2084" spans="1:5" x14ac:dyDescent="0.3">
      <c r="A2084" s="1">
        <v>39253</v>
      </c>
      <c r="B2084" t="s">
        <v>38</v>
      </c>
      <c r="C2084">
        <v>198</v>
      </c>
      <c r="D2084">
        <f>IF(Tabela_cukier9[[#This Row],[nip]]=B2083,D2083+Tabela_cukier9[[#This Row],[Column3]],Tabela_cukier9[[#This Row],[Column3]])</f>
        <v>778</v>
      </c>
      <c r="E208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9.9</v>
      </c>
    </row>
    <row r="2085" spans="1:5" x14ac:dyDescent="0.3">
      <c r="A2085" s="1">
        <v>39423</v>
      </c>
      <c r="B2085" t="s">
        <v>38</v>
      </c>
      <c r="C2085">
        <v>89</v>
      </c>
      <c r="D2085">
        <f>IF(Tabela_cukier9[[#This Row],[nip]]=B2084,D2084+Tabela_cukier9[[#This Row],[Column3]],Tabela_cukier9[[#This Row],[Column3]])</f>
        <v>867</v>
      </c>
      <c r="E208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4.45</v>
      </c>
    </row>
    <row r="2086" spans="1:5" x14ac:dyDescent="0.3">
      <c r="A2086" s="1">
        <v>39527</v>
      </c>
      <c r="B2086" t="s">
        <v>38</v>
      </c>
      <c r="C2086">
        <v>125</v>
      </c>
      <c r="D2086">
        <f>IF(Tabela_cukier9[[#This Row],[nip]]=B2085,D2085+Tabela_cukier9[[#This Row],[Column3]],Tabela_cukier9[[#This Row],[Column3]])</f>
        <v>992</v>
      </c>
      <c r="E208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6.25</v>
      </c>
    </row>
    <row r="2087" spans="1:5" x14ac:dyDescent="0.3">
      <c r="A2087" s="1">
        <v>39628</v>
      </c>
      <c r="B2087" t="s">
        <v>38</v>
      </c>
      <c r="C2087">
        <v>161</v>
      </c>
      <c r="D2087">
        <f>IF(Tabela_cukier9[[#This Row],[nip]]=B2086,D2086+Tabela_cukier9[[#This Row],[Column3]],Tabela_cukier9[[#This Row],[Column3]])</f>
        <v>1153</v>
      </c>
      <c r="E208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16.100000000000001</v>
      </c>
    </row>
    <row r="2088" spans="1:5" x14ac:dyDescent="0.3">
      <c r="A2088" s="1">
        <v>39739</v>
      </c>
      <c r="B2088" t="s">
        <v>38</v>
      </c>
      <c r="C2088">
        <v>140</v>
      </c>
      <c r="D2088">
        <f>IF(Tabela_cukier9[[#This Row],[nip]]=B2087,D2087+Tabela_cukier9[[#This Row],[Column3]],Tabela_cukier9[[#This Row],[Column3]])</f>
        <v>1293</v>
      </c>
      <c r="E208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2089" spans="1:5" x14ac:dyDescent="0.3">
      <c r="A2089" s="1">
        <v>40021</v>
      </c>
      <c r="B2089" t="s">
        <v>38</v>
      </c>
      <c r="C2089">
        <v>24</v>
      </c>
      <c r="D2089">
        <f>IF(Tabela_cukier9[[#This Row],[nip]]=B2088,D2088+Tabela_cukier9[[#This Row],[Column3]],Tabela_cukier9[[#This Row],[Column3]])</f>
        <v>1317</v>
      </c>
      <c r="E208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2.4000000000000004</v>
      </c>
    </row>
    <row r="2090" spans="1:5" x14ac:dyDescent="0.3">
      <c r="A2090" s="1">
        <v>40113</v>
      </c>
      <c r="B2090" t="s">
        <v>38</v>
      </c>
      <c r="C2090">
        <v>22</v>
      </c>
      <c r="D2090">
        <f>IF(Tabela_cukier9[[#This Row],[nip]]=B2089,D2089+Tabela_cukier9[[#This Row],[Column3]],Tabela_cukier9[[#This Row],[Column3]])</f>
        <v>1339</v>
      </c>
      <c r="E209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2.2000000000000002</v>
      </c>
    </row>
    <row r="2091" spans="1:5" x14ac:dyDescent="0.3">
      <c r="A2091" s="1">
        <v>40142</v>
      </c>
      <c r="B2091" t="s">
        <v>38</v>
      </c>
      <c r="C2091">
        <v>91</v>
      </c>
      <c r="D2091">
        <f>IF(Tabela_cukier9[[#This Row],[nip]]=B2090,D2090+Tabela_cukier9[[#This Row],[Column3]],Tabela_cukier9[[#This Row],[Column3]])</f>
        <v>1430</v>
      </c>
      <c r="E209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9.1</v>
      </c>
    </row>
    <row r="2092" spans="1:5" x14ac:dyDescent="0.3">
      <c r="A2092" s="1">
        <v>40176</v>
      </c>
      <c r="B2092" t="s">
        <v>38</v>
      </c>
      <c r="C2092">
        <v>168</v>
      </c>
      <c r="D2092">
        <f>IF(Tabela_cukier9[[#This Row],[nip]]=B2091,D2091+Tabela_cukier9[[#This Row],[Column3]],Tabela_cukier9[[#This Row],[Column3]])</f>
        <v>1598</v>
      </c>
      <c r="E209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16.8</v>
      </c>
    </row>
    <row r="2093" spans="1:5" x14ac:dyDescent="0.3">
      <c r="A2093" s="1">
        <v>40211</v>
      </c>
      <c r="B2093" t="s">
        <v>38</v>
      </c>
      <c r="C2093">
        <v>195</v>
      </c>
      <c r="D2093">
        <f>IF(Tabela_cukier9[[#This Row],[nip]]=B2092,D2092+Tabela_cukier9[[#This Row],[Column3]],Tabela_cukier9[[#This Row],[Column3]])</f>
        <v>1793</v>
      </c>
      <c r="E209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19.5</v>
      </c>
    </row>
    <row r="2094" spans="1:5" x14ac:dyDescent="0.3">
      <c r="A2094" s="1">
        <v>40360</v>
      </c>
      <c r="B2094" t="s">
        <v>38</v>
      </c>
      <c r="C2094">
        <v>170</v>
      </c>
      <c r="D2094">
        <f>IF(Tabela_cukier9[[#This Row],[nip]]=B2093,D2093+Tabela_cukier9[[#This Row],[Column3]],Tabela_cukier9[[#This Row],[Column3]])</f>
        <v>1963</v>
      </c>
      <c r="E209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17</v>
      </c>
    </row>
    <row r="2095" spans="1:5" x14ac:dyDescent="0.3">
      <c r="A2095" s="1">
        <v>40425</v>
      </c>
      <c r="B2095" t="s">
        <v>38</v>
      </c>
      <c r="C2095">
        <v>200</v>
      </c>
      <c r="D2095">
        <f>IF(Tabela_cukier9[[#This Row],[nip]]=B2094,D2094+Tabela_cukier9[[#This Row],[Column3]],Tabela_cukier9[[#This Row],[Column3]])</f>
        <v>2163</v>
      </c>
      <c r="E209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2096" spans="1:5" x14ac:dyDescent="0.3">
      <c r="A2096" s="1">
        <v>40439</v>
      </c>
      <c r="B2096" t="s">
        <v>38</v>
      </c>
      <c r="C2096">
        <v>58</v>
      </c>
      <c r="D2096">
        <f>IF(Tabela_cukier9[[#This Row],[nip]]=B2095,D2095+Tabela_cukier9[[#This Row],[Column3]],Tabela_cukier9[[#This Row],[Column3]])</f>
        <v>2221</v>
      </c>
      <c r="E209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5.8000000000000007</v>
      </c>
    </row>
    <row r="2097" spans="1:5" x14ac:dyDescent="0.3">
      <c r="A2097" s="1">
        <v>40465</v>
      </c>
      <c r="B2097" t="s">
        <v>38</v>
      </c>
      <c r="C2097">
        <v>124</v>
      </c>
      <c r="D2097">
        <f>IF(Tabela_cukier9[[#This Row],[nip]]=B2096,D2096+Tabela_cukier9[[#This Row],[Column3]],Tabela_cukier9[[#This Row],[Column3]])</f>
        <v>2345</v>
      </c>
      <c r="E209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12.4</v>
      </c>
    </row>
    <row r="2098" spans="1:5" x14ac:dyDescent="0.3">
      <c r="A2098" s="1">
        <v>40602</v>
      </c>
      <c r="B2098" t="s">
        <v>38</v>
      </c>
      <c r="C2098">
        <v>114</v>
      </c>
      <c r="D2098">
        <f>IF(Tabela_cukier9[[#This Row],[nip]]=B2097,D2097+Tabela_cukier9[[#This Row],[Column3]],Tabela_cukier9[[#This Row],[Column3]])</f>
        <v>2459</v>
      </c>
      <c r="E209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11.4</v>
      </c>
    </row>
    <row r="2099" spans="1:5" x14ac:dyDescent="0.3">
      <c r="A2099" s="1">
        <v>40647</v>
      </c>
      <c r="B2099" t="s">
        <v>38</v>
      </c>
      <c r="C2099">
        <v>46</v>
      </c>
      <c r="D2099">
        <f>IF(Tabela_cukier9[[#This Row],[nip]]=B2098,D2098+Tabela_cukier9[[#This Row],[Column3]],Tabela_cukier9[[#This Row],[Column3]])</f>
        <v>2505</v>
      </c>
      <c r="E209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4.6000000000000005</v>
      </c>
    </row>
    <row r="2100" spans="1:5" x14ac:dyDescent="0.3">
      <c r="A2100" s="1">
        <v>40706</v>
      </c>
      <c r="B2100" t="s">
        <v>38</v>
      </c>
      <c r="C2100">
        <v>127</v>
      </c>
      <c r="D2100">
        <f>IF(Tabela_cukier9[[#This Row],[nip]]=B2099,D2099+Tabela_cukier9[[#This Row],[Column3]],Tabela_cukier9[[#This Row],[Column3]])</f>
        <v>2632</v>
      </c>
      <c r="E210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12.700000000000001</v>
      </c>
    </row>
    <row r="2101" spans="1:5" x14ac:dyDescent="0.3">
      <c r="A2101" s="1">
        <v>40733</v>
      </c>
      <c r="B2101" t="s">
        <v>38</v>
      </c>
      <c r="C2101">
        <v>141</v>
      </c>
      <c r="D2101">
        <f>IF(Tabela_cukier9[[#This Row],[nip]]=B2100,D2100+Tabela_cukier9[[#This Row],[Column3]],Tabela_cukier9[[#This Row],[Column3]])</f>
        <v>2773</v>
      </c>
      <c r="E210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14.100000000000001</v>
      </c>
    </row>
    <row r="2102" spans="1:5" x14ac:dyDescent="0.3">
      <c r="A2102" s="1">
        <v>40759</v>
      </c>
      <c r="B2102" t="s">
        <v>38</v>
      </c>
      <c r="C2102">
        <v>165</v>
      </c>
      <c r="D2102">
        <f>IF(Tabela_cukier9[[#This Row],[nip]]=B2101,D2101+Tabela_cukier9[[#This Row],[Column3]],Tabela_cukier9[[#This Row],[Column3]])</f>
        <v>2938</v>
      </c>
      <c r="E210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16.5</v>
      </c>
    </row>
    <row r="2103" spans="1:5" x14ac:dyDescent="0.3">
      <c r="A2103" s="1">
        <v>40760</v>
      </c>
      <c r="B2103" t="s">
        <v>38</v>
      </c>
      <c r="C2103">
        <v>180</v>
      </c>
      <c r="D2103">
        <f>IF(Tabela_cukier9[[#This Row],[nip]]=B2102,D2102+Tabela_cukier9[[#This Row],[Column3]],Tabela_cukier9[[#This Row],[Column3]])</f>
        <v>3118</v>
      </c>
      <c r="E210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18</v>
      </c>
    </row>
    <row r="2104" spans="1:5" x14ac:dyDescent="0.3">
      <c r="A2104" s="1">
        <v>40767</v>
      </c>
      <c r="B2104" t="s">
        <v>38</v>
      </c>
      <c r="C2104">
        <v>128</v>
      </c>
      <c r="D2104">
        <f>IF(Tabela_cukier9[[#This Row],[nip]]=B2103,D2103+Tabela_cukier9[[#This Row],[Column3]],Tabela_cukier9[[#This Row],[Column3]])</f>
        <v>3246</v>
      </c>
      <c r="E210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12.8</v>
      </c>
    </row>
    <row r="2105" spans="1:5" x14ac:dyDescent="0.3">
      <c r="A2105" s="1">
        <v>40986</v>
      </c>
      <c r="B2105" t="s">
        <v>38</v>
      </c>
      <c r="C2105">
        <v>140</v>
      </c>
      <c r="D2105">
        <f>IF(Tabela_cukier9[[#This Row],[nip]]=B2104,D2104+Tabela_cukier9[[#This Row],[Column3]],Tabela_cukier9[[#This Row],[Column3]])</f>
        <v>3386</v>
      </c>
      <c r="E210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</v>
      </c>
    </row>
    <row r="2106" spans="1:5" x14ac:dyDescent="0.3">
      <c r="A2106" s="1">
        <v>41067</v>
      </c>
      <c r="B2106" t="s">
        <v>38</v>
      </c>
      <c r="C2106">
        <v>147</v>
      </c>
      <c r="D2106">
        <f>IF(Tabela_cukier9[[#This Row],[nip]]=B2105,D2105+Tabela_cukier9[[#This Row],[Column3]],Tabela_cukier9[[#This Row],[Column3]])</f>
        <v>3533</v>
      </c>
      <c r="E210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14.700000000000001</v>
      </c>
    </row>
    <row r="2107" spans="1:5" x14ac:dyDescent="0.3">
      <c r="A2107" s="1">
        <v>41141</v>
      </c>
      <c r="B2107" t="s">
        <v>38</v>
      </c>
      <c r="C2107">
        <v>76</v>
      </c>
      <c r="D2107">
        <f>IF(Tabela_cukier9[[#This Row],[nip]]=B2106,D2106+Tabela_cukier9[[#This Row],[Column3]],Tabela_cukier9[[#This Row],[Column3]])</f>
        <v>3609</v>
      </c>
      <c r="E210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7.6000000000000005</v>
      </c>
    </row>
    <row r="2108" spans="1:5" x14ac:dyDescent="0.3">
      <c r="A2108" s="1">
        <v>41362</v>
      </c>
      <c r="B2108" t="s">
        <v>38</v>
      </c>
      <c r="C2108">
        <v>37</v>
      </c>
      <c r="D2108">
        <f>IF(Tabela_cukier9[[#This Row],[nip]]=B2107,D2107+Tabela_cukier9[[#This Row],[Column3]],Tabela_cukier9[[#This Row],[Column3]])</f>
        <v>3646</v>
      </c>
      <c r="E210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3.7</v>
      </c>
    </row>
    <row r="2109" spans="1:5" x14ac:dyDescent="0.3">
      <c r="A2109" s="1">
        <v>41472</v>
      </c>
      <c r="B2109" t="s">
        <v>38</v>
      </c>
      <c r="C2109">
        <v>60</v>
      </c>
      <c r="D2109">
        <f>IF(Tabela_cukier9[[#This Row],[nip]]=B2108,D2108+Tabela_cukier9[[#This Row],[Column3]],Tabela_cukier9[[#This Row],[Column3]])</f>
        <v>3706</v>
      </c>
      <c r="E210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6</v>
      </c>
    </row>
    <row r="2110" spans="1:5" x14ac:dyDescent="0.3">
      <c r="A2110" s="1">
        <v>41629</v>
      </c>
      <c r="B2110" t="s">
        <v>38</v>
      </c>
      <c r="C2110">
        <v>192</v>
      </c>
      <c r="D2110">
        <f>IF(Tabela_cukier9[[#This Row],[nip]]=B2109,D2109+Tabela_cukier9[[#This Row],[Column3]],Tabela_cukier9[[#This Row],[Column3]])</f>
        <v>3898</v>
      </c>
      <c r="E211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19.200000000000003</v>
      </c>
    </row>
    <row r="2111" spans="1:5" x14ac:dyDescent="0.3">
      <c r="A2111" s="1">
        <v>41630</v>
      </c>
      <c r="B2111" t="s">
        <v>38</v>
      </c>
      <c r="C2111">
        <v>92</v>
      </c>
      <c r="D2111">
        <f>IF(Tabela_cukier9[[#This Row],[nip]]=B2110,D2110+Tabela_cukier9[[#This Row],[Column3]],Tabela_cukier9[[#This Row],[Column3]])</f>
        <v>3990</v>
      </c>
      <c r="E211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9.2000000000000011</v>
      </c>
    </row>
    <row r="2112" spans="1:5" x14ac:dyDescent="0.3">
      <c r="A2112" s="1">
        <v>41701</v>
      </c>
      <c r="B2112" t="s">
        <v>38</v>
      </c>
      <c r="C2112">
        <v>102</v>
      </c>
      <c r="D2112">
        <f>IF(Tabela_cukier9[[#This Row],[nip]]=B2111,D2111+Tabela_cukier9[[#This Row],[Column3]],Tabela_cukier9[[#This Row],[Column3]])</f>
        <v>4092</v>
      </c>
      <c r="E211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10.200000000000001</v>
      </c>
    </row>
    <row r="2113" spans="1:5" x14ac:dyDescent="0.3">
      <c r="A2113" s="1">
        <v>41776</v>
      </c>
      <c r="B2113" t="s">
        <v>38</v>
      </c>
      <c r="C2113">
        <v>161</v>
      </c>
      <c r="D2113">
        <f>IF(Tabela_cukier9[[#This Row],[nip]]=B2112,D2112+Tabela_cukier9[[#This Row],[Column3]],Tabela_cukier9[[#This Row],[Column3]])</f>
        <v>4253</v>
      </c>
      <c r="E211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16.100000000000001</v>
      </c>
    </row>
    <row r="2114" spans="1:5" x14ac:dyDescent="0.3">
      <c r="A2114" s="1">
        <v>41802</v>
      </c>
      <c r="B2114" t="s">
        <v>38</v>
      </c>
      <c r="C2114">
        <v>154</v>
      </c>
      <c r="D2114">
        <f>IF(Tabela_cukier9[[#This Row],[nip]]=B2113,D2113+Tabela_cukier9[[#This Row],[Column3]],Tabela_cukier9[[#This Row],[Column3]])</f>
        <v>4407</v>
      </c>
      <c r="E211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15.4</v>
      </c>
    </row>
    <row r="2115" spans="1:5" x14ac:dyDescent="0.3">
      <c r="A2115" s="1">
        <v>38589</v>
      </c>
      <c r="B2115" t="s">
        <v>78</v>
      </c>
      <c r="C2115">
        <v>8</v>
      </c>
      <c r="D2115">
        <f>IF(Tabela_cukier9[[#This Row],[nip]]=B2114,D2114+Tabela_cukier9[[#This Row],[Column3]],Tabela_cukier9[[#This Row],[Column3]])</f>
        <v>8</v>
      </c>
      <c r="E211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16" spans="1:5" x14ac:dyDescent="0.3">
      <c r="A2116" s="1">
        <v>39184</v>
      </c>
      <c r="B2116" t="s">
        <v>78</v>
      </c>
      <c r="C2116">
        <v>12</v>
      </c>
      <c r="D2116">
        <f>IF(Tabela_cukier9[[#This Row],[nip]]=B2115,D2115+Tabela_cukier9[[#This Row],[Column3]],Tabela_cukier9[[#This Row],[Column3]])</f>
        <v>20</v>
      </c>
      <c r="E211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17" spans="1:5" x14ac:dyDescent="0.3">
      <c r="A2117" s="1">
        <v>40839</v>
      </c>
      <c r="B2117" t="s">
        <v>78</v>
      </c>
      <c r="C2117">
        <v>2</v>
      </c>
      <c r="D2117">
        <f>IF(Tabela_cukier9[[#This Row],[nip]]=B2116,D2116+Tabela_cukier9[[#This Row],[Column3]],Tabela_cukier9[[#This Row],[Column3]])</f>
        <v>22</v>
      </c>
      <c r="E211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18" spans="1:5" x14ac:dyDescent="0.3">
      <c r="A2118" s="1">
        <v>41577</v>
      </c>
      <c r="B2118" t="s">
        <v>78</v>
      </c>
      <c r="C2118">
        <v>4</v>
      </c>
      <c r="D2118">
        <f>IF(Tabela_cukier9[[#This Row],[nip]]=B2117,D2117+Tabela_cukier9[[#This Row],[Column3]],Tabela_cukier9[[#This Row],[Column3]])</f>
        <v>26</v>
      </c>
      <c r="E211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19" spans="1:5" x14ac:dyDescent="0.3">
      <c r="A2119" s="1">
        <v>39049</v>
      </c>
      <c r="B2119" t="s">
        <v>131</v>
      </c>
      <c r="C2119">
        <v>6</v>
      </c>
      <c r="D2119">
        <f>IF(Tabela_cukier9[[#This Row],[nip]]=B2118,D2118+Tabela_cukier9[[#This Row],[Column3]],Tabela_cukier9[[#This Row],[Column3]])</f>
        <v>6</v>
      </c>
      <c r="E211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0" spans="1:5" x14ac:dyDescent="0.3">
      <c r="A2120" s="1">
        <v>41716</v>
      </c>
      <c r="B2120" t="s">
        <v>131</v>
      </c>
      <c r="C2120">
        <v>1</v>
      </c>
      <c r="D2120">
        <f>IF(Tabela_cukier9[[#This Row],[nip]]=B2119,D2119+Tabela_cukier9[[#This Row],[Column3]],Tabela_cukier9[[#This Row],[Column3]])</f>
        <v>7</v>
      </c>
      <c r="E212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1" spans="1:5" x14ac:dyDescent="0.3">
      <c r="A2121" s="1">
        <v>40573</v>
      </c>
      <c r="B2121" t="s">
        <v>219</v>
      </c>
      <c r="C2121">
        <v>18</v>
      </c>
      <c r="D2121">
        <f>IF(Tabela_cukier9[[#This Row],[nip]]=B2120,D2120+Tabela_cukier9[[#This Row],[Column3]],Tabela_cukier9[[#This Row],[Column3]])</f>
        <v>18</v>
      </c>
      <c r="E212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2" spans="1:5" x14ac:dyDescent="0.3">
      <c r="A2122" s="1">
        <v>38577</v>
      </c>
      <c r="B2122" t="s">
        <v>73</v>
      </c>
      <c r="C2122">
        <v>6</v>
      </c>
      <c r="D2122">
        <f>IF(Tabela_cukier9[[#This Row],[nip]]=B2121,D2121+Tabela_cukier9[[#This Row],[Column3]],Tabela_cukier9[[#This Row],[Column3]])</f>
        <v>6</v>
      </c>
      <c r="E212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3" spans="1:5" x14ac:dyDescent="0.3">
      <c r="A2123" s="1">
        <v>39780</v>
      </c>
      <c r="B2123" t="s">
        <v>73</v>
      </c>
      <c r="C2123">
        <v>11</v>
      </c>
      <c r="D2123">
        <f>IF(Tabela_cukier9[[#This Row],[nip]]=B2122,D2122+Tabela_cukier9[[#This Row],[Column3]],Tabela_cukier9[[#This Row],[Column3]])</f>
        <v>17</v>
      </c>
      <c r="E212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4" spans="1:5" x14ac:dyDescent="0.3">
      <c r="A2124" s="1">
        <v>40107</v>
      </c>
      <c r="B2124" t="s">
        <v>73</v>
      </c>
      <c r="C2124">
        <v>5</v>
      </c>
      <c r="D2124">
        <f>IF(Tabela_cukier9[[#This Row],[nip]]=B2123,D2123+Tabela_cukier9[[#This Row],[Column3]],Tabela_cukier9[[#This Row],[Column3]])</f>
        <v>22</v>
      </c>
      <c r="E212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5" spans="1:5" x14ac:dyDescent="0.3">
      <c r="A2125" s="1">
        <v>40491</v>
      </c>
      <c r="B2125" t="s">
        <v>73</v>
      </c>
      <c r="C2125">
        <v>17</v>
      </c>
      <c r="D2125">
        <f>IF(Tabela_cukier9[[#This Row],[nip]]=B2124,D2124+Tabela_cukier9[[#This Row],[Column3]],Tabela_cukier9[[#This Row],[Column3]])</f>
        <v>39</v>
      </c>
      <c r="E212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6" spans="1:5" x14ac:dyDescent="0.3">
      <c r="A2126" s="1">
        <v>41921</v>
      </c>
      <c r="B2126" t="s">
        <v>73</v>
      </c>
      <c r="C2126">
        <v>16</v>
      </c>
      <c r="D2126">
        <f>IF(Tabela_cukier9[[#This Row],[nip]]=B2125,D2125+Tabela_cukier9[[#This Row],[Column3]],Tabela_cukier9[[#This Row],[Column3]])</f>
        <v>55</v>
      </c>
      <c r="E212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7" spans="1:5" x14ac:dyDescent="0.3">
      <c r="A2127" s="1">
        <v>38910</v>
      </c>
      <c r="B2127" t="s">
        <v>122</v>
      </c>
      <c r="C2127">
        <v>9</v>
      </c>
      <c r="D2127">
        <f>IF(Tabela_cukier9[[#This Row],[nip]]=B2126,D2126+Tabela_cukier9[[#This Row],[Column3]],Tabela_cukier9[[#This Row],[Column3]])</f>
        <v>9</v>
      </c>
      <c r="E212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8" spans="1:5" x14ac:dyDescent="0.3">
      <c r="A2128" s="1">
        <v>39308</v>
      </c>
      <c r="B2128" t="s">
        <v>122</v>
      </c>
      <c r="C2128">
        <v>11</v>
      </c>
      <c r="D2128">
        <f>IF(Tabela_cukier9[[#This Row],[nip]]=B2127,D2127+Tabela_cukier9[[#This Row],[Column3]],Tabela_cukier9[[#This Row],[Column3]])</f>
        <v>20</v>
      </c>
      <c r="E212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29" spans="1:5" x14ac:dyDescent="0.3">
      <c r="A2129" s="1">
        <v>39505</v>
      </c>
      <c r="B2129" t="s">
        <v>122</v>
      </c>
      <c r="C2129">
        <v>5</v>
      </c>
      <c r="D2129">
        <f>IF(Tabela_cukier9[[#This Row],[nip]]=B2128,D2128+Tabela_cukier9[[#This Row],[Column3]],Tabela_cukier9[[#This Row],[Column3]])</f>
        <v>25</v>
      </c>
      <c r="E212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0" spans="1:5" x14ac:dyDescent="0.3">
      <c r="A2130" s="1">
        <v>41945</v>
      </c>
      <c r="B2130" t="s">
        <v>122</v>
      </c>
      <c r="C2130">
        <v>11</v>
      </c>
      <c r="D2130">
        <f>IF(Tabela_cukier9[[#This Row],[nip]]=B2129,D2129+Tabela_cukier9[[#This Row],[Column3]],Tabela_cukier9[[#This Row],[Column3]])</f>
        <v>36</v>
      </c>
      <c r="E213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1" spans="1:5" x14ac:dyDescent="0.3">
      <c r="A2131" s="1">
        <v>38790</v>
      </c>
      <c r="B2131" t="s">
        <v>102</v>
      </c>
      <c r="C2131">
        <v>10</v>
      </c>
      <c r="D2131">
        <f>IF(Tabela_cukier9[[#This Row],[nip]]=B2130,D2130+Tabela_cukier9[[#This Row],[Column3]],Tabela_cukier9[[#This Row],[Column3]])</f>
        <v>10</v>
      </c>
      <c r="E213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2" spans="1:5" x14ac:dyDescent="0.3">
      <c r="A2132" s="1">
        <v>39111</v>
      </c>
      <c r="B2132" t="s">
        <v>102</v>
      </c>
      <c r="C2132">
        <v>12</v>
      </c>
      <c r="D2132">
        <f>IF(Tabela_cukier9[[#This Row],[nip]]=B2131,D2131+Tabela_cukier9[[#This Row],[Column3]],Tabela_cukier9[[#This Row],[Column3]])</f>
        <v>22</v>
      </c>
      <c r="E213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3" spans="1:5" x14ac:dyDescent="0.3">
      <c r="A2133" s="1">
        <v>41576</v>
      </c>
      <c r="B2133" t="s">
        <v>102</v>
      </c>
      <c r="C2133">
        <v>19</v>
      </c>
      <c r="D2133">
        <f>IF(Tabela_cukier9[[#This Row],[nip]]=B2132,D2132+Tabela_cukier9[[#This Row],[Column3]],Tabela_cukier9[[#This Row],[Column3]])</f>
        <v>41</v>
      </c>
      <c r="E213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4" spans="1:5" x14ac:dyDescent="0.3">
      <c r="A2134" s="1">
        <v>38887</v>
      </c>
      <c r="B2134" t="s">
        <v>117</v>
      </c>
      <c r="C2134">
        <v>7</v>
      </c>
      <c r="D2134">
        <f>IF(Tabela_cukier9[[#This Row],[nip]]=B2133,D2133+Tabela_cukier9[[#This Row],[Column3]],Tabela_cukier9[[#This Row],[Column3]])</f>
        <v>7</v>
      </c>
      <c r="E213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35" spans="1:5" x14ac:dyDescent="0.3">
      <c r="A2135" s="1">
        <v>38815</v>
      </c>
      <c r="B2135" t="s">
        <v>105</v>
      </c>
      <c r="C2135">
        <v>171</v>
      </c>
      <c r="D2135">
        <f>IF(Tabela_cukier9[[#This Row],[nip]]=B2134,D2134+Tabela_cukier9[[#This Row],[Column3]],Tabela_cukier9[[#This Row],[Column3]])</f>
        <v>171</v>
      </c>
      <c r="E213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8.5500000000000007</v>
      </c>
    </row>
    <row r="2136" spans="1:5" x14ac:dyDescent="0.3">
      <c r="A2136" s="1">
        <v>38864</v>
      </c>
      <c r="B2136" t="s">
        <v>105</v>
      </c>
      <c r="C2136">
        <v>243</v>
      </c>
      <c r="D2136">
        <f>IF(Tabela_cukier9[[#This Row],[nip]]=B2135,D2135+Tabela_cukier9[[#This Row],[Column3]],Tabela_cukier9[[#This Row],[Column3]])</f>
        <v>414</v>
      </c>
      <c r="E213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12.15</v>
      </c>
    </row>
    <row r="2137" spans="1:5" x14ac:dyDescent="0.3">
      <c r="A2137" s="1">
        <v>38919</v>
      </c>
      <c r="B2137" t="s">
        <v>105</v>
      </c>
      <c r="C2137">
        <v>382</v>
      </c>
      <c r="D2137">
        <f>IF(Tabela_cukier9[[#This Row],[nip]]=B2136,D2136+Tabela_cukier9[[#This Row],[Column3]],Tabela_cukier9[[#This Row],[Column3]])</f>
        <v>796</v>
      </c>
      <c r="E213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19.100000000000001</v>
      </c>
    </row>
    <row r="2138" spans="1:5" x14ac:dyDescent="0.3">
      <c r="A2138" s="1">
        <v>38974</v>
      </c>
      <c r="B2138" t="s">
        <v>105</v>
      </c>
      <c r="C2138">
        <v>343</v>
      </c>
      <c r="D2138">
        <f>IF(Tabela_cukier9[[#This Row],[nip]]=B2137,D2137+Tabela_cukier9[[#This Row],[Column3]],Tabela_cukier9[[#This Row],[Column3]])</f>
        <v>1139</v>
      </c>
      <c r="E213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34.300000000000004</v>
      </c>
    </row>
    <row r="2139" spans="1:5" x14ac:dyDescent="0.3">
      <c r="A2139" s="1">
        <v>39527</v>
      </c>
      <c r="B2139" t="s">
        <v>105</v>
      </c>
      <c r="C2139">
        <v>298</v>
      </c>
      <c r="D2139">
        <f>IF(Tabela_cukier9[[#This Row],[nip]]=B2138,D2138+Tabela_cukier9[[#This Row],[Column3]],Tabela_cukier9[[#This Row],[Column3]])</f>
        <v>1437</v>
      </c>
      <c r="E213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29.8</v>
      </c>
    </row>
    <row r="2140" spans="1:5" x14ac:dyDescent="0.3">
      <c r="A2140" s="1">
        <v>39549</v>
      </c>
      <c r="B2140" t="s">
        <v>105</v>
      </c>
      <c r="C2140">
        <v>477</v>
      </c>
      <c r="D2140">
        <f>IF(Tabela_cukier9[[#This Row],[nip]]=B2139,D2139+Tabela_cukier9[[#This Row],[Column3]],Tabela_cukier9[[#This Row],[Column3]])</f>
        <v>1914</v>
      </c>
      <c r="E214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47.7</v>
      </c>
    </row>
    <row r="2141" spans="1:5" x14ac:dyDescent="0.3">
      <c r="A2141" s="1">
        <v>39584</v>
      </c>
      <c r="B2141" t="s">
        <v>105</v>
      </c>
      <c r="C2141">
        <v>431</v>
      </c>
      <c r="D2141">
        <f>IF(Tabela_cukier9[[#This Row],[nip]]=B2140,D2140+Tabela_cukier9[[#This Row],[Column3]],Tabela_cukier9[[#This Row],[Column3]])</f>
        <v>2345</v>
      </c>
      <c r="E214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43.1</v>
      </c>
    </row>
    <row r="2142" spans="1:5" x14ac:dyDescent="0.3">
      <c r="A2142" s="1">
        <v>39692</v>
      </c>
      <c r="B2142" t="s">
        <v>105</v>
      </c>
      <c r="C2142">
        <v>346</v>
      </c>
      <c r="D2142">
        <f>IF(Tabela_cukier9[[#This Row],[nip]]=B2141,D2141+Tabela_cukier9[[#This Row],[Column3]],Tabela_cukier9[[#This Row],[Column3]])</f>
        <v>2691</v>
      </c>
      <c r="E214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34.6</v>
      </c>
    </row>
    <row r="2143" spans="1:5" x14ac:dyDescent="0.3">
      <c r="A2143" s="1">
        <v>40072</v>
      </c>
      <c r="B2143" t="s">
        <v>105</v>
      </c>
      <c r="C2143">
        <v>395</v>
      </c>
      <c r="D2143">
        <f>IF(Tabela_cukier9[[#This Row],[nip]]=B2142,D2142+Tabela_cukier9[[#This Row],[Column3]],Tabela_cukier9[[#This Row],[Column3]])</f>
        <v>3086</v>
      </c>
      <c r="E214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39.5</v>
      </c>
    </row>
    <row r="2144" spans="1:5" x14ac:dyDescent="0.3">
      <c r="A2144" s="1">
        <v>40121</v>
      </c>
      <c r="B2144" t="s">
        <v>105</v>
      </c>
      <c r="C2144">
        <v>200</v>
      </c>
      <c r="D2144">
        <f>IF(Tabela_cukier9[[#This Row],[nip]]=B2143,D2143+Tabela_cukier9[[#This Row],[Column3]],Tabela_cukier9[[#This Row],[Column3]])</f>
        <v>3286</v>
      </c>
      <c r="E214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20</v>
      </c>
    </row>
    <row r="2145" spans="1:5" x14ac:dyDescent="0.3">
      <c r="A2145" s="1">
        <v>40350</v>
      </c>
      <c r="B2145" t="s">
        <v>105</v>
      </c>
      <c r="C2145">
        <v>260</v>
      </c>
      <c r="D2145">
        <f>IF(Tabela_cukier9[[#This Row],[nip]]=B2144,D2144+Tabela_cukier9[[#This Row],[Column3]],Tabela_cukier9[[#This Row],[Column3]])</f>
        <v>3546</v>
      </c>
      <c r="E214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26</v>
      </c>
    </row>
    <row r="2146" spans="1:5" x14ac:dyDescent="0.3">
      <c r="A2146" s="1">
        <v>40736</v>
      </c>
      <c r="B2146" t="s">
        <v>105</v>
      </c>
      <c r="C2146">
        <v>329</v>
      </c>
      <c r="D2146">
        <f>IF(Tabela_cukier9[[#This Row],[nip]]=B2145,D2145+Tabela_cukier9[[#This Row],[Column3]],Tabela_cukier9[[#This Row],[Column3]])</f>
        <v>3875</v>
      </c>
      <c r="E214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32.9</v>
      </c>
    </row>
    <row r="2147" spans="1:5" x14ac:dyDescent="0.3">
      <c r="A2147" s="1">
        <v>40807</v>
      </c>
      <c r="B2147" t="s">
        <v>105</v>
      </c>
      <c r="C2147">
        <v>249</v>
      </c>
      <c r="D2147">
        <f>IF(Tabela_cukier9[[#This Row],[nip]]=B2146,D2146+Tabela_cukier9[[#This Row],[Column3]],Tabela_cukier9[[#This Row],[Column3]])</f>
        <v>4124</v>
      </c>
      <c r="E214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24.900000000000002</v>
      </c>
    </row>
    <row r="2148" spans="1:5" x14ac:dyDescent="0.3">
      <c r="A2148" s="1">
        <v>40955</v>
      </c>
      <c r="B2148" t="s">
        <v>105</v>
      </c>
      <c r="C2148">
        <v>248</v>
      </c>
      <c r="D2148">
        <f>IF(Tabela_cukier9[[#This Row],[nip]]=B2147,D2147+Tabela_cukier9[[#This Row],[Column3]],Tabela_cukier9[[#This Row],[Column3]])</f>
        <v>4372</v>
      </c>
      <c r="E214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24.8</v>
      </c>
    </row>
    <row r="2149" spans="1:5" x14ac:dyDescent="0.3">
      <c r="A2149" s="1">
        <v>40971</v>
      </c>
      <c r="B2149" t="s">
        <v>105</v>
      </c>
      <c r="C2149">
        <v>221</v>
      </c>
      <c r="D2149">
        <f>IF(Tabela_cukier9[[#This Row],[nip]]=B2148,D2148+Tabela_cukier9[[#This Row],[Column3]],Tabela_cukier9[[#This Row],[Column3]])</f>
        <v>4593</v>
      </c>
      <c r="E214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22.1</v>
      </c>
    </row>
    <row r="2150" spans="1:5" x14ac:dyDescent="0.3">
      <c r="A2150" s="1">
        <v>41011</v>
      </c>
      <c r="B2150" t="s">
        <v>105</v>
      </c>
      <c r="C2150">
        <v>353</v>
      </c>
      <c r="D2150">
        <f>IF(Tabela_cukier9[[#This Row],[nip]]=B2149,D2149+Tabela_cukier9[[#This Row],[Column3]],Tabela_cukier9[[#This Row],[Column3]])</f>
        <v>4946</v>
      </c>
      <c r="E215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35.300000000000004</v>
      </c>
    </row>
    <row r="2151" spans="1:5" x14ac:dyDescent="0.3">
      <c r="A2151" s="1">
        <v>41147</v>
      </c>
      <c r="B2151" t="s">
        <v>105</v>
      </c>
      <c r="C2151">
        <v>344</v>
      </c>
      <c r="D2151">
        <f>IF(Tabela_cukier9[[#This Row],[nip]]=B2150,D2150+Tabela_cukier9[[#This Row],[Column3]],Tabela_cukier9[[#This Row],[Column3]])</f>
        <v>5290</v>
      </c>
      <c r="E215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34.4</v>
      </c>
    </row>
    <row r="2152" spans="1:5" x14ac:dyDescent="0.3">
      <c r="A2152" s="1">
        <v>41346</v>
      </c>
      <c r="B2152" t="s">
        <v>105</v>
      </c>
      <c r="C2152">
        <v>424</v>
      </c>
      <c r="D2152">
        <f>IF(Tabela_cukier9[[#This Row],[nip]]=B2151,D2151+Tabela_cukier9[[#This Row],[Column3]],Tabela_cukier9[[#This Row],[Column3]])</f>
        <v>5714</v>
      </c>
      <c r="E215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42.400000000000006</v>
      </c>
    </row>
    <row r="2153" spans="1:5" x14ac:dyDescent="0.3">
      <c r="A2153" s="1">
        <v>41476</v>
      </c>
      <c r="B2153" t="s">
        <v>105</v>
      </c>
      <c r="C2153">
        <v>125</v>
      </c>
      <c r="D2153">
        <f>IF(Tabela_cukier9[[#This Row],[nip]]=B2152,D2152+Tabela_cukier9[[#This Row],[Column3]],Tabela_cukier9[[#This Row],[Column3]])</f>
        <v>5839</v>
      </c>
      <c r="E215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12.5</v>
      </c>
    </row>
    <row r="2154" spans="1:5" x14ac:dyDescent="0.3">
      <c r="A2154" s="1">
        <v>41491</v>
      </c>
      <c r="B2154" t="s">
        <v>105</v>
      </c>
      <c r="C2154">
        <v>338</v>
      </c>
      <c r="D2154">
        <f>IF(Tabela_cukier9[[#This Row],[nip]]=B2153,D2153+Tabela_cukier9[[#This Row],[Column3]],Tabela_cukier9[[#This Row],[Column3]])</f>
        <v>6177</v>
      </c>
      <c r="E2154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33.800000000000004</v>
      </c>
    </row>
    <row r="2155" spans="1:5" x14ac:dyDescent="0.3">
      <c r="A2155" s="1">
        <v>41503</v>
      </c>
      <c r="B2155" t="s">
        <v>105</v>
      </c>
      <c r="C2155">
        <v>166</v>
      </c>
      <c r="D2155">
        <f>IF(Tabela_cukier9[[#This Row],[nip]]=B2154,D2154+Tabela_cukier9[[#This Row],[Column3]],Tabela_cukier9[[#This Row],[Column3]])</f>
        <v>6343</v>
      </c>
      <c r="E2155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16.600000000000001</v>
      </c>
    </row>
    <row r="2156" spans="1:5" x14ac:dyDescent="0.3">
      <c r="A2156" s="1">
        <v>41647</v>
      </c>
      <c r="B2156" t="s">
        <v>105</v>
      </c>
      <c r="C2156">
        <v>143</v>
      </c>
      <c r="D2156">
        <f>IF(Tabela_cukier9[[#This Row],[nip]]=B2155,D2155+Tabela_cukier9[[#This Row],[Column3]],Tabela_cukier9[[#This Row],[Column3]])</f>
        <v>6486</v>
      </c>
      <c r="E2156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14.3</v>
      </c>
    </row>
    <row r="2157" spans="1:5" x14ac:dyDescent="0.3">
      <c r="A2157" s="1">
        <v>41736</v>
      </c>
      <c r="B2157" t="s">
        <v>105</v>
      </c>
      <c r="C2157">
        <v>422</v>
      </c>
      <c r="D2157">
        <f>IF(Tabela_cukier9[[#This Row],[nip]]=B2156,D2156+Tabela_cukier9[[#This Row],[Column3]],Tabela_cukier9[[#This Row],[Column3]])</f>
        <v>6908</v>
      </c>
      <c r="E2157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42.2</v>
      </c>
    </row>
    <row r="2158" spans="1:5" x14ac:dyDescent="0.3">
      <c r="A2158" s="1">
        <v>41789</v>
      </c>
      <c r="B2158" t="s">
        <v>105</v>
      </c>
      <c r="C2158">
        <v>197</v>
      </c>
      <c r="D2158">
        <f>IF(Tabela_cukier9[[#This Row],[nip]]=B2157,D2157+Tabela_cukier9[[#This Row],[Column3]],Tabela_cukier9[[#This Row],[Column3]])</f>
        <v>7105</v>
      </c>
      <c r="E2158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19.700000000000003</v>
      </c>
    </row>
    <row r="2159" spans="1:5" x14ac:dyDescent="0.3">
      <c r="A2159" s="1">
        <v>41818</v>
      </c>
      <c r="B2159" t="s">
        <v>105</v>
      </c>
      <c r="C2159">
        <v>361</v>
      </c>
      <c r="D2159">
        <f>IF(Tabela_cukier9[[#This Row],[nip]]=B2158,D2158+Tabela_cukier9[[#This Row],[Column3]],Tabela_cukier9[[#This Row],[Column3]])</f>
        <v>7466</v>
      </c>
      <c r="E2159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36.1</v>
      </c>
    </row>
    <row r="2160" spans="1:5" x14ac:dyDescent="0.3">
      <c r="A2160" s="1">
        <v>41886</v>
      </c>
      <c r="B2160" t="s">
        <v>105</v>
      </c>
      <c r="C2160">
        <v>106</v>
      </c>
      <c r="D2160">
        <f>IF(Tabela_cukier9[[#This Row],[nip]]=B2159,D2159+Tabela_cukier9[[#This Row],[Column3]],Tabela_cukier9[[#This Row],[Column3]])</f>
        <v>7572</v>
      </c>
      <c r="E2160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10.600000000000001</v>
      </c>
    </row>
    <row r="2161" spans="1:5" x14ac:dyDescent="0.3">
      <c r="A2161" s="1">
        <v>41892</v>
      </c>
      <c r="B2161" t="s">
        <v>105</v>
      </c>
      <c r="C2161">
        <v>332</v>
      </c>
      <c r="D2161">
        <f>IF(Tabela_cukier9[[#This Row],[nip]]=B2160,D2160+Tabela_cukier9[[#This Row],[Column3]],Tabela_cukier9[[#This Row],[Column3]])</f>
        <v>7904</v>
      </c>
      <c r="E2161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33.200000000000003</v>
      </c>
    </row>
    <row r="2162" spans="1:5" x14ac:dyDescent="0.3">
      <c r="A2162" s="1">
        <v>38437</v>
      </c>
      <c r="B2162" t="s">
        <v>35</v>
      </c>
      <c r="C2162">
        <v>7</v>
      </c>
      <c r="D2162">
        <f>IF(Tabela_cukier9[[#This Row],[nip]]=B2161,D2161+Tabela_cukier9[[#This Row],[Column3]],Tabela_cukier9[[#This Row],[Column3]])</f>
        <v>7</v>
      </c>
      <c r="E2162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  <row r="2163" spans="1:5" x14ac:dyDescent="0.3">
      <c r="A2163" s="1">
        <v>39494</v>
      </c>
      <c r="B2163" t="s">
        <v>35</v>
      </c>
      <c r="C2163">
        <v>9</v>
      </c>
      <c r="D2163">
        <f>IF(Tabela_cukier9[[#This Row],[nip]]=B2162,D2162+Tabela_cukier9[[#This Row],[Column3]],Tabela_cukier9[[#This Row],[Column3]])</f>
        <v>16</v>
      </c>
      <c r="E2163">
        <f>IF(AND(Tabela_cukier9[[#This Row],[Column4]]&gt;=100,Tabela_cukier9[[#This Row],[Column4]]&lt;1000),0.05*Tabela_cukier9[[#This Row],[Column3]],IF(AND(Tabela_cukier9[[#This Row],[Column4]]&gt;=1000,Tabela_cukier9[[#This Row],[Column4]]&lt;10000),0.1*Tabela_cukier9[[#This Row],[Column3]],IF(Tabela_cukier9[[#This Row],[Column4]]&gt;=10000,0.2*Tabela_cukier9[[#This Row],[Column3]],0)))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74C6-B1D6-47D6-B807-6E0C5274D0F7}">
  <dimension ref="A1:L2163"/>
  <sheetViews>
    <sheetView tabSelected="1" workbookViewId="0">
      <selection activeCell="L7" sqref="L7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  <col min="5" max="5" width="1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254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L1" t="s">
        <v>263</v>
      </c>
    </row>
    <row r="2" spans="1:12" x14ac:dyDescent="0.3">
      <c r="A2" s="1">
        <v>38353</v>
      </c>
      <c r="B2" t="s">
        <v>3</v>
      </c>
      <c r="C2">
        <v>10</v>
      </c>
      <c r="D2">
        <f>DAY(Tabela_cukier2[[#This Row],[Column1]])</f>
        <v>1</v>
      </c>
      <c r="E2" t="str">
        <f>IF(Tabela_cukier2[[#This Row],[Column4]]&lt;D1,"TAK","")</f>
        <v>TAK</v>
      </c>
      <c r="F2" s="5">
        <v>4990</v>
      </c>
      <c r="G2" s="5" t="e">
        <f>IF(Tabela_cukier2[[#This Row],[Kolumna1]]-F1&gt;=4000,1,0)</f>
        <v>#VALUE!</v>
      </c>
      <c r="H2" s="5" t="str">
        <f>IF(Tabela_cukier2[[#This Row],[Kolumna1]]&gt;F1,Tabela_cukier2[[#This Row],[Kolumna1]]-F1,"0")</f>
        <v>0</v>
      </c>
      <c r="I2" s="5">
        <f>CEILING(Tabela_cukier2[[#This Row],[Kolumna3]],1000)</f>
        <v>0</v>
      </c>
      <c r="J2" s="5">
        <f>IF(Tabela_cukier2[[#This Row],[Kolumna4]]&gt;=4000,1,0)</f>
        <v>0</v>
      </c>
      <c r="L2">
        <f>SUM(Tabela_cukier2[Kolumna5])</f>
        <v>14</v>
      </c>
    </row>
    <row r="3" spans="1:12" x14ac:dyDescent="0.3">
      <c r="A3" s="1">
        <v>38356</v>
      </c>
      <c r="B3" t="s">
        <v>4</v>
      </c>
      <c r="C3">
        <v>2</v>
      </c>
      <c r="D3">
        <f>DAY(Tabela_cukier2[[#This Row],[Column1]])</f>
        <v>4</v>
      </c>
      <c r="E3" t="str">
        <f>IF(Tabela_cukier2[[#This Row],[Column4]]&lt;D2,"TAK","")</f>
        <v/>
      </c>
      <c r="F3" s="5">
        <f>IF(Tabela_cukier2[[#This Row],[czy dzien dokupu]]="TAK",IF(F2-Tabela_cukier2[[#This Row],[Column3]]&lt;5000,((5000-FLOOR(F2-Tabela_cukier2[[#This Row],[Column3]],1000))+(F2-Tabela_cukier2[[#This Row],[Column3]])),F2-Tabela_cukier2[[#This Row],[Column3]]),F2-Tabela_cukier2[[#This Row],[Column3]])</f>
        <v>4988</v>
      </c>
      <c r="G3" s="5">
        <f>IF(Tabela_cukier2[[#This Row],[Kolumna1]]-F2&gt;=4000,1,0)</f>
        <v>0</v>
      </c>
      <c r="H3" s="5" t="str">
        <f>IF(Tabela_cukier2[[#This Row],[Kolumna1]]&gt;F2,Tabela_cukier2[[#This Row],[Kolumna1]]-F2,"0")</f>
        <v>0</v>
      </c>
      <c r="I3" s="5">
        <f>CEILING(Tabela_cukier2[[#This Row],[Kolumna3]],1000)</f>
        <v>0</v>
      </c>
      <c r="J3" s="5">
        <f>IF(Tabela_cukier2[[#This Row],[Kolumna4]]&gt;=4000,1,0)</f>
        <v>0</v>
      </c>
    </row>
    <row r="4" spans="1:12" x14ac:dyDescent="0.3">
      <c r="A4" s="1">
        <v>38357</v>
      </c>
      <c r="B4" t="s">
        <v>5</v>
      </c>
      <c r="C4">
        <v>2</v>
      </c>
      <c r="D4">
        <f>DAY(Tabela_cukier2[[#This Row],[Column1]])</f>
        <v>5</v>
      </c>
      <c r="E4" t="str">
        <f>IF(Tabela_cukier2[[#This Row],[Column4]]&lt;D3,"TAK","")</f>
        <v/>
      </c>
      <c r="F4" s="5">
        <f>IF(Tabela_cukier2[[#This Row],[czy dzien dokupu]]="TAK",IF(F3-Tabela_cukier2[[#This Row],[Column3]]&lt;5000,((5000-FLOOR(F3-Tabela_cukier2[[#This Row],[Column3]],1000))+(F3-Tabela_cukier2[[#This Row],[Column3]])),F3-Tabela_cukier2[[#This Row],[Column3]]),F3-Tabela_cukier2[[#This Row],[Column3]])</f>
        <v>4986</v>
      </c>
      <c r="G4" s="5">
        <f>IF(Tabela_cukier2[[#This Row],[Kolumna1]]-F3&gt;=4000,1,0)</f>
        <v>0</v>
      </c>
      <c r="H4" s="5" t="str">
        <f>IF(Tabela_cukier2[[#This Row],[Kolumna1]]&gt;F3,Tabela_cukier2[[#This Row],[Kolumna1]]-F3,"0")</f>
        <v>0</v>
      </c>
      <c r="I4" s="5">
        <f>CEILING(Tabela_cukier2[[#This Row],[Kolumna3]],1000)</f>
        <v>0</v>
      </c>
      <c r="J4" s="5">
        <f>IF(Tabela_cukier2[[#This Row],[Kolumna4]]&gt;=4000,1,0)</f>
        <v>0</v>
      </c>
    </row>
    <row r="5" spans="1:12" x14ac:dyDescent="0.3">
      <c r="A5" s="1">
        <v>38362</v>
      </c>
      <c r="B5" t="s">
        <v>6</v>
      </c>
      <c r="C5">
        <v>5</v>
      </c>
      <c r="D5">
        <f>DAY(Tabela_cukier2[[#This Row],[Column1]])</f>
        <v>10</v>
      </c>
      <c r="E5" t="str">
        <f>IF(Tabela_cukier2[[#This Row],[Column4]]&lt;D4,"TAK","")</f>
        <v/>
      </c>
      <c r="F5" s="5">
        <f>IF(Tabela_cukier2[[#This Row],[czy dzien dokupu]]="TAK",IF(F4-Tabela_cukier2[[#This Row],[Column3]]&lt;5000,((5000-FLOOR(F4-Tabela_cukier2[[#This Row],[Column3]],1000))+(F4-Tabela_cukier2[[#This Row],[Column3]])),F4-Tabela_cukier2[[#This Row],[Column3]]),F4-Tabela_cukier2[[#This Row],[Column3]])</f>
        <v>4981</v>
      </c>
      <c r="G5" s="5">
        <f>IF(Tabela_cukier2[[#This Row],[Kolumna1]]-F4&gt;=4000,1,0)</f>
        <v>0</v>
      </c>
      <c r="H5" s="5" t="str">
        <f>IF(Tabela_cukier2[[#This Row],[Kolumna1]]&gt;F4,Tabela_cukier2[[#This Row],[Kolumna1]]-F4,"0")</f>
        <v>0</v>
      </c>
      <c r="I5" s="5">
        <f>CEILING(Tabela_cukier2[[#This Row],[Kolumna3]],1000)</f>
        <v>0</v>
      </c>
      <c r="J5" s="5">
        <f>IF(Tabela_cukier2[[#This Row],[Kolumna4]]&gt;=4000,1,0)</f>
        <v>0</v>
      </c>
    </row>
    <row r="6" spans="1:12" x14ac:dyDescent="0.3">
      <c r="A6" s="1">
        <v>38363</v>
      </c>
      <c r="B6" t="s">
        <v>7</v>
      </c>
      <c r="C6">
        <v>14</v>
      </c>
      <c r="D6">
        <f>DAY(Tabela_cukier2[[#This Row],[Column1]])</f>
        <v>11</v>
      </c>
      <c r="E6" t="str">
        <f>IF(Tabela_cukier2[[#This Row],[Column4]]&lt;D5,"TAK","")</f>
        <v/>
      </c>
      <c r="F6" s="5">
        <f>IF(Tabela_cukier2[[#This Row],[czy dzien dokupu]]="TAK",IF(F5-Tabela_cukier2[[#This Row],[Column3]]&lt;5000,((5000-FLOOR(F5-Tabela_cukier2[[#This Row],[Column3]],1000))+(F5-Tabela_cukier2[[#This Row],[Column3]])),F5-Tabela_cukier2[[#This Row],[Column3]]),F5-Tabela_cukier2[[#This Row],[Column3]])</f>
        <v>4967</v>
      </c>
      <c r="G6" s="5">
        <f>IF(Tabela_cukier2[[#This Row],[Kolumna1]]-F5&gt;=4000,1,0)</f>
        <v>0</v>
      </c>
      <c r="H6" s="5" t="str">
        <f>IF(Tabela_cukier2[[#This Row],[Kolumna1]]&gt;F5,Tabela_cukier2[[#This Row],[Kolumna1]]-F5,"0")</f>
        <v>0</v>
      </c>
      <c r="I6" s="5">
        <f>CEILING(Tabela_cukier2[[#This Row],[Kolumna3]],1000)</f>
        <v>0</v>
      </c>
      <c r="J6" s="5">
        <f>IF(Tabela_cukier2[[#This Row],[Kolumna4]]&gt;=4000,1,0)</f>
        <v>0</v>
      </c>
    </row>
    <row r="7" spans="1:12" x14ac:dyDescent="0.3">
      <c r="A7" s="1">
        <v>38365</v>
      </c>
      <c r="B7" t="s">
        <v>8</v>
      </c>
      <c r="C7">
        <v>436</v>
      </c>
      <c r="D7">
        <f>DAY(Tabela_cukier2[[#This Row],[Column1]])</f>
        <v>13</v>
      </c>
      <c r="E7" t="str">
        <f>IF(Tabela_cukier2[[#This Row],[Column4]]&lt;D6,"TAK","")</f>
        <v/>
      </c>
      <c r="F7" s="5">
        <f>IF(Tabela_cukier2[[#This Row],[czy dzien dokupu]]="TAK",IF(F6-Tabela_cukier2[[#This Row],[Column3]]&lt;5000,((5000-FLOOR(F6-Tabela_cukier2[[#This Row],[Column3]],1000))+(F6-Tabela_cukier2[[#This Row],[Column3]])),F6-Tabela_cukier2[[#This Row],[Column3]]),F6-Tabela_cukier2[[#This Row],[Column3]])</f>
        <v>4531</v>
      </c>
      <c r="G7" s="5">
        <f>IF(Tabela_cukier2[[#This Row],[Kolumna1]]-F6&gt;=4000,1,0)</f>
        <v>0</v>
      </c>
      <c r="H7" s="5" t="str">
        <f>IF(Tabela_cukier2[[#This Row],[Kolumna1]]&gt;F6,Tabela_cukier2[[#This Row],[Kolumna1]]-F6,"0")</f>
        <v>0</v>
      </c>
      <c r="I7" s="5">
        <f>CEILING(Tabela_cukier2[[#This Row],[Kolumna3]],1000)</f>
        <v>0</v>
      </c>
      <c r="J7" s="5">
        <f>IF(Tabela_cukier2[[#This Row],[Kolumna4]]&gt;=4000,1,0)</f>
        <v>0</v>
      </c>
    </row>
    <row r="8" spans="1:12" x14ac:dyDescent="0.3">
      <c r="A8" s="1">
        <v>38366</v>
      </c>
      <c r="B8" t="s">
        <v>9</v>
      </c>
      <c r="C8">
        <v>95</v>
      </c>
      <c r="D8">
        <f>DAY(Tabela_cukier2[[#This Row],[Column1]])</f>
        <v>14</v>
      </c>
      <c r="E8" t="str">
        <f>IF(Tabela_cukier2[[#This Row],[Column4]]&lt;D7,"TAK","")</f>
        <v/>
      </c>
      <c r="F8" s="5">
        <f>IF(Tabela_cukier2[[#This Row],[czy dzien dokupu]]="TAK",IF(F7-Tabela_cukier2[[#This Row],[Column3]]&lt;5000,((5000-FLOOR(F7-Tabela_cukier2[[#This Row],[Column3]],1000))+(F7-Tabela_cukier2[[#This Row],[Column3]])),F7-Tabela_cukier2[[#This Row],[Column3]]),F7-Tabela_cukier2[[#This Row],[Column3]])</f>
        <v>4436</v>
      </c>
      <c r="G8" s="5">
        <f>IF(Tabela_cukier2[[#This Row],[Kolumna1]]-F7&gt;=4000,1,0)</f>
        <v>0</v>
      </c>
      <c r="H8" s="5" t="str">
        <f>IF(Tabela_cukier2[[#This Row],[Kolumna1]]&gt;F7,Tabela_cukier2[[#This Row],[Kolumna1]]-F7,"0")</f>
        <v>0</v>
      </c>
      <c r="I8" s="5">
        <f>CEILING(Tabela_cukier2[[#This Row],[Kolumna3]],1000)</f>
        <v>0</v>
      </c>
      <c r="J8" s="5">
        <f>IF(Tabela_cukier2[[#This Row],[Kolumna4]]&gt;=4000,1,0)</f>
        <v>0</v>
      </c>
    </row>
    <row r="9" spans="1:12" x14ac:dyDescent="0.3">
      <c r="A9" s="1">
        <v>38370</v>
      </c>
      <c r="B9" t="s">
        <v>10</v>
      </c>
      <c r="C9">
        <v>350</v>
      </c>
      <c r="D9">
        <f>DAY(Tabela_cukier2[[#This Row],[Column1]])</f>
        <v>18</v>
      </c>
      <c r="E9" t="str">
        <f>IF(Tabela_cukier2[[#This Row],[Column4]]&lt;D8,"TAK","")</f>
        <v/>
      </c>
      <c r="F9" s="5">
        <f>IF(Tabela_cukier2[[#This Row],[czy dzien dokupu]]="TAK",IF(F8-Tabela_cukier2[[#This Row],[Column3]]&lt;5000,((5000-FLOOR(F8-Tabela_cukier2[[#This Row],[Column3]],1000))+(F8-Tabela_cukier2[[#This Row],[Column3]])),F8-Tabela_cukier2[[#This Row],[Column3]]),F8-Tabela_cukier2[[#This Row],[Column3]])</f>
        <v>4086</v>
      </c>
      <c r="G9" s="5">
        <f>IF(Tabela_cukier2[[#This Row],[Kolumna1]]-F8&gt;=4000,1,0)</f>
        <v>0</v>
      </c>
      <c r="H9" s="5" t="str">
        <f>IF(Tabela_cukier2[[#This Row],[Kolumna1]]&gt;F8,Tabela_cukier2[[#This Row],[Kolumna1]]-F8,"0")</f>
        <v>0</v>
      </c>
      <c r="I9" s="5">
        <f>CEILING(Tabela_cukier2[[#This Row],[Kolumna3]],1000)</f>
        <v>0</v>
      </c>
      <c r="J9" s="5">
        <f>IF(Tabela_cukier2[[#This Row],[Kolumna4]]&gt;=4000,1,0)</f>
        <v>0</v>
      </c>
    </row>
    <row r="10" spans="1:12" x14ac:dyDescent="0.3">
      <c r="A10" s="1">
        <v>38371</v>
      </c>
      <c r="B10" t="s">
        <v>10</v>
      </c>
      <c r="C10">
        <v>231</v>
      </c>
      <c r="D10">
        <f>DAY(Tabela_cukier2[[#This Row],[Column1]])</f>
        <v>19</v>
      </c>
      <c r="E10" t="str">
        <f>IF(Tabela_cukier2[[#This Row],[Column4]]&lt;D9,"TAK","")</f>
        <v/>
      </c>
      <c r="F10" s="5">
        <f>IF(Tabela_cukier2[[#This Row],[czy dzien dokupu]]="TAK",IF(F9-Tabela_cukier2[[#This Row],[Column3]]&lt;5000,((5000-FLOOR(F9-Tabela_cukier2[[#This Row],[Column3]],1000))+(F9-Tabela_cukier2[[#This Row],[Column3]])),F9-Tabela_cukier2[[#This Row],[Column3]]),F9-Tabela_cukier2[[#This Row],[Column3]])</f>
        <v>3855</v>
      </c>
      <c r="G10" s="5">
        <f>IF(Tabela_cukier2[[#This Row],[Kolumna1]]-F9&gt;=4000,1,0)</f>
        <v>0</v>
      </c>
      <c r="H10" s="5" t="str">
        <f>IF(Tabela_cukier2[[#This Row],[Kolumna1]]&gt;F9,Tabela_cukier2[[#This Row],[Kolumna1]]-F9,"0")</f>
        <v>0</v>
      </c>
      <c r="I10" s="5">
        <f>CEILING(Tabela_cukier2[[#This Row],[Kolumna3]],1000)</f>
        <v>0</v>
      </c>
      <c r="J10" s="5">
        <f>IF(Tabela_cukier2[[#This Row],[Kolumna4]]&gt;=4000,1,0)</f>
        <v>0</v>
      </c>
    </row>
    <row r="11" spans="1:12" x14ac:dyDescent="0.3">
      <c r="A11" s="1">
        <v>38372</v>
      </c>
      <c r="B11" t="s">
        <v>11</v>
      </c>
      <c r="C11">
        <v>38</v>
      </c>
      <c r="D11">
        <f>DAY(Tabela_cukier2[[#This Row],[Column1]])</f>
        <v>20</v>
      </c>
      <c r="E11" t="str">
        <f>IF(Tabela_cukier2[[#This Row],[Column4]]&lt;D10,"TAK","")</f>
        <v/>
      </c>
      <c r="F11" s="5">
        <f>IF(Tabela_cukier2[[#This Row],[czy dzien dokupu]]="TAK",IF(F10-Tabela_cukier2[[#This Row],[Column3]]&lt;5000,((5000-FLOOR(F10-Tabela_cukier2[[#This Row],[Column3]],1000))+(F10-Tabela_cukier2[[#This Row],[Column3]])),F10-Tabela_cukier2[[#This Row],[Column3]]),F10-Tabela_cukier2[[#This Row],[Column3]])</f>
        <v>3817</v>
      </c>
      <c r="G11" s="5">
        <f>IF(Tabela_cukier2[[#This Row],[Kolumna1]]-F10&gt;=4000,1,0)</f>
        <v>0</v>
      </c>
      <c r="H11" s="5" t="str">
        <f>IF(Tabela_cukier2[[#This Row],[Kolumna1]]&gt;F10,Tabela_cukier2[[#This Row],[Kolumna1]]-F10,"0")</f>
        <v>0</v>
      </c>
      <c r="I11" s="5">
        <f>CEILING(Tabela_cukier2[[#This Row],[Kolumna3]],1000)</f>
        <v>0</v>
      </c>
      <c r="J11" s="5">
        <f>IF(Tabela_cukier2[[#This Row],[Kolumna4]]&gt;=4000,1,0)</f>
        <v>0</v>
      </c>
    </row>
    <row r="12" spans="1:12" x14ac:dyDescent="0.3">
      <c r="A12" s="1">
        <v>38374</v>
      </c>
      <c r="B12" t="s">
        <v>12</v>
      </c>
      <c r="C12">
        <v>440</v>
      </c>
      <c r="D12">
        <f>DAY(Tabela_cukier2[[#This Row],[Column1]])</f>
        <v>22</v>
      </c>
      <c r="E12" t="str">
        <f>IF(Tabela_cukier2[[#This Row],[Column4]]&lt;D11,"TAK","")</f>
        <v/>
      </c>
      <c r="F12" s="5">
        <f>IF(Tabela_cukier2[[#This Row],[czy dzien dokupu]]="TAK",IF(F11-Tabela_cukier2[[#This Row],[Column3]]&lt;5000,((5000-FLOOR(F11-Tabela_cukier2[[#This Row],[Column3]],1000))+(F11-Tabela_cukier2[[#This Row],[Column3]])),F11-Tabela_cukier2[[#This Row],[Column3]]),F11-Tabela_cukier2[[#This Row],[Column3]])</f>
        <v>3377</v>
      </c>
      <c r="G12" s="5">
        <f>IF(Tabela_cukier2[[#This Row],[Kolumna1]]-F11&gt;=4000,1,0)</f>
        <v>0</v>
      </c>
      <c r="H12" s="5" t="str">
        <f>IF(Tabela_cukier2[[#This Row],[Kolumna1]]&gt;F11,Tabela_cukier2[[#This Row],[Kolumna1]]-F11,"0")</f>
        <v>0</v>
      </c>
      <c r="I12" s="5">
        <f>CEILING(Tabela_cukier2[[#This Row],[Kolumna3]],1000)</f>
        <v>0</v>
      </c>
      <c r="J12" s="5">
        <f>IF(Tabela_cukier2[[#This Row],[Kolumna4]]&gt;=4000,1,0)</f>
        <v>0</v>
      </c>
    </row>
    <row r="13" spans="1:12" x14ac:dyDescent="0.3">
      <c r="A13" s="1">
        <v>38376</v>
      </c>
      <c r="B13" t="s">
        <v>13</v>
      </c>
      <c r="C13">
        <v>120</v>
      </c>
      <c r="D13">
        <f>DAY(Tabela_cukier2[[#This Row],[Column1]])</f>
        <v>24</v>
      </c>
      <c r="E13" t="str">
        <f>IF(Tabela_cukier2[[#This Row],[Column4]]&lt;D12,"TAK","")</f>
        <v/>
      </c>
      <c r="F13" s="5">
        <f>IF(Tabela_cukier2[[#This Row],[czy dzien dokupu]]="TAK",IF(F12-Tabela_cukier2[[#This Row],[Column3]]&lt;5000,((5000-FLOOR(F12-Tabela_cukier2[[#This Row],[Column3]],1000))+(F12-Tabela_cukier2[[#This Row],[Column3]])),F12-Tabela_cukier2[[#This Row],[Column3]]),F12-Tabela_cukier2[[#This Row],[Column3]])</f>
        <v>3257</v>
      </c>
      <c r="G13" s="5">
        <f>IF(Tabela_cukier2[[#This Row],[Kolumna1]]-F12&gt;=4000,1,0)</f>
        <v>0</v>
      </c>
      <c r="H13" s="5" t="str">
        <f>IF(Tabela_cukier2[[#This Row],[Kolumna1]]&gt;F12,Tabela_cukier2[[#This Row],[Kolumna1]]-F12,"0")</f>
        <v>0</v>
      </c>
      <c r="I13" s="5">
        <f>CEILING(Tabela_cukier2[[#This Row],[Kolumna3]],1000)</f>
        <v>0</v>
      </c>
      <c r="J13" s="5">
        <f>IF(Tabela_cukier2[[#This Row],[Kolumna4]]&gt;=4000,1,0)</f>
        <v>0</v>
      </c>
    </row>
    <row r="14" spans="1:12" x14ac:dyDescent="0.3">
      <c r="A14" s="1">
        <v>38377</v>
      </c>
      <c r="B14" t="s">
        <v>14</v>
      </c>
      <c r="C14">
        <v>11</v>
      </c>
      <c r="D14">
        <f>DAY(Tabela_cukier2[[#This Row],[Column1]])</f>
        <v>25</v>
      </c>
      <c r="E14" t="str">
        <f>IF(Tabela_cukier2[[#This Row],[Column4]]&lt;D13,"TAK","")</f>
        <v/>
      </c>
      <c r="F14" s="5">
        <f>IF(Tabela_cukier2[[#This Row],[czy dzien dokupu]]="TAK",IF(F13-Tabela_cukier2[[#This Row],[Column3]]&lt;5000,((5000-FLOOR(F13-Tabela_cukier2[[#This Row],[Column3]],1000))+(F13-Tabela_cukier2[[#This Row],[Column3]])),F13-Tabela_cukier2[[#This Row],[Column3]]),F13-Tabela_cukier2[[#This Row],[Column3]])</f>
        <v>3246</v>
      </c>
      <c r="G14" s="5">
        <f>IF(Tabela_cukier2[[#This Row],[Kolumna1]]-F13&gt;=4000,1,0)</f>
        <v>0</v>
      </c>
      <c r="H14" s="5" t="str">
        <f>IF(Tabela_cukier2[[#This Row],[Kolumna1]]&gt;F13,Tabela_cukier2[[#This Row],[Kolumna1]]-F13,"0")</f>
        <v>0</v>
      </c>
      <c r="I14" s="5">
        <f>CEILING(Tabela_cukier2[[#This Row],[Kolumna3]],1000)</f>
        <v>0</v>
      </c>
      <c r="J14" s="5">
        <f>IF(Tabela_cukier2[[#This Row],[Kolumna4]]&gt;=4000,1,0)</f>
        <v>0</v>
      </c>
    </row>
    <row r="15" spans="1:12" x14ac:dyDescent="0.3">
      <c r="A15" s="1">
        <v>38378</v>
      </c>
      <c r="B15" t="s">
        <v>15</v>
      </c>
      <c r="C15">
        <v>36</v>
      </c>
      <c r="D15">
        <f>DAY(Tabela_cukier2[[#This Row],[Column1]])</f>
        <v>26</v>
      </c>
      <c r="E15" t="str">
        <f>IF(Tabela_cukier2[[#This Row],[Column4]]&lt;D14,"TAK","")</f>
        <v/>
      </c>
      <c r="F15" s="5">
        <f>IF(Tabela_cukier2[[#This Row],[czy dzien dokupu]]="TAK",IF(F14-Tabela_cukier2[[#This Row],[Column3]]&lt;5000,((5000-FLOOR(F14-Tabela_cukier2[[#This Row],[Column3]],1000))+(F14-Tabela_cukier2[[#This Row],[Column3]])),F14-Tabela_cukier2[[#This Row],[Column3]]),F14-Tabela_cukier2[[#This Row],[Column3]])</f>
        <v>3210</v>
      </c>
      <c r="G15" s="5">
        <f>IF(Tabela_cukier2[[#This Row],[Kolumna1]]-F14&gt;=4000,1,0)</f>
        <v>0</v>
      </c>
      <c r="H15" s="5" t="str">
        <f>IF(Tabela_cukier2[[#This Row],[Kolumna1]]&gt;F14,Tabela_cukier2[[#This Row],[Kolumna1]]-F14,"0")</f>
        <v>0</v>
      </c>
      <c r="I15" s="5">
        <f>CEILING(Tabela_cukier2[[#This Row],[Kolumna3]],1000)</f>
        <v>0</v>
      </c>
      <c r="J15" s="5">
        <f>IF(Tabela_cukier2[[#This Row],[Kolumna4]]&gt;=4000,1,0)</f>
        <v>0</v>
      </c>
    </row>
    <row r="16" spans="1:12" x14ac:dyDescent="0.3">
      <c r="A16" s="1">
        <v>38379</v>
      </c>
      <c r="B16" t="s">
        <v>13</v>
      </c>
      <c r="C16">
        <v>51</v>
      </c>
      <c r="D16">
        <f>DAY(Tabela_cukier2[[#This Row],[Column1]])</f>
        <v>27</v>
      </c>
      <c r="E16" t="str">
        <f>IF(D17&lt;Tabela_cukier2[[#This Row],[Column4]],"TAK","")</f>
        <v>TAK</v>
      </c>
      <c r="F16" s="5">
        <f>IF(Tabela_cukier2[[#This Row],[czy dzien dokupu]]="TAK",IF(F15-Tabela_cukier2[[#This Row],[Column3]]&lt;5000,((5000-FLOOR(F15-Tabela_cukier2[[#This Row],[Column3]],1000))+(F15-Tabela_cukier2[[#This Row],[Column3]])),F15-Tabela_cukier2[[#This Row],[Column3]]),F15-Tabela_cukier2[[#This Row],[Column3]])</f>
        <v>5159</v>
      </c>
      <c r="G16" s="5">
        <f>IF(Tabela_cukier2[[#This Row],[Kolumna1]]-F15&gt;=4000,1,0)</f>
        <v>0</v>
      </c>
      <c r="H16" s="5">
        <f>IF(Tabela_cukier2[[#This Row],[Kolumna1]]&gt;F15,Tabela_cukier2[[#This Row],[Kolumna1]]-F15,"0")</f>
        <v>1949</v>
      </c>
      <c r="I16" s="5">
        <f>CEILING(Tabela_cukier2[[#This Row],[Kolumna3]],1000)</f>
        <v>2000</v>
      </c>
      <c r="J16" s="5">
        <f>IF(Tabela_cukier2[[#This Row],[Kolumna4]]&gt;=4000,1,0)</f>
        <v>0</v>
      </c>
    </row>
    <row r="17" spans="1:10" x14ac:dyDescent="0.3">
      <c r="A17" s="1">
        <v>38385</v>
      </c>
      <c r="B17" t="s">
        <v>10</v>
      </c>
      <c r="C17">
        <v>465</v>
      </c>
      <c r="D17">
        <f>DAY(Tabela_cukier2[[#This Row],[Column1]])</f>
        <v>2</v>
      </c>
      <c r="E17" t="str">
        <f>IF(D18&lt;Tabela_cukier2[[#This Row],[Column4]],"TAK","")</f>
        <v/>
      </c>
      <c r="F17" s="5">
        <f>IF(Tabela_cukier2[[#This Row],[czy dzien dokupu]]="TAK",IF(F16-Tabela_cukier2[[#This Row],[Column3]]&lt;5000,((5000-FLOOR(F16-Tabela_cukier2[[#This Row],[Column3]],1000))+(F16-Tabela_cukier2[[#This Row],[Column3]])),F16-Tabela_cukier2[[#This Row],[Column3]]),F16-Tabela_cukier2[[#This Row],[Column3]])</f>
        <v>4694</v>
      </c>
      <c r="G17" s="5">
        <f>IF(Tabela_cukier2[[#This Row],[Kolumna1]]-F16&gt;=4000,1,0)</f>
        <v>0</v>
      </c>
      <c r="H17" s="5" t="str">
        <f>IF(Tabela_cukier2[[#This Row],[Kolumna1]]&gt;F16,Tabela_cukier2[[#This Row],[Kolumna1]]-F16,"0")</f>
        <v>0</v>
      </c>
      <c r="I17" s="5">
        <f>CEILING(Tabela_cukier2[[#This Row],[Kolumna3]],1000)</f>
        <v>0</v>
      </c>
      <c r="J17" s="5">
        <f>IF(Tabela_cukier2[[#This Row],[Kolumna4]]&gt;=4000,1,0)</f>
        <v>0</v>
      </c>
    </row>
    <row r="18" spans="1:10" x14ac:dyDescent="0.3">
      <c r="A18" s="1">
        <v>38386</v>
      </c>
      <c r="B18" t="s">
        <v>16</v>
      </c>
      <c r="C18">
        <v>8</v>
      </c>
      <c r="D18">
        <f>DAY(Tabela_cukier2[[#This Row],[Column1]])</f>
        <v>3</v>
      </c>
      <c r="E18" t="str">
        <f>IF(D19&lt;Tabela_cukier2[[#This Row],[Column4]],"TAK","")</f>
        <v/>
      </c>
      <c r="F18" s="5">
        <f>IF(Tabela_cukier2[[#This Row],[czy dzien dokupu]]="TAK",IF(F17-Tabela_cukier2[[#This Row],[Column3]]&lt;5000,((5000-FLOOR(F17-Tabela_cukier2[[#This Row],[Column3]],1000))+(F17-Tabela_cukier2[[#This Row],[Column3]])),F17-Tabela_cukier2[[#This Row],[Column3]]),F17-Tabela_cukier2[[#This Row],[Column3]])</f>
        <v>4686</v>
      </c>
      <c r="G18" s="5">
        <f>IF(Tabela_cukier2[[#This Row],[Kolumna1]]-F17&gt;=4000,1,0)</f>
        <v>0</v>
      </c>
      <c r="H18" s="5" t="str">
        <f>IF(Tabela_cukier2[[#This Row],[Kolumna1]]&gt;F17,Tabela_cukier2[[#This Row],[Kolumna1]]-F17,"0")</f>
        <v>0</v>
      </c>
      <c r="I18" s="5">
        <f>CEILING(Tabela_cukier2[[#This Row],[Kolumna3]],1000)</f>
        <v>0</v>
      </c>
      <c r="J18" s="5">
        <f>IF(Tabela_cukier2[[#This Row],[Kolumna4]]&gt;=4000,1,0)</f>
        <v>0</v>
      </c>
    </row>
    <row r="19" spans="1:10" x14ac:dyDescent="0.3">
      <c r="A19" s="1">
        <v>38388</v>
      </c>
      <c r="B19" t="s">
        <v>17</v>
      </c>
      <c r="C19">
        <v>287</v>
      </c>
      <c r="D19">
        <f>DAY(Tabela_cukier2[[#This Row],[Column1]])</f>
        <v>5</v>
      </c>
      <c r="E19" t="str">
        <f>IF(D20&lt;Tabela_cukier2[[#This Row],[Column4]],"TAK","")</f>
        <v/>
      </c>
      <c r="F19" s="5">
        <f>IF(Tabela_cukier2[[#This Row],[czy dzien dokupu]]="TAK",IF(F18-Tabela_cukier2[[#This Row],[Column3]]&lt;5000,((5000-FLOOR(F18-Tabela_cukier2[[#This Row],[Column3]],1000))+(F18-Tabela_cukier2[[#This Row],[Column3]])),F18-Tabela_cukier2[[#This Row],[Column3]]),F18-Tabela_cukier2[[#This Row],[Column3]])</f>
        <v>4399</v>
      </c>
      <c r="G19" s="5">
        <f>IF(Tabela_cukier2[[#This Row],[Kolumna1]]-F18&gt;=4000,1,0)</f>
        <v>0</v>
      </c>
      <c r="H19" s="5" t="str">
        <f>IF(Tabela_cukier2[[#This Row],[Kolumna1]]&gt;F18,Tabela_cukier2[[#This Row],[Kolumna1]]-F18,"0")</f>
        <v>0</v>
      </c>
      <c r="I19" s="5">
        <f>CEILING(Tabela_cukier2[[#This Row],[Kolumna3]],1000)</f>
        <v>0</v>
      </c>
      <c r="J19" s="5">
        <f>IF(Tabela_cukier2[[#This Row],[Kolumna4]]&gt;=4000,1,0)</f>
        <v>0</v>
      </c>
    </row>
    <row r="20" spans="1:10" x14ac:dyDescent="0.3">
      <c r="A20" s="1">
        <v>38388</v>
      </c>
      <c r="B20" t="s">
        <v>18</v>
      </c>
      <c r="C20">
        <v>12</v>
      </c>
      <c r="D20">
        <f>DAY(Tabela_cukier2[[#This Row],[Column1]])</f>
        <v>5</v>
      </c>
      <c r="E20" t="str">
        <f>IF(D21&lt;Tabela_cukier2[[#This Row],[Column4]],"TAK","")</f>
        <v/>
      </c>
      <c r="F20" s="5">
        <f>IF(Tabela_cukier2[[#This Row],[czy dzien dokupu]]="TAK",IF(F19-Tabela_cukier2[[#This Row],[Column3]]&lt;5000,((5000-FLOOR(F19-Tabela_cukier2[[#This Row],[Column3]],1000))+(F19-Tabela_cukier2[[#This Row],[Column3]])),F19-Tabela_cukier2[[#This Row],[Column3]]),F19-Tabela_cukier2[[#This Row],[Column3]])</f>
        <v>4387</v>
      </c>
      <c r="G20" s="5">
        <f>IF(Tabela_cukier2[[#This Row],[Kolumna1]]-F19&gt;=4000,1,0)</f>
        <v>0</v>
      </c>
      <c r="H20" s="5" t="str">
        <f>IF(Tabela_cukier2[[#This Row],[Kolumna1]]&gt;F19,Tabela_cukier2[[#This Row],[Kolumna1]]-F19,"0")</f>
        <v>0</v>
      </c>
      <c r="I20" s="5">
        <f>CEILING(Tabela_cukier2[[#This Row],[Kolumna3]],1000)</f>
        <v>0</v>
      </c>
      <c r="J20" s="5">
        <f>IF(Tabela_cukier2[[#This Row],[Kolumna4]]&gt;=4000,1,0)</f>
        <v>0</v>
      </c>
    </row>
    <row r="21" spans="1:10" x14ac:dyDescent="0.3">
      <c r="A21" s="1">
        <v>38393</v>
      </c>
      <c r="B21" t="s">
        <v>19</v>
      </c>
      <c r="C21">
        <v>6</v>
      </c>
      <c r="D21">
        <f>DAY(Tabela_cukier2[[#This Row],[Column1]])</f>
        <v>10</v>
      </c>
      <c r="E21" t="str">
        <f>IF(D22&lt;Tabela_cukier2[[#This Row],[Column4]],"TAK","")</f>
        <v/>
      </c>
      <c r="F21" s="5">
        <f>IF(Tabela_cukier2[[#This Row],[czy dzien dokupu]]="TAK",IF(F20-Tabela_cukier2[[#This Row],[Column3]]&lt;5000,((5000-FLOOR(F20-Tabela_cukier2[[#This Row],[Column3]],1000))+(F20-Tabela_cukier2[[#This Row],[Column3]])),F20-Tabela_cukier2[[#This Row],[Column3]]),F20-Tabela_cukier2[[#This Row],[Column3]])</f>
        <v>4381</v>
      </c>
      <c r="G21" s="5">
        <f>IF(Tabela_cukier2[[#This Row],[Kolumna1]]-F20&gt;=4000,1,0)</f>
        <v>0</v>
      </c>
      <c r="H21" s="5" t="str">
        <f>IF(Tabela_cukier2[[#This Row],[Kolumna1]]&gt;F20,Tabela_cukier2[[#This Row],[Kolumna1]]-F20,"0")</f>
        <v>0</v>
      </c>
      <c r="I21" s="5">
        <f>CEILING(Tabela_cukier2[[#This Row],[Kolumna3]],1000)</f>
        <v>0</v>
      </c>
      <c r="J21" s="5">
        <f>IF(Tabela_cukier2[[#This Row],[Kolumna4]]&gt;=4000,1,0)</f>
        <v>0</v>
      </c>
    </row>
    <row r="22" spans="1:10" x14ac:dyDescent="0.3">
      <c r="A22" s="1">
        <v>38397</v>
      </c>
      <c r="B22" t="s">
        <v>20</v>
      </c>
      <c r="C22">
        <v>321</v>
      </c>
      <c r="D22">
        <f>DAY(Tabela_cukier2[[#This Row],[Column1]])</f>
        <v>14</v>
      </c>
      <c r="E22" t="str">
        <f>IF(D23&lt;Tabela_cukier2[[#This Row],[Column4]],"TAK","")</f>
        <v/>
      </c>
      <c r="F22" s="5">
        <f>IF(Tabela_cukier2[[#This Row],[czy dzien dokupu]]="TAK",IF(F21-Tabela_cukier2[[#This Row],[Column3]]&lt;5000,((5000-FLOOR(F21-Tabela_cukier2[[#This Row],[Column3]],1000))+(F21-Tabela_cukier2[[#This Row],[Column3]])),F21-Tabela_cukier2[[#This Row],[Column3]]),F21-Tabela_cukier2[[#This Row],[Column3]])</f>
        <v>4060</v>
      </c>
      <c r="G22" s="5">
        <f>IF(Tabela_cukier2[[#This Row],[Kolumna1]]-F21&gt;=4000,1,0)</f>
        <v>0</v>
      </c>
      <c r="H22" s="5" t="str">
        <f>IF(Tabela_cukier2[[#This Row],[Kolumna1]]&gt;F21,Tabela_cukier2[[#This Row],[Kolumna1]]-F21,"0")</f>
        <v>0</v>
      </c>
      <c r="I22" s="5">
        <f>CEILING(Tabela_cukier2[[#This Row],[Kolumna3]],1000)</f>
        <v>0</v>
      </c>
      <c r="J22" s="5">
        <f>IF(Tabela_cukier2[[#This Row],[Kolumna4]]&gt;=4000,1,0)</f>
        <v>0</v>
      </c>
    </row>
    <row r="23" spans="1:10" x14ac:dyDescent="0.3">
      <c r="A23" s="1">
        <v>38401</v>
      </c>
      <c r="B23" t="s">
        <v>21</v>
      </c>
      <c r="C23">
        <v>99</v>
      </c>
      <c r="D23">
        <f>DAY(Tabela_cukier2[[#This Row],[Column1]])</f>
        <v>18</v>
      </c>
      <c r="E23" t="str">
        <f>IF(D24&lt;Tabela_cukier2[[#This Row],[Column4]],"TAK","")</f>
        <v/>
      </c>
      <c r="F23" s="5">
        <f>IF(Tabela_cukier2[[#This Row],[czy dzien dokupu]]="TAK",IF(F22-Tabela_cukier2[[#This Row],[Column3]]&lt;5000,((5000-FLOOR(F22-Tabela_cukier2[[#This Row],[Column3]],1000))+(F22-Tabela_cukier2[[#This Row],[Column3]])),F22-Tabela_cukier2[[#This Row],[Column3]]),F22-Tabela_cukier2[[#This Row],[Column3]])</f>
        <v>3961</v>
      </c>
      <c r="G23" s="5">
        <f>IF(Tabela_cukier2[[#This Row],[Kolumna1]]-F22&gt;=4000,1,0)</f>
        <v>0</v>
      </c>
      <c r="H23" s="5" t="str">
        <f>IF(Tabela_cukier2[[#This Row],[Kolumna1]]&gt;F22,Tabela_cukier2[[#This Row],[Kolumna1]]-F22,"0")</f>
        <v>0</v>
      </c>
      <c r="I23" s="5">
        <f>CEILING(Tabela_cukier2[[#This Row],[Kolumna3]],1000)</f>
        <v>0</v>
      </c>
      <c r="J23" s="5">
        <f>IF(Tabela_cukier2[[#This Row],[Kolumna4]]&gt;=4000,1,0)</f>
        <v>0</v>
      </c>
    </row>
    <row r="24" spans="1:10" x14ac:dyDescent="0.3">
      <c r="A24" s="1">
        <v>38401</v>
      </c>
      <c r="B24" t="s">
        <v>22</v>
      </c>
      <c r="C24">
        <v>91</v>
      </c>
      <c r="D24">
        <f>DAY(Tabela_cukier2[[#This Row],[Column1]])</f>
        <v>18</v>
      </c>
      <c r="E24" t="str">
        <f>IF(D25&lt;Tabela_cukier2[[#This Row],[Column4]],"TAK","")</f>
        <v/>
      </c>
      <c r="F24" s="5">
        <f>IF(Tabela_cukier2[[#This Row],[czy dzien dokupu]]="TAK",IF(F23-Tabela_cukier2[[#This Row],[Column3]]&lt;5000,((5000-FLOOR(F23-Tabela_cukier2[[#This Row],[Column3]],1000))+(F23-Tabela_cukier2[[#This Row],[Column3]])),F23-Tabela_cukier2[[#This Row],[Column3]]),F23-Tabela_cukier2[[#This Row],[Column3]])</f>
        <v>3870</v>
      </c>
      <c r="G24" s="5">
        <f>IF(Tabela_cukier2[[#This Row],[Kolumna1]]-F23&gt;=4000,1,0)</f>
        <v>0</v>
      </c>
      <c r="H24" s="5" t="str">
        <f>IF(Tabela_cukier2[[#This Row],[Kolumna1]]&gt;F23,Tabela_cukier2[[#This Row],[Kolumna1]]-F23,"0")</f>
        <v>0</v>
      </c>
      <c r="I24" s="5">
        <f>CEILING(Tabela_cukier2[[#This Row],[Kolumna3]],1000)</f>
        <v>0</v>
      </c>
      <c r="J24" s="5">
        <f>IF(Tabela_cukier2[[#This Row],[Kolumna4]]&gt;=4000,1,0)</f>
        <v>0</v>
      </c>
    </row>
    <row r="25" spans="1:10" x14ac:dyDescent="0.3">
      <c r="A25" s="1">
        <v>38407</v>
      </c>
      <c r="B25" t="s">
        <v>17</v>
      </c>
      <c r="C25">
        <v>118</v>
      </c>
      <c r="D25">
        <f>DAY(Tabela_cukier2[[#This Row],[Column1]])</f>
        <v>24</v>
      </c>
      <c r="E25" t="str">
        <f>IF(D26&lt;Tabela_cukier2[[#This Row],[Column4]],"TAK","")</f>
        <v/>
      </c>
      <c r="F25" s="5">
        <f>IF(Tabela_cukier2[[#This Row],[czy dzien dokupu]]="TAK",IF(F24-Tabela_cukier2[[#This Row],[Column3]]&lt;5000,((5000-FLOOR(F24-Tabela_cukier2[[#This Row],[Column3]],1000))+(F24-Tabela_cukier2[[#This Row],[Column3]])),F24-Tabela_cukier2[[#This Row],[Column3]]),F24-Tabela_cukier2[[#This Row],[Column3]])</f>
        <v>3752</v>
      </c>
      <c r="G25" s="5">
        <f>IF(Tabela_cukier2[[#This Row],[Kolumna1]]-F24&gt;=4000,1,0)</f>
        <v>0</v>
      </c>
      <c r="H25" s="5" t="str">
        <f>IF(Tabela_cukier2[[#This Row],[Kolumna1]]&gt;F24,Tabela_cukier2[[#This Row],[Kolumna1]]-F24,"0")</f>
        <v>0</v>
      </c>
      <c r="I25" s="5">
        <f>CEILING(Tabela_cukier2[[#This Row],[Kolumna3]],1000)</f>
        <v>0</v>
      </c>
      <c r="J25" s="5">
        <f>IF(Tabela_cukier2[[#This Row],[Kolumna4]]&gt;=4000,1,0)</f>
        <v>0</v>
      </c>
    </row>
    <row r="26" spans="1:10" x14ac:dyDescent="0.3">
      <c r="A26" s="1">
        <v>38408</v>
      </c>
      <c r="B26" t="s">
        <v>23</v>
      </c>
      <c r="C26">
        <v>58</v>
      </c>
      <c r="D26">
        <f>DAY(Tabela_cukier2[[#This Row],[Column1]])</f>
        <v>25</v>
      </c>
      <c r="E26" t="str">
        <f>IF(D27&lt;Tabela_cukier2[[#This Row],[Column4]],"TAK","")</f>
        <v/>
      </c>
      <c r="F26" s="5">
        <f>IF(Tabela_cukier2[[#This Row],[czy dzien dokupu]]="TAK",IF(F25-Tabela_cukier2[[#This Row],[Column3]]&lt;5000,((5000-FLOOR(F25-Tabela_cukier2[[#This Row],[Column3]],1000))+(F25-Tabela_cukier2[[#This Row],[Column3]])),F25-Tabela_cukier2[[#This Row],[Column3]]),F25-Tabela_cukier2[[#This Row],[Column3]])</f>
        <v>3694</v>
      </c>
      <c r="G26" s="5">
        <f>IF(Tabela_cukier2[[#This Row],[Kolumna1]]-F25&gt;=4000,1,0)</f>
        <v>0</v>
      </c>
      <c r="H26" s="5" t="str">
        <f>IF(Tabela_cukier2[[#This Row],[Kolumna1]]&gt;F25,Tabela_cukier2[[#This Row],[Kolumna1]]-F25,"0")</f>
        <v>0</v>
      </c>
      <c r="I26" s="5">
        <f>CEILING(Tabela_cukier2[[#This Row],[Kolumna3]],1000)</f>
        <v>0</v>
      </c>
      <c r="J26" s="5">
        <f>IF(Tabela_cukier2[[#This Row],[Kolumna4]]&gt;=4000,1,0)</f>
        <v>0</v>
      </c>
    </row>
    <row r="27" spans="1:10" x14ac:dyDescent="0.3">
      <c r="A27" s="1">
        <v>38409</v>
      </c>
      <c r="B27" t="s">
        <v>24</v>
      </c>
      <c r="C27">
        <v>16</v>
      </c>
      <c r="D27">
        <f>DAY(Tabela_cukier2[[#This Row],[Column1]])</f>
        <v>26</v>
      </c>
      <c r="E27" t="str">
        <f>IF(D28&lt;Tabela_cukier2[[#This Row],[Column4]],"TAK","")</f>
        <v/>
      </c>
      <c r="F27" s="5">
        <f>IF(Tabela_cukier2[[#This Row],[czy dzien dokupu]]="TAK",IF(F26-Tabela_cukier2[[#This Row],[Column3]]&lt;5000,((5000-FLOOR(F26-Tabela_cukier2[[#This Row],[Column3]],1000))+(F26-Tabela_cukier2[[#This Row],[Column3]])),F26-Tabela_cukier2[[#This Row],[Column3]]),F26-Tabela_cukier2[[#This Row],[Column3]])</f>
        <v>3678</v>
      </c>
      <c r="G27" s="5">
        <f>IF(Tabela_cukier2[[#This Row],[Kolumna1]]-F26&gt;=4000,1,0)</f>
        <v>0</v>
      </c>
      <c r="H27" s="5" t="str">
        <f>IF(Tabela_cukier2[[#This Row],[Kolumna1]]&gt;F26,Tabela_cukier2[[#This Row],[Kolumna1]]-F26,"0")</f>
        <v>0</v>
      </c>
      <c r="I27" s="5">
        <f>CEILING(Tabela_cukier2[[#This Row],[Kolumna3]],1000)</f>
        <v>0</v>
      </c>
      <c r="J27" s="5">
        <f>IF(Tabela_cukier2[[#This Row],[Kolumna4]]&gt;=4000,1,0)</f>
        <v>0</v>
      </c>
    </row>
    <row r="28" spans="1:10" x14ac:dyDescent="0.3">
      <c r="A28" s="1">
        <v>38409</v>
      </c>
      <c r="B28" t="s">
        <v>25</v>
      </c>
      <c r="C28">
        <v>348</v>
      </c>
      <c r="D28">
        <f>DAY(Tabela_cukier2[[#This Row],[Column1]])</f>
        <v>26</v>
      </c>
      <c r="E28" t="str">
        <f>IF(D29&lt;Tabela_cukier2[[#This Row],[Column4]],"TAK","")</f>
        <v/>
      </c>
      <c r="F28" s="5">
        <f>IF(Tabela_cukier2[[#This Row],[czy dzien dokupu]]="TAK",IF(F27-Tabela_cukier2[[#This Row],[Column3]]&lt;5000,((5000-FLOOR(F27-Tabela_cukier2[[#This Row],[Column3]],1000))+(F27-Tabela_cukier2[[#This Row],[Column3]])),F27-Tabela_cukier2[[#This Row],[Column3]]),F27-Tabela_cukier2[[#This Row],[Column3]])</f>
        <v>3330</v>
      </c>
      <c r="G28" s="5">
        <f>IF(Tabela_cukier2[[#This Row],[Kolumna1]]-F27&gt;=4000,1,0)</f>
        <v>0</v>
      </c>
      <c r="H28" s="5" t="str">
        <f>IF(Tabela_cukier2[[#This Row],[Kolumna1]]&gt;F27,Tabela_cukier2[[#This Row],[Kolumna1]]-F27,"0")</f>
        <v>0</v>
      </c>
      <c r="I28" s="5">
        <f>CEILING(Tabela_cukier2[[#This Row],[Kolumna3]],1000)</f>
        <v>0</v>
      </c>
      <c r="J28" s="5">
        <f>IF(Tabela_cukier2[[#This Row],[Kolumna4]]&gt;=4000,1,0)</f>
        <v>0</v>
      </c>
    </row>
    <row r="29" spans="1:10" x14ac:dyDescent="0.3">
      <c r="A29" s="1">
        <v>38410</v>
      </c>
      <c r="B29" t="s">
        <v>8</v>
      </c>
      <c r="C29">
        <v>336</v>
      </c>
      <c r="D29">
        <f>DAY(Tabela_cukier2[[#This Row],[Column1]])</f>
        <v>27</v>
      </c>
      <c r="E29" t="str">
        <f>IF(D30&lt;Tabela_cukier2[[#This Row],[Column4]],"TAK","")</f>
        <v/>
      </c>
      <c r="F29" s="5">
        <f>IF(Tabela_cukier2[[#This Row],[czy dzien dokupu]]="TAK",IF(F28-Tabela_cukier2[[#This Row],[Column3]]&lt;5000,((5000-FLOOR(F28-Tabela_cukier2[[#This Row],[Column3]],1000))+(F28-Tabela_cukier2[[#This Row],[Column3]])),F28-Tabela_cukier2[[#This Row],[Column3]]),F28-Tabela_cukier2[[#This Row],[Column3]])</f>
        <v>2994</v>
      </c>
      <c r="G29" s="5">
        <f>IF(Tabela_cukier2[[#This Row],[Kolumna1]]-F28&gt;=4000,1,0)</f>
        <v>0</v>
      </c>
      <c r="H29" s="5" t="str">
        <f>IF(Tabela_cukier2[[#This Row],[Kolumna1]]&gt;F28,Tabela_cukier2[[#This Row],[Kolumna1]]-F28,"0")</f>
        <v>0</v>
      </c>
      <c r="I29" s="5">
        <f>CEILING(Tabela_cukier2[[#This Row],[Kolumna3]],1000)</f>
        <v>0</v>
      </c>
      <c r="J29" s="5">
        <f>IF(Tabela_cukier2[[#This Row],[Kolumna4]]&gt;=4000,1,0)</f>
        <v>0</v>
      </c>
    </row>
    <row r="30" spans="1:10" x14ac:dyDescent="0.3">
      <c r="A30" s="1">
        <v>38410</v>
      </c>
      <c r="B30" t="s">
        <v>25</v>
      </c>
      <c r="C30">
        <v>435</v>
      </c>
      <c r="D30">
        <f>DAY(Tabela_cukier2[[#This Row],[Column1]])</f>
        <v>27</v>
      </c>
      <c r="E30" t="str">
        <f>IF(D31&lt;Tabela_cukier2[[#This Row],[Column4]],"TAK","")</f>
        <v/>
      </c>
      <c r="F30" s="5">
        <f>IF(Tabela_cukier2[[#This Row],[czy dzien dokupu]]="TAK",IF(F29-Tabela_cukier2[[#This Row],[Column3]]&lt;5000,((5000-FLOOR(F29-Tabela_cukier2[[#This Row],[Column3]],1000))+(F29-Tabela_cukier2[[#This Row],[Column3]])),F29-Tabela_cukier2[[#This Row],[Column3]]),F29-Tabela_cukier2[[#This Row],[Column3]])</f>
        <v>2559</v>
      </c>
      <c r="G30" s="5">
        <f>IF(Tabela_cukier2[[#This Row],[Kolumna1]]-F29&gt;=4000,1,0)</f>
        <v>0</v>
      </c>
      <c r="H30" s="5" t="str">
        <f>IF(Tabela_cukier2[[#This Row],[Kolumna1]]&gt;F29,Tabela_cukier2[[#This Row],[Kolumna1]]-F29,"0")</f>
        <v>0</v>
      </c>
      <c r="I30" s="5">
        <f>CEILING(Tabela_cukier2[[#This Row],[Kolumna3]],1000)</f>
        <v>0</v>
      </c>
      <c r="J30" s="5">
        <f>IF(Tabela_cukier2[[#This Row],[Kolumna4]]&gt;=4000,1,0)</f>
        <v>0</v>
      </c>
    </row>
    <row r="31" spans="1:10" x14ac:dyDescent="0.3">
      <c r="A31" s="1">
        <v>38410</v>
      </c>
      <c r="B31" t="s">
        <v>26</v>
      </c>
      <c r="C31">
        <v>110</v>
      </c>
      <c r="D31">
        <f>DAY(Tabela_cukier2[[#This Row],[Column1]])</f>
        <v>27</v>
      </c>
      <c r="E31" t="str">
        <f>IF(D32&lt;Tabela_cukier2[[#This Row],[Column4]],"TAK","")</f>
        <v>TAK</v>
      </c>
      <c r="F31" s="5">
        <f>IF(Tabela_cukier2[[#This Row],[czy dzien dokupu]]="TAK",IF(F30-Tabela_cukier2[[#This Row],[Column3]]&lt;5000,((5000-FLOOR(F30-Tabela_cukier2[[#This Row],[Column3]],1000))+(F30-Tabela_cukier2[[#This Row],[Column3]])),F30-Tabela_cukier2[[#This Row],[Column3]]),F30-Tabela_cukier2[[#This Row],[Column3]])</f>
        <v>5449</v>
      </c>
      <c r="G31" s="5">
        <f>IF(Tabela_cukier2[[#This Row],[Kolumna1]]-F30&gt;=4000,1,0)</f>
        <v>0</v>
      </c>
      <c r="H31" s="5">
        <f>IF(Tabela_cukier2[[#This Row],[Kolumna1]]&gt;F30,Tabela_cukier2[[#This Row],[Kolumna1]]-F30,"0")</f>
        <v>2890</v>
      </c>
      <c r="I31" s="5">
        <f>CEILING(Tabela_cukier2[[#This Row],[Kolumna3]],1000)</f>
        <v>3000</v>
      </c>
      <c r="J31" s="5">
        <f>IF(Tabela_cukier2[[#This Row],[Kolumna4]]&gt;=4000,1,0)</f>
        <v>0</v>
      </c>
    </row>
    <row r="32" spans="1:10" x14ac:dyDescent="0.3">
      <c r="A32" s="1">
        <v>38412</v>
      </c>
      <c r="B32" t="s">
        <v>27</v>
      </c>
      <c r="C32">
        <v>204</v>
      </c>
      <c r="D32">
        <f>DAY(Tabela_cukier2[[#This Row],[Column1]])</f>
        <v>1</v>
      </c>
      <c r="E32" t="str">
        <f>IF(D33&lt;Tabela_cukier2[[#This Row],[Column4]],"TAK","")</f>
        <v/>
      </c>
      <c r="F32" s="5">
        <f>IF(Tabela_cukier2[[#This Row],[czy dzien dokupu]]="TAK",IF(F31-Tabela_cukier2[[#This Row],[Column3]]&lt;5000,((5000-FLOOR(F31-Tabela_cukier2[[#This Row],[Column3]],1000))+(F31-Tabela_cukier2[[#This Row],[Column3]])),F31-Tabela_cukier2[[#This Row],[Column3]]),F31-Tabela_cukier2[[#This Row],[Column3]])</f>
        <v>5245</v>
      </c>
      <c r="G32" s="5">
        <f>IF(Tabela_cukier2[[#This Row],[Kolumna1]]-F31&gt;=4000,1,0)</f>
        <v>0</v>
      </c>
      <c r="H32" s="5" t="str">
        <f>IF(Tabela_cukier2[[#This Row],[Kolumna1]]&gt;F31,Tabela_cukier2[[#This Row],[Kolumna1]]-F31,"0")</f>
        <v>0</v>
      </c>
      <c r="I32" s="5">
        <f>CEILING(Tabela_cukier2[[#This Row],[Kolumna3]],1000)</f>
        <v>0</v>
      </c>
      <c r="J32" s="5">
        <f>IF(Tabela_cukier2[[#This Row],[Kolumna4]]&gt;=4000,1,0)</f>
        <v>0</v>
      </c>
    </row>
    <row r="33" spans="1:10" x14ac:dyDescent="0.3">
      <c r="A33" s="1">
        <v>38412</v>
      </c>
      <c r="B33" t="s">
        <v>21</v>
      </c>
      <c r="C33">
        <v>20</v>
      </c>
      <c r="D33">
        <f>DAY(Tabela_cukier2[[#This Row],[Column1]])</f>
        <v>1</v>
      </c>
      <c r="E33" t="str">
        <f>IF(D34&lt;Tabela_cukier2[[#This Row],[Column4]],"TAK","")</f>
        <v/>
      </c>
      <c r="F33" s="5">
        <f>IF(Tabela_cukier2[[#This Row],[czy dzien dokupu]]="TAK",IF(F32-Tabela_cukier2[[#This Row],[Column3]]&lt;5000,((5000-FLOOR(F32-Tabela_cukier2[[#This Row],[Column3]],1000))+(F32-Tabela_cukier2[[#This Row],[Column3]])),F32-Tabela_cukier2[[#This Row],[Column3]]),F32-Tabela_cukier2[[#This Row],[Column3]])</f>
        <v>5225</v>
      </c>
      <c r="G33" s="5">
        <f>IF(Tabela_cukier2[[#This Row],[Kolumna1]]-F32&gt;=4000,1,0)</f>
        <v>0</v>
      </c>
      <c r="H33" s="5" t="str">
        <f>IF(Tabela_cukier2[[#This Row],[Kolumna1]]&gt;F32,Tabela_cukier2[[#This Row],[Kolumna1]]-F32,"0")</f>
        <v>0</v>
      </c>
      <c r="I33" s="5">
        <f>CEILING(Tabela_cukier2[[#This Row],[Kolumna3]],1000)</f>
        <v>0</v>
      </c>
      <c r="J33" s="5">
        <f>IF(Tabela_cukier2[[#This Row],[Kolumna4]]&gt;=4000,1,0)</f>
        <v>0</v>
      </c>
    </row>
    <row r="34" spans="1:10" x14ac:dyDescent="0.3">
      <c r="A34" s="1">
        <v>38414</v>
      </c>
      <c r="B34" t="s">
        <v>28</v>
      </c>
      <c r="C34">
        <v>102</v>
      </c>
      <c r="D34">
        <f>DAY(Tabela_cukier2[[#This Row],[Column1]])</f>
        <v>3</v>
      </c>
      <c r="E34" t="str">
        <f>IF(D35&lt;Tabela_cukier2[[#This Row],[Column4]],"TAK","")</f>
        <v/>
      </c>
      <c r="F34" s="5">
        <f>IF(Tabela_cukier2[[#This Row],[czy dzien dokupu]]="TAK",IF(F33-Tabela_cukier2[[#This Row],[Column3]]&lt;5000,((5000-FLOOR(F33-Tabela_cukier2[[#This Row],[Column3]],1000))+(F33-Tabela_cukier2[[#This Row],[Column3]])),F33-Tabela_cukier2[[#This Row],[Column3]]),F33-Tabela_cukier2[[#This Row],[Column3]])</f>
        <v>5123</v>
      </c>
      <c r="G34" s="5">
        <f>IF(Tabela_cukier2[[#This Row],[Kolumna1]]-F33&gt;=4000,1,0)</f>
        <v>0</v>
      </c>
      <c r="H34" s="5" t="str">
        <f>IF(Tabela_cukier2[[#This Row],[Kolumna1]]&gt;F33,Tabela_cukier2[[#This Row],[Kolumna1]]-F33,"0")</f>
        <v>0</v>
      </c>
      <c r="I34" s="5">
        <f>CEILING(Tabela_cukier2[[#This Row],[Kolumna3]],1000)</f>
        <v>0</v>
      </c>
      <c r="J34" s="5">
        <f>IF(Tabela_cukier2[[#This Row],[Kolumna4]]&gt;=4000,1,0)</f>
        <v>0</v>
      </c>
    </row>
    <row r="35" spans="1:10" x14ac:dyDescent="0.3">
      <c r="A35" s="1">
        <v>38416</v>
      </c>
      <c r="B35" t="s">
        <v>29</v>
      </c>
      <c r="C35">
        <v>48</v>
      </c>
      <c r="D35">
        <f>DAY(Tabela_cukier2[[#This Row],[Column1]])</f>
        <v>5</v>
      </c>
      <c r="E35" t="str">
        <f>IF(D36&lt;Tabela_cukier2[[#This Row],[Column4]],"TAK","")</f>
        <v/>
      </c>
      <c r="F35" s="5">
        <f>IF(Tabela_cukier2[[#This Row],[czy dzien dokupu]]="TAK",IF(F34-Tabela_cukier2[[#This Row],[Column3]]&lt;5000,((5000-FLOOR(F34-Tabela_cukier2[[#This Row],[Column3]],1000))+(F34-Tabela_cukier2[[#This Row],[Column3]])),F34-Tabela_cukier2[[#This Row],[Column3]]),F34-Tabela_cukier2[[#This Row],[Column3]])</f>
        <v>5075</v>
      </c>
      <c r="G35" s="5">
        <f>IF(Tabela_cukier2[[#This Row],[Kolumna1]]-F34&gt;=4000,1,0)</f>
        <v>0</v>
      </c>
      <c r="H35" s="5" t="str">
        <f>IF(Tabela_cukier2[[#This Row],[Kolumna1]]&gt;F34,Tabela_cukier2[[#This Row],[Kolumna1]]-F34,"0")</f>
        <v>0</v>
      </c>
      <c r="I35" s="5">
        <f>CEILING(Tabela_cukier2[[#This Row],[Kolumna3]],1000)</f>
        <v>0</v>
      </c>
      <c r="J35" s="5">
        <f>IF(Tabela_cukier2[[#This Row],[Kolumna4]]&gt;=4000,1,0)</f>
        <v>0</v>
      </c>
    </row>
    <row r="36" spans="1:10" x14ac:dyDescent="0.3">
      <c r="A36" s="1">
        <v>38418</v>
      </c>
      <c r="B36" t="s">
        <v>25</v>
      </c>
      <c r="C36">
        <v>329</v>
      </c>
      <c r="D36">
        <f>DAY(Tabela_cukier2[[#This Row],[Column1]])</f>
        <v>7</v>
      </c>
      <c r="E36" t="str">
        <f>IF(D37&lt;Tabela_cukier2[[#This Row],[Column4]],"TAK","")</f>
        <v/>
      </c>
      <c r="F36" s="5">
        <f>IF(Tabela_cukier2[[#This Row],[czy dzien dokupu]]="TAK",IF(F35-Tabela_cukier2[[#This Row],[Column3]]&lt;5000,((5000-FLOOR(F35-Tabela_cukier2[[#This Row],[Column3]],1000))+(F35-Tabela_cukier2[[#This Row],[Column3]])),F35-Tabela_cukier2[[#This Row],[Column3]]),F35-Tabela_cukier2[[#This Row],[Column3]])</f>
        <v>4746</v>
      </c>
      <c r="G36" s="5">
        <f>IF(Tabela_cukier2[[#This Row],[Kolumna1]]-F35&gt;=4000,1,0)</f>
        <v>0</v>
      </c>
      <c r="H36" s="5" t="str">
        <f>IF(Tabela_cukier2[[#This Row],[Kolumna1]]&gt;F35,Tabela_cukier2[[#This Row],[Kolumna1]]-F35,"0")</f>
        <v>0</v>
      </c>
      <c r="I36" s="5">
        <f>CEILING(Tabela_cukier2[[#This Row],[Kolumna3]],1000)</f>
        <v>0</v>
      </c>
      <c r="J36" s="5">
        <f>IF(Tabela_cukier2[[#This Row],[Kolumna4]]&gt;=4000,1,0)</f>
        <v>0</v>
      </c>
    </row>
    <row r="37" spans="1:10" x14ac:dyDescent="0.3">
      <c r="A37" s="1">
        <v>38420</v>
      </c>
      <c r="B37" t="s">
        <v>30</v>
      </c>
      <c r="C37">
        <v>16</v>
      </c>
      <c r="D37">
        <f>DAY(Tabela_cukier2[[#This Row],[Column1]])</f>
        <v>9</v>
      </c>
      <c r="E37" t="str">
        <f>IF(D38&lt;Tabela_cukier2[[#This Row],[Column4]],"TAK","")</f>
        <v/>
      </c>
      <c r="F37" s="5">
        <f>IF(Tabela_cukier2[[#This Row],[czy dzien dokupu]]="TAK",IF(F36-Tabela_cukier2[[#This Row],[Column3]]&lt;5000,((5000-FLOOR(F36-Tabela_cukier2[[#This Row],[Column3]],1000))+(F36-Tabela_cukier2[[#This Row],[Column3]])),F36-Tabela_cukier2[[#This Row],[Column3]]),F36-Tabela_cukier2[[#This Row],[Column3]])</f>
        <v>4730</v>
      </c>
      <c r="G37" s="5">
        <f>IF(Tabela_cukier2[[#This Row],[Kolumna1]]-F36&gt;=4000,1,0)</f>
        <v>0</v>
      </c>
      <c r="H37" s="5" t="str">
        <f>IF(Tabela_cukier2[[#This Row],[Kolumna1]]&gt;F36,Tabela_cukier2[[#This Row],[Kolumna1]]-F36,"0")</f>
        <v>0</v>
      </c>
      <c r="I37" s="5">
        <f>CEILING(Tabela_cukier2[[#This Row],[Kolumna3]],1000)</f>
        <v>0</v>
      </c>
      <c r="J37" s="5">
        <f>IF(Tabela_cukier2[[#This Row],[Kolumna4]]&gt;=4000,1,0)</f>
        <v>0</v>
      </c>
    </row>
    <row r="38" spans="1:10" x14ac:dyDescent="0.3">
      <c r="A38" s="1">
        <v>38421</v>
      </c>
      <c r="B38" t="s">
        <v>31</v>
      </c>
      <c r="C38">
        <v>102</v>
      </c>
      <c r="D38">
        <f>DAY(Tabela_cukier2[[#This Row],[Column1]])</f>
        <v>10</v>
      </c>
      <c r="E38" t="str">
        <f>IF(D39&lt;Tabela_cukier2[[#This Row],[Column4]],"TAK","")</f>
        <v/>
      </c>
      <c r="F38" s="5">
        <f>IF(Tabela_cukier2[[#This Row],[czy dzien dokupu]]="TAK",IF(F37-Tabela_cukier2[[#This Row],[Column3]]&lt;5000,((5000-FLOOR(F37-Tabela_cukier2[[#This Row],[Column3]],1000))+(F37-Tabela_cukier2[[#This Row],[Column3]])),F37-Tabela_cukier2[[#This Row],[Column3]]),F37-Tabela_cukier2[[#This Row],[Column3]])</f>
        <v>4628</v>
      </c>
      <c r="G38" s="5">
        <f>IF(Tabela_cukier2[[#This Row],[Kolumna1]]-F37&gt;=4000,1,0)</f>
        <v>0</v>
      </c>
      <c r="H38" s="5" t="str">
        <f>IF(Tabela_cukier2[[#This Row],[Kolumna1]]&gt;F37,Tabela_cukier2[[#This Row],[Kolumna1]]-F37,"0")</f>
        <v>0</v>
      </c>
      <c r="I38" s="5">
        <f>CEILING(Tabela_cukier2[[#This Row],[Kolumna3]],1000)</f>
        <v>0</v>
      </c>
      <c r="J38" s="5">
        <f>IF(Tabela_cukier2[[#This Row],[Kolumna4]]&gt;=4000,1,0)</f>
        <v>0</v>
      </c>
    </row>
    <row r="39" spans="1:10" x14ac:dyDescent="0.3">
      <c r="A39" s="1">
        <v>38421</v>
      </c>
      <c r="B39" t="s">
        <v>17</v>
      </c>
      <c r="C39">
        <v>309</v>
      </c>
      <c r="D39">
        <f>DAY(Tabela_cukier2[[#This Row],[Column1]])</f>
        <v>10</v>
      </c>
      <c r="E39" t="str">
        <f>IF(D40&lt;Tabela_cukier2[[#This Row],[Column4]],"TAK","")</f>
        <v/>
      </c>
      <c r="F39" s="5">
        <f>IF(Tabela_cukier2[[#This Row],[czy dzien dokupu]]="TAK",IF(F38-Tabela_cukier2[[#This Row],[Column3]]&lt;5000,((5000-FLOOR(F38-Tabela_cukier2[[#This Row],[Column3]],1000))+(F38-Tabela_cukier2[[#This Row],[Column3]])),F38-Tabela_cukier2[[#This Row],[Column3]]),F38-Tabela_cukier2[[#This Row],[Column3]])</f>
        <v>4319</v>
      </c>
      <c r="G39" s="5">
        <f>IF(Tabela_cukier2[[#This Row],[Kolumna1]]-F38&gt;=4000,1,0)</f>
        <v>0</v>
      </c>
      <c r="H39" s="5" t="str">
        <f>IF(Tabela_cukier2[[#This Row],[Kolumna1]]&gt;F38,Tabela_cukier2[[#This Row],[Kolumna1]]-F38,"0")</f>
        <v>0</v>
      </c>
      <c r="I39" s="5">
        <f>CEILING(Tabela_cukier2[[#This Row],[Kolumna3]],1000)</f>
        <v>0</v>
      </c>
      <c r="J39" s="5">
        <f>IF(Tabela_cukier2[[#This Row],[Kolumna4]]&gt;=4000,1,0)</f>
        <v>0</v>
      </c>
    </row>
    <row r="40" spans="1:10" x14ac:dyDescent="0.3">
      <c r="A40" s="1">
        <v>38423</v>
      </c>
      <c r="B40" t="s">
        <v>8</v>
      </c>
      <c r="C40">
        <v>331</v>
      </c>
      <c r="D40">
        <f>DAY(Tabela_cukier2[[#This Row],[Column1]])</f>
        <v>12</v>
      </c>
      <c r="E40" t="str">
        <f>IF(D41&lt;Tabela_cukier2[[#This Row],[Column4]],"TAK","")</f>
        <v/>
      </c>
      <c r="F40" s="5">
        <f>IF(Tabela_cukier2[[#This Row],[czy dzien dokupu]]="TAK",IF(F39-Tabela_cukier2[[#This Row],[Column3]]&lt;5000,((5000-FLOOR(F39-Tabela_cukier2[[#This Row],[Column3]],1000))+(F39-Tabela_cukier2[[#This Row],[Column3]])),F39-Tabela_cukier2[[#This Row],[Column3]]),F39-Tabela_cukier2[[#This Row],[Column3]])</f>
        <v>3988</v>
      </c>
      <c r="G40" s="5">
        <f>IF(Tabela_cukier2[[#This Row],[Kolumna1]]-F39&gt;=4000,1,0)</f>
        <v>0</v>
      </c>
      <c r="H40" s="5" t="str">
        <f>IF(Tabela_cukier2[[#This Row],[Kolumna1]]&gt;F39,Tabela_cukier2[[#This Row],[Kolumna1]]-F39,"0")</f>
        <v>0</v>
      </c>
      <c r="I40" s="5">
        <f>CEILING(Tabela_cukier2[[#This Row],[Kolumna3]],1000)</f>
        <v>0</v>
      </c>
      <c r="J40" s="5">
        <f>IF(Tabela_cukier2[[#This Row],[Kolumna4]]&gt;=4000,1,0)</f>
        <v>0</v>
      </c>
    </row>
    <row r="41" spans="1:10" x14ac:dyDescent="0.3">
      <c r="A41" s="1">
        <v>38428</v>
      </c>
      <c r="B41" t="s">
        <v>32</v>
      </c>
      <c r="C41">
        <v>3</v>
      </c>
      <c r="D41">
        <f>DAY(Tabela_cukier2[[#This Row],[Column1]])</f>
        <v>17</v>
      </c>
      <c r="E41" t="str">
        <f>IF(D42&lt;Tabela_cukier2[[#This Row],[Column4]],"TAK","")</f>
        <v/>
      </c>
      <c r="F41" s="5">
        <f>IF(Tabela_cukier2[[#This Row],[czy dzien dokupu]]="TAK",IF(F40-Tabela_cukier2[[#This Row],[Column3]]&lt;5000,((5000-FLOOR(F40-Tabela_cukier2[[#This Row],[Column3]],1000))+(F40-Tabela_cukier2[[#This Row],[Column3]])),F40-Tabela_cukier2[[#This Row],[Column3]]),F40-Tabela_cukier2[[#This Row],[Column3]])</f>
        <v>3985</v>
      </c>
      <c r="G41" s="5">
        <f>IF(Tabela_cukier2[[#This Row],[Kolumna1]]-F40&gt;=4000,1,0)</f>
        <v>0</v>
      </c>
      <c r="H41" s="5" t="str">
        <f>IF(Tabela_cukier2[[#This Row],[Kolumna1]]&gt;F40,Tabela_cukier2[[#This Row],[Kolumna1]]-F40,"0")</f>
        <v>0</v>
      </c>
      <c r="I41" s="5">
        <f>CEILING(Tabela_cukier2[[#This Row],[Kolumna3]],1000)</f>
        <v>0</v>
      </c>
      <c r="J41" s="5">
        <f>IF(Tabela_cukier2[[#This Row],[Kolumna4]]&gt;=4000,1,0)</f>
        <v>0</v>
      </c>
    </row>
    <row r="42" spans="1:10" x14ac:dyDescent="0.3">
      <c r="A42" s="1">
        <v>38429</v>
      </c>
      <c r="B42" t="s">
        <v>33</v>
      </c>
      <c r="C42">
        <v>76</v>
      </c>
      <c r="D42">
        <f>DAY(Tabela_cukier2[[#This Row],[Column1]])</f>
        <v>18</v>
      </c>
      <c r="E42" t="str">
        <f>IF(D43&lt;Tabela_cukier2[[#This Row],[Column4]],"TAK","")</f>
        <v/>
      </c>
      <c r="F42" s="5">
        <f>IF(Tabela_cukier2[[#This Row],[czy dzien dokupu]]="TAK",IF(F41-Tabela_cukier2[[#This Row],[Column3]]&lt;5000,((5000-FLOOR(F41-Tabela_cukier2[[#This Row],[Column3]],1000))+(F41-Tabela_cukier2[[#This Row],[Column3]])),F41-Tabela_cukier2[[#This Row],[Column3]]),F41-Tabela_cukier2[[#This Row],[Column3]])</f>
        <v>3909</v>
      </c>
      <c r="G42" s="5">
        <f>IF(Tabela_cukier2[[#This Row],[Kolumna1]]-F41&gt;=4000,1,0)</f>
        <v>0</v>
      </c>
      <c r="H42" s="5" t="str">
        <f>IF(Tabela_cukier2[[#This Row],[Kolumna1]]&gt;F41,Tabela_cukier2[[#This Row],[Kolumna1]]-F41,"0")</f>
        <v>0</v>
      </c>
      <c r="I42" s="5">
        <f>CEILING(Tabela_cukier2[[#This Row],[Kolumna3]],1000)</f>
        <v>0</v>
      </c>
      <c r="J42" s="5">
        <f>IF(Tabela_cukier2[[#This Row],[Kolumna4]]&gt;=4000,1,0)</f>
        <v>0</v>
      </c>
    </row>
    <row r="43" spans="1:10" x14ac:dyDescent="0.3">
      <c r="A43" s="1">
        <v>38429</v>
      </c>
      <c r="B43" t="s">
        <v>34</v>
      </c>
      <c r="C43">
        <v>196</v>
      </c>
      <c r="D43">
        <f>DAY(Tabela_cukier2[[#This Row],[Column1]])</f>
        <v>18</v>
      </c>
      <c r="E43" t="str">
        <f>IF(D44&lt;Tabela_cukier2[[#This Row],[Column4]],"TAK","")</f>
        <v/>
      </c>
      <c r="F43" s="5">
        <f>IF(Tabela_cukier2[[#This Row],[czy dzien dokupu]]="TAK",IF(F42-Tabela_cukier2[[#This Row],[Column3]]&lt;5000,((5000-FLOOR(F42-Tabela_cukier2[[#This Row],[Column3]],1000))+(F42-Tabela_cukier2[[#This Row],[Column3]])),F42-Tabela_cukier2[[#This Row],[Column3]]),F42-Tabela_cukier2[[#This Row],[Column3]])</f>
        <v>3713</v>
      </c>
      <c r="G43" s="5">
        <f>IF(Tabela_cukier2[[#This Row],[Kolumna1]]-F42&gt;=4000,1,0)</f>
        <v>0</v>
      </c>
      <c r="H43" s="5" t="str">
        <f>IF(Tabela_cukier2[[#This Row],[Kolumna1]]&gt;F42,Tabela_cukier2[[#This Row],[Kolumna1]]-F42,"0")</f>
        <v>0</v>
      </c>
      <c r="I43" s="5">
        <f>CEILING(Tabela_cukier2[[#This Row],[Kolumna3]],1000)</f>
        <v>0</v>
      </c>
      <c r="J43" s="5">
        <f>IF(Tabela_cukier2[[#This Row],[Kolumna4]]&gt;=4000,1,0)</f>
        <v>0</v>
      </c>
    </row>
    <row r="44" spans="1:10" x14ac:dyDescent="0.3">
      <c r="A44" s="1">
        <v>38431</v>
      </c>
      <c r="B44" t="s">
        <v>21</v>
      </c>
      <c r="C44">
        <v>54</v>
      </c>
      <c r="D44">
        <f>DAY(Tabela_cukier2[[#This Row],[Column1]])</f>
        <v>20</v>
      </c>
      <c r="E44" t="str">
        <f>IF(D45&lt;Tabela_cukier2[[#This Row],[Column4]],"TAK","")</f>
        <v/>
      </c>
      <c r="F44" s="5">
        <f>IF(Tabela_cukier2[[#This Row],[czy dzien dokupu]]="TAK",IF(F43-Tabela_cukier2[[#This Row],[Column3]]&lt;5000,((5000-FLOOR(F43-Tabela_cukier2[[#This Row],[Column3]],1000))+(F43-Tabela_cukier2[[#This Row],[Column3]])),F43-Tabela_cukier2[[#This Row],[Column3]]),F43-Tabela_cukier2[[#This Row],[Column3]])</f>
        <v>3659</v>
      </c>
      <c r="G44" s="5">
        <f>IF(Tabela_cukier2[[#This Row],[Kolumna1]]-F43&gt;=4000,1,0)</f>
        <v>0</v>
      </c>
      <c r="H44" s="5" t="str">
        <f>IF(Tabela_cukier2[[#This Row],[Kolumna1]]&gt;F43,Tabela_cukier2[[#This Row],[Kolumna1]]-F43,"0")</f>
        <v>0</v>
      </c>
      <c r="I44" s="5">
        <f>CEILING(Tabela_cukier2[[#This Row],[Kolumna3]],1000)</f>
        <v>0</v>
      </c>
      <c r="J44" s="5">
        <f>IF(Tabela_cukier2[[#This Row],[Kolumna4]]&gt;=4000,1,0)</f>
        <v>0</v>
      </c>
    </row>
    <row r="45" spans="1:10" x14ac:dyDescent="0.3">
      <c r="A45" s="1">
        <v>38435</v>
      </c>
      <c r="B45" t="s">
        <v>12</v>
      </c>
      <c r="C45">
        <v>277</v>
      </c>
      <c r="D45">
        <f>DAY(Tabela_cukier2[[#This Row],[Column1]])</f>
        <v>24</v>
      </c>
      <c r="E45" t="str">
        <f>IF(D46&lt;Tabela_cukier2[[#This Row],[Column4]],"TAK","")</f>
        <v/>
      </c>
      <c r="F45" s="5">
        <f>IF(Tabela_cukier2[[#This Row],[czy dzien dokupu]]="TAK",IF(F44-Tabela_cukier2[[#This Row],[Column3]]&lt;5000,((5000-FLOOR(F44-Tabela_cukier2[[#This Row],[Column3]],1000))+(F44-Tabela_cukier2[[#This Row],[Column3]])),F44-Tabela_cukier2[[#This Row],[Column3]]),F44-Tabela_cukier2[[#This Row],[Column3]])</f>
        <v>3382</v>
      </c>
      <c r="G45" s="5">
        <f>IF(Tabela_cukier2[[#This Row],[Kolumna1]]-F44&gt;=4000,1,0)</f>
        <v>0</v>
      </c>
      <c r="H45" s="5" t="str">
        <f>IF(Tabela_cukier2[[#This Row],[Kolumna1]]&gt;F44,Tabela_cukier2[[#This Row],[Kolumna1]]-F44,"0")</f>
        <v>0</v>
      </c>
      <c r="I45" s="5">
        <f>CEILING(Tabela_cukier2[[#This Row],[Kolumna3]],1000)</f>
        <v>0</v>
      </c>
      <c r="J45" s="5">
        <f>IF(Tabela_cukier2[[#This Row],[Kolumna4]]&gt;=4000,1,0)</f>
        <v>0</v>
      </c>
    </row>
    <row r="46" spans="1:10" x14ac:dyDescent="0.3">
      <c r="A46" s="1">
        <v>38437</v>
      </c>
      <c r="B46" t="s">
        <v>35</v>
      </c>
      <c r="C46">
        <v>7</v>
      </c>
      <c r="D46">
        <f>DAY(Tabela_cukier2[[#This Row],[Column1]])</f>
        <v>26</v>
      </c>
      <c r="E46" t="str">
        <f>IF(D47&lt;Tabela_cukier2[[#This Row],[Column4]],"TAK","")</f>
        <v/>
      </c>
      <c r="F46" s="5">
        <f>IF(Tabela_cukier2[[#This Row],[czy dzien dokupu]]="TAK",IF(F45-Tabela_cukier2[[#This Row],[Column3]]&lt;5000,((5000-FLOOR(F45-Tabela_cukier2[[#This Row],[Column3]],1000))+(F45-Tabela_cukier2[[#This Row],[Column3]])),F45-Tabela_cukier2[[#This Row],[Column3]]),F45-Tabela_cukier2[[#This Row],[Column3]])</f>
        <v>3375</v>
      </c>
      <c r="G46" s="5">
        <f>IF(Tabela_cukier2[[#This Row],[Kolumna1]]-F45&gt;=4000,1,0)</f>
        <v>0</v>
      </c>
      <c r="H46" s="5" t="str">
        <f>IF(Tabela_cukier2[[#This Row],[Kolumna1]]&gt;F45,Tabela_cukier2[[#This Row],[Kolumna1]]-F45,"0")</f>
        <v>0</v>
      </c>
      <c r="I46" s="5">
        <f>CEILING(Tabela_cukier2[[#This Row],[Kolumna3]],1000)</f>
        <v>0</v>
      </c>
      <c r="J46" s="5">
        <f>IF(Tabela_cukier2[[#This Row],[Kolumna4]]&gt;=4000,1,0)</f>
        <v>0</v>
      </c>
    </row>
    <row r="47" spans="1:10" x14ac:dyDescent="0.3">
      <c r="A47" s="1">
        <v>38439</v>
      </c>
      <c r="B47" t="s">
        <v>36</v>
      </c>
      <c r="C47">
        <v>12</v>
      </c>
      <c r="D47">
        <f>DAY(Tabela_cukier2[[#This Row],[Column1]])</f>
        <v>28</v>
      </c>
      <c r="E47" t="str">
        <f>IF(D48&lt;Tabela_cukier2[[#This Row],[Column4]],"TAK","")</f>
        <v/>
      </c>
      <c r="F47" s="5">
        <f>IF(Tabela_cukier2[[#This Row],[czy dzien dokupu]]="TAK",IF(F46-Tabela_cukier2[[#This Row],[Column3]]&lt;5000,((5000-FLOOR(F46-Tabela_cukier2[[#This Row],[Column3]],1000))+(F46-Tabela_cukier2[[#This Row],[Column3]])),F46-Tabela_cukier2[[#This Row],[Column3]]),F46-Tabela_cukier2[[#This Row],[Column3]])</f>
        <v>3363</v>
      </c>
      <c r="G47" s="5">
        <f>IF(Tabela_cukier2[[#This Row],[Kolumna1]]-F46&gt;=4000,1,0)</f>
        <v>0</v>
      </c>
      <c r="H47" s="5" t="str">
        <f>IF(Tabela_cukier2[[#This Row],[Kolumna1]]&gt;F46,Tabela_cukier2[[#This Row],[Kolumna1]]-F46,"0")</f>
        <v>0</v>
      </c>
      <c r="I47" s="5">
        <f>CEILING(Tabela_cukier2[[#This Row],[Kolumna3]],1000)</f>
        <v>0</v>
      </c>
      <c r="J47" s="5">
        <f>IF(Tabela_cukier2[[#This Row],[Kolumna4]]&gt;=4000,1,0)</f>
        <v>0</v>
      </c>
    </row>
    <row r="48" spans="1:10" x14ac:dyDescent="0.3">
      <c r="A48" s="1">
        <v>38440</v>
      </c>
      <c r="B48" t="s">
        <v>37</v>
      </c>
      <c r="C48">
        <v>7</v>
      </c>
      <c r="D48">
        <f>DAY(Tabela_cukier2[[#This Row],[Column1]])</f>
        <v>29</v>
      </c>
      <c r="E48" t="str">
        <f>IF(D49&lt;Tabela_cukier2[[#This Row],[Column4]],"TAK","")</f>
        <v/>
      </c>
      <c r="F48" s="5">
        <f>IF(Tabela_cukier2[[#This Row],[czy dzien dokupu]]="TAK",IF(F47-Tabela_cukier2[[#This Row],[Column3]]&lt;5000,((5000-FLOOR(F47-Tabela_cukier2[[#This Row],[Column3]],1000))+(F47-Tabela_cukier2[[#This Row],[Column3]])),F47-Tabela_cukier2[[#This Row],[Column3]]),F47-Tabela_cukier2[[#This Row],[Column3]])</f>
        <v>3356</v>
      </c>
      <c r="G48" s="5">
        <f>IF(Tabela_cukier2[[#This Row],[Kolumna1]]-F47&gt;=4000,1,0)</f>
        <v>0</v>
      </c>
      <c r="H48" s="5" t="str">
        <f>IF(Tabela_cukier2[[#This Row],[Kolumna1]]&gt;F47,Tabela_cukier2[[#This Row],[Kolumna1]]-F47,"0")</f>
        <v>0</v>
      </c>
      <c r="I48" s="5">
        <f>CEILING(Tabela_cukier2[[#This Row],[Kolumna3]],1000)</f>
        <v>0</v>
      </c>
      <c r="J48" s="5">
        <f>IF(Tabela_cukier2[[#This Row],[Kolumna4]]&gt;=4000,1,0)</f>
        <v>0</v>
      </c>
    </row>
    <row r="49" spans="1:10" x14ac:dyDescent="0.3">
      <c r="A49" s="1">
        <v>38442</v>
      </c>
      <c r="B49" t="s">
        <v>10</v>
      </c>
      <c r="C49">
        <v>416</v>
      </c>
      <c r="D49">
        <f>DAY(Tabela_cukier2[[#This Row],[Column1]])</f>
        <v>31</v>
      </c>
      <c r="E49" t="str">
        <f>IF(D50&lt;Tabela_cukier2[[#This Row],[Column4]],"TAK","")</f>
        <v>TAK</v>
      </c>
      <c r="F49" s="5">
        <f>IF(Tabela_cukier2[[#This Row],[czy dzien dokupu]]="TAK",IF(F48-Tabela_cukier2[[#This Row],[Column3]]&lt;5000,((5000-FLOOR(F48-Tabela_cukier2[[#This Row],[Column3]],1000))+(F48-Tabela_cukier2[[#This Row],[Column3]])),F48-Tabela_cukier2[[#This Row],[Column3]]),F48-Tabela_cukier2[[#This Row],[Column3]])</f>
        <v>5940</v>
      </c>
      <c r="G49" s="5">
        <f>IF(Tabela_cukier2[[#This Row],[Kolumna1]]-F48&gt;=4000,1,0)</f>
        <v>0</v>
      </c>
      <c r="H49" s="5">
        <f>IF(Tabela_cukier2[[#This Row],[Kolumna1]]&gt;F48,Tabela_cukier2[[#This Row],[Kolumna1]]-F48,"0")</f>
        <v>2584</v>
      </c>
      <c r="I49" s="5">
        <f>CEILING(Tabela_cukier2[[#This Row],[Kolumna3]],1000)</f>
        <v>3000</v>
      </c>
      <c r="J49" s="5">
        <f>IF(Tabela_cukier2[[#This Row],[Kolumna4]]&gt;=4000,1,0)</f>
        <v>0</v>
      </c>
    </row>
    <row r="50" spans="1:10" x14ac:dyDescent="0.3">
      <c r="A50" s="1">
        <v>38445</v>
      </c>
      <c r="B50" t="s">
        <v>10</v>
      </c>
      <c r="C50">
        <v>263</v>
      </c>
      <c r="D50">
        <f>DAY(Tabela_cukier2[[#This Row],[Column1]])</f>
        <v>3</v>
      </c>
      <c r="E50" t="str">
        <f>IF(D51&lt;Tabela_cukier2[[#This Row],[Column4]],"TAK","")</f>
        <v/>
      </c>
      <c r="F50" s="5">
        <f>IF(Tabela_cukier2[[#This Row],[czy dzien dokupu]]="TAK",IF(F49-Tabela_cukier2[[#This Row],[Column3]]&lt;5000,((5000-FLOOR(F49-Tabela_cukier2[[#This Row],[Column3]],1000))+(F49-Tabela_cukier2[[#This Row],[Column3]])),F49-Tabela_cukier2[[#This Row],[Column3]]),F49-Tabela_cukier2[[#This Row],[Column3]])</f>
        <v>5677</v>
      </c>
      <c r="G50" s="5">
        <f>IF(Tabela_cukier2[[#This Row],[Kolumna1]]-F49&gt;=4000,1,0)</f>
        <v>0</v>
      </c>
      <c r="H50" s="5" t="str">
        <f>IF(Tabela_cukier2[[#This Row],[Kolumna1]]&gt;F49,Tabela_cukier2[[#This Row],[Kolumna1]]-F49,"0")</f>
        <v>0</v>
      </c>
      <c r="I50" s="5">
        <f>CEILING(Tabela_cukier2[[#This Row],[Kolumna3]],1000)</f>
        <v>0</v>
      </c>
      <c r="J50" s="5">
        <f>IF(Tabela_cukier2[[#This Row],[Kolumna4]]&gt;=4000,1,0)</f>
        <v>0</v>
      </c>
    </row>
    <row r="51" spans="1:10" x14ac:dyDescent="0.3">
      <c r="A51" s="1">
        <v>38448</v>
      </c>
      <c r="B51" t="s">
        <v>4</v>
      </c>
      <c r="C51">
        <v>15</v>
      </c>
      <c r="D51">
        <f>DAY(Tabela_cukier2[[#This Row],[Column1]])</f>
        <v>6</v>
      </c>
      <c r="E51" t="str">
        <f>IF(D52&lt;Tabela_cukier2[[#This Row],[Column4]],"TAK","")</f>
        <v/>
      </c>
      <c r="F51" s="5">
        <f>IF(Tabela_cukier2[[#This Row],[czy dzien dokupu]]="TAK",IF(F50-Tabela_cukier2[[#This Row],[Column3]]&lt;5000,((5000-FLOOR(F50-Tabela_cukier2[[#This Row],[Column3]],1000))+(F50-Tabela_cukier2[[#This Row],[Column3]])),F50-Tabela_cukier2[[#This Row],[Column3]]),F50-Tabela_cukier2[[#This Row],[Column3]])</f>
        <v>5662</v>
      </c>
      <c r="G51" s="5">
        <f>IF(Tabela_cukier2[[#This Row],[Kolumna1]]-F50&gt;=4000,1,0)</f>
        <v>0</v>
      </c>
      <c r="H51" s="5" t="str">
        <f>IF(Tabela_cukier2[[#This Row],[Kolumna1]]&gt;F50,Tabela_cukier2[[#This Row],[Kolumna1]]-F50,"0")</f>
        <v>0</v>
      </c>
      <c r="I51" s="5">
        <f>CEILING(Tabela_cukier2[[#This Row],[Kolumna3]],1000)</f>
        <v>0</v>
      </c>
      <c r="J51" s="5">
        <f>IF(Tabela_cukier2[[#This Row],[Kolumna4]]&gt;=4000,1,0)</f>
        <v>0</v>
      </c>
    </row>
    <row r="52" spans="1:10" x14ac:dyDescent="0.3">
      <c r="A52" s="1">
        <v>38452</v>
      </c>
      <c r="B52" t="s">
        <v>28</v>
      </c>
      <c r="C52">
        <v>194</v>
      </c>
      <c r="D52">
        <f>DAY(Tabela_cukier2[[#This Row],[Column1]])</f>
        <v>10</v>
      </c>
      <c r="E52" t="str">
        <f>IF(D53&lt;Tabela_cukier2[[#This Row],[Column4]],"TAK","")</f>
        <v/>
      </c>
      <c r="F52" s="5">
        <f>IF(Tabela_cukier2[[#This Row],[czy dzien dokupu]]="TAK",IF(F51-Tabela_cukier2[[#This Row],[Column3]]&lt;5000,((5000-FLOOR(F51-Tabela_cukier2[[#This Row],[Column3]],1000))+(F51-Tabela_cukier2[[#This Row],[Column3]])),F51-Tabela_cukier2[[#This Row],[Column3]]),F51-Tabela_cukier2[[#This Row],[Column3]])</f>
        <v>5468</v>
      </c>
      <c r="G52" s="5">
        <f>IF(Tabela_cukier2[[#This Row],[Kolumna1]]-F51&gt;=4000,1,0)</f>
        <v>0</v>
      </c>
      <c r="H52" s="5" t="str">
        <f>IF(Tabela_cukier2[[#This Row],[Kolumna1]]&gt;F51,Tabela_cukier2[[#This Row],[Kolumna1]]-F51,"0")</f>
        <v>0</v>
      </c>
      <c r="I52" s="5">
        <f>CEILING(Tabela_cukier2[[#This Row],[Kolumna3]],1000)</f>
        <v>0</v>
      </c>
      <c r="J52" s="5">
        <f>IF(Tabela_cukier2[[#This Row],[Kolumna4]]&gt;=4000,1,0)</f>
        <v>0</v>
      </c>
    </row>
    <row r="53" spans="1:10" x14ac:dyDescent="0.3">
      <c r="A53" s="1">
        <v>38453</v>
      </c>
      <c r="B53" t="s">
        <v>38</v>
      </c>
      <c r="C53">
        <v>120</v>
      </c>
      <c r="D53">
        <f>DAY(Tabela_cukier2[[#This Row],[Column1]])</f>
        <v>11</v>
      </c>
      <c r="E53" t="str">
        <f>IF(D54&lt;Tabela_cukier2[[#This Row],[Column4]],"TAK","")</f>
        <v/>
      </c>
      <c r="F53" s="5">
        <f>IF(Tabela_cukier2[[#This Row],[czy dzien dokupu]]="TAK",IF(F52-Tabela_cukier2[[#This Row],[Column3]]&lt;5000,((5000-FLOOR(F52-Tabela_cukier2[[#This Row],[Column3]],1000))+(F52-Tabela_cukier2[[#This Row],[Column3]])),F52-Tabela_cukier2[[#This Row],[Column3]]),F52-Tabela_cukier2[[#This Row],[Column3]])</f>
        <v>5348</v>
      </c>
      <c r="G53" s="5">
        <f>IF(Tabela_cukier2[[#This Row],[Kolumna1]]-F52&gt;=4000,1,0)</f>
        <v>0</v>
      </c>
      <c r="H53" s="5" t="str">
        <f>IF(Tabela_cukier2[[#This Row],[Kolumna1]]&gt;F52,Tabela_cukier2[[#This Row],[Kolumna1]]-F52,"0")</f>
        <v>0</v>
      </c>
      <c r="I53" s="5">
        <f>CEILING(Tabela_cukier2[[#This Row],[Kolumna3]],1000)</f>
        <v>0</v>
      </c>
      <c r="J53" s="5">
        <f>IF(Tabela_cukier2[[#This Row],[Kolumna4]]&gt;=4000,1,0)</f>
        <v>0</v>
      </c>
    </row>
    <row r="54" spans="1:10" x14ac:dyDescent="0.3">
      <c r="A54" s="1">
        <v>38454</v>
      </c>
      <c r="B54" t="s">
        <v>10</v>
      </c>
      <c r="C54">
        <v>175</v>
      </c>
      <c r="D54">
        <f>DAY(Tabela_cukier2[[#This Row],[Column1]])</f>
        <v>12</v>
      </c>
      <c r="E54" t="str">
        <f>IF(D55&lt;Tabela_cukier2[[#This Row],[Column4]],"TAK","")</f>
        <v/>
      </c>
      <c r="F54" s="5">
        <f>IF(Tabela_cukier2[[#This Row],[czy dzien dokupu]]="TAK",IF(F53-Tabela_cukier2[[#This Row],[Column3]]&lt;5000,((5000-FLOOR(F53-Tabela_cukier2[[#This Row],[Column3]],1000))+(F53-Tabela_cukier2[[#This Row],[Column3]])),F53-Tabela_cukier2[[#This Row],[Column3]]),F53-Tabela_cukier2[[#This Row],[Column3]])</f>
        <v>5173</v>
      </c>
      <c r="G54" s="5">
        <f>IF(Tabela_cukier2[[#This Row],[Kolumna1]]-F53&gt;=4000,1,0)</f>
        <v>0</v>
      </c>
      <c r="H54" s="5" t="str">
        <f>IF(Tabela_cukier2[[#This Row],[Kolumna1]]&gt;F53,Tabela_cukier2[[#This Row],[Kolumna1]]-F53,"0")</f>
        <v>0</v>
      </c>
      <c r="I54" s="5">
        <f>CEILING(Tabela_cukier2[[#This Row],[Kolumna3]],1000)</f>
        <v>0</v>
      </c>
      <c r="J54" s="5">
        <f>IF(Tabela_cukier2[[#This Row],[Kolumna4]]&gt;=4000,1,0)</f>
        <v>0</v>
      </c>
    </row>
    <row r="55" spans="1:10" x14ac:dyDescent="0.3">
      <c r="A55" s="1">
        <v>38456</v>
      </c>
      <c r="B55" t="s">
        <v>39</v>
      </c>
      <c r="C55">
        <v>12</v>
      </c>
      <c r="D55">
        <f>DAY(Tabela_cukier2[[#This Row],[Column1]])</f>
        <v>14</v>
      </c>
      <c r="E55" t="str">
        <f>IF(D56&lt;Tabela_cukier2[[#This Row],[Column4]],"TAK","")</f>
        <v/>
      </c>
      <c r="F55" s="5">
        <f>IF(Tabela_cukier2[[#This Row],[czy dzien dokupu]]="TAK",IF(F54-Tabela_cukier2[[#This Row],[Column3]]&lt;5000,((5000-FLOOR(F54-Tabela_cukier2[[#This Row],[Column3]],1000))+(F54-Tabela_cukier2[[#This Row],[Column3]])),F54-Tabela_cukier2[[#This Row],[Column3]]),F54-Tabela_cukier2[[#This Row],[Column3]])</f>
        <v>5161</v>
      </c>
      <c r="G55" s="5">
        <f>IF(Tabela_cukier2[[#This Row],[Kolumna1]]-F54&gt;=4000,1,0)</f>
        <v>0</v>
      </c>
      <c r="H55" s="5" t="str">
        <f>IF(Tabela_cukier2[[#This Row],[Kolumna1]]&gt;F54,Tabela_cukier2[[#This Row],[Kolumna1]]-F54,"0")</f>
        <v>0</v>
      </c>
      <c r="I55" s="5">
        <f>CEILING(Tabela_cukier2[[#This Row],[Kolumna3]],1000)</f>
        <v>0</v>
      </c>
      <c r="J55" s="5">
        <f>IF(Tabela_cukier2[[#This Row],[Kolumna4]]&gt;=4000,1,0)</f>
        <v>0</v>
      </c>
    </row>
    <row r="56" spans="1:10" x14ac:dyDescent="0.3">
      <c r="A56" s="1">
        <v>38457</v>
      </c>
      <c r="B56" t="s">
        <v>40</v>
      </c>
      <c r="C56">
        <v>174</v>
      </c>
      <c r="D56">
        <f>DAY(Tabela_cukier2[[#This Row],[Column1]])</f>
        <v>15</v>
      </c>
      <c r="E56" t="str">
        <f>IF(D57&lt;Tabela_cukier2[[#This Row],[Column4]],"TAK","")</f>
        <v/>
      </c>
      <c r="F56" s="5">
        <f>IF(Tabela_cukier2[[#This Row],[czy dzien dokupu]]="TAK",IF(F55-Tabela_cukier2[[#This Row],[Column3]]&lt;5000,((5000-FLOOR(F55-Tabela_cukier2[[#This Row],[Column3]],1000))+(F55-Tabela_cukier2[[#This Row],[Column3]])),F55-Tabela_cukier2[[#This Row],[Column3]]),F55-Tabela_cukier2[[#This Row],[Column3]])</f>
        <v>4987</v>
      </c>
      <c r="G56" s="5">
        <f>IF(Tabela_cukier2[[#This Row],[Kolumna1]]-F55&gt;=4000,1,0)</f>
        <v>0</v>
      </c>
      <c r="H56" s="5" t="str">
        <f>IF(Tabela_cukier2[[#This Row],[Kolumna1]]&gt;F55,Tabela_cukier2[[#This Row],[Kolumna1]]-F55,"0")</f>
        <v>0</v>
      </c>
      <c r="I56" s="5">
        <f>CEILING(Tabela_cukier2[[#This Row],[Kolumna3]],1000)</f>
        <v>0</v>
      </c>
      <c r="J56" s="5">
        <f>IF(Tabela_cukier2[[#This Row],[Kolumna4]]&gt;=4000,1,0)</f>
        <v>0</v>
      </c>
    </row>
    <row r="57" spans="1:10" x14ac:dyDescent="0.3">
      <c r="A57" s="1">
        <v>38458</v>
      </c>
      <c r="B57" t="s">
        <v>41</v>
      </c>
      <c r="C57">
        <v>3</v>
      </c>
      <c r="D57">
        <f>DAY(Tabela_cukier2[[#This Row],[Column1]])</f>
        <v>16</v>
      </c>
      <c r="E57" t="str">
        <f>IF(D58&lt;Tabela_cukier2[[#This Row],[Column4]],"TAK","")</f>
        <v/>
      </c>
      <c r="F57" s="5">
        <f>IF(Tabela_cukier2[[#This Row],[czy dzien dokupu]]="TAK",IF(F56-Tabela_cukier2[[#This Row],[Column3]]&lt;5000,((5000-FLOOR(F56-Tabela_cukier2[[#This Row],[Column3]],1000))+(F56-Tabela_cukier2[[#This Row],[Column3]])),F56-Tabela_cukier2[[#This Row],[Column3]]),F56-Tabela_cukier2[[#This Row],[Column3]])</f>
        <v>4984</v>
      </c>
      <c r="G57" s="5">
        <f>IF(Tabela_cukier2[[#This Row],[Kolumna1]]-F56&gt;=4000,1,0)</f>
        <v>0</v>
      </c>
      <c r="H57" s="5" t="str">
        <f>IF(Tabela_cukier2[[#This Row],[Kolumna1]]&gt;F56,Tabela_cukier2[[#This Row],[Kolumna1]]-F56,"0")</f>
        <v>0</v>
      </c>
      <c r="I57" s="5">
        <f>CEILING(Tabela_cukier2[[#This Row],[Kolumna3]],1000)</f>
        <v>0</v>
      </c>
      <c r="J57" s="5">
        <f>IF(Tabela_cukier2[[#This Row],[Kolumna4]]&gt;=4000,1,0)</f>
        <v>0</v>
      </c>
    </row>
    <row r="58" spans="1:10" x14ac:dyDescent="0.3">
      <c r="A58" s="1">
        <v>38459</v>
      </c>
      <c r="B58" t="s">
        <v>42</v>
      </c>
      <c r="C58">
        <v>149</v>
      </c>
      <c r="D58">
        <f>DAY(Tabela_cukier2[[#This Row],[Column1]])</f>
        <v>17</v>
      </c>
      <c r="E58" t="str">
        <f>IF(D59&lt;Tabela_cukier2[[#This Row],[Column4]],"TAK","")</f>
        <v/>
      </c>
      <c r="F58" s="5">
        <f>IF(Tabela_cukier2[[#This Row],[czy dzien dokupu]]="TAK",IF(F57-Tabela_cukier2[[#This Row],[Column3]]&lt;5000,((5000-FLOOR(F57-Tabela_cukier2[[#This Row],[Column3]],1000))+(F57-Tabela_cukier2[[#This Row],[Column3]])),F57-Tabela_cukier2[[#This Row],[Column3]]),F57-Tabela_cukier2[[#This Row],[Column3]])</f>
        <v>4835</v>
      </c>
      <c r="G58" s="5">
        <f>IF(Tabela_cukier2[[#This Row],[Kolumna1]]-F57&gt;=4000,1,0)</f>
        <v>0</v>
      </c>
      <c r="H58" s="5" t="str">
        <f>IF(Tabela_cukier2[[#This Row],[Kolumna1]]&gt;F57,Tabela_cukier2[[#This Row],[Kolumna1]]-F57,"0")</f>
        <v>0</v>
      </c>
      <c r="I58" s="5">
        <f>CEILING(Tabela_cukier2[[#This Row],[Kolumna3]],1000)</f>
        <v>0</v>
      </c>
      <c r="J58" s="5">
        <f>IF(Tabela_cukier2[[#This Row],[Kolumna4]]&gt;=4000,1,0)</f>
        <v>0</v>
      </c>
    </row>
    <row r="59" spans="1:10" x14ac:dyDescent="0.3">
      <c r="A59" s="1">
        <v>38460</v>
      </c>
      <c r="B59" t="s">
        <v>20</v>
      </c>
      <c r="C59">
        <v>492</v>
      </c>
      <c r="D59">
        <f>DAY(Tabela_cukier2[[#This Row],[Column1]])</f>
        <v>18</v>
      </c>
      <c r="E59" t="str">
        <f>IF(D60&lt;Tabela_cukier2[[#This Row],[Column4]],"TAK","")</f>
        <v/>
      </c>
      <c r="F59" s="5">
        <f>IF(Tabela_cukier2[[#This Row],[czy dzien dokupu]]="TAK",IF(F58-Tabela_cukier2[[#This Row],[Column3]]&lt;5000,((5000-FLOOR(F58-Tabela_cukier2[[#This Row],[Column3]],1000))+(F58-Tabela_cukier2[[#This Row],[Column3]])),F58-Tabela_cukier2[[#This Row],[Column3]]),F58-Tabela_cukier2[[#This Row],[Column3]])</f>
        <v>4343</v>
      </c>
      <c r="G59" s="5">
        <f>IF(Tabela_cukier2[[#This Row],[Kolumna1]]-F58&gt;=4000,1,0)</f>
        <v>0</v>
      </c>
      <c r="H59" s="5" t="str">
        <f>IF(Tabela_cukier2[[#This Row],[Kolumna1]]&gt;F58,Tabela_cukier2[[#This Row],[Kolumna1]]-F58,"0")</f>
        <v>0</v>
      </c>
      <c r="I59" s="5">
        <f>CEILING(Tabela_cukier2[[#This Row],[Kolumna3]],1000)</f>
        <v>0</v>
      </c>
      <c r="J59" s="5">
        <f>IF(Tabela_cukier2[[#This Row],[Kolumna4]]&gt;=4000,1,0)</f>
        <v>0</v>
      </c>
    </row>
    <row r="60" spans="1:10" x14ac:dyDescent="0.3">
      <c r="A60" s="1">
        <v>38460</v>
      </c>
      <c r="B60" t="s">
        <v>43</v>
      </c>
      <c r="C60">
        <v>2</v>
      </c>
      <c r="D60">
        <f>DAY(Tabela_cukier2[[#This Row],[Column1]])</f>
        <v>18</v>
      </c>
      <c r="E60" t="str">
        <f>IF(D61&lt;Tabela_cukier2[[#This Row],[Column4]],"TAK","")</f>
        <v/>
      </c>
      <c r="F60" s="5">
        <f>IF(Tabela_cukier2[[#This Row],[czy dzien dokupu]]="TAK",IF(F59-Tabela_cukier2[[#This Row],[Column3]]&lt;5000,((5000-FLOOR(F59-Tabela_cukier2[[#This Row],[Column3]],1000))+(F59-Tabela_cukier2[[#This Row],[Column3]])),F59-Tabela_cukier2[[#This Row],[Column3]]),F59-Tabela_cukier2[[#This Row],[Column3]])</f>
        <v>4341</v>
      </c>
      <c r="G60" s="5">
        <f>IF(Tabela_cukier2[[#This Row],[Kolumna1]]-F59&gt;=4000,1,0)</f>
        <v>0</v>
      </c>
      <c r="H60" s="5" t="str">
        <f>IF(Tabela_cukier2[[#This Row],[Kolumna1]]&gt;F59,Tabela_cukier2[[#This Row],[Kolumna1]]-F59,"0")</f>
        <v>0</v>
      </c>
      <c r="I60" s="5">
        <f>CEILING(Tabela_cukier2[[#This Row],[Kolumna3]],1000)</f>
        <v>0</v>
      </c>
      <c r="J60" s="5">
        <f>IF(Tabela_cukier2[[#This Row],[Kolumna4]]&gt;=4000,1,0)</f>
        <v>0</v>
      </c>
    </row>
    <row r="61" spans="1:10" x14ac:dyDescent="0.3">
      <c r="A61" s="1">
        <v>38461</v>
      </c>
      <c r="B61" t="s">
        <v>17</v>
      </c>
      <c r="C61">
        <v>298</v>
      </c>
      <c r="D61">
        <f>DAY(Tabela_cukier2[[#This Row],[Column1]])</f>
        <v>19</v>
      </c>
      <c r="E61" t="str">
        <f>IF(D62&lt;Tabela_cukier2[[#This Row],[Column4]],"TAK","")</f>
        <v/>
      </c>
      <c r="F61" s="5">
        <f>IF(Tabela_cukier2[[#This Row],[czy dzien dokupu]]="TAK",IF(F60-Tabela_cukier2[[#This Row],[Column3]]&lt;5000,((5000-FLOOR(F60-Tabela_cukier2[[#This Row],[Column3]],1000))+(F60-Tabela_cukier2[[#This Row],[Column3]])),F60-Tabela_cukier2[[#This Row],[Column3]]),F60-Tabela_cukier2[[#This Row],[Column3]])</f>
        <v>4043</v>
      </c>
      <c r="G61" s="5">
        <f>IF(Tabela_cukier2[[#This Row],[Kolumna1]]-F60&gt;=4000,1,0)</f>
        <v>0</v>
      </c>
      <c r="H61" s="5" t="str">
        <f>IF(Tabela_cukier2[[#This Row],[Kolumna1]]&gt;F60,Tabela_cukier2[[#This Row],[Kolumna1]]-F60,"0")</f>
        <v>0</v>
      </c>
      <c r="I61" s="5">
        <f>CEILING(Tabela_cukier2[[#This Row],[Kolumna3]],1000)</f>
        <v>0</v>
      </c>
      <c r="J61" s="5">
        <f>IF(Tabela_cukier2[[#This Row],[Kolumna4]]&gt;=4000,1,0)</f>
        <v>0</v>
      </c>
    </row>
    <row r="62" spans="1:10" x14ac:dyDescent="0.3">
      <c r="A62" s="1">
        <v>38472</v>
      </c>
      <c r="B62" t="s">
        <v>20</v>
      </c>
      <c r="C62">
        <v>201</v>
      </c>
      <c r="D62">
        <f>DAY(Tabela_cukier2[[#This Row],[Column1]])</f>
        <v>30</v>
      </c>
      <c r="E62" t="str">
        <f>IF(D63&lt;Tabela_cukier2[[#This Row],[Column4]],"TAK","")</f>
        <v>TAK</v>
      </c>
      <c r="F62" s="5">
        <f>IF(Tabela_cukier2[[#This Row],[czy dzien dokupu]]="TAK",IF(F61-Tabela_cukier2[[#This Row],[Column3]]&lt;5000,((5000-FLOOR(F61-Tabela_cukier2[[#This Row],[Column3]],1000))+(F61-Tabela_cukier2[[#This Row],[Column3]])),F61-Tabela_cukier2[[#This Row],[Column3]]),F61-Tabela_cukier2[[#This Row],[Column3]])</f>
        <v>5842</v>
      </c>
      <c r="G62" s="5">
        <f>IF(Tabela_cukier2[[#This Row],[Kolumna1]]-F61&gt;=4000,1,0)</f>
        <v>0</v>
      </c>
      <c r="H62" s="5">
        <f>IF(Tabela_cukier2[[#This Row],[Kolumna1]]&gt;F61,Tabela_cukier2[[#This Row],[Kolumna1]]-F61,"0")</f>
        <v>1799</v>
      </c>
      <c r="I62" s="5">
        <f>CEILING(Tabela_cukier2[[#This Row],[Kolumna3]],1000)</f>
        <v>2000</v>
      </c>
      <c r="J62" s="5">
        <f>IF(Tabela_cukier2[[#This Row],[Kolumna4]]&gt;=4000,1,0)</f>
        <v>0</v>
      </c>
    </row>
    <row r="63" spans="1:10" x14ac:dyDescent="0.3">
      <c r="A63" s="1">
        <v>38473</v>
      </c>
      <c r="B63" t="s">
        <v>44</v>
      </c>
      <c r="C63">
        <v>15</v>
      </c>
      <c r="D63">
        <f>DAY(Tabela_cukier2[[#This Row],[Column1]])</f>
        <v>1</v>
      </c>
      <c r="E63" t="str">
        <f>IF(D64&lt;Tabela_cukier2[[#This Row],[Column4]],"TAK","")</f>
        <v/>
      </c>
      <c r="F63" s="5">
        <f>IF(Tabela_cukier2[[#This Row],[czy dzien dokupu]]="TAK",IF(F62-Tabela_cukier2[[#This Row],[Column3]]&lt;5000,((5000-FLOOR(F62-Tabela_cukier2[[#This Row],[Column3]],1000))+(F62-Tabela_cukier2[[#This Row],[Column3]])),F62-Tabela_cukier2[[#This Row],[Column3]]),F62-Tabela_cukier2[[#This Row],[Column3]])</f>
        <v>5827</v>
      </c>
      <c r="G63" s="5">
        <f>IF(Tabela_cukier2[[#This Row],[Kolumna1]]-F62&gt;=4000,1,0)</f>
        <v>0</v>
      </c>
      <c r="H63" s="5" t="str">
        <f>IF(Tabela_cukier2[[#This Row],[Kolumna1]]&gt;F62,Tabela_cukier2[[#This Row],[Kolumna1]]-F62,"0")</f>
        <v>0</v>
      </c>
      <c r="I63" s="5">
        <f>CEILING(Tabela_cukier2[[#This Row],[Kolumna3]],1000)</f>
        <v>0</v>
      </c>
      <c r="J63" s="5">
        <f>IF(Tabela_cukier2[[#This Row],[Kolumna4]]&gt;=4000,1,0)</f>
        <v>0</v>
      </c>
    </row>
    <row r="64" spans="1:10" x14ac:dyDescent="0.3">
      <c r="A64" s="1">
        <v>38473</v>
      </c>
      <c r="B64" t="s">
        <v>17</v>
      </c>
      <c r="C64">
        <v>319</v>
      </c>
      <c r="D64">
        <f>DAY(Tabela_cukier2[[#This Row],[Column1]])</f>
        <v>1</v>
      </c>
      <c r="E64" t="str">
        <f>IF(D65&lt;Tabela_cukier2[[#This Row],[Column4]],"TAK","")</f>
        <v/>
      </c>
      <c r="F64" s="5">
        <f>IF(Tabela_cukier2[[#This Row],[czy dzien dokupu]]="TAK",IF(F63-Tabela_cukier2[[#This Row],[Column3]]&lt;5000,((5000-FLOOR(F63-Tabela_cukier2[[#This Row],[Column3]],1000))+(F63-Tabela_cukier2[[#This Row],[Column3]])),F63-Tabela_cukier2[[#This Row],[Column3]]),F63-Tabela_cukier2[[#This Row],[Column3]])</f>
        <v>5508</v>
      </c>
      <c r="G64" s="5">
        <f>IF(Tabela_cukier2[[#This Row],[Kolumna1]]-F63&gt;=4000,1,0)</f>
        <v>0</v>
      </c>
      <c r="H64" s="5" t="str">
        <f>IF(Tabela_cukier2[[#This Row],[Kolumna1]]&gt;F63,Tabela_cukier2[[#This Row],[Kolumna1]]-F63,"0")</f>
        <v>0</v>
      </c>
      <c r="I64" s="5">
        <f>CEILING(Tabela_cukier2[[#This Row],[Kolumna3]],1000)</f>
        <v>0</v>
      </c>
      <c r="J64" s="5">
        <f>IF(Tabela_cukier2[[#This Row],[Kolumna4]]&gt;=4000,1,0)</f>
        <v>0</v>
      </c>
    </row>
    <row r="65" spans="1:10" x14ac:dyDescent="0.3">
      <c r="A65" s="1">
        <v>38474</v>
      </c>
      <c r="B65" t="s">
        <v>45</v>
      </c>
      <c r="C65">
        <v>9</v>
      </c>
      <c r="D65">
        <f>DAY(Tabela_cukier2[[#This Row],[Column1]])</f>
        <v>2</v>
      </c>
      <c r="E65" t="str">
        <f>IF(D66&lt;Tabela_cukier2[[#This Row],[Column4]],"TAK","")</f>
        <v/>
      </c>
      <c r="F65" s="5">
        <f>IF(Tabela_cukier2[[#This Row],[czy dzien dokupu]]="TAK",IF(F64-Tabela_cukier2[[#This Row],[Column3]]&lt;5000,((5000-FLOOR(F64-Tabela_cukier2[[#This Row],[Column3]],1000))+(F64-Tabela_cukier2[[#This Row],[Column3]])),F64-Tabela_cukier2[[#This Row],[Column3]]),F64-Tabela_cukier2[[#This Row],[Column3]])</f>
        <v>5499</v>
      </c>
      <c r="G65" s="5">
        <f>IF(Tabela_cukier2[[#This Row],[Kolumna1]]-F64&gt;=4000,1,0)</f>
        <v>0</v>
      </c>
      <c r="H65" s="5" t="str">
        <f>IF(Tabela_cukier2[[#This Row],[Kolumna1]]&gt;F64,Tabela_cukier2[[#This Row],[Kolumna1]]-F64,"0")</f>
        <v>0</v>
      </c>
      <c r="I65" s="5">
        <f>CEILING(Tabela_cukier2[[#This Row],[Kolumna3]],1000)</f>
        <v>0</v>
      </c>
      <c r="J65" s="5">
        <f>IF(Tabela_cukier2[[#This Row],[Kolumna4]]&gt;=4000,1,0)</f>
        <v>0</v>
      </c>
    </row>
    <row r="66" spans="1:10" x14ac:dyDescent="0.3">
      <c r="A66" s="1">
        <v>38476</v>
      </c>
      <c r="B66" t="s">
        <v>46</v>
      </c>
      <c r="C66">
        <v>15</v>
      </c>
      <c r="D66">
        <f>DAY(Tabela_cukier2[[#This Row],[Column1]])</f>
        <v>4</v>
      </c>
      <c r="E66" t="str">
        <f>IF(D67&lt;Tabela_cukier2[[#This Row],[Column4]],"TAK","")</f>
        <v/>
      </c>
      <c r="F66" s="5">
        <f>IF(Tabela_cukier2[[#This Row],[czy dzien dokupu]]="TAK",IF(F65-Tabela_cukier2[[#This Row],[Column3]]&lt;5000,((5000-FLOOR(F65-Tabela_cukier2[[#This Row],[Column3]],1000))+(F65-Tabela_cukier2[[#This Row],[Column3]])),F65-Tabela_cukier2[[#This Row],[Column3]]),F65-Tabela_cukier2[[#This Row],[Column3]])</f>
        <v>5484</v>
      </c>
      <c r="G66" s="5">
        <f>IF(Tabela_cukier2[[#This Row],[Kolumna1]]-F65&gt;=4000,1,0)</f>
        <v>0</v>
      </c>
      <c r="H66" s="5" t="str">
        <f>IF(Tabela_cukier2[[#This Row],[Kolumna1]]&gt;F65,Tabela_cukier2[[#This Row],[Kolumna1]]-F65,"0")</f>
        <v>0</v>
      </c>
      <c r="I66" s="5">
        <f>CEILING(Tabela_cukier2[[#This Row],[Kolumna3]],1000)</f>
        <v>0</v>
      </c>
      <c r="J66" s="5">
        <f>IF(Tabela_cukier2[[#This Row],[Kolumna4]]&gt;=4000,1,0)</f>
        <v>0</v>
      </c>
    </row>
    <row r="67" spans="1:10" x14ac:dyDescent="0.3">
      <c r="A67" s="1">
        <v>38479</v>
      </c>
      <c r="B67" t="s">
        <v>25</v>
      </c>
      <c r="C67">
        <v>444</v>
      </c>
      <c r="D67">
        <f>DAY(Tabela_cukier2[[#This Row],[Column1]])</f>
        <v>7</v>
      </c>
      <c r="E67" t="str">
        <f>IF(D68&lt;Tabela_cukier2[[#This Row],[Column4]],"TAK","")</f>
        <v/>
      </c>
      <c r="F67" s="5">
        <f>IF(Tabela_cukier2[[#This Row],[czy dzien dokupu]]="TAK",IF(F66-Tabela_cukier2[[#This Row],[Column3]]&lt;5000,((5000-FLOOR(F66-Tabela_cukier2[[#This Row],[Column3]],1000))+(F66-Tabela_cukier2[[#This Row],[Column3]])),F66-Tabela_cukier2[[#This Row],[Column3]]),F66-Tabela_cukier2[[#This Row],[Column3]])</f>
        <v>5040</v>
      </c>
      <c r="G67" s="5">
        <f>IF(Tabela_cukier2[[#This Row],[Kolumna1]]-F66&gt;=4000,1,0)</f>
        <v>0</v>
      </c>
      <c r="H67" s="5" t="str">
        <f>IF(Tabela_cukier2[[#This Row],[Kolumna1]]&gt;F66,Tabela_cukier2[[#This Row],[Kolumna1]]-F66,"0")</f>
        <v>0</v>
      </c>
      <c r="I67" s="5">
        <f>CEILING(Tabela_cukier2[[#This Row],[Kolumna3]],1000)</f>
        <v>0</v>
      </c>
      <c r="J67" s="5">
        <f>IF(Tabela_cukier2[[#This Row],[Kolumna4]]&gt;=4000,1,0)</f>
        <v>0</v>
      </c>
    </row>
    <row r="68" spans="1:10" x14ac:dyDescent="0.3">
      <c r="A68" s="1">
        <v>38479</v>
      </c>
      <c r="B68" t="s">
        <v>47</v>
      </c>
      <c r="C68">
        <v>13</v>
      </c>
      <c r="D68">
        <f>DAY(Tabela_cukier2[[#This Row],[Column1]])</f>
        <v>7</v>
      </c>
      <c r="E68" t="str">
        <f>IF(D69&lt;Tabela_cukier2[[#This Row],[Column4]],"TAK","")</f>
        <v/>
      </c>
      <c r="F68" s="5">
        <f>IF(Tabela_cukier2[[#This Row],[czy dzien dokupu]]="TAK",IF(F67-Tabela_cukier2[[#This Row],[Column3]]&lt;5000,((5000-FLOOR(F67-Tabela_cukier2[[#This Row],[Column3]],1000))+(F67-Tabela_cukier2[[#This Row],[Column3]])),F67-Tabela_cukier2[[#This Row],[Column3]]),F67-Tabela_cukier2[[#This Row],[Column3]])</f>
        <v>5027</v>
      </c>
      <c r="G68" s="5">
        <f>IF(Tabela_cukier2[[#This Row],[Kolumna1]]-F67&gt;=4000,1,0)</f>
        <v>0</v>
      </c>
      <c r="H68" s="5" t="str">
        <f>IF(Tabela_cukier2[[#This Row],[Kolumna1]]&gt;F67,Tabela_cukier2[[#This Row],[Kolumna1]]-F67,"0")</f>
        <v>0</v>
      </c>
      <c r="I68" s="5">
        <f>CEILING(Tabela_cukier2[[#This Row],[Kolumna3]],1000)</f>
        <v>0</v>
      </c>
      <c r="J68" s="5">
        <f>IF(Tabela_cukier2[[#This Row],[Kolumna4]]&gt;=4000,1,0)</f>
        <v>0</v>
      </c>
    </row>
    <row r="69" spans="1:10" x14ac:dyDescent="0.3">
      <c r="A69" s="1">
        <v>38481</v>
      </c>
      <c r="B69" t="s">
        <v>48</v>
      </c>
      <c r="C69">
        <v>366</v>
      </c>
      <c r="D69">
        <f>DAY(Tabela_cukier2[[#This Row],[Column1]])</f>
        <v>9</v>
      </c>
      <c r="E69" t="str">
        <f>IF(D70&lt;Tabela_cukier2[[#This Row],[Column4]],"TAK","")</f>
        <v/>
      </c>
      <c r="F69" s="5">
        <f>IF(Tabela_cukier2[[#This Row],[czy dzien dokupu]]="TAK",IF(F68-Tabela_cukier2[[#This Row],[Column3]]&lt;5000,((5000-FLOOR(F68-Tabela_cukier2[[#This Row],[Column3]],1000))+(F68-Tabela_cukier2[[#This Row],[Column3]])),F68-Tabela_cukier2[[#This Row],[Column3]]),F68-Tabela_cukier2[[#This Row],[Column3]])</f>
        <v>4661</v>
      </c>
      <c r="G69" s="5">
        <f>IF(Tabela_cukier2[[#This Row],[Kolumna1]]-F68&gt;=4000,1,0)</f>
        <v>0</v>
      </c>
      <c r="H69" s="5" t="str">
        <f>IF(Tabela_cukier2[[#This Row],[Kolumna1]]&gt;F68,Tabela_cukier2[[#This Row],[Kolumna1]]-F68,"0")</f>
        <v>0</v>
      </c>
      <c r="I69" s="5">
        <f>CEILING(Tabela_cukier2[[#This Row],[Kolumna3]],1000)</f>
        <v>0</v>
      </c>
      <c r="J69" s="5">
        <f>IF(Tabela_cukier2[[#This Row],[Kolumna4]]&gt;=4000,1,0)</f>
        <v>0</v>
      </c>
    </row>
    <row r="70" spans="1:10" x14ac:dyDescent="0.3">
      <c r="A70" s="1">
        <v>38492</v>
      </c>
      <c r="B70" t="s">
        <v>12</v>
      </c>
      <c r="C70">
        <v>259</v>
      </c>
      <c r="D70">
        <f>DAY(Tabela_cukier2[[#This Row],[Column1]])</f>
        <v>20</v>
      </c>
      <c r="E70" t="str">
        <f>IF(D71&lt;Tabela_cukier2[[#This Row],[Column4]],"TAK","")</f>
        <v/>
      </c>
      <c r="F70" s="5">
        <f>IF(Tabela_cukier2[[#This Row],[czy dzien dokupu]]="TAK",IF(F69-Tabela_cukier2[[#This Row],[Column3]]&lt;5000,((5000-FLOOR(F69-Tabela_cukier2[[#This Row],[Column3]],1000))+(F69-Tabela_cukier2[[#This Row],[Column3]])),F69-Tabela_cukier2[[#This Row],[Column3]]),F69-Tabela_cukier2[[#This Row],[Column3]])</f>
        <v>4402</v>
      </c>
      <c r="G70" s="5">
        <f>IF(Tabela_cukier2[[#This Row],[Kolumna1]]-F69&gt;=4000,1,0)</f>
        <v>0</v>
      </c>
      <c r="H70" s="5" t="str">
        <f>IF(Tabela_cukier2[[#This Row],[Kolumna1]]&gt;F69,Tabela_cukier2[[#This Row],[Kolumna1]]-F69,"0")</f>
        <v>0</v>
      </c>
      <c r="I70" s="5">
        <f>CEILING(Tabela_cukier2[[#This Row],[Kolumna3]],1000)</f>
        <v>0</v>
      </c>
      <c r="J70" s="5">
        <f>IF(Tabela_cukier2[[#This Row],[Kolumna4]]&gt;=4000,1,0)</f>
        <v>0</v>
      </c>
    </row>
    <row r="71" spans="1:10" x14ac:dyDescent="0.3">
      <c r="A71" s="1">
        <v>38493</v>
      </c>
      <c r="B71" t="s">
        <v>49</v>
      </c>
      <c r="C71">
        <v>16</v>
      </c>
      <c r="D71">
        <f>DAY(Tabela_cukier2[[#This Row],[Column1]])</f>
        <v>21</v>
      </c>
      <c r="E71" t="str">
        <f>IF(D72&lt;Tabela_cukier2[[#This Row],[Column4]],"TAK","")</f>
        <v/>
      </c>
      <c r="F71" s="5">
        <f>IF(Tabela_cukier2[[#This Row],[czy dzien dokupu]]="TAK",IF(F70-Tabela_cukier2[[#This Row],[Column3]]&lt;5000,((5000-FLOOR(F70-Tabela_cukier2[[#This Row],[Column3]],1000))+(F70-Tabela_cukier2[[#This Row],[Column3]])),F70-Tabela_cukier2[[#This Row],[Column3]]),F70-Tabela_cukier2[[#This Row],[Column3]])</f>
        <v>4386</v>
      </c>
      <c r="G71" s="5">
        <f>IF(Tabela_cukier2[[#This Row],[Kolumna1]]-F70&gt;=4000,1,0)</f>
        <v>0</v>
      </c>
      <c r="H71" s="5" t="str">
        <f>IF(Tabela_cukier2[[#This Row],[Kolumna1]]&gt;F70,Tabela_cukier2[[#This Row],[Kolumna1]]-F70,"0")</f>
        <v>0</v>
      </c>
      <c r="I71" s="5">
        <f>CEILING(Tabela_cukier2[[#This Row],[Kolumna3]],1000)</f>
        <v>0</v>
      </c>
      <c r="J71" s="5">
        <f>IF(Tabela_cukier2[[#This Row],[Kolumna4]]&gt;=4000,1,0)</f>
        <v>0</v>
      </c>
    </row>
    <row r="72" spans="1:10" x14ac:dyDescent="0.3">
      <c r="A72" s="1">
        <v>38496</v>
      </c>
      <c r="B72" t="s">
        <v>31</v>
      </c>
      <c r="C72">
        <v>49</v>
      </c>
      <c r="D72">
        <f>DAY(Tabela_cukier2[[#This Row],[Column1]])</f>
        <v>24</v>
      </c>
      <c r="E72" t="str">
        <f>IF(D73&lt;Tabela_cukier2[[#This Row],[Column4]],"TAK","")</f>
        <v/>
      </c>
      <c r="F72" s="5">
        <f>IF(Tabela_cukier2[[#This Row],[czy dzien dokupu]]="TAK",IF(F71-Tabela_cukier2[[#This Row],[Column3]]&lt;5000,((5000-FLOOR(F71-Tabela_cukier2[[#This Row],[Column3]],1000))+(F71-Tabela_cukier2[[#This Row],[Column3]])),F71-Tabela_cukier2[[#This Row],[Column3]]),F71-Tabela_cukier2[[#This Row],[Column3]])</f>
        <v>4337</v>
      </c>
      <c r="G72" s="5">
        <f>IF(Tabela_cukier2[[#This Row],[Kolumna1]]-F71&gt;=4000,1,0)</f>
        <v>0</v>
      </c>
      <c r="H72" s="5" t="str">
        <f>IF(Tabela_cukier2[[#This Row],[Kolumna1]]&gt;F71,Tabela_cukier2[[#This Row],[Kolumna1]]-F71,"0")</f>
        <v>0</v>
      </c>
      <c r="I72" s="5">
        <f>CEILING(Tabela_cukier2[[#This Row],[Kolumna3]],1000)</f>
        <v>0</v>
      </c>
      <c r="J72" s="5">
        <f>IF(Tabela_cukier2[[#This Row],[Kolumna4]]&gt;=4000,1,0)</f>
        <v>0</v>
      </c>
    </row>
    <row r="73" spans="1:10" x14ac:dyDescent="0.3">
      <c r="A73" s="1">
        <v>38497</v>
      </c>
      <c r="B73" t="s">
        <v>50</v>
      </c>
      <c r="C73">
        <v>3</v>
      </c>
      <c r="D73">
        <f>DAY(Tabela_cukier2[[#This Row],[Column1]])</f>
        <v>25</v>
      </c>
      <c r="E73" t="str">
        <f>IF(D74&lt;Tabela_cukier2[[#This Row],[Column4]],"TAK","")</f>
        <v/>
      </c>
      <c r="F73" s="5">
        <f>IF(Tabela_cukier2[[#This Row],[czy dzien dokupu]]="TAK",IF(F72-Tabela_cukier2[[#This Row],[Column3]]&lt;5000,((5000-FLOOR(F72-Tabela_cukier2[[#This Row],[Column3]],1000))+(F72-Tabela_cukier2[[#This Row],[Column3]])),F72-Tabela_cukier2[[#This Row],[Column3]]),F72-Tabela_cukier2[[#This Row],[Column3]])</f>
        <v>4334</v>
      </c>
      <c r="G73" s="5">
        <f>IF(Tabela_cukier2[[#This Row],[Kolumna1]]-F72&gt;=4000,1,0)</f>
        <v>0</v>
      </c>
      <c r="H73" s="5" t="str">
        <f>IF(Tabela_cukier2[[#This Row],[Kolumna1]]&gt;F72,Tabela_cukier2[[#This Row],[Kolumna1]]-F72,"0")</f>
        <v>0</v>
      </c>
      <c r="I73" s="5">
        <f>CEILING(Tabela_cukier2[[#This Row],[Kolumna3]],1000)</f>
        <v>0</v>
      </c>
      <c r="J73" s="5">
        <f>IF(Tabela_cukier2[[#This Row],[Kolumna4]]&gt;=4000,1,0)</f>
        <v>0</v>
      </c>
    </row>
    <row r="74" spans="1:10" x14ac:dyDescent="0.3">
      <c r="A74" s="1">
        <v>38497</v>
      </c>
      <c r="B74" t="s">
        <v>25</v>
      </c>
      <c r="C74">
        <v>251</v>
      </c>
      <c r="D74">
        <f>DAY(Tabela_cukier2[[#This Row],[Column1]])</f>
        <v>25</v>
      </c>
      <c r="E74" t="str">
        <f>IF(D75&lt;Tabela_cukier2[[#This Row],[Column4]],"TAK","")</f>
        <v/>
      </c>
      <c r="F74" s="5">
        <f>IF(Tabela_cukier2[[#This Row],[czy dzien dokupu]]="TAK",IF(F73-Tabela_cukier2[[#This Row],[Column3]]&lt;5000,((5000-FLOOR(F73-Tabela_cukier2[[#This Row],[Column3]],1000))+(F73-Tabela_cukier2[[#This Row],[Column3]])),F73-Tabela_cukier2[[#This Row],[Column3]]),F73-Tabela_cukier2[[#This Row],[Column3]])</f>
        <v>4083</v>
      </c>
      <c r="G74" s="5">
        <f>IF(Tabela_cukier2[[#This Row],[Kolumna1]]-F73&gt;=4000,1,0)</f>
        <v>0</v>
      </c>
      <c r="H74" s="5" t="str">
        <f>IF(Tabela_cukier2[[#This Row],[Kolumna1]]&gt;F73,Tabela_cukier2[[#This Row],[Kolumna1]]-F73,"0")</f>
        <v>0</v>
      </c>
      <c r="I74" s="5">
        <f>CEILING(Tabela_cukier2[[#This Row],[Kolumna3]],1000)</f>
        <v>0</v>
      </c>
      <c r="J74" s="5">
        <f>IF(Tabela_cukier2[[#This Row],[Kolumna4]]&gt;=4000,1,0)</f>
        <v>0</v>
      </c>
    </row>
    <row r="75" spans="1:10" x14ac:dyDescent="0.3">
      <c r="A75" s="1">
        <v>38499</v>
      </c>
      <c r="B75" t="s">
        <v>33</v>
      </c>
      <c r="C75">
        <v>179</v>
      </c>
      <c r="D75">
        <f>DAY(Tabela_cukier2[[#This Row],[Column1]])</f>
        <v>27</v>
      </c>
      <c r="E75" t="str">
        <f>IF(D76&lt;Tabela_cukier2[[#This Row],[Column4]],"TAK","")</f>
        <v/>
      </c>
      <c r="F75" s="5">
        <f>IF(Tabela_cukier2[[#This Row],[czy dzien dokupu]]="TAK",IF(F74-Tabela_cukier2[[#This Row],[Column3]]&lt;5000,((5000-FLOOR(F74-Tabela_cukier2[[#This Row],[Column3]],1000))+(F74-Tabela_cukier2[[#This Row],[Column3]])),F74-Tabela_cukier2[[#This Row],[Column3]]),F74-Tabela_cukier2[[#This Row],[Column3]])</f>
        <v>3904</v>
      </c>
      <c r="G75" s="5">
        <f>IF(Tabela_cukier2[[#This Row],[Kolumna1]]-F74&gt;=4000,1,0)</f>
        <v>0</v>
      </c>
      <c r="H75" s="5" t="str">
        <f>IF(Tabela_cukier2[[#This Row],[Kolumna1]]&gt;F74,Tabela_cukier2[[#This Row],[Kolumna1]]-F74,"0")</f>
        <v>0</v>
      </c>
      <c r="I75" s="5">
        <f>CEILING(Tabela_cukier2[[#This Row],[Kolumna3]],1000)</f>
        <v>0</v>
      </c>
      <c r="J75" s="5">
        <f>IF(Tabela_cukier2[[#This Row],[Kolumna4]]&gt;=4000,1,0)</f>
        <v>0</v>
      </c>
    </row>
    <row r="76" spans="1:10" x14ac:dyDescent="0.3">
      <c r="A76" s="1">
        <v>38501</v>
      </c>
      <c r="B76" t="s">
        <v>13</v>
      </c>
      <c r="C76">
        <v>116</v>
      </c>
      <c r="D76">
        <f>DAY(Tabela_cukier2[[#This Row],[Column1]])</f>
        <v>29</v>
      </c>
      <c r="E76" t="str">
        <f>IF(D77&lt;Tabela_cukier2[[#This Row],[Column4]],"TAK","")</f>
        <v/>
      </c>
      <c r="F76" s="5">
        <f>IF(Tabela_cukier2[[#This Row],[czy dzien dokupu]]="TAK",IF(F75-Tabela_cukier2[[#This Row],[Column3]]&lt;5000,((5000-FLOOR(F75-Tabela_cukier2[[#This Row],[Column3]],1000))+(F75-Tabela_cukier2[[#This Row],[Column3]])),F75-Tabela_cukier2[[#This Row],[Column3]]),F75-Tabela_cukier2[[#This Row],[Column3]])</f>
        <v>3788</v>
      </c>
      <c r="G76" s="5">
        <f>IF(Tabela_cukier2[[#This Row],[Kolumna1]]-F75&gt;=4000,1,0)</f>
        <v>0</v>
      </c>
      <c r="H76" s="5" t="str">
        <f>IF(Tabela_cukier2[[#This Row],[Kolumna1]]&gt;F75,Tabela_cukier2[[#This Row],[Kolumna1]]-F75,"0")</f>
        <v>0</v>
      </c>
      <c r="I76" s="5">
        <f>CEILING(Tabela_cukier2[[#This Row],[Kolumna3]],1000)</f>
        <v>0</v>
      </c>
      <c r="J76" s="5">
        <f>IF(Tabela_cukier2[[#This Row],[Kolumna4]]&gt;=4000,1,0)</f>
        <v>0</v>
      </c>
    </row>
    <row r="77" spans="1:10" x14ac:dyDescent="0.3">
      <c r="A77" s="1">
        <v>38501</v>
      </c>
      <c r="B77" t="s">
        <v>51</v>
      </c>
      <c r="C77">
        <v>13</v>
      </c>
      <c r="D77">
        <f>DAY(Tabela_cukier2[[#This Row],[Column1]])</f>
        <v>29</v>
      </c>
      <c r="E77" t="str">
        <f>IF(D78&lt;Tabela_cukier2[[#This Row],[Column4]],"TAK","")</f>
        <v/>
      </c>
      <c r="F77" s="5">
        <f>IF(Tabela_cukier2[[#This Row],[czy dzien dokupu]]="TAK",IF(F76-Tabela_cukier2[[#This Row],[Column3]]&lt;5000,((5000-FLOOR(F76-Tabela_cukier2[[#This Row],[Column3]],1000))+(F76-Tabela_cukier2[[#This Row],[Column3]])),F76-Tabela_cukier2[[#This Row],[Column3]]),F76-Tabela_cukier2[[#This Row],[Column3]])</f>
        <v>3775</v>
      </c>
      <c r="G77" s="5">
        <f>IF(Tabela_cukier2[[#This Row],[Kolumna1]]-F76&gt;=4000,1,0)</f>
        <v>0</v>
      </c>
      <c r="H77" s="5" t="str">
        <f>IF(Tabela_cukier2[[#This Row],[Kolumna1]]&gt;F76,Tabela_cukier2[[#This Row],[Kolumna1]]-F76,"0")</f>
        <v>0</v>
      </c>
      <c r="I77" s="5">
        <f>CEILING(Tabela_cukier2[[#This Row],[Kolumna3]],1000)</f>
        <v>0</v>
      </c>
      <c r="J77" s="5">
        <f>IF(Tabela_cukier2[[#This Row],[Kolumna4]]&gt;=4000,1,0)</f>
        <v>0</v>
      </c>
    </row>
    <row r="78" spans="1:10" x14ac:dyDescent="0.3">
      <c r="A78" s="1">
        <v>38503</v>
      </c>
      <c r="B78" t="s">
        <v>52</v>
      </c>
      <c r="C78">
        <v>3</v>
      </c>
      <c r="D78">
        <f>DAY(Tabela_cukier2[[#This Row],[Column1]])</f>
        <v>31</v>
      </c>
      <c r="E78" t="str">
        <f>IF(D79&lt;Tabela_cukier2[[#This Row],[Column4]],"TAK","")</f>
        <v/>
      </c>
      <c r="F78" s="5">
        <f>IF(Tabela_cukier2[[#This Row],[czy dzien dokupu]]="TAK",IF(F77-Tabela_cukier2[[#This Row],[Column3]]&lt;5000,((5000-FLOOR(F77-Tabela_cukier2[[#This Row],[Column3]],1000))+(F77-Tabela_cukier2[[#This Row],[Column3]])),F77-Tabela_cukier2[[#This Row],[Column3]]),F77-Tabela_cukier2[[#This Row],[Column3]])</f>
        <v>3772</v>
      </c>
      <c r="G78" s="5">
        <f>IF(Tabela_cukier2[[#This Row],[Kolumna1]]-F77&gt;=4000,1,0)</f>
        <v>0</v>
      </c>
      <c r="H78" s="5" t="str">
        <f>IF(Tabela_cukier2[[#This Row],[Kolumna1]]&gt;F77,Tabela_cukier2[[#This Row],[Kolumna1]]-F77,"0")</f>
        <v>0</v>
      </c>
      <c r="I78" s="5">
        <f>CEILING(Tabela_cukier2[[#This Row],[Kolumna3]],1000)</f>
        <v>0</v>
      </c>
      <c r="J78" s="5">
        <f>IF(Tabela_cukier2[[#This Row],[Kolumna4]]&gt;=4000,1,0)</f>
        <v>0</v>
      </c>
    </row>
    <row r="79" spans="1:10" x14ac:dyDescent="0.3">
      <c r="A79" s="1">
        <v>38503</v>
      </c>
      <c r="B79" t="s">
        <v>53</v>
      </c>
      <c r="C79">
        <v>253</v>
      </c>
      <c r="D79">
        <f>DAY(Tabela_cukier2[[#This Row],[Column1]])</f>
        <v>31</v>
      </c>
      <c r="E79" t="str">
        <f>IF(D80&lt;Tabela_cukier2[[#This Row],[Column4]],"TAK","")</f>
        <v>TAK</v>
      </c>
      <c r="F79" s="5">
        <f>IF(Tabela_cukier2[[#This Row],[czy dzien dokupu]]="TAK",IF(F78-Tabela_cukier2[[#This Row],[Column3]]&lt;5000,((5000-FLOOR(F78-Tabela_cukier2[[#This Row],[Column3]],1000))+(F78-Tabela_cukier2[[#This Row],[Column3]])),F78-Tabela_cukier2[[#This Row],[Column3]]),F78-Tabela_cukier2[[#This Row],[Column3]])</f>
        <v>5519</v>
      </c>
      <c r="G79" s="5">
        <f>IF(Tabela_cukier2[[#This Row],[Kolumna1]]-F78&gt;=4000,1,0)</f>
        <v>0</v>
      </c>
      <c r="H79" s="5">
        <f>IF(Tabela_cukier2[[#This Row],[Kolumna1]]&gt;F78,Tabela_cukier2[[#This Row],[Kolumna1]]-F78,"0")</f>
        <v>1747</v>
      </c>
      <c r="I79" s="5">
        <f>CEILING(Tabela_cukier2[[#This Row],[Kolumna3]],1000)</f>
        <v>2000</v>
      </c>
      <c r="J79" s="5">
        <f>IF(Tabela_cukier2[[#This Row],[Kolumna4]]&gt;=4000,1,0)</f>
        <v>0</v>
      </c>
    </row>
    <row r="80" spans="1:10" x14ac:dyDescent="0.3">
      <c r="A80" s="1">
        <v>38510</v>
      </c>
      <c r="B80" t="s">
        <v>26</v>
      </c>
      <c r="C80">
        <v>83</v>
      </c>
      <c r="D80">
        <f>DAY(Tabela_cukier2[[#This Row],[Column1]])</f>
        <v>7</v>
      </c>
      <c r="E80" t="str">
        <f>IF(D81&lt;Tabela_cukier2[[#This Row],[Column4]],"TAK","")</f>
        <v/>
      </c>
      <c r="F80" s="5">
        <f>IF(Tabela_cukier2[[#This Row],[czy dzien dokupu]]="TAK",IF(F79-Tabela_cukier2[[#This Row],[Column3]]&lt;5000,((5000-FLOOR(F79-Tabela_cukier2[[#This Row],[Column3]],1000))+(F79-Tabela_cukier2[[#This Row],[Column3]])),F79-Tabela_cukier2[[#This Row],[Column3]]),F79-Tabela_cukier2[[#This Row],[Column3]])</f>
        <v>5436</v>
      </c>
      <c r="G80" s="5">
        <f>IF(Tabela_cukier2[[#This Row],[Kolumna1]]-F79&gt;=4000,1,0)</f>
        <v>0</v>
      </c>
      <c r="H80" s="5" t="str">
        <f>IF(Tabela_cukier2[[#This Row],[Kolumna1]]&gt;F79,Tabela_cukier2[[#This Row],[Kolumna1]]-F79,"0")</f>
        <v>0</v>
      </c>
      <c r="I80" s="5">
        <f>CEILING(Tabela_cukier2[[#This Row],[Kolumna3]],1000)</f>
        <v>0</v>
      </c>
      <c r="J80" s="5">
        <f>IF(Tabela_cukier2[[#This Row],[Kolumna4]]&gt;=4000,1,0)</f>
        <v>0</v>
      </c>
    </row>
    <row r="81" spans="1:10" x14ac:dyDescent="0.3">
      <c r="A81" s="1">
        <v>38512</v>
      </c>
      <c r="B81" t="s">
        <v>21</v>
      </c>
      <c r="C81">
        <v>177</v>
      </c>
      <c r="D81">
        <f>DAY(Tabela_cukier2[[#This Row],[Column1]])</f>
        <v>9</v>
      </c>
      <c r="E81" t="str">
        <f>IF(D82&lt;Tabela_cukier2[[#This Row],[Column4]],"TAK","")</f>
        <v/>
      </c>
      <c r="F81" s="5">
        <f>IF(Tabela_cukier2[[#This Row],[czy dzien dokupu]]="TAK",IF(F80-Tabela_cukier2[[#This Row],[Column3]]&lt;5000,((5000-FLOOR(F80-Tabela_cukier2[[#This Row],[Column3]],1000))+(F80-Tabela_cukier2[[#This Row],[Column3]])),F80-Tabela_cukier2[[#This Row],[Column3]]),F80-Tabela_cukier2[[#This Row],[Column3]])</f>
        <v>5259</v>
      </c>
      <c r="G81" s="5">
        <f>IF(Tabela_cukier2[[#This Row],[Kolumna1]]-F80&gt;=4000,1,0)</f>
        <v>0</v>
      </c>
      <c r="H81" s="5" t="str">
        <f>IF(Tabela_cukier2[[#This Row],[Kolumna1]]&gt;F80,Tabela_cukier2[[#This Row],[Kolumna1]]-F80,"0")</f>
        <v>0</v>
      </c>
      <c r="I81" s="5">
        <f>CEILING(Tabela_cukier2[[#This Row],[Kolumna3]],1000)</f>
        <v>0</v>
      </c>
      <c r="J81" s="5">
        <f>IF(Tabela_cukier2[[#This Row],[Kolumna4]]&gt;=4000,1,0)</f>
        <v>0</v>
      </c>
    </row>
    <row r="82" spans="1:10" x14ac:dyDescent="0.3">
      <c r="A82" s="1">
        <v>38512</v>
      </c>
      <c r="B82" t="s">
        <v>54</v>
      </c>
      <c r="C82">
        <v>7</v>
      </c>
      <c r="D82">
        <f>DAY(Tabela_cukier2[[#This Row],[Column1]])</f>
        <v>9</v>
      </c>
      <c r="E82" t="str">
        <f>IF(D83&lt;Tabela_cukier2[[#This Row],[Column4]],"TAK","")</f>
        <v/>
      </c>
      <c r="F82" s="5">
        <f>IF(Tabela_cukier2[[#This Row],[czy dzien dokupu]]="TAK",IF(F81-Tabela_cukier2[[#This Row],[Column3]]&lt;5000,((5000-FLOOR(F81-Tabela_cukier2[[#This Row],[Column3]],1000))+(F81-Tabela_cukier2[[#This Row],[Column3]])),F81-Tabela_cukier2[[#This Row],[Column3]]),F81-Tabela_cukier2[[#This Row],[Column3]])</f>
        <v>5252</v>
      </c>
      <c r="G82" s="5">
        <f>IF(Tabela_cukier2[[#This Row],[Kolumna1]]-F81&gt;=4000,1,0)</f>
        <v>0</v>
      </c>
      <c r="H82" s="5" t="str">
        <f>IF(Tabela_cukier2[[#This Row],[Kolumna1]]&gt;F81,Tabela_cukier2[[#This Row],[Kolumna1]]-F81,"0")</f>
        <v>0</v>
      </c>
      <c r="I82" s="5">
        <f>CEILING(Tabela_cukier2[[#This Row],[Kolumna3]],1000)</f>
        <v>0</v>
      </c>
      <c r="J82" s="5">
        <f>IF(Tabela_cukier2[[#This Row],[Kolumna4]]&gt;=4000,1,0)</f>
        <v>0</v>
      </c>
    </row>
    <row r="83" spans="1:10" x14ac:dyDescent="0.3">
      <c r="A83" s="1">
        <v>38513</v>
      </c>
      <c r="B83" t="s">
        <v>55</v>
      </c>
      <c r="C83">
        <v>46</v>
      </c>
      <c r="D83">
        <f>DAY(Tabela_cukier2[[#This Row],[Column1]])</f>
        <v>10</v>
      </c>
      <c r="E83" t="str">
        <f>IF(D84&lt;Tabela_cukier2[[#This Row],[Column4]],"TAK","")</f>
        <v/>
      </c>
      <c r="F83" s="5">
        <f>IF(Tabela_cukier2[[#This Row],[czy dzien dokupu]]="TAK",IF(F82-Tabela_cukier2[[#This Row],[Column3]]&lt;5000,((5000-FLOOR(F82-Tabela_cukier2[[#This Row],[Column3]],1000))+(F82-Tabela_cukier2[[#This Row],[Column3]])),F82-Tabela_cukier2[[#This Row],[Column3]]),F82-Tabela_cukier2[[#This Row],[Column3]])</f>
        <v>5206</v>
      </c>
      <c r="G83" s="5">
        <f>IF(Tabela_cukier2[[#This Row],[Kolumna1]]-F82&gt;=4000,1,0)</f>
        <v>0</v>
      </c>
      <c r="H83" s="5" t="str">
        <f>IF(Tabela_cukier2[[#This Row],[Kolumna1]]&gt;F82,Tabela_cukier2[[#This Row],[Kolumna1]]-F82,"0")</f>
        <v>0</v>
      </c>
      <c r="I83" s="5">
        <f>CEILING(Tabela_cukier2[[#This Row],[Kolumna3]],1000)</f>
        <v>0</v>
      </c>
      <c r="J83" s="5">
        <f>IF(Tabela_cukier2[[#This Row],[Kolumna4]]&gt;=4000,1,0)</f>
        <v>0</v>
      </c>
    </row>
    <row r="84" spans="1:10" x14ac:dyDescent="0.3">
      <c r="A84" s="1">
        <v>38514</v>
      </c>
      <c r="B84" t="s">
        <v>56</v>
      </c>
      <c r="C84">
        <v>2</v>
      </c>
      <c r="D84">
        <f>DAY(Tabela_cukier2[[#This Row],[Column1]])</f>
        <v>11</v>
      </c>
      <c r="E84" t="str">
        <f>IF(D85&lt;Tabela_cukier2[[#This Row],[Column4]],"TAK","")</f>
        <v/>
      </c>
      <c r="F84" s="5">
        <f>IF(Tabela_cukier2[[#This Row],[czy dzien dokupu]]="TAK",IF(F83-Tabela_cukier2[[#This Row],[Column3]]&lt;5000,((5000-FLOOR(F83-Tabela_cukier2[[#This Row],[Column3]],1000))+(F83-Tabela_cukier2[[#This Row],[Column3]])),F83-Tabela_cukier2[[#This Row],[Column3]]),F83-Tabela_cukier2[[#This Row],[Column3]])</f>
        <v>5204</v>
      </c>
      <c r="G84" s="5">
        <f>IF(Tabela_cukier2[[#This Row],[Kolumna1]]-F83&gt;=4000,1,0)</f>
        <v>0</v>
      </c>
      <c r="H84" s="5" t="str">
        <f>IF(Tabela_cukier2[[#This Row],[Kolumna1]]&gt;F83,Tabela_cukier2[[#This Row],[Kolumna1]]-F83,"0")</f>
        <v>0</v>
      </c>
      <c r="I84" s="5">
        <f>CEILING(Tabela_cukier2[[#This Row],[Kolumna3]],1000)</f>
        <v>0</v>
      </c>
      <c r="J84" s="5">
        <f>IF(Tabela_cukier2[[#This Row],[Kolumna4]]&gt;=4000,1,0)</f>
        <v>0</v>
      </c>
    </row>
    <row r="85" spans="1:10" x14ac:dyDescent="0.3">
      <c r="A85" s="1">
        <v>38515</v>
      </c>
      <c r="B85" t="s">
        <v>6</v>
      </c>
      <c r="C85">
        <v>9</v>
      </c>
      <c r="D85">
        <f>DAY(Tabela_cukier2[[#This Row],[Column1]])</f>
        <v>12</v>
      </c>
      <c r="E85" t="str">
        <f>IF(D86&lt;Tabela_cukier2[[#This Row],[Column4]],"TAK","")</f>
        <v/>
      </c>
      <c r="F85" s="5">
        <f>IF(Tabela_cukier2[[#This Row],[czy dzien dokupu]]="TAK",IF(F84-Tabela_cukier2[[#This Row],[Column3]]&lt;5000,((5000-FLOOR(F84-Tabela_cukier2[[#This Row],[Column3]],1000))+(F84-Tabela_cukier2[[#This Row],[Column3]])),F84-Tabela_cukier2[[#This Row],[Column3]]),F84-Tabela_cukier2[[#This Row],[Column3]])</f>
        <v>5195</v>
      </c>
      <c r="G85" s="5">
        <f>IF(Tabela_cukier2[[#This Row],[Kolumna1]]-F84&gt;=4000,1,0)</f>
        <v>0</v>
      </c>
      <c r="H85" s="5" t="str">
        <f>IF(Tabela_cukier2[[#This Row],[Kolumna1]]&gt;F84,Tabela_cukier2[[#This Row],[Kolumna1]]-F84,"0")</f>
        <v>0</v>
      </c>
      <c r="I85" s="5">
        <f>CEILING(Tabela_cukier2[[#This Row],[Kolumna3]],1000)</f>
        <v>0</v>
      </c>
      <c r="J85" s="5">
        <f>IF(Tabela_cukier2[[#This Row],[Kolumna4]]&gt;=4000,1,0)</f>
        <v>0</v>
      </c>
    </row>
    <row r="86" spans="1:10" x14ac:dyDescent="0.3">
      <c r="A86" s="1">
        <v>38517</v>
      </c>
      <c r="B86" t="s">
        <v>57</v>
      </c>
      <c r="C86">
        <v>3</v>
      </c>
      <c r="D86">
        <f>DAY(Tabela_cukier2[[#This Row],[Column1]])</f>
        <v>14</v>
      </c>
      <c r="E86" t="str">
        <f>IF(D87&lt;Tabela_cukier2[[#This Row],[Column4]],"TAK","")</f>
        <v/>
      </c>
      <c r="F86" s="5">
        <f>IF(Tabela_cukier2[[#This Row],[czy dzien dokupu]]="TAK",IF(F85-Tabela_cukier2[[#This Row],[Column3]]&lt;5000,((5000-FLOOR(F85-Tabela_cukier2[[#This Row],[Column3]],1000))+(F85-Tabela_cukier2[[#This Row],[Column3]])),F85-Tabela_cukier2[[#This Row],[Column3]]),F85-Tabela_cukier2[[#This Row],[Column3]])</f>
        <v>5192</v>
      </c>
      <c r="G86" s="5">
        <f>IF(Tabela_cukier2[[#This Row],[Kolumna1]]-F85&gt;=4000,1,0)</f>
        <v>0</v>
      </c>
      <c r="H86" s="5" t="str">
        <f>IF(Tabela_cukier2[[#This Row],[Kolumna1]]&gt;F85,Tabela_cukier2[[#This Row],[Kolumna1]]-F85,"0")</f>
        <v>0</v>
      </c>
      <c r="I86" s="5">
        <f>CEILING(Tabela_cukier2[[#This Row],[Kolumna3]],1000)</f>
        <v>0</v>
      </c>
      <c r="J86" s="5">
        <f>IF(Tabela_cukier2[[#This Row],[Kolumna4]]&gt;=4000,1,0)</f>
        <v>0</v>
      </c>
    </row>
    <row r="87" spans="1:10" x14ac:dyDescent="0.3">
      <c r="A87" s="1">
        <v>38517</v>
      </c>
      <c r="B87" t="s">
        <v>58</v>
      </c>
      <c r="C87">
        <v>67</v>
      </c>
      <c r="D87">
        <f>DAY(Tabela_cukier2[[#This Row],[Column1]])</f>
        <v>14</v>
      </c>
      <c r="E87" t="str">
        <f>IF(D88&lt;Tabela_cukier2[[#This Row],[Column4]],"TAK","")</f>
        <v/>
      </c>
      <c r="F87" s="5">
        <f>IF(Tabela_cukier2[[#This Row],[czy dzien dokupu]]="TAK",IF(F86-Tabela_cukier2[[#This Row],[Column3]]&lt;5000,((5000-FLOOR(F86-Tabela_cukier2[[#This Row],[Column3]],1000))+(F86-Tabela_cukier2[[#This Row],[Column3]])),F86-Tabela_cukier2[[#This Row],[Column3]]),F86-Tabela_cukier2[[#This Row],[Column3]])</f>
        <v>5125</v>
      </c>
      <c r="G87" s="5">
        <f>IF(Tabela_cukier2[[#This Row],[Kolumna1]]-F86&gt;=4000,1,0)</f>
        <v>0</v>
      </c>
      <c r="H87" s="5" t="str">
        <f>IF(Tabela_cukier2[[#This Row],[Kolumna1]]&gt;F86,Tabela_cukier2[[#This Row],[Kolumna1]]-F86,"0")</f>
        <v>0</v>
      </c>
      <c r="I87" s="5">
        <f>CEILING(Tabela_cukier2[[#This Row],[Kolumna3]],1000)</f>
        <v>0</v>
      </c>
      <c r="J87" s="5">
        <f>IF(Tabela_cukier2[[#This Row],[Kolumna4]]&gt;=4000,1,0)</f>
        <v>0</v>
      </c>
    </row>
    <row r="88" spans="1:10" x14ac:dyDescent="0.3">
      <c r="A88" s="1">
        <v>38517</v>
      </c>
      <c r="B88" t="s">
        <v>48</v>
      </c>
      <c r="C88">
        <v>425</v>
      </c>
      <c r="D88">
        <f>DAY(Tabela_cukier2[[#This Row],[Column1]])</f>
        <v>14</v>
      </c>
      <c r="E88" t="str">
        <f>IF(D89&lt;Tabela_cukier2[[#This Row],[Column4]],"TAK","")</f>
        <v/>
      </c>
      <c r="F88" s="5">
        <f>IF(Tabela_cukier2[[#This Row],[czy dzien dokupu]]="TAK",IF(F87-Tabela_cukier2[[#This Row],[Column3]]&lt;5000,((5000-FLOOR(F87-Tabela_cukier2[[#This Row],[Column3]],1000))+(F87-Tabela_cukier2[[#This Row],[Column3]])),F87-Tabela_cukier2[[#This Row],[Column3]]),F87-Tabela_cukier2[[#This Row],[Column3]])</f>
        <v>4700</v>
      </c>
      <c r="G88" s="5">
        <f>IF(Tabela_cukier2[[#This Row],[Kolumna1]]-F87&gt;=4000,1,0)</f>
        <v>0</v>
      </c>
      <c r="H88" s="5" t="str">
        <f>IF(Tabela_cukier2[[#This Row],[Kolumna1]]&gt;F87,Tabela_cukier2[[#This Row],[Kolumna1]]-F87,"0")</f>
        <v>0</v>
      </c>
      <c r="I88" s="5">
        <f>CEILING(Tabela_cukier2[[#This Row],[Kolumna3]],1000)</f>
        <v>0</v>
      </c>
      <c r="J88" s="5">
        <f>IF(Tabela_cukier2[[#This Row],[Kolumna4]]&gt;=4000,1,0)</f>
        <v>0</v>
      </c>
    </row>
    <row r="89" spans="1:10" x14ac:dyDescent="0.3">
      <c r="A89" s="1">
        <v>38518</v>
      </c>
      <c r="B89" t="s">
        <v>8</v>
      </c>
      <c r="C89">
        <v>453</v>
      </c>
      <c r="D89">
        <f>DAY(Tabela_cukier2[[#This Row],[Column1]])</f>
        <v>15</v>
      </c>
      <c r="E89" t="str">
        <f>IF(D90&lt;Tabela_cukier2[[#This Row],[Column4]],"TAK","")</f>
        <v/>
      </c>
      <c r="F89" s="5">
        <f>IF(Tabela_cukier2[[#This Row],[czy dzien dokupu]]="TAK",IF(F88-Tabela_cukier2[[#This Row],[Column3]]&lt;5000,((5000-FLOOR(F88-Tabela_cukier2[[#This Row],[Column3]],1000))+(F88-Tabela_cukier2[[#This Row],[Column3]])),F88-Tabela_cukier2[[#This Row],[Column3]]),F88-Tabela_cukier2[[#This Row],[Column3]])</f>
        <v>4247</v>
      </c>
      <c r="G89" s="5">
        <f>IF(Tabela_cukier2[[#This Row],[Kolumna1]]-F88&gt;=4000,1,0)</f>
        <v>0</v>
      </c>
      <c r="H89" s="5" t="str">
        <f>IF(Tabela_cukier2[[#This Row],[Kolumna1]]&gt;F88,Tabela_cukier2[[#This Row],[Kolumna1]]-F88,"0")</f>
        <v>0</v>
      </c>
      <c r="I89" s="5">
        <f>CEILING(Tabela_cukier2[[#This Row],[Kolumna3]],1000)</f>
        <v>0</v>
      </c>
      <c r="J89" s="5">
        <f>IF(Tabela_cukier2[[#This Row],[Kolumna4]]&gt;=4000,1,0)</f>
        <v>0</v>
      </c>
    </row>
    <row r="90" spans="1:10" x14ac:dyDescent="0.3">
      <c r="A90" s="1">
        <v>38523</v>
      </c>
      <c r="B90" t="s">
        <v>25</v>
      </c>
      <c r="C90">
        <v>212</v>
      </c>
      <c r="D90">
        <f>DAY(Tabela_cukier2[[#This Row],[Column1]])</f>
        <v>20</v>
      </c>
      <c r="E90" t="str">
        <f>IF(D91&lt;Tabela_cukier2[[#This Row],[Column4]],"TAK","")</f>
        <v/>
      </c>
      <c r="F90" s="5">
        <f>IF(Tabela_cukier2[[#This Row],[czy dzien dokupu]]="TAK",IF(F89-Tabela_cukier2[[#This Row],[Column3]]&lt;5000,((5000-FLOOR(F89-Tabela_cukier2[[#This Row],[Column3]],1000))+(F89-Tabela_cukier2[[#This Row],[Column3]])),F89-Tabela_cukier2[[#This Row],[Column3]]),F89-Tabela_cukier2[[#This Row],[Column3]])</f>
        <v>4035</v>
      </c>
      <c r="G90" s="5">
        <f>IF(Tabela_cukier2[[#This Row],[Kolumna1]]-F89&gt;=4000,1,0)</f>
        <v>0</v>
      </c>
      <c r="H90" s="5" t="str">
        <f>IF(Tabela_cukier2[[#This Row],[Kolumna1]]&gt;F89,Tabela_cukier2[[#This Row],[Kolumna1]]-F89,"0")</f>
        <v>0</v>
      </c>
      <c r="I90" s="5">
        <f>CEILING(Tabela_cukier2[[#This Row],[Kolumna3]],1000)</f>
        <v>0</v>
      </c>
      <c r="J90" s="5">
        <f>IF(Tabela_cukier2[[#This Row],[Kolumna4]]&gt;=4000,1,0)</f>
        <v>0</v>
      </c>
    </row>
    <row r="91" spans="1:10" x14ac:dyDescent="0.3">
      <c r="A91" s="1">
        <v>38525</v>
      </c>
      <c r="B91" t="s">
        <v>59</v>
      </c>
      <c r="C91">
        <v>19</v>
      </c>
      <c r="D91">
        <f>DAY(Tabela_cukier2[[#This Row],[Column1]])</f>
        <v>22</v>
      </c>
      <c r="E91" t="str">
        <f>IF(D92&lt;Tabela_cukier2[[#This Row],[Column4]],"TAK","")</f>
        <v/>
      </c>
      <c r="F91" s="5">
        <f>IF(Tabela_cukier2[[#This Row],[czy dzien dokupu]]="TAK",IF(F90-Tabela_cukier2[[#This Row],[Column3]]&lt;5000,((5000-FLOOR(F90-Tabela_cukier2[[#This Row],[Column3]],1000))+(F90-Tabela_cukier2[[#This Row],[Column3]])),F90-Tabela_cukier2[[#This Row],[Column3]]),F90-Tabela_cukier2[[#This Row],[Column3]])</f>
        <v>4016</v>
      </c>
      <c r="G91" s="5">
        <f>IF(Tabela_cukier2[[#This Row],[Kolumna1]]-F90&gt;=4000,1,0)</f>
        <v>0</v>
      </c>
      <c r="H91" s="5" t="str">
        <f>IF(Tabela_cukier2[[#This Row],[Kolumna1]]&gt;F90,Tabela_cukier2[[#This Row],[Kolumna1]]-F90,"0")</f>
        <v>0</v>
      </c>
      <c r="I91" s="5">
        <f>CEILING(Tabela_cukier2[[#This Row],[Kolumna3]],1000)</f>
        <v>0</v>
      </c>
      <c r="J91" s="5">
        <f>IF(Tabela_cukier2[[#This Row],[Kolumna4]]&gt;=4000,1,0)</f>
        <v>0</v>
      </c>
    </row>
    <row r="92" spans="1:10" x14ac:dyDescent="0.3">
      <c r="A92" s="1">
        <v>38526</v>
      </c>
      <c r="B92" t="s">
        <v>9</v>
      </c>
      <c r="C92">
        <v>81</v>
      </c>
      <c r="D92">
        <f>DAY(Tabela_cukier2[[#This Row],[Column1]])</f>
        <v>23</v>
      </c>
      <c r="E92" t="str">
        <f>IF(D93&lt;Tabela_cukier2[[#This Row],[Column4]],"TAK","")</f>
        <v/>
      </c>
      <c r="F92" s="5">
        <f>IF(Tabela_cukier2[[#This Row],[czy dzien dokupu]]="TAK",IF(F91-Tabela_cukier2[[#This Row],[Column3]]&lt;5000,((5000-FLOOR(F91-Tabela_cukier2[[#This Row],[Column3]],1000))+(F91-Tabela_cukier2[[#This Row],[Column3]])),F91-Tabela_cukier2[[#This Row],[Column3]]),F91-Tabela_cukier2[[#This Row],[Column3]])</f>
        <v>3935</v>
      </c>
      <c r="G92" s="5">
        <f>IF(Tabela_cukier2[[#This Row],[Kolumna1]]-F91&gt;=4000,1,0)</f>
        <v>0</v>
      </c>
      <c r="H92" s="5" t="str">
        <f>IF(Tabela_cukier2[[#This Row],[Kolumna1]]&gt;F91,Tabela_cukier2[[#This Row],[Kolumna1]]-F91,"0")</f>
        <v>0</v>
      </c>
      <c r="I92" s="5">
        <f>CEILING(Tabela_cukier2[[#This Row],[Kolumna3]],1000)</f>
        <v>0</v>
      </c>
      <c r="J92" s="5">
        <f>IF(Tabela_cukier2[[#This Row],[Kolumna4]]&gt;=4000,1,0)</f>
        <v>0</v>
      </c>
    </row>
    <row r="93" spans="1:10" x14ac:dyDescent="0.3">
      <c r="A93" s="1">
        <v>38528</v>
      </c>
      <c r="B93" t="s">
        <v>60</v>
      </c>
      <c r="C93">
        <v>7</v>
      </c>
      <c r="D93">
        <f>DAY(Tabela_cukier2[[#This Row],[Column1]])</f>
        <v>25</v>
      </c>
      <c r="E93" t="str">
        <f>IF(D94&lt;Tabela_cukier2[[#This Row],[Column4]],"TAK","")</f>
        <v/>
      </c>
      <c r="F93" s="5">
        <f>IF(Tabela_cukier2[[#This Row],[czy dzien dokupu]]="TAK",IF(F92-Tabela_cukier2[[#This Row],[Column3]]&lt;5000,((5000-FLOOR(F92-Tabela_cukier2[[#This Row],[Column3]],1000))+(F92-Tabela_cukier2[[#This Row],[Column3]])),F92-Tabela_cukier2[[#This Row],[Column3]]),F92-Tabela_cukier2[[#This Row],[Column3]])</f>
        <v>3928</v>
      </c>
      <c r="G93" s="5">
        <f>IF(Tabela_cukier2[[#This Row],[Kolumna1]]-F92&gt;=4000,1,0)</f>
        <v>0</v>
      </c>
      <c r="H93" s="5" t="str">
        <f>IF(Tabela_cukier2[[#This Row],[Kolumna1]]&gt;F92,Tabela_cukier2[[#This Row],[Kolumna1]]-F92,"0")</f>
        <v>0</v>
      </c>
      <c r="I93" s="5">
        <f>CEILING(Tabela_cukier2[[#This Row],[Kolumna3]],1000)</f>
        <v>0</v>
      </c>
      <c r="J93" s="5">
        <f>IF(Tabela_cukier2[[#This Row],[Kolumna4]]&gt;=4000,1,0)</f>
        <v>0</v>
      </c>
    </row>
    <row r="94" spans="1:10" x14ac:dyDescent="0.3">
      <c r="A94" s="1">
        <v>38529</v>
      </c>
      <c r="B94" t="s">
        <v>61</v>
      </c>
      <c r="C94">
        <v>179</v>
      </c>
      <c r="D94">
        <f>DAY(Tabela_cukier2[[#This Row],[Column1]])</f>
        <v>26</v>
      </c>
      <c r="E94" t="str">
        <f>IF(D95&lt;Tabela_cukier2[[#This Row],[Column4]],"TAK","")</f>
        <v/>
      </c>
      <c r="F94" s="5">
        <f>IF(Tabela_cukier2[[#This Row],[czy dzien dokupu]]="TAK",IF(F93-Tabela_cukier2[[#This Row],[Column3]]&lt;5000,((5000-FLOOR(F93-Tabela_cukier2[[#This Row],[Column3]],1000))+(F93-Tabela_cukier2[[#This Row],[Column3]])),F93-Tabela_cukier2[[#This Row],[Column3]]),F93-Tabela_cukier2[[#This Row],[Column3]])</f>
        <v>3749</v>
      </c>
      <c r="G94" s="5">
        <f>IF(Tabela_cukier2[[#This Row],[Kolumna1]]-F93&gt;=4000,1,0)</f>
        <v>0</v>
      </c>
      <c r="H94" s="5" t="str">
        <f>IF(Tabela_cukier2[[#This Row],[Kolumna1]]&gt;F93,Tabela_cukier2[[#This Row],[Kolumna1]]-F93,"0")</f>
        <v>0</v>
      </c>
      <c r="I94" s="5">
        <f>CEILING(Tabela_cukier2[[#This Row],[Kolumna3]],1000)</f>
        <v>0</v>
      </c>
      <c r="J94" s="5">
        <f>IF(Tabela_cukier2[[#This Row],[Kolumna4]]&gt;=4000,1,0)</f>
        <v>0</v>
      </c>
    </row>
    <row r="95" spans="1:10" x14ac:dyDescent="0.3">
      <c r="A95" s="1">
        <v>38531</v>
      </c>
      <c r="B95" t="s">
        <v>17</v>
      </c>
      <c r="C95">
        <v>222</v>
      </c>
      <c r="D95">
        <f>DAY(Tabela_cukier2[[#This Row],[Column1]])</f>
        <v>28</v>
      </c>
      <c r="E95" t="str">
        <f>IF(D96&lt;Tabela_cukier2[[#This Row],[Column4]],"TAK","")</f>
        <v/>
      </c>
      <c r="F95" s="5">
        <f>IF(Tabela_cukier2[[#This Row],[czy dzien dokupu]]="TAK",IF(F94-Tabela_cukier2[[#This Row],[Column3]]&lt;5000,((5000-FLOOR(F94-Tabela_cukier2[[#This Row],[Column3]],1000))+(F94-Tabela_cukier2[[#This Row],[Column3]])),F94-Tabela_cukier2[[#This Row],[Column3]]),F94-Tabela_cukier2[[#This Row],[Column3]])</f>
        <v>3527</v>
      </c>
      <c r="G95" s="5">
        <f>IF(Tabela_cukier2[[#This Row],[Kolumna1]]-F94&gt;=4000,1,0)</f>
        <v>0</v>
      </c>
      <c r="H95" s="5" t="str">
        <f>IF(Tabela_cukier2[[#This Row],[Kolumna1]]&gt;F94,Tabela_cukier2[[#This Row],[Kolumna1]]-F94,"0")</f>
        <v>0</v>
      </c>
      <c r="I95" s="5">
        <f>CEILING(Tabela_cukier2[[#This Row],[Kolumna3]],1000)</f>
        <v>0</v>
      </c>
      <c r="J95" s="5">
        <f>IF(Tabela_cukier2[[#This Row],[Kolumna4]]&gt;=4000,1,0)</f>
        <v>0</v>
      </c>
    </row>
    <row r="96" spans="1:10" x14ac:dyDescent="0.3">
      <c r="A96" s="1">
        <v>38532</v>
      </c>
      <c r="B96" t="s">
        <v>62</v>
      </c>
      <c r="C96">
        <v>14</v>
      </c>
      <c r="D96">
        <f>DAY(Tabela_cukier2[[#This Row],[Column1]])</f>
        <v>29</v>
      </c>
      <c r="E96" t="str">
        <f>IF(D97&lt;Tabela_cukier2[[#This Row],[Column4]],"TAK","")</f>
        <v>TAK</v>
      </c>
      <c r="F96" s="5">
        <f>IF(Tabela_cukier2[[#This Row],[czy dzien dokupu]]="TAK",IF(F95-Tabela_cukier2[[#This Row],[Column3]]&lt;5000,((5000-FLOOR(F95-Tabela_cukier2[[#This Row],[Column3]],1000))+(F95-Tabela_cukier2[[#This Row],[Column3]])),F95-Tabela_cukier2[[#This Row],[Column3]]),F95-Tabela_cukier2[[#This Row],[Column3]])</f>
        <v>5513</v>
      </c>
      <c r="G96" s="5">
        <f>IF(Tabela_cukier2[[#This Row],[Kolumna1]]-F95&gt;=4000,1,0)</f>
        <v>0</v>
      </c>
      <c r="H96" s="5">
        <f>IF(Tabela_cukier2[[#This Row],[Kolumna1]]&gt;F95,Tabela_cukier2[[#This Row],[Kolumna1]]-F95,"0")</f>
        <v>1986</v>
      </c>
      <c r="I96" s="5">
        <f>CEILING(Tabela_cukier2[[#This Row],[Kolumna3]],1000)</f>
        <v>2000</v>
      </c>
      <c r="J96" s="5">
        <f>IF(Tabela_cukier2[[#This Row],[Kolumna4]]&gt;=4000,1,0)</f>
        <v>0</v>
      </c>
    </row>
    <row r="97" spans="1:10" x14ac:dyDescent="0.3">
      <c r="A97" s="1">
        <v>38534</v>
      </c>
      <c r="B97" t="s">
        <v>63</v>
      </c>
      <c r="C97">
        <v>15</v>
      </c>
      <c r="D97">
        <f>DAY(Tabela_cukier2[[#This Row],[Column1]])</f>
        <v>1</v>
      </c>
      <c r="E97" t="str">
        <f>IF(D98&lt;Tabela_cukier2[[#This Row],[Column4]],"TAK","")</f>
        <v/>
      </c>
      <c r="F97" s="5">
        <f>IF(Tabela_cukier2[[#This Row],[czy dzien dokupu]]="TAK",IF(F96-Tabela_cukier2[[#This Row],[Column3]]&lt;5000,((5000-FLOOR(F96-Tabela_cukier2[[#This Row],[Column3]],1000))+(F96-Tabela_cukier2[[#This Row],[Column3]])),F96-Tabela_cukier2[[#This Row],[Column3]]),F96-Tabela_cukier2[[#This Row],[Column3]])</f>
        <v>5498</v>
      </c>
      <c r="G97" s="5">
        <f>IF(Tabela_cukier2[[#This Row],[Kolumna1]]-F96&gt;=4000,1,0)</f>
        <v>0</v>
      </c>
      <c r="H97" s="5" t="str">
        <f>IF(Tabela_cukier2[[#This Row],[Kolumna1]]&gt;F96,Tabela_cukier2[[#This Row],[Kolumna1]]-F96,"0")</f>
        <v>0</v>
      </c>
      <c r="I97" s="5">
        <f>CEILING(Tabela_cukier2[[#This Row],[Kolumna3]],1000)</f>
        <v>0</v>
      </c>
      <c r="J97" s="5">
        <f>IF(Tabela_cukier2[[#This Row],[Kolumna4]]&gt;=4000,1,0)</f>
        <v>0</v>
      </c>
    </row>
    <row r="98" spans="1:10" x14ac:dyDescent="0.3">
      <c r="A98" s="1">
        <v>38536</v>
      </c>
      <c r="B98" t="s">
        <v>64</v>
      </c>
      <c r="C98">
        <v>97</v>
      </c>
      <c r="D98">
        <f>DAY(Tabela_cukier2[[#This Row],[Column1]])</f>
        <v>3</v>
      </c>
      <c r="E98" t="str">
        <f>IF(D99&lt;Tabela_cukier2[[#This Row],[Column4]],"TAK","")</f>
        <v/>
      </c>
      <c r="F98" s="5">
        <f>IF(Tabela_cukier2[[#This Row],[czy dzien dokupu]]="TAK",IF(F97-Tabela_cukier2[[#This Row],[Column3]]&lt;5000,((5000-FLOOR(F97-Tabela_cukier2[[#This Row],[Column3]],1000))+(F97-Tabela_cukier2[[#This Row],[Column3]])),F97-Tabela_cukier2[[#This Row],[Column3]]),F97-Tabela_cukier2[[#This Row],[Column3]])</f>
        <v>5401</v>
      </c>
      <c r="G98" s="5">
        <f>IF(Tabela_cukier2[[#This Row],[Kolumna1]]-F97&gt;=4000,1,0)</f>
        <v>0</v>
      </c>
      <c r="H98" s="5" t="str">
        <f>IF(Tabela_cukier2[[#This Row],[Kolumna1]]&gt;F97,Tabela_cukier2[[#This Row],[Kolumna1]]-F97,"0")</f>
        <v>0</v>
      </c>
      <c r="I98" s="5">
        <f>CEILING(Tabela_cukier2[[#This Row],[Kolumna3]],1000)</f>
        <v>0</v>
      </c>
      <c r="J98" s="5">
        <f>IF(Tabela_cukier2[[#This Row],[Kolumna4]]&gt;=4000,1,0)</f>
        <v>0</v>
      </c>
    </row>
    <row r="99" spans="1:10" x14ac:dyDescent="0.3">
      <c r="A99" s="1">
        <v>38542</v>
      </c>
      <c r="B99" t="s">
        <v>23</v>
      </c>
      <c r="C99">
        <v>142</v>
      </c>
      <c r="D99">
        <f>DAY(Tabela_cukier2[[#This Row],[Column1]])</f>
        <v>9</v>
      </c>
      <c r="E99" t="str">
        <f>IF(D100&lt;Tabela_cukier2[[#This Row],[Column4]],"TAK","")</f>
        <v/>
      </c>
      <c r="F99" s="5">
        <f>IF(Tabela_cukier2[[#This Row],[czy dzien dokupu]]="TAK",IF(F98-Tabela_cukier2[[#This Row],[Column3]]&lt;5000,((5000-FLOOR(F98-Tabela_cukier2[[#This Row],[Column3]],1000))+(F98-Tabela_cukier2[[#This Row],[Column3]])),F98-Tabela_cukier2[[#This Row],[Column3]]),F98-Tabela_cukier2[[#This Row],[Column3]])</f>
        <v>5259</v>
      </c>
      <c r="G99" s="5">
        <f>IF(Tabela_cukier2[[#This Row],[Kolumna1]]-F98&gt;=4000,1,0)</f>
        <v>0</v>
      </c>
      <c r="H99" s="5" t="str">
        <f>IF(Tabela_cukier2[[#This Row],[Kolumna1]]&gt;F98,Tabela_cukier2[[#This Row],[Kolumna1]]-F98,"0")</f>
        <v>0</v>
      </c>
      <c r="I99" s="5">
        <f>CEILING(Tabela_cukier2[[#This Row],[Kolumna3]],1000)</f>
        <v>0</v>
      </c>
      <c r="J99" s="5">
        <f>IF(Tabela_cukier2[[#This Row],[Kolumna4]]&gt;=4000,1,0)</f>
        <v>0</v>
      </c>
    </row>
    <row r="100" spans="1:10" x14ac:dyDescent="0.3">
      <c r="A100" s="1">
        <v>38546</v>
      </c>
      <c r="B100" t="s">
        <v>48</v>
      </c>
      <c r="C100">
        <v>214</v>
      </c>
      <c r="D100">
        <f>DAY(Tabela_cukier2[[#This Row],[Column1]])</f>
        <v>13</v>
      </c>
      <c r="E100" t="str">
        <f>IF(D101&lt;Tabela_cukier2[[#This Row],[Column4]],"TAK","")</f>
        <v/>
      </c>
      <c r="F100" s="5">
        <f>IF(Tabela_cukier2[[#This Row],[czy dzien dokupu]]="TAK",IF(F99-Tabela_cukier2[[#This Row],[Column3]]&lt;5000,((5000-FLOOR(F99-Tabela_cukier2[[#This Row],[Column3]],1000))+(F99-Tabela_cukier2[[#This Row],[Column3]])),F99-Tabela_cukier2[[#This Row],[Column3]]),F99-Tabela_cukier2[[#This Row],[Column3]])</f>
        <v>5045</v>
      </c>
      <c r="G100" s="5">
        <f>IF(Tabela_cukier2[[#This Row],[Kolumna1]]-F99&gt;=4000,1,0)</f>
        <v>0</v>
      </c>
      <c r="H100" s="5" t="str">
        <f>IF(Tabela_cukier2[[#This Row],[Kolumna1]]&gt;F99,Tabela_cukier2[[#This Row],[Kolumna1]]-F99,"0")</f>
        <v>0</v>
      </c>
      <c r="I100" s="5">
        <f>CEILING(Tabela_cukier2[[#This Row],[Kolumna3]],1000)</f>
        <v>0</v>
      </c>
      <c r="J100" s="5">
        <f>IF(Tabela_cukier2[[#This Row],[Kolumna4]]&gt;=4000,1,0)</f>
        <v>0</v>
      </c>
    </row>
    <row r="101" spans="1:10" x14ac:dyDescent="0.3">
      <c r="A101" s="1">
        <v>38546</v>
      </c>
      <c r="B101" t="s">
        <v>17</v>
      </c>
      <c r="C101">
        <v>408</v>
      </c>
      <c r="D101">
        <f>DAY(Tabela_cukier2[[#This Row],[Column1]])</f>
        <v>13</v>
      </c>
      <c r="E101" t="str">
        <f>IF(D102&lt;Tabela_cukier2[[#This Row],[Column4]],"TAK","")</f>
        <v/>
      </c>
      <c r="F101" s="5">
        <f>IF(Tabela_cukier2[[#This Row],[czy dzien dokupu]]="TAK",IF(F100-Tabela_cukier2[[#This Row],[Column3]]&lt;5000,((5000-FLOOR(F100-Tabela_cukier2[[#This Row],[Column3]],1000))+(F100-Tabela_cukier2[[#This Row],[Column3]])),F100-Tabela_cukier2[[#This Row],[Column3]]),F100-Tabela_cukier2[[#This Row],[Column3]])</f>
        <v>4637</v>
      </c>
      <c r="G101" s="5">
        <f>IF(Tabela_cukier2[[#This Row],[Kolumna1]]-F100&gt;=4000,1,0)</f>
        <v>0</v>
      </c>
      <c r="H101" s="5" t="str">
        <f>IF(Tabela_cukier2[[#This Row],[Kolumna1]]&gt;F100,Tabela_cukier2[[#This Row],[Kolumna1]]-F100,"0")</f>
        <v>0</v>
      </c>
      <c r="I101" s="5">
        <f>CEILING(Tabela_cukier2[[#This Row],[Kolumna3]],1000)</f>
        <v>0</v>
      </c>
      <c r="J101" s="5">
        <f>IF(Tabela_cukier2[[#This Row],[Kolumna4]]&gt;=4000,1,0)</f>
        <v>0</v>
      </c>
    </row>
    <row r="102" spans="1:10" x14ac:dyDescent="0.3">
      <c r="A102" s="1">
        <v>38547</v>
      </c>
      <c r="B102" t="s">
        <v>15</v>
      </c>
      <c r="C102">
        <v>144</v>
      </c>
      <c r="D102">
        <f>DAY(Tabela_cukier2[[#This Row],[Column1]])</f>
        <v>14</v>
      </c>
      <c r="E102" t="str">
        <f>IF(D103&lt;Tabela_cukier2[[#This Row],[Column4]],"TAK","")</f>
        <v/>
      </c>
      <c r="F102" s="5">
        <f>IF(Tabela_cukier2[[#This Row],[czy dzien dokupu]]="TAK",IF(F101-Tabela_cukier2[[#This Row],[Column3]]&lt;5000,((5000-FLOOR(F101-Tabela_cukier2[[#This Row],[Column3]],1000))+(F101-Tabela_cukier2[[#This Row],[Column3]])),F101-Tabela_cukier2[[#This Row],[Column3]]),F101-Tabela_cukier2[[#This Row],[Column3]])</f>
        <v>4493</v>
      </c>
      <c r="G102" s="5">
        <f>IF(Tabela_cukier2[[#This Row],[Kolumna1]]-F101&gt;=4000,1,0)</f>
        <v>0</v>
      </c>
      <c r="H102" s="5" t="str">
        <f>IF(Tabela_cukier2[[#This Row],[Kolumna1]]&gt;F101,Tabela_cukier2[[#This Row],[Kolumna1]]-F101,"0")</f>
        <v>0</v>
      </c>
      <c r="I102" s="5">
        <f>CEILING(Tabela_cukier2[[#This Row],[Kolumna3]],1000)</f>
        <v>0</v>
      </c>
      <c r="J102" s="5">
        <f>IF(Tabela_cukier2[[#This Row],[Kolumna4]]&gt;=4000,1,0)</f>
        <v>0</v>
      </c>
    </row>
    <row r="103" spans="1:10" x14ac:dyDescent="0.3">
      <c r="A103" s="1">
        <v>38547</v>
      </c>
      <c r="B103" t="s">
        <v>9</v>
      </c>
      <c r="C103">
        <v>173</v>
      </c>
      <c r="D103">
        <f>DAY(Tabela_cukier2[[#This Row],[Column1]])</f>
        <v>14</v>
      </c>
      <c r="E103" t="str">
        <f>IF(D104&lt;Tabela_cukier2[[#This Row],[Column4]],"TAK","")</f>
        <v/>
      </c>
      <c r="F103" s="5">
        <f>IF(Tabela_cukier2[[#This Row],[czy dzien dokupu]]="TAK",IF(F102-Tabela_cukier2[[#This Row],[Column3]]&lt;5000,((5000-FLOOR(F102-Tabela_cukier2[[#This Row],[Column3]],1000))+(F102-Tabela_cukier2[[#This Row],[Column3]])),F102-Tabela_cukier2[[#This Row],[Column3]]),F102-Tabela_cukier2[[#This Row],[Column3]])</f>
        <v>4320</v>
      </c>
      <c r="G103" s="5">
        <f>IF(Tabela_cukier2[[#This Row],[Kolumna1]]-F102&gt;=4000,1,0)</f>
        <v>0</v>
      </c>
      <c r="H103" s="5" t="str">
        <f>IF(Tabela_cukier2[[#This Row],[Kolumna1]]&gt;F102,Tabela_cukier2[[#This Row],[Kolumna1]]-F102,"0")</f>
        <v>0</v>
      </c>
      <c r="I103" s="5">
        <f>CEILING(Tabela_cukier2[[#This Row],[Kolumna3]],1000)</f>
        <v>0</v>
      </c>
      <c r="J103" s="5">
        <f>IF(Tabela_cukier2[[#This Row],[Kolumna4]]&gt;=4000,1,0)</f>
        <v>0</v>
      </c>
    </row>
    <row r="104" spans="1:10" x14ac:dyDescent="0.3">
      <c r="A104" s="1">
        <v>38549</v>
      </c>
      <c r="B104" t="s">
        <v>65</v>
      </c>
      <c r="C104">
        <v>15</v>
      </c>
      <c r="D104">
        <f>DAY(Tabela_cukier2[[#This Row],[Column1]])</f>
        <v>16</v>
      </c>
      <c r="E104" t="str">
        <f>IF(D105&lt;Tabela_cukier2[[#This Row],[Column4]],"TAK","")</f>
        <v/>
      </c>
      <c r="F104" s="5">
        <f>IF(Tabela_cukier2[[#This Row],[czy dzien dokupu]]="TAK",IF(F103-Tabela_cukier2[[#This Row],[Column3]]&lt;5000,((5000-FLOOR(F103-Tabela_cukier2[[#This Row],[Column3]],1000))+(F103-Tabela_cukier2[[#This Row],[Column3]])),F103-Tabela_cukier2[[#This Row],[Column3]]),F103-Tabela_cukier2[[#This Row],[Column3]])</f>
        <v>4305</v>
      </c>
      <c r="G104" s="5">
        <f>IF(Tabela_cukier2[[#This Row],[Kolumna1]]-F103&gt;=4000,1,0)</f>
        <v>0</v>
      </c>
      <c r="H104" s="5" t="str">
        <f>IF(Tabela_cukier2[[#This Row],[Kolumna1]]&gt;F103,Tabela_cukier2[[#This Row],[Kolumna1]]-F103,"0")</f>
        <v>0</v>
      </c>
      <c r="I104" s="5">
        <f>CEILING(Tabela_cukier2[[#This Row],[Kolumna3]],1000)</f>
        <v>0</v>
      </c>
      <c r="J104" s="5">
        <f>IF(Tabela_cukier2[[#This Row],[Kolumna4]]&gt;=4000,1,0)</f>
        <v>0</v>
      </c>
    </row>
    <row r="105" spans="1:10" x14ac:dyDescent="0.3">
      <c r="A105" s="1">
        <v>38551</v>
      </c>
      <c r="B105" t="s">
        <v>53</v>
      </c>
      <c r="C105">
        <v>433</v>
      </c>
      <c r="D105">
        <f>DAY(Tabela_cukier2[[#This Row],[Column1]])</f>
        <v>18</v>
      </c>
      <c r="E105" t="str">
        <f>IF(D106&lt;Tabela_cukier2[[#This Row],[Column4]],"TAK","")</f>
        <v/>
      </c>
      <c r="F105" s="5">
        <f>IF(Tabela_cukier2[[#This Row],[czy dzien dokupu]]="TAK",IF(F104-Tabela_cukier2[[#This Row],[Column3]]&lt;5000,((5000-FLOOR(F104-Tabela_cukier2[[#This Row],[Column3]],1000))+(F104-Tabela_cukier2[[#This Row],[Column3]])),F104-Tabela_cukier2[[#This Row],[Column3]]),F104-Tabela_cukier2[[#This Row],[Column3]])</f>
        <v>3872</v>
      </c>
      <c r="G105" s="5">
        <f>IF(Tabela_cukier2[[#This Row],[Kolumna1]]-F104&gt;=4000,1,0)</f>
        <v>0</v>
      </c>
      <c r="H105" s="5" t="str">
        <f>IF(Tabela_cukier2[[#This Row],[Kolumna1]]&gt;F104,Tabela_cukier2[[#This Row],[Kolumna1]]-F104,"0")</f>
        <v>0</v>
      </c>
      <c r="I105" s="5">
        <f>CEILING(Tabela_cukier2[[#This Row],[Kolumna3]],1000)</f>
        <v>0</v>
      </c>
      <c r="J105" s="5">
        <f>IF(Tabela_cukier2[[#This Row],[Kolumna4]]&gt;=4000,1,0)</f>
        <v>0</v>
      </c>
    </row>
    <row r="106" spans="1:10" x14ac:dyDescent="0.3">
      <c r="A106" s="1">
        <v>38555</v>
      </c>
      <c r="B106" t="s">
        <v>66</v>
      </c>
      <c r="C106">
        <v>137</v>
      </c>
      <c r="D106">
        <f>DAY(Tabela_cukier2[[#This Row],[Column1]])</f>
        <v>22</v>
      </c>
      <c r="E106" t="str">
        <f>IF(D107&lt;Tabela_cukier2[[#This Row],[Column4]],"TAK","")</f>
        <v/>
      </c>
      <c r="F106" s="5">
        <f>IF(Tabela_cukier2[[#This Row],[czy dzien dokupu]]="TAK",IF(F105-Tabela_cukier2[[#This Row],[Column3]]&lt;5000,((5000-FLOOR(F105-Tabela_cukier2[[#This Row],[Column3]],1000))+(F105-Tabela_cukier2[[#This Row],[Column3]])),F105-Tabela_cukier2[[#This Row],[Column3]]),F105-Tabela_cukier2[[#This Row],[Column3]])</f>
        <v>3735</v>
      </c>
      <c r="G106" s="5">
        <f>IF(Tabela_cukier2[[#This Row],[Kolumna1]]-F105&gt;=4000,1,0)</f>
        <v>0</v>
      </c>
      <c r="H106" s="5" t="str">
        <f>IF(Tabela_cukier2[[#This Row],[Kolumna1]]&gt;F105,Tabela_cukier2[[#This Row],[Kolumna1]]-F105,"0")</f>
        <v>0</v>
      </c>
      <c r="I106" s="5">
        <f>CEILING(Tabela_cukier2[[#This Row],[Kolumna3]],1000)</f>
        <v>0</v>
      </c>
      <c r="J106" s="5">
        <f>IF(Tabela_cukier2[[#This Row],[Kolumna4]]&gt;=4000,1,0)</f>
        <v>0</v>
      </c>
    </row>
    <row r="107" spans="1:10" x14ac:dyDescent="0.3">
      <c r="A107" s="1">
        <v>38558</v>
      </c>
      <c r="B107" t="s">
        <v>53</v>
      </c>
      <c r="C107">
        <v>118</v>
      </c>
      <c r="D107">
        <f>DAY(Tabela_cukier2[[#This Row],[Column1]])</f>
        <v>25</v>
      </c>
      <c r="E107" t="str">
        <f>IF(D108&lt;Tabela_cukier2[[#This Row],[Column4]],"TAK","")</f>
        <v/>
      </c>
      <c r="F107" s="5">
        <f>IF(Tabela_cukier2[[#This Row],[czy dzien dokupu]]="TAK",IF(F106-Tabela_cukier2[[#This Row],[Column3]]&lt;5000,((5000-FLOOR(F106-Tabela_cukier2[[#This Row],[Column3]],1000))+(F106-Tabela_cukier2[[#This Row],[Column3]])),F106-Tabela_cukier2[[#This Row],[Column3]]),F106-Tabela_cukier2[[#This Row],[Column3]])</f>
        <v>3617</v>
      </c>
      <c r="G107" s="5">
        <f>IF(Tabela_cukier2[[#This Row],[Kolumna1]]-F106&gt;=4000,1,0)</f>
        <v>0</v>
      </c>
      <c r="H107" s="5" t="str">
        <f>IF(Tabela_cukier2[[#This Row],[Kolumna1]]&gt;F106,Tabela_cukier2[[#This Row],[Kolumna1]]-F106,"0")</f>
        <v>0</v>
      </c>
      <c r="I107" s="5">
        <f>CEILING(Tabela_cukier2[[#This Row],[Kolumna3]],1000)</f>
        <v>0</v>
      </c>
      <c r="J107" s="5">
        <f>IF(Tabela_cukier2[[#This Row],[Kolumna4]]&gt;=4000,1,0)</f>
        <v>0</v>
      </c>
    </row>
    <row r="108" spans="1:10" x14ac:dyDescent="0.3">
      <c r="A108" s="1">
        <v>38558</v>
      </c>
      <c r="B108" t="s">
        <v>12</v>
      </c>
      <c r="C108">
        <v>158</v>
      </c>
      <c r="D108">
        <f>DAY(Tabela_cukier2[[#This Row],[Column1]])</f>
        <v>25</v>
      </c>
      <c r="E108" t="str">
        <f>IF(D109&lt;Tabela_cukier2[[#This Row],[Column4]],"TAK","")</f>
        <v/>
      </c>
      <c r="F108" s="5">
        <f>IF(Tabela_cukier2[[#This Row],[czy dzien dokupu]]="TAK",IF(F107-Tabela_cukier2[[#This Row],[Column3]]&lt;5000,((5000-FLOOR(F107-Tabela_cukier2[[#This Row],[Column3]],1000))+(F107-Tabela_cukier2[[#This Row],[Column3]])),F107-Tabela_cukier2[[#This Row],[Column3]]),F107-Tabela_cukier2[[#This Row],[Column3]])</f>
        <v>3459</v>
      </c>
      <c r="G108" s="5">
        <f>IF(Tabela_cukier2[[#This Row],[Kolumna1]]-F107&gt;=4000,1,0)</f>
        <v>0</v>
      </c>
      <c r="H108" s="5" t="str">
        <f>IF(Tabela_cukier2[[#This Row],[Kolumna1]]&gt;F107,Tabela_cukier2[[#This Row],[Kolumna1]]-F107,"0")</f>
        <v>0</v>
      </c>
      <c r="I108" s="5">
        <f>CEILING(Tabela_cukier2[[#This Row],[Kolumna3]],1000)</f>
        <v>0</v>
      </c>
      <c r="J108" s="5">
        <f>IF(Tabela_cukier2[[#This Row],[Kolumna4]]&gt;=4000,1,0)</f>
        <v>0</v>
      </c>
    </row>
    <row r="109" spans="1:10" x14ac:dyDescent="0.3">
      <c r="A109" s="1">
        <v>38559</v>
      </c>
      <c r="B109" t="s">
        <v>47</v>
      </c>
      <c r="C109">
        <v>13</v>
      </c>
      <c r="D109">
        <f>DAY(Tabela_cukier2[[#This Row],[Column1]])</f>
        <v>26</v>
      </c>
      <c r="E109" t="str">
        <f>IF(D110&lt;Tabela_cukier2[[#This Row],[Column4]],"TAK","")</f>
        <v/>
      </c>
      <c r="F109" s="5">
        <f>IF(Tabela_cukier2[[#This Row],[czy dzien dokupu]]="TAK",IF(F108-Tabela_cukier2[[#This Row],[Column3]]&lt;5000,((5000-FLOOR(F108-Tabela_cukier2[[#This Row],[Column3]],1000))+(F108-Tabela_cukier2[[#This Row],[Column3]])),F108-Tabela_cukier2[[#This Row],[Column3]]),F108-Tabela_cukier2[[#This Row],[Column3]])</f>
        <v>3446</v>
      </c>
      <c r="G109" s="5">
        <f>IF(Tabela_cukier2[[#This Row],[Kolumna1]]-F108&gt;=4000,1,0)</f>
        <v>0</v>
      </c>
      <c r="H109" s="5" t="str">
        <f>IF(Tabela_cukier2[[#This Row],[Kolumna1]]&gt;F108,Tabela_cukier2[[#This Row],[Kolumna1]]-F108,"0")</f>
        <v>0</v>
      </c>
      <c r="I109" s="5">
        <f>CEILING(Tabela_cukier2[[#This Row],[Kolumna3]],1000)</f>
        <v>0</v>
      </c>
      <c r="J109" s="5">
        <f>IF(Tabela_cukier2[[#This Row],[Kolumna4]]&gt;=4000,1,0)</f>
        <v>0</v>
      </c>
    </row>
    <row r="110" spans="1:10" x14ac:dyDescent="0.3">
      <c r="A110" s="1">
        <v>38560</v>
      </c>
      <c r="B110" t="s">
        <v>67</v>
      </c>
      <c r="C110">
        <v>2</v>
      </c>
      <c r="D110">
        <f>DAY(Tabela_cukier2[[#This Row],[Column1]])</f>
        <v>27</v>
      </c>
      <c r="E110" t="str">
        <f>IF(D111&lt;Tabela_cukier2[[#This Row],[Column4]],"TAK","")</f>
        <v/>
      </c>
      <c r="F110" s="5">
        <f>IF(Tabela_cukier2[[#This Row],[czy dzien dokupu]]="TAK",IF(F109-Tabela_cukier2[[#This Row],[Column3]]&lt;5000,((5000-FLOOR(F109-Tabela_cukier2[[#This Row],[Column3]],1000))+(F109-Tabela_cukier2[[#This Row],[Column3]])),F109-Tabela_cukier2[[#This Row],[Column3]]),F109-Tabela_cukier2[[#This Row],[Column3]])</f>
        <v>3444</v>
      </c>
      <c r="G110" s="5">
        <f>IF(Tabela_cukier2[[#This Row],[Kolumna1]]-F109&gt;=4000,1,0)</f>
        <v>0</v>
      </c>
      <c r="H110" s="5" t="str">
        <f>IF(Tabela_cukier2[[#This Row],[Kolumna1]]&gt;F109,Tabela_cukier2[[#This Row],[Kolumna1]]-F109,"0")</f>
        <v>0</v>
      </c>
      <c r="I110" s="5">
        <f>CEILING(Tabela_cukier2[[#This Row],[Kolumna3]],1000)</f>
        <v>0</v>
      </c>
      <c r="J110" s="5">
        <f>IF(Tabela_cukier2[[#This Row],[Kolumna4]]&gt;=4000,1,0)</f>
        <v>0</v>
      </c>
    </row>
    <row r="111" spans="1:10" x14ac:dyDescent="0.3">
      <c r="A111" s="1">
        <v>38562</v>
      </c>
      <c r="B111" t="s">
        <v>53</v>
      </c>
      <c r="C111">
        <v>467</v>
      </c>
      <c r="D111">
        <f>DAY(Tabela_cukier2[[#This Row],[Column1]])</f>
        <v>29</v>
      </c>
      <c r="E111" t="str">
        <f>IF(D112&lt;Tabela_cukier2[[#This Row],[Column4]],"TAK","")</f>
        <v/>
      </c>
      <c r="F111" s="5">
        <f>IF(Tabela_cukier2[[#This Row],[czy dzien dokupu]]="TAK",IF(F110-Tabela_cukier2[[#This Row],[Column3]]&lt;5000,((5000-FLOOR(F110-Tabela_cukier2[[#This Row],[Column3]],1000))+(F110-Tabela_cukier2[[#This Row],[Column3]])),F110-Tabela_cukier2[[#This Row],[Column3]]),F110-Tabela_cukier2[[#This Row],[Column3]])</f>
        <v>2977</v>
      </c>
      <c r="G111" s="5">
        <f>IF(Tabela_cukier2[[#This Row],[Kolumna1]]-F110&gt;=4000,1,0)</f>
        <v>0</v>
      </c>
      <c r="H111" s="5" t="str">
        <f>IF(Tabela_cukier2[[#This Row],[Kolumna1]]&gt;F110,Tabela_cukier2[[#This Row],[Kolumna1]]-F110,"0")</f>
        <v>0</v>
      </c>
      <c r="I111" s="5">
        <f>CEILING(Tabela_cukier2[[#This Row],[Kolumna3]],1000)</f>
        <v>0</v>
      </c>
      <c r="J111" s="5">
        <f>IF(Tabela_cukier2[[#This Row],[Kolumna4]]&gt;=4000,1,0)</f>
        <v>0</v>
      </c>
    </row>
    <row r="112" spans="1:10" x14ac:dyDescent="0.3">
      <c r="A112" s="1">
        <v>38563</v>
      </c>
      <c r="B112" t="s">
        <v>68</v>
      </c>
      <c r="C112">
        <v>9</v>
      </c>
      <c r="D112">
        <f>DAY(Tabela_cukier2[[#This Row],[Column1]])</f>
        <v>30</v>
      </c>
      <c r="E112" t="str">
        <f>IF(D113&lt;Tabela_cukier2[[#This Row],[Column4]],"TAK","")</f>
        <v>TAK</v>
      </c>
      <c r="F112" s="5">
        <f>IF(Tabela_cukier2[[#This Row],[czy dzien dokupu]]="TAK",IF(F111-Tabela_cukier2[[#This Row],[Column3]]&lt;5000,((5000-FLOOR(F111-Tabela_cukier2[[#This Row],[Column3]],1000))+(F111-Tabela_cukier2[[#This Row],[Column3]])),F111-Tabela_cukier2[[#This Row],[Column3]]),F111-Tabela_cukier2[[#This Row],[Column3]])</f>
        <v>5968</v>
      </c>
      <c r="G112" s="5">
        <f>IF(Tabela_cukier2[[#This Row],[Kolumna1]]-F111&gt;=4000,1,0)</f>
        <v>0</v>
      </c>
      <c r="H112" s="5">
        <f>IF(Tabela_cukier2[[#This Row],[Kolumna1]]&gt;F111,Tabela_cukier2[[#This Row],[Kolumna1]]-F111,"0")</f>
        <v>2991</v>
      </c>
      <c r="I112" s="5">
        <f>CEILING(Tabela_cukier2[[#This Row],[Kolumna3]],1000)</f>
        <v>3000</v>
      </c>
      <c r="J112" s="5">
        <f>IF(Tabela_cukier2[[#This Row],[Kolumna4]]&gt;=4000,1,0)</f>
        <v>0</v>
      </c>
    </row>
    <row r="113" spans="1:10" x14ac:dyDescent="0.3">
      <c r="A113" s="1">
        <v>38567</v>
      </c>
      <c r="B113" t="s">
        <v>69</v>
      </c>
      <c r="C113">
        <v>189</v>
      </c>
      <c r="D113">
        <f>DAY(Tabela_cukier2[[#This Row],[Column1]])</f>
        <v>3</v>
      </c>
      <c r="E113" t="str">
        <f>IF(D114&lt;Tabela_cukier2[[#This Row],[Column4]],"TAK","")</f>
        <v/>
      </c>
      <c r="F113" s="5">
        <f>IF(Tabela_cukier2[[#This Row],[czy dzien dokupu]]="TAK",IF(F112-Tabela_cukier2[[#This Row],[Column3]]&lt;5000,((5000-FLOOR(F112-Tabela_cukier2[[#This Row],[Column3]],1000))+(F112-Tabela_cukier2[[#This Row],[Column3]])),F112-Tabela_cukier2[[#This Row],[Column3]]),F112-Tabela_cukier2[[#This Row],[Column3]])</f>
        <v>5779</v>
      </c>
      <c r="G113" s="5">
        <f>IF(Tabela_cukier2[[#This Row],[Kolumna1]]-F112&gt;=4000,1,0)</f>
        <v>0</v>
      </c>
      <c r="H113" s="5" t="str">
        <f>IF(Tabela_cukier2[[#This Row],[Kolumna1]]&gt;F112,Tabela_cukier2[[#This Row],[Kolumna1]]-F112,"0")</f>
        <v>0</v>
      </c>
      <c r="I113" s="5">
        <f>CEILING(Tabela_cukier2[[#This Row],[Kolumna3]],1000)</f>
        <v>0</v>
      </c>
      <c r="J113" s="5">
        <f>IF(Tabela_cukier2[[#This Row],[Kolumna4]]&gt;=4000,1,0)</f>
        <v>0</v>
      </c>
    </row>
    <row r="114" spans="1:10" x14ac:dyDescent="0.3">
      <c r="A114" s="1">
        <v>38568</v>
      </c>
      <c r="B114" t="s">
        <v>70</v>
      </c>
      <c r="C114">
        <v>19</v>
      </c>
      <c r="D114">
        <f>DAY(Tabela_cukier2[[#This Row],[Column1]])</f>
        <v>4</v>
      </c>
      <c r="E114" t="str">
        <f>IF(D115&lt;Tabela_cukier2[[#This Row],[Column4]],"TAK","")</f>
        <v/>
      </c>
      <c r="F114" s="5">
        <f>IF(Tabela_cukier2[[#This Row],[czy dzien dokupu]]="TAK",IF(F113-Tabela_cukier2[[#This Row],[Column3]]&lt;5000,((5000-FLOOR(F113-Tabela_cukier2[[#This Row],[Column3]],1000))+(F113-Tabela_cukier2[[#This Row],[Column3]])),F113-Tabela_cukier2[[#This Row],[Column3]]),F113-Tabela_cukier2[[#This Row],[Column3]])</f>
        <v>5760</v>
      </c>
      <c r="G114" s="5">
        <f>IF(Tabela_cukier2[[#This Row],[Kolumna1]]-F113&gt;=4000,1,0)</f>
        <v>0</v>
      </c>
      <c r="H114" s="5" t="str">
        <f>IF(Tabela_cukier2[[#This Row],[Kolumna1]]&gt;F113,Tabela_cukier2[[#This Row],[Kolumna1]]-F113,"0")</f>
        <v>0</v>
      </c>
      <c r="I114" s="5">
        <f>CEILING(Tabela_cukier2[[#This Row],[Kolumna3]],1000)</f>
        <v>0</v>
      </c>
      <c r="J114" s="5">
        <f>IF(Tabela_cukier2[[#This Row],[Kolumna4]]&gt;=4000,1,0)</f>
        <v>0</v>
      </c>
    </row>
    <row r="115" spans="1:10" x14ac:dyDescent="0.3">
      <c r="A115" s="1">
        <v>38569</v>
      </c>
      <c r="B115" t="s">
        <v>12</v>
      </c>
      <c r="C115">
        <v>172</v>
      </c>
      <c r="D115">
        <f>DAY(Tabela_cukier2[[#This Row],[Column1]])</f>
        <v>5</v>
      </c>
      <c r="E115" t="str">
        <f>IF(D116&lt;Tabela_cukier2[[#This Row],[Column4]],"TAK","")</f>
        <v/>
      </c>
      <c r="F115" s="5">
        <f>IF(Tabela_cukier2[[#This Row],[czy dzien dokupu]]="TAK",IF(F114-Tabela_cukier2[[#This Row],[Column3]]&lt;5000,((5000-FLOOR(F114-Tabela_cukier2[[#This Row],[Column3]],1000))+(F114-Tabela_cukier2[[#This Row],[Column3]])),F114-Tabela_cukier2[[#This Row],[Column3]]),F114-Tabela_cukier2[[#This Row],[Column3]])</f>
        <v>5588</v>
      </c>
      <c r="G115" s="5">
        <f>IF(Tabela_cukier2[[#This Row],[Kolumna1]]-F114&gt;=4000,1,0)</f>
        <v>0</v>
      </c>
      <c r="H115" s="5" t="str">
        <f>IF(Tabela_cukier2[[#This Row],[Kolumna1]]&gt;F114,Tabela_cukier2[[#This Row],[Kolumna1]]-F114,"0")</f>
        <v>0</v>
      </c>
      <c r="I115" s="5">
        <f>CEILING(Tabela_cukier2[[#This Row],[Kolumna3]],1000)</f>
        <v>0</v>
      </c>
      <c r="J115" s="5">
        <f>IF(Tabela_cukier2[[#This Row],[Kolumna4]]&gt;=4000,1,0)</f>
        <v>0</v>
      </c>
    </row>
    <row r="116" spans="1:10" x14ac:dyDescent="0.3">
      <c r="A116" s="1">
        <v>38570</v>
      </c>
      <c r="B116" t="s">
        <v>58</v>
      </c>
      <c r="C116">
        <v>84</v>
      </c>
      <c r="D116">
        <f>DAY(Tabela_cukier2[[#This Row],[Column1]])</f>
        <v>6</v>
      </c>
      <c r="E116" t="str">
        <f>IF(D117&lt;Tabela_cukier2[[#This Row],[Column4]],"TAK","")</f>
        <v/>
      </c>
      <c r="F116" s="5">
        <f>IF(Tabela_cukier2[[#This Row],[czy dzien dokupu]]="TAK",IF(F115-Tabela_cukier2[[#This Row],[Column3]]&lt;5000,((5000-FLOOR(F115-Tabela_cukier2[[#This Row],[Column3]],1000))+(F115-Tabela_cukier2[[#This Row],[Column3]])),F115-Tabela_cukier2[[#This Row],[Column3]]),F115-Tabela_cukier2[[#This Row],[Column3]])</f>
        <v>5504</v>
      </c>
      <c r="G116" s="5">
        <f>IF(Tabela_cukier2[[#This Row],[Kolumna1]]-F115&gt;=4000,1,0)</f>
        <v>0</v>
      </c>
      <c r="H116" s="5" t="str">
        <f>IF(Tabela_cukier2[[#This Row],[Kolumna1]]&gt;F115,Tabela_cukier2[[#This Row],[Kolumna1]]-F115,"0")</f>
        <v>0</v>
      </c>
      <c r="I116" s="5">
        <f>CEILING(Tabela_cukier2[[#This Row],[Kolumna3]],1000)</f>
        <v>0</v>
      </c>
      <c r="J116" s="5">
        <f>IF(Tabela_cukier2[[#This Row],[Kolumna4]]&gt;=4000,1,0)</f>
        <v>0</v>
      </c>
    </row>
    <row r="117" spans="1:10" x14ac:dyDescent="0.3">
      <c r="A117" s="1">
        <v>38570</v>
      </c>
      <c r="B117" t="s">
        <v>71</v>
      </c>
      <c r="C117">
        <v>8</v>
      </c>
      <c r="D117">
        <f>DAY(Tabela_cukier2[[#This Row],[Column1]])</f>
        <v>6</v>
      </c>
      <c r="E117" t="str">
        <f>IF(D118&lt;Tabela_cukier2[[#This Row],[Column4]],"TAK","")</f>
        <v/>
      </c>
      <c r="F117" s="5">
        <f>IF(Tabela_cukier2[[#This Row],[czy dzien dokupu]]="TAK",IF(F116-Tabela_cukier2[[#This Row],[Column3]]&lt;5000,((5000-FLOOR(F116-Tabela_cukier2[[#This Row],[Column3]],1000))+(F116-Tabela_cukier2[[#This Row],[Column3]])),F116-Tabela_cukier2[[#This Row],[Column3]]),F116-Tabela_cukier2[[#This Row],[Column3]])</f>
        <v>5496</v>
      </c>
      <c r="G117" s="5">
        <f>IF(Tabela_cukier2[[#This Row],[Kolumna1]]-F116&gt;=4000,1,0)</f>
        <v>0</v>
      </c>
      <c r="H117" s="5" t="str">
        <f>IF(Tabela_cukier2[[#This Row],[Kolumna1]]&gt;F116,Tabela_cukier2[[#This Row],[Kolumna1]]-F116,"0")</f>
        <v>0</v>
      </c>
      <c r="I117" s="5">
        <f>CEILING(Tabela_cukier2[[#This Row],[Kolumna3]],1000)</f>
        <v>0</v>
      </c>
      <c r="J117" s="5">
        <f>IF(Tabela_cukier2[[#This Row],[Kolumna4]]&gt;=4000,1,0)</f>
        <v>0</v>
      </c>
    </row>
    <row r="118" spans="1:10" x14ac:dyDescent="0.3">
      <c r="A118" s="1">
        <v>38570</v>
      </c>
      <c r="B118" t="s">
        <v>72</v>
      </c>
      <c r="C118">
        <v>66</v>
      </c>
      <c r="D118">
        <f>DAY(Tabela_cukier2[[#This Row],[Column1]])</f>
        <v>6</v>
      </c>
      <c r="E118" t="str">
        <f>IF(D119&lt;Tabela_cukier2[[#This Row],[Column4]],"TAK","")</f>
        <v/>
      </c>
      <c r="F118" s="5">
        <f>IF(Tabela_cukier2[[#This Row],[czy dzien dokupu]]="TAK",IF(F117-Tabela_cukier2[[#This Row],[Column3]]&lt;5000,((5000-FLOOR(F117-Tabela_cukier2[[#This Row],[Column3]],1000))+(F117-Tabela_cukier2[[#This Row],[Column3]])),F117-Tabela_cukier2[[#This Row],[Column3]]),F117-Tabela_cukier2[[#This Row],[Column3]])</f>
        <v>5430</v>
      </c>
      <c r="G118" s="5">
        <f>IF(Tabela_cukier2[[#This Row],[Kolumna1]]-F117&gt;=4000,1,0)</f>
        <v>0</v>
      </c>
      <c r="H118" s="5" t="str">
        <f>IF(Tabela_cukier2[[#This Row],[Kolumna1]]&gt;F117,Tabela_cukier2[[#This Row],[Kolumna1]]-F117,"0")</f>
        <v>0</v>
      </c>
      <c r="I118" s="5">
        <f>CEILING(Tabela_cukier2[[#This Row],[Kolumna3]],1000)</f>
        <v>0</v>
      </c>
      <c r="J118" s="5">
        <f>IF(Tabela_cukier2[[#This Row],[Kolumna4]]&gt;=4000,1,0)</f>
        <v>0</v>
      </c>
    </row>
    <row r="119" spans="1:10" x14ac:dyDescent="0.3">
      <c r="A119" s="1">
        <v>38571</v>
      </c>
      <c r="B119" t="s">
        <v>40</v>
      </c>
      <c r="C119">
        <v>35</v>
      </c>
      <c r="D119">
        <f>DAY(Tabela_cukier2[[#This Row],[Column1]])</f>
        <v>7</v>
      </c>
      <c r="E119" t="str">
        <f>IF(D120&lt;Tabela_cukier2[[#This Row],[Column4]],"TAK","")</f>
        <v/>
      </c>
      <c r="F119" s="5">
        <f>IF(Tabela_cukier2[[#This Row],[czy dzien dokupu]]="TAK",IF(F118-Tabela_cukier2[[#This Row],[Column3]]&lt;5000,((5000-FLOOR(F118-Tabela_cukier2[[#This Row],[Column3]],1000))+(F118-Tabela_cukier2[[#This Row],[Column3]])),F118-Tabela_cukier2[[#This Row],[Column3]]),F118-Tabela_cukier2[[#This Row],[Column3]])</f>
        <v>5395</v>
      </c>
      <c r="G119" s="5">
        <f>IF(Tabela_cukier2[[#This Row],[Kolumna1]]-F118&gt;=4000,1,0)</f>
        <v>0</v>
      </c>
      <c r="H119" s="5" t="str">
        <f>IF(Tabela_cukier2[[#This Row],[Kolumna1]]&gt;F118,Tabela_cukier2[[#This Row],[Kolumna1]]-F118,"0")</f>
        <v>0</v>
      </c>
      <c r="I119" s="5">
        <f>CEILING(Tabela_cukier2[[#This Row],[Kolumna3]],1000)</f>
        <v>0</v>
      </c>
      <c r="J119" s="5">
        <f>IF(Tabela_cukier2[[#This Row],[Kolumna4]]&gt;=4000,1,0)</f>
        <v>0</v>
      </c>
    </row>
    <row r="120" spans="1:10" x14ac:dyDescent="0.3">
      <c r="A120" s="1">
        <v>38572</v>
      </c>
      <c r="B120" t="s">
        <v>33</v>
      </c>
      <c r="C120">
        <v>91</v>
      </c>
      <c r="D120">
        <f>DAY(Tabela_cukier2[[#This Row],[Column1]])</f>
        <v>8</v>
      </c>
      <c r="E120" t="str">
        <f>IF(D121&lt;Tabela_cukier2[[#This Row],[Column4]],"TAK","")</f>
        <v/>
      </c>
      <c r="F120" s="5">
        <f>IF(Tabela_cukier2[[#This Row],[czy dzien dokupu]]="TAK",IF(F119-Tabela_cukier2[[#This Row],[Column3]]&lt;5000,((5000-FLOOR(F119-Tabela_cukier2[[#This Row],[Column3]],1000))+(F119-Tabela_cukier2[[#This Row],[Column3]])),F119-Tabela_cukier2[[#This Row],[Column3]]),F119-Tabela_cukier2[[#This Row],[Column3]])</f>
        <v>5304</v>
      </c>
      <c r="G120" s="5">
        <f>IF(Tabela_cukier2[[#This Row],[Kolumna1]]-F119&gt;=4000,1,0)</f>
        <v>0</v>
      </c>
      <c r="H120" s="5" t="str">
        <f>IF(Tabela_cukier2[[#This Row],[Kolumna1]]&gt;F119,Tabela_cukier2[[#This Row],[Kolumna1]]-F119,"0")</f>
        <v>0</v>
      </c>
      <c r="I120" s="5">
        <f>CEILING(Tabela_cukier2[[#This Row],[Kolumna3]],1000)</f>
        <v>0</v>
      </c>
      <c r="J120" s="5">
        <f>IF(Tabela_cukier2[[#This Row],[Kolumna4]]&gt;=4000,1,0)</f>
        <v>0</v>
      </c>
    </row>
    <row r="121" spans="1:10" x14ac:dyDescent="0.3">
      <c r="A121" s="1">
        <v>38577</v>
      </c>
      <c r="B121" t="s">
        <v>10</v>
      </c>
      <c r="C121">
        <v>396</v>
      </c>
      <c r="D121">
        <f>DAY(Tabela_cukier2[[#This Row],[Column1]])</f>
        <v>13</v>
      </c>
      <c r="E121" t="str">
        <f>IF(D122&lt;Tabela_cukier2[[#This Row],[Column4]],"TAK","")</f>
        <v/>
      </c>
      <c r="F121" s="5">
        <f>IF(Tabela_cukier2[[#This Row],[czy dzien dokupu]]="TAK",IF(F120-Tabela_cukier2[[#This Row],[Column3]]&lt;5000,((5000-FLOOR(F120-Tabela_cukier2[[#This Row],[Column3]],1000))+(F120-Tabela_cukier2[[#This Row],[Column3]])),F120-Tabela_cukier2[[#This Row],[Column3]]),F120-Tabela_cukier2[[#This Row],[Column3]])</f>
        <v>4908</v>
      </c>
      <c r="G121" s="5">
        <f>IF(Tabela_cukier2[[#This Row],[Kolumna1]]-F120&gt;=4000,1,0)</f>
        <v>0</v>
      </c>
      <c r="H121" s="5" t="str">
        <f>IF(Tabela_cukier2[[#This Row],[Kolumna1]]&gt;F120,Tabela_cukier2[[#This Row],[Kolumna1]]-F120,"0")</f>
        <v>0</v>
      </c>
      <c r="I121" s="5">
        <f>CEILING(Tabela_cukier2[[#This Row],[Kolumna3]],1000)</f>
        <v>0</v>
      </c>
      <c r="J121" s="5">
        <f>IF(Tabela_cukier2[[#This Row],[Kolumna4]]&gt;=4000,1,0)</f>
        <v>0</v>
      </c>
    </row>
    <row r="122" spans="1:10" x14ac:dyDescent="0.3">
      <c r="A122" s="1">
        <v>38577</v>
      </c>
      <c r="B122" t="s">
        <v>73</v>
      </c>
      <c r="C122">
        <v>6</v>
      </c>
      <c r="D122">
        <f>DAY(Tabela_cukier2[[#This Row],[Column1]])</f>
        <v>13</v>
      </c>
      <c r="E122" t="str">
        <f>IF(D123&lt;Tabela_cukier2[[#This Row],[Column4]],"TAK","")</f>
        <v/>
      </c>
      <c r="F122" s="5">
        <f>IF(Tabela_cukier2[[#This Row],[czy dzien dokupu]]="TAK",IF(F121-Tabela_cukier2[[#This Row],[Column3]]&lt;5000,((5000-FLOOR(F121-Tabela_cukier2[[#This Row],[Column3]],1000))+(F121-Tabela_cukier2[[#This Row],[Column3]])),F121-Tabela_cukier2[[#This Row],[Column3]]),F121-Tabela_cukier2[[#This Row],[Column3]])</f>
        <v>4902</v>
      </c>
      <c r="G122" s="5">
        <f>IF(Tabela_cukier2[[#This Row],[Kolumna1]]-F121&gt;=4000,1,0)</f>
        <v>0</v>
      </c>
      <c r="H122" s="5" t="str">
        <f>IF(Tabela_cukier2[[#This Row],[Kolumna1]]&gt;F121,Tabela_cukier2[[#This Row],[Kolumna1]]-F121,"0")</f>
        <v>0</v>
      </c>
      <c r="I122" s="5">
        <f>CEILING(Tabela_cukier2[[#This Row],[Kolumna3]],1000)</f>
        <v>0</v>
      </c>
      <c r="J122" s="5">
        <f>IF(Tabela_cukier2[[#This Row],[Kolumna4]]&gt;=4000,1,0)</f>
        <v>0</v>
      </c>
    </row>
    <row r="123" spans="1:10" x14ac:dyDescent="0.3">
      <c r="A123" s="1">
        <v>38579</v>
      </c>
      <c r="B123" t="s">
        <v>31</v>
      </c>
      <c r="C123">
        <v>47</v>
      </c>
      <c r="D123">
        <f>DAY(Tabela_cukier2[[#This Row],[Column1]])</f>
        <v>15</v>
      </c>
      <c r="E123" t="str">
        <f>IF(D124&lt;Tabela_cukier2[[#This Row],[Column4]],"TAK","")</f>
        <v/>
      </c>
      <c r="F123" s="5">
        <f>IF(Tabela_cukier2[[#This Row],[czy dzien dokupu]]="TAK",IF(F122-Tabela_cukier2[[#This Row],[Column3]]&lt;5000,((5000-FLOOR(F122-Tabela_cukier2[[#This Row],[Column3]],1000))+(F122-Tabela_cukier2[[#This Row],[Column3]])),F122-Tabela_cukier2[[#This Row],[Column3]]),F122-Tabela_cukier2[[#This Row],[Column3]])</f>
        <v>4855</v>
      </c>
      <c r="G123" s="5">
        <f>IF(Tabela_cukier2[[#This Row],[Kolumna1]]-F122&gt;=4000,1,0)</f>
        <v>0</v>
      </c>
      <c r="H123" s="5" t="str">
        <f>IF(Tabela_cukier2[[#This Row],[Kolumna1]]&gt;F122,Tabela_cukier2[[#This Row],[Kolumna1]]-F122,"0")</f>
        <v>0</v>
      </c>
      <c r="I123" s="5">
        <f>CEILING(Tabela_cukier2[[#This Row],[Kolumna3]],1000)</f>
        <v>0</v>
      </c>
      <c r="J123" s="5">
        <f>IF(Tabela_cukier2[[#This Row],[Kolumna4]]&gt;=4000,1,0)</f>
        <v>0</v>
      </c>
    </row>
    <row r="124" spans="1:10" x14ac:dyDescent="0.3">
      <c r="A124" s="1">
        <v>38581</v>
      </c>
      <c r="B124" t="s">
        <v>22</v>
      </c>
      <c r="C124">
        <v>41</v>
      </c>
      <c r="D124">
        <f>DAY(Tabela_cukier2[[#This Row],[Column1]])</f>
        <v>17</v>
      </c>
      <c r="E124" t="str">
        <f>IF(D125&lt;Tabela_cukier2[[#This Row],[Column4]],"TAK","")</f>
        <v/>
      </c>
      <c r="F124" s="5">
        <f>IF(Tabela_cukier2[[#This Row],[czy dzien dokupu]]="TAK",IF(F123-Tabela_cukier2[[#This Row],[Column3]]&lt;5000,((5000-FLOOR(F123-Tabela_cukier2[[#This Row],[Column3]],1000))+(F123-Tabela_cukier2[[#This Row],[Column3]])),F123-Tabela_cukier2[[#This Row],[Column3]]),F123-Tabela_cukier2[[#This Row],[Column3]])</f>
        <v>4814</v>
      </c>
      <c r="G124" s="5">
        <f>IF(Tabela_cukier2[[#This Row],[Kolumna1]]-F123&gt;=4000,1,0)</f>
        <v>0</v>
      </c>
      <c r="H124" s="5" t="str">
        <f>IF(Tabela_cukier2[[#This Row],[Kolumna1]]&gt;F123,Tabela_cukier2[[#This Row],[Kolumna1]]-F123,"0")</f>
        <v>0</v>
      </c>
      <c r="I124" s="5">
        <f>CEILING(Tabela_cukier2[[#This Row],[Kolumna3]],1000)</f>
        <v>0</v>
      </c>
      <c r="J124" s="5">
        <f>IF(Tabela_cukier2[[#This Row],[Kolumna4]]&gt;=4000,1,0)</f>
        <v>0</v>
      </c>
    </row>
    <row r="125" spans="1:10" x14ac:dyDescent="0.3">
      <c r="A125" s="1">
        <v>38582</v>
      </c>
      <c r="B125" t="s">
        <v>74</v>
      </c>
      <c r="C125">
        <v>136</v>
      </c>
      <c r="D125">
        <f>DAY(Tabela_cukier2[[#This Row],[Column1]])</f>
        <v>18</v>
      </c>
      <c r="E125" t="str">
        <f>IF(D126&lt;Tabela_cukier2[[#This Row],[Column4]],"TAK","")</f>
        <v/>
      </c>
      <c r="F125" s="5">
        <f>IF(Tabela_cukier2[[#This Row],[czy dzien dokupu]]="TAK",IF(F124-Tabela_cukier2[[#This Row],[Column3]]&lt;5000,((5000-FLOOR(F124-Tabela_cukier2[[#This Row],[Column3]],1000))+(F124-Tabela_cukier2[[#This Row],[Column3]])),F124-Tabela_cukier2[[#This Row],[Column3]]),F124-Tabela_cukier2[[#This Row],[Column3]])</f>
        <v>4678</v>
      </c>
      <c r="G125" s="5">
        <f>IF(Tabela_cukier2[[#This Row],[Kolumna1]]-F124&gt;=4000,1,0)</f>
        <v>0</v>
      </c>
      <c r="H125" s="5" t="str">
        <f>IF(Tabela_cukier2[[#This Row],[Kolumna1]]&gt;F124,Tabela_cukier2[[#This Row],[Kolumna1]]-F124,"0")</f>
        <v>0</v>
      </c>
      <c r="I125" s="5">
        <f>CEILING(Tabela_cukier2[[#This Row],[Kolumna3]],1000)</f>
        <v>0</v>
      </c>
      <c r="J125" s="5">
        <f>IF(Tabela_cukier2[[#This Row],[Kolumna4]]&gt;=4000,1,0)</f>
        <v>0</v>
      </c>
    </row>
    <row r="126" spans="1:10" x14ac:dyDescent="0.3">
      <c r="A126" s="1">
        <v>38583</v>
      </c>
      <c r="B126" t="s">
        <v>75</v>
      </c>
      <c r="C126">
        <v>16</v>
      </c>
      <c r="D126">
        <f>DAY(Tabela_cukier2[[#This Row],[Column1]])</f>
        <v>19</v>
      </c>
      <c r="E126" t="str">
        <f>IF(D127&lt;Tabela_cukier2[[#This Row],[Column4]],"TAK","")</f>
        <v/>
      </c>
      <c r="F126" s="5">
        <f>IF(Tabela_cukier2[[#This Row],[czy dzien dokupu]]="TAK",IF(F125-Tabela_cukier2[[#This Row],[Column3]]&lt;5000,((5000-FLOOR(F125-Tabela_cukier2[[#This Row],[Column3]],1000))+(F125-Tabela_cukier2[[#This Row],[Column3]])),F125-Tabela_cukier2[[#This Row],[Column3]]),F125-Tabela_cukier2[[#This Row],[Column3]])</f>
        <v>4662</v>
      </c>
      <c r="G126" s="5">
        <f>IF(Tabela_cukier2[[#This Row],[Kolumna1]]-F125&gt;=4000,1,0)</f>
        <v>0</v>
      </c>
      <c r="H126" s="5" t="str">
        <f>IF(Tabela_cukier2[[#This Row],[Kolumna1]]&gt;F125,Tabela_cukier2[[#This Row],[Kolumna1]]-F125,"0")</f>
        <v>0</v>
      </c>
      <c r="I126" s="5">
        <f>CEILING(Tabela_cukier2[[#This Row],[Kolumna3]],1000)</f>
        <v>0</v>
      </c>
      <c r="J126" s="5">
        <f>IF(Tabela_cukier2[[#This Row],[Kolumna4]]&gt;=4000,1,0)</f>
        <v>0</v>
      </c>
    </row>
    <row r="127" spans="1:10" x14ac:dyDescent="0.3">
      <c r="A127" s="1">
        <v>38585</v>
      </c>
      <c r="B127" t="s">
        <v>76</v>
      </c>
      <c r="C127">
        <v>18</v>
      </c>
      <c r="D127">
        <f>DAY(Tabela_cukier2[[#This Row],[Column1]])</f>
        <v>21</v>
      </c>
      <c r="E127" t="str">
        <f>IF(D128&lt;Tabela_cukier2[[#This Row],[Column4]],"TAK","")</f>
        <v/>
      </c>
      <c r="F127" s="5">
        <f>IF(Tabela_cukier2[[#This Row],[czy dzien dokupu]]="TAK",IF(F126-Tabela_cukier2[[#This Row],[Column3]]&lt;5000,((5000-FLOOR(F126-Tabela_cukier2[[#This Row],[Column3]],1000))+(F126-Tabela_cukier2[[#This Row],[Column3]])),F126-Tabela_cukier2[[#This Row],[Column3]]),F126-Tabela_cukier2[[#This Row],[Column3]])</f>
        <v>4644</v>
      </c>
      <c r="G127" s="5">
        <f>IF(Tabela_cukier2[[#This Row],[Kolumna1]]-F126&gt;=4000,1,0)</f>
        <v>0</v>
      </c>
      <c r="H127" s="5" t="str">
        <f>IF(Tabela_cukier2[[#This Row],[Kolumna1]]&gt;F126,Tabela_cukier2[[#This Row],[Kolumna1]]-F126,"0")</f>
        <v>0</v>
      </c>
      <c r="I127" s="5">
        <f>CEILING(Tabela_cukier2[[#This Row],[Kolumna3]],1000)</f>
        <v>0</v>
      </c>
      <c r="J127" s="5">
        <f>IF(Tabela_cukier2[[#This Row],[Kolumna4]]&gt;=4000,1,0)</f>
        <v>0</v>
      </c>
    </row>
    <row r="128" spans="1:10" x14ac:dyDescent="0.3">
      <c r="A128" s="1">
        <v>38589</v>
      </c>
      <c r="B128" t="s">
        <v>77</v>
      </c>
      <c r="C128">
        <v>11</v>
      </c>
      <c r="D128">
        <f>DAY(Tabela_cukier2[[#This Row],[Column1]])</f>
        <v>25</v>
      </c>
      <c r="E128" t="str">
        <f>IF(D129&lt;Tabela_cukier2[[#This Row],[Column4]],"TAK","")</f>
        <v/>
      </c>
      <c r="F128" s="5">
        <f>IF(Tabela_cukier2[[#This Row],[czy dzien dokupu]]="TAK",IF(F127-Tabela_cukier2[[#This Row],[Column3]]&lt;5000,((5000-FLOOR(F127-Tabela_cukier2[[#This Row],[Column3]],1000))+(F127-Tabela_cukier2[[#This Row],[Column3]])),F127-Tabela_cukier2[[#This Row],[Column3]]),F127-Tabela_cukier2[[#This Row],[Column3]])</f>
        <v>4633</v>
      </c>
      <c r="G128" s="5">
        <f>IF(Tabela_cukier2[[#This Row],[Kolumna1]]-F127&gt;=4000,1,0)</f>
        <v>0</v>
      </c>
      <c r="H128" s="5" t="str">
        <f>IF(Tabela_cukier2[[#This Row],[Kolumna1]]&gt;F127,Tabela_cukier2[[#This Row],[Kolumna1]]-F127,"0")</f>
        <v>0</v>
      </c>
      <c r="I128" s="5">
        <f>CEILING(Tabela_cukier2[[#This Row],[Kolumna3]],1000)</f>
        <v>0</v>
      </c>
      <c r="J128" s="5">
        <f>IF(Tabela_cukier2[[#This Row],[Kolumna4]]&gt;=4000,1,0)</f>
        <v>0</v>
      </c>
    </row>
    <row r="129" spans="1:10" x14ac:dyDescent="0.3">
      <c r="A129" s="1">
        <v>38589</v>
      </c>
      <c r="B129" t="s">
        <v>78</v>
      </c>
      <c r="C129">
        <v>8</v>
      </c>
      <c r="D129">
        <f>DAY(Tabela_cukier2[[#This Row],[Column1]])</f>
        <v>25</v>
      </c>
      <c r="E129" t="str">
        <f>IF(D130&lt;Tabela_cukier2[[#This Row],[Column4]],"TAK","")</f>
        <v/>
      </c>
      <c r="F129" s="5">
        <f>IF(Tabela_cukier2[[#This Row],[czy dzien dokupu]]="TAK",IF(F128-Tabela_cukier2[[#This Row],[Column3]]&lt;5000,((5000-FLOOR(F128-Tabela_cukier2[[#This Row],[Column3]],1000))+(F128-Tabela_cukier2[[#This Row],[Column3]])),F128-Tabela_cukier2[[#This Row],[Column3]]),F128-Tabela_cukier2[[#This Row],[Column3]])</f>
        <v>4625</v>
      </c>
      <c r="G129" s="5">
        <f>IF(Tabela_cukier2[[#This Row],[Kolumna1]]-F128&gt;=4000,1,0)</f>
        <v>0</v>
      </c>
      <c r="H129" s="5" t="str">
        <f>IF(Tabela_cukier2[[#This Row],[Kolumna1]]&gt;F128,Tabela_cukier2[[#This Row],[Kolumna1]]-F128,"0")</f>
        <v>0</v>
      </c>
      <c r="I129" s="5">
        <f>CEILING(Tabela_cukier2[[#This Row],[Kolumna3]],1000)</f>
        <v>0</v>
      </c>
      <c r="J129" s="5">
        <f>IF(Tabela_cukier2[[#This Row],[Kolumna4]]&gt;=4000,1,0)</f>
        <v>0</v>
      </c>
    </row>
    <row r="130" spans="1:10" x14ac:dyDescent="0.3">
      <c r="A130" s="1">
        <v>38589</v>
      </c>
      <c r="B130" t="s">
        <v>79</v>
      </c>
      <c r="C130">
        <v>16</v>
      </c>
      <c r="D130">
        <f>DAY(Tabela_cukier2[[#This Row],[Column1]])</f>
        <v>25</v>
      </c>
      <c r="E130" t="str">
        <f>IF(D131&lt;Tabela_cukier2[[#This Row],[Column4]],"TAK","")</f>
        <v/>
      </c>
      <c r="F130" s="5">
        <f>IF(Tabela_cukier2[[#This Row],[czy dzien dokupu]]="TAK",IF(F129-Tabela_cukier2[[#This Row],[Column3]]&lt;5000,((5000-FLOOR(F129-Tabela_cukier2[[#This Row],[Column3]],1000))+(F129-Tabela_cukier2[[#This Row],[Column3]])),F129-Tabela_cukier2[[#This Row],[Column3]]),F129-Tabela_cukier2[[#This Row],[Column3]])</f>
        <v>4609</v>
      </c>
      <c r="G130" s="5">
        <f>IF(Tabela_cukier2[[#This Row],[Kolumna1]]-F129&gt;=4000,1,0)</f>
        <v>0</v>
      </c>
      <c r="H130" s="5" t="str">
        <f>IF(Tabela_cukier2[[#This Row],[Kolumna1]]&gt;F129,Tabela_cukier2[[#This Row],[Kolumna1]]-F129,"0")</f>
        <v>0</v>
      </c>
      <c r="I130" s="5">
        <f>CEILING(Tabela_cukier2[[#This Row],[Kolumna3]],1000)</f>
        <v>0</v>
      </c>
      <c r="J130" s="5">
        <f>IF(Tabela_cukier2[[#This Row],[Kolumna4]]&gt;=4000,1,0)</f>
        <v>0</v>
      </c>
    </row>
    <row r="131" spans="1:10" x14ac:dyDescent="0.3">
      <c r="A131" s="1">
        <v>38589</v>
      </c>
      <c r="B131" t="s">
        <v>31</v>
      </c>
      <c r="C131">
        <v>54</v>
      </c>
      <c r="D131">
        <f>DAY(Tabela_cukier2[[#This Row],[Column1]])</f>
        <v>25</v>
      </c>
      <c r="E131" t="str">
        <f>IF(D132&lt;Tabela_cukier2[[#This Row],[Column4]],"TAK","")</f>
        <v/>
      </c>
      <c r="F131" s="5">
        <f>IF(Tabela_cukier2[[#This Row],[czy dzien dokupu]]="TAK",IF(F130-Tabela_cukier2[[#This Row],[Column3]]&lt;5000,((5000-FLOOR(F130-Tabela_cukier2[[#This Row],[Column3]],1000))+(F130-Tabela_cukier2[[#This Row],[Column3]])),F130-Tabela_cukier2[[#This Row],[Column3]]),F130-Tabela_cukier2[[#This Row],[Column3]])</f>
        <v>4555</v>
      </c>
      <c r="G131" s="5">
        <f>IF(Tabela_cukier2[[#This Row],[Kolumna1]]-F130&gt;=4000,1,0)</f>
        <v>0</v>
      </c>
      <c r="H131" s="5" t="str">
        <f>IF(Tabela_cukier2[[#This Row],[Kolumna1]]&gt;F130,Tabela_cukier2[[#This Row],[Kolumna1]]-F130,"0")</f>
        <v>0</v>
      </c>
      <c r="I131" s="5">
        <f>CEILING(Tabela_cukier2[[#This Row],[Kolumna3]],1000)</f>
        <v>0</v>
      </c>
      <c r="J131" s="5">
        <f>IF(Tabela_cukier2[[#This Row],[Kolumna4]]&gt;=4000,1,0)</f>
        <v>0</v>
      </c>
    </row>
    <row r="132" spans="1:10" x14ac:dyDescent="0.3">
      <c r="A132" s="1">
        <v>38590</v>
      </c>
      <c r="B132" t="s">
        <v>53</v>
      </c>
      <c r="C132">
        <v>299</v>
      </c>
      <c r="D132">
        <f>DAY(Tabela_cukier2[[#This Row],[Column1]])</f>
        <v>26</v>
      </c>
      <c r="E132" t="str">
        <f>IF(D133&lt;Tabela_cukier2[[#This Row],[Column4]],"TAK","")</f>
        <v/>
      </c>
      <c r="F132" s="5">
        <f>IF(Tabela_cukier2[[#This Row],[czy dzien dokupu]]="TAK",IF(F131-Tabela_cukier2[[#This Row],[Column3]]&lt;5000,((5000-FLOOR(F131-Tabela_cukier2[[#This Row],[Column3]],1000))+(F131-Tabela_cukier2[[#This Row],[Column3]])),F131-Tabela_cukier2[[#This Row],[Column3]]),F131-Tabela_cukier2[[#This Row],[Column3]])</f>
        <v>4256</v>
      </c>
      <c r="G132" s="5">
        <f>IF(Tabela_cukier2[[#This Row],[Kolumna1]]-F131&gt;=4000,1,0)</f>
        <v>0</v>
      </c>
      <c r="H132" s="5" t="str">
        <f>IF(Tabela_cukier2[[#This Row],[Kolumna1]]&gt;F131,Tabela_cukier2[[#This Row],[Kolumna1]]-F131,"0")</f>
        <v>0</v>
      </c>
      <c r="I132" s="5">
        <f>CEILING(Tabela_cukier2[[#This Row],[Kolumna3]],1000)</f>
        <v>0</v>
      </c>
      <c r="J132" s="5">
        <f>IF(Tabela_cukier2[[#This Row],[Kolumna4]]&gt;=4000,1,0)</f>
        <v>0</v>
      </c>
    </row>
    <row r="133" spans="1:10" x14ac:dyDescent="0.3">
      <c r="A133" s="1">
        <v>38592</v>
      </c>
      <c r="B133" t="s">
        <v>72</v>
      </c>
      <c r="C133">
        <v>168</v>
      </c>
      <c r="D133">
        <f>DAY(Tabela_cukier2[[#This Row],[Column1]])</f>
        <v>28</v>
      </c>
      <c r="E133" t="str">
        <f>IF(D134&lt;Tabela_cukier2[[#This Row],[Column4]],"TAK","")</f>
        <v/>
      </c>
      <c r="F133" s="5">
        <f>IF(Tabela_cukier2[[#This Row],[czy dzien dokupu]]="TAK",IF(F132-Tabela_cukier2[[#This Row],[Column3]]&lt;5000,((5000-FLOOR(F132-Tabela_cukier2[[#This Row],[Column3]],1000))+(F132-Tabela_cukier2[[#This Row],[Column3]])),F132-Tabela_cukier2[[#This Row],[Column3]]),F132-Tabela_cukier2[[#This Row],[Column3]])</f>
        <v>4088</v>
      </c>
      <c r="G133" s="5">
        <f>IF(Tabela_cukier2[[#This Row],[Kolumna1]]-F132&gt;=4000,1,0)</f>
        <v>0</v>
      </c>
      <c r="H133" s="5" t="str">
        <f>IF(Tabela_cukier2[[#This Row],[Kolumna1]]&gt;F132,Tabela_cukier2[[#This Row],[Kolumna1]]-F132,"0")</f>
        <v>0</v>
      </c>
      <c r="I133" s="5">
        <f>CEILING(Tabela_cukier2[[#This Row],[Kolumna3]],1000)</f>
        <v>0</v>
      </c>
      <c r="J133" s="5">
        <f>IF(Tabela_cukier2[[#This Row],[Kolumna4]]&gt;=4000,1,0)</f>
        <v>0</v>
      </c>
    </row>
    <row r="134" spans="1:10" x14ac:dyDescent="0.3">
      <c r="A134" s="1">
        <v>38593</v>
      </c>
      <c r="B134" t="s">
        <v>12</v>
      </c>
      <c r="C134">
        <v>106</v>
      </c>
      <c r="D134">
        <f>DAY(Tabela_cukier2[[#This Row],[Column1]])</f>
        <v>29</v>
      </c>
      <c r="E134" t="str">
        <f>IF(D135&lt;Tabela_cukier2[[#This Row],[Column4]],"TAK","")</f>
        <v/>
      </c>
      <c r="F134" s="5">
        <f>IF(Tabela_cukier2[[#This Row],[czy dzien dokupu]]="TAK",IF(F133-Tabela_cukier2[[#This Row],[Column3]]&lt;5000,((5000-FLOOR(F133-Tabela_cukier2[[#This Row],[Column3]],1000))+(F133-Tabela_cukier2[[#This Row],[Column3]])),F133-Tabela_cukier2[[#This Row],[Column3]]),F133-Tabela_cukier2[[#This Row],[Column3]])</f>
        <v>3982</v>
      </c>
      <c r="G134" s="5">
        <f>IF(Tabela_cukier2[[#This Row],[Kolumna1]]-F133&gt;=4000,1,0)</f>
        <v>0</v>
      </c>
      <c r="H134" s="5" t="str">
        <f>IF(Tabela_cukier2[[#This Row],[Kolumna1]]&gt;F133,Tabela_cukier2[[#This Row],[Kolumna1]]-F133,"0")</f>
        <v>0</v>
      </c>
      <c r="I134" s="5">
        <f>CEILING(Tabela_cukier2[[#This Row],[Kolumna3]],1000)</f>
        <v>0</v>
      </c>
      <c r="J134" s="5">
        <f>IF(Tabela_cukier2[[#This Row],[Kolumna4]]&gt;=4000,1,0)</f>
        <v>0</v>
      </c>
    </row>
    <row r="135" spans="1:10" x14ac:dyDescent="0.3">
      <c r="A135" s="1">
        <v>38594</v>
      </c>
      <c r="B135" t="s">
        <v>15</v>
      </c>
      <c r="C135">
        <v>41</v>
      </c>
      <c r="D135">
        <f>DAY(Tabela_cukier2[[#This Row],[Column1]])</f>
        <v>30</v>
      </c>
      <c r="E135" t="str">
        <f>IF(D136&lt;Tabela_cukier2[[#This Row],[Column4]],"TAK","")</f>
        <v/>
      </c>
      <c r="F135" s="5">
        <f>IF(Tabela_cukier2[[#This Row],[czy dzien dokupu]]="TAK",IF(F134-Tabela_cukier2[[#This Row],[Column3]]&lt;5000,((5000-FLOOR(F134-Tabela_cukier2[[#This Row],[Column3]],1000))+(F134-Tabela_cukier2[[#This Row],[Column3]])),F134-Tabela_cukier2[[#This Row],[Column3]]),F134-Tabela_cukier2[[#This Row],[Column3]])</f>
        <v>3941</v>
      </c>
      <c r="G135" s="5">
        <f>IF(Tabela_cukier2[[#This Row],[Kolumna1]]-F134&gt;=4000,1,0)</f>
        <v>0</v>
      </c>
      <c r="H135" s="5" t="str">
        <f>IF(Tabela_cukier2[[#This Row],[Kolumna1]]&gt;F134,Tabela_cukier2[[#This Row],[Kolumna1]]-F134,"0")</f>
        <v>0</v>
      </c>
      <c r="I135" s="5">
        <f>CEILING(Tabela_cukier2[[#This Row],[Kolumna3]],1000)</f>
        <v>0</v>
      </c>
      <c r="J135" s="5">
        <f>IF(Tabela_cukier2[[#This Row],[Kolumna4]]&gt;=4000,1,0)</f>
        <v>0</v>
      </c>
    </row>
    <row r="136" spans="1:10" x14ac:dyDescent="0.3">
      <c r="A136" s="1">
        <v>38594</v>
      </c>
      <c r="B136" t="s">
        <v>42</v>
      </c>
      <c r="C136">
        <v>31</v>
      </c>
      <c r="D136">
        <f>DAY(Tabela_cukier2[[#This Row],[Column1]])</f>
        <v>30</v>
      </c>
      <c r="E136" t="str">
        <f>IF(D137&lt;Tabela_cukier2[[#This Row],[Column4]],"TAK","")</f>
        <v>TAK</v>
      </c>
      <c r="F136" s="5">
        <f>IF(Tabela_cukier2[[#This Row],[czy dzien dokupu]]="TAK",IF(F135-Tabela_cukier2[[#This Row],[Column3]]&lt;5000,((5000-FLOOR(F135-Tabela_cukier2[[#This Row],[Column3]],1000))+(F135-Tabela_cukier2[[#This Row],[Column3]])),F135-Tabela_cukier2[[#This Row],[Column3]]),F135-Tabela_cukier2[[#This Row],[Column3]])</f>
        <v>5910</v>
      </c>
      <c r="G136" s="5">
        <f>IF(Tabela_cukier2[[#This Row],[Kolumna1]]-F135&gt;=4000,1,0)</f>
        <v>0</v>
      </c>
      <c r="H136" s="5">
        <f>IF(Tabela_cukier2[[#This Row],[Kolumna1]]&gt;F135,Tabela_cukier2[[#This Row],[Kolumna1]]-F135,"0")</f>
        <v>1969</v>
      </c>
      <c r="I136" s="5">
        <f>CEILING(Tabela_cukier2[[#This Row],[Kolumna3]],1000)</f>
        <v>2000</v>
      </c>
      <c r="J136" s="5">
        <f>IF(Tabela_cukier2[[#This Row],[Kolumna4]]&gt;=4000,1,0)</f>
        <v>0</v>
      </c>
    </row>
    <row r="137" spans="1:10" x14ac:dyDescent="0.3">
      <c r="A137" s="1">
        <v>38596</v>
      </c>
      <c r="B137" t="s">
        <v>80</v>
      </c>
      <c r="C137">
        <v>8</v>
      </c>
      <c r="D137">
        <f>DAY(Tabela_cukier2[[#This Row],[Column1]])</f>
        <v>1</v>
      </c>
      <c r="E137" t="str">
        <f>IF(D138&lt;Tabela_cukier2[[#This Row],[Column4]],"TAK","")</f>
        <v/>
      </c>
      <c r="F137" s="5">
        <f>IF(Tabela_cukier2[[#This Row],[czy dzien dokupu]]="TAK",IF(F136-Tabela_cukier2[[#This Row],[Column3]]&lt;5000,((5000-FLOOR(F136-Tabela_cukier2[[#This Row],[Column3]],1000))+(F136-Tabela_cukier2[[#This Row],[Column3]])),F136-Tabela_cukier2[[#This Row],[Column3]]),F136-Tabela_cukier2[[#This Row],[Column3]])</f>
        <v>5902</v>
      </c>
      <c r="G137" s="5">
        <f>IF(Tabela_cukier2[[#This Row],[Kolumna1]]-F136&gt;=4000,1,0)</f>
        <v>0</v>
      </c>
      <c r="H137" s="5" t="str">
        <f>IF(Tabela_cukier2[[#This Row],[Kolumna1]]&gt;F136,Tabela_cukier2[[#This Row],[Kolumna1]]-F136,"0")</f>
        <v>0</v>
      </c>
      <c r="I137" s="5">
        <f>CEILING(Tabela_cukier2[[#This Row],[Kolumna3]],1000)</f>
        <v>0</v>
      </c>
      <c r="J137" s="5">
        <f>IF(Tabela_cukier2[[#This Row],[Kolumna4]]&gt;=4000,1,0)</f>
        <v>0</v>
      </c>
    </row>
    <row r="138" spans="1:10" x14ac:dyDescent="0.3">
      <c r="A138" s="1">
        <v>38599</v>
      </c>
      <c r="B138" t="s">
        <v>22</v>
      </c>
      <c r="C138">
        <v>63</v>
      </c>
      <c r="D138">
        <f>DAY(Tabela_cukier2[[#This Row],[Column1]])</f>
        <v>4</v>
      </c>
      <c r="E138" t="str">
        <f>IF(D139&lt;Tabela_cukier2[[#This Row],[Column4]],"TAK","")</f>
        <v/>
      </c>
      <c r="F138" s="5">
        <f>IF(Tabela_cukier2[[#This Row],[czy dzien dokupu]]="TAK",IF(F137-Tabela_cukier2[[#This Row],[Column3]]&lt;5000,((5000-FLOOR(F137-Tabela_cukier2[[#This Row],[Column3]],1000))+(F137-Tabela_cukier2[[#This Row],[Column3]])),F137-Tabela_cukier2[[#This Row],[Column3]]),F137-Tabela_cukier2[[#This Row],[Column3]])</f>
        <v>5839</v>
      </c>
      <c r="G138" s="5">
        <f>IF(Tabela_cukier2[[#This Row],[Kolumna1]]-F137&gt;=4000,1,0)</f>
        <v>0</v>
      </c>
      <c r="H138" s="5" t="str">
        <f>IF(Tabela_cukier2[[#This Row],[Kolumna1]]&gt;F137,Tabela_cukier2[[#This Row],[Kolumna1]]-F137,"0")</f>
        <v>0</v>
      </c>
      <c r="I138" s="5">
        <f>CEILING(Tabela_cukier2[[#This Row],[Kolumna3]],1000)</f>
        <v>0</v>
      </c>
      <c r="J138" s="5">
        <f>IF(Tabela_cukier2[[#This Row],[Kolumna4]]&gt;=4000,1,0)</f>
        <v>0</v>
      </c>
    </row>
    <row r="139" spans="1:10" x14ac:dyDescent="0.3">
      <c r="A139" s="1">
        <v>38602</v>
      </c>
      <c r="B139" t="s">
        <v>8</v>
      </c>
      <c r="C139">
        <v>368</v>
      </c>
      <c r="D139">
        <f>DAY(Tabela_cukier2[[#This Row],[Column1]])</f>
        <v>7</v>
      </c>
      <c r="E139" t="str">
        <f>IF(D140&lt;Tabela_cukier2[[#This Row],[Column4]],"TAK","")</f>
        <v/>
      </c>
      <c r="F139" s="5">
        <f>IF(Tabela_cukier2[[#This Row],[czy dzien dokupu]]="TAK",IF(F138-Tabela_cukier2[[#This Row],[Column3]]&lt;5000,((5000-FLOOR(F138-Tabela_cukier2[[#This Row],[Column3]],1000))+(F138-Tabela_cukier2[[#This Row],[Column3]])),F138-Tabela_cukier2[[#This Row],[Column3]]),F138-Tabela_cukier2[[#This Row],[Column3]])</f>
        <v>5471</v>
      </c>
      <c r="G139" s="5">
        <f>IF(Tabela_cukier2[[#This Row],[Kolumna1]]-F138&gt;=4000,1,0)</f>
        <v>0</v>
      </c>
      <c r="H139" s="5" t="str">
        <f>IF(Tabela_cukier2[[#This Row],[Kolumna1]]&gt;F138,Tabela_cukier2[[#This Row],[Kolumna1]]-F138,"0")</f>
        <v>0</v>
      </c>
      <c r="I139" s="5">
        <f>CEILING(Tabela_cukier2[[#This Row],[Kolumna3]],1000)</f>
        <v>0</v>
      </c>
      <c r="J139" s="5">
        <f>IF(Tabela_cukier2[[#This Row],[Kolumna4]]&gt;=4000,1,0)</f>
        <v>0</v>
      </c>
    </row>
    <row r="140" spans="1:10" x14ac:dyDescent="0.3">
      <c r="A140" s="1">
        <v>38603</v>
      </c>
      <c r="B140" t="s">
        <v>81</v>
      </c>
      <c r="C140">
        <v>106</v>
      </c>
      <c r="D140">
        <f>DAY(Tabela_cukier2[[#This Row],[Column1]])</f>
        <v>8</v>
      </c>
      <c r="E140" t="str">
        <f>IF(D141&lt;Tabela_cukier2[[#This Row],[Column4]],"TAK","")</f>
        <v/>
      </c>
      <c r="F140" s="5">
        <f>IF(Tabela_cukier2[[#This Row],[czy dzien dokupu]]="TAK",IF(F139-Tabela_cukier2[[#This Row],[Column3]]&lt;5000,((5000-FLOOR(F139-Tabela_cukier2[[#This Row],[Column3]],1000))+(F139-Tabela_cukier2[[#This Row],[Column3]])),F139-Tabela_cukier2[[#This Row],[Column3]]),F139-Tabela_cukier2[[#This Row],[Column3]])</f>
        <v>5365</v>
      </c>
      <c r="G140" s="5">
        <f>IF(Tabela_cukier2[[#This Row],[Kolumna1]]-F139&gt;=4000,1,0)</f>
        <v>0</v>
      </c>
      <c r="H140" s="5" t="str">
        <f>IF(Tabela_cukier2[[#This Row],[Kolumna1]]&gt;F139,Tabela_cukier2[[#This Row],[Kolumna1]]-F139,"0")</f>
        <v>0</v>
      </c>
      <c r="I140" s="5">
        <f>CEILING(Tabela_cukier2[[#This Row],[Kolumna3]],1000)</f>
        <v>0</v>
      </c>
      <c r="J140" s="5">
        <f>IF(Tabela_cukier2[[#This Row],[Kolumna4]]&gt;=4000,1,0)</f>
        <v>0</v>
      </c>
    </row>
    <row r="141" spans="1:10" x14ac:dyDescent="0.3">
      <c r="A141" s="1">
        <v>38604</v>
      </c>
      <c r="B141" t="s">
        <v>11</v>
      </c>
      <c r="C141">
        <v>47</v>
      </c>
      <c r="D141">
        <f>DAY(Tabela_cukier2[[#This Row],[Column1]])</f>
        <v>9</v>
      </c>
      <c r="E141" t="str">
        <f>IF(D142&lt;Tabela_cukier2[[#This Row],[Column4]],"TAK","")</f>
        <v/>
      </c>
      <c r="F141" s="5">
        <f>IF(Tabela_cukier2[[#This Row],[czy dzien dokupu]]="TAK",IF(F140-Tabela_cukier2[[#This Row],[Column3]]&lt;5000,((5000-FLOOR(F140-Tabela_cukier2[[#This Row],[Column3]],1000))+(F140-Tabela_cukier2[[#This Row],[Column3]])),F140-Tabela_cukier2[[#This Row],[Column3]]),F140-Tabela_cukier2[[#This Row],[Column3]])</f>
        <v>5318</v>
      </c>
      <c r="G141" s="5">
        <f>IF(Tabela_cukier2[[#This Row],[Kolumna1]]-F140&gt;=4000,1,0)</f>
        <v>0</v>
      </c>
      <c r="H141" s="5" t="str">
        <f>IF(Tabela_cukier2[[#This Row],[Kolumna1]]&gt;F140,Tabela_cukier2[[#This Row],[Kolumna1]]-F140,"0")</f>
        <v>0</v>
      </c>
      <c r="I141" s="5">
        <f>CEILING(Tabela_cukier2[[#This Row],[Kolumna3]],1000)</f>
        <v>0</v>
      </c>
      <c r="J141" s="5">
        <f>IF(Tabela_cukier2[[#This Row],[Kolumna4]]&gt;=4000,1,0)</f>
        <v>0</v>
      </c>
    </row>
    <row r="142" spans="1:10" x14ac:dyDescent="0.3">
      <c r="A142" s="1">
        <v>38604</v>
      </c>
      <c r="B142" t="s">
        <v>53</v>
      </c>
      <c r="C142">
        <v>447</v>
      </c>
      <c r="D142">
        <f>DAY(Tabela_cukier2[[#This Row],[Column1]])</f>
        <v>9</v>
      </c>
      <c r="E142" t="str">
        <f>IF(D143&lt;Tabela_cukier2[[#This Row],[Column4]],"TAK","")</f>
        <v/>
      </c>
      <c r="F142" s="5">
        <f>IF(Tabela_cukier2[[#This Row],[czy dzien dokupu]]="TAK",IF(F141-Tabela_cukier2[[#This Row],[Column3]]&lt;5000,((5000-FLOOR(F141-Tabela_cukier2[[#This Row],[Column3]],1000))+(F141-Tabela_cukier2[[#This Row],[Column3]])),F141-Tabela_cukier2[[#This Row],[Column3]]),F141-Tabela_cukier2[[#This Row],[Column3]])</f>
        <v>4871</v>
      </c>
      <c r="G142" s="5">
        <f>IF(Tabela_cukier2[[#This Row],[Kolumna1]]-F141&gt;=4000,1,0)</f>
        <v>0</v>
      </c>
      <c r="H142" s="5" t="str">
        <f>IF(Tabela_cukier2[[#This Row],[Kolumna1]]&gt;F141,Tabela_cukier2[[#This Row],[Kolumna1]]-F141,"0")</f>
        <v>0</v>
      </c>
      <c r="I142" s="5">
        <f>CEILING(Tabela_cukier2[[#This Row],[Kolumna3]],1000)</f>
        <v>0</v>
      </c>
      <c r="J142" s="5">
        <f>IF(Tabela_cukier2[[#This Row],[Kolumna4]]&gt;=4000,1,0)</f>
        <v>0</v>
      </c>
    </row>
    <row r="143" spans="1:10" x14ac:dyDescent="0.3">
      <c r="A143" s="1">
        <v>38605</v>
      </c>
      <c r="B143" t="s">
        <v>72</v>
      </c>
      <c r="C143">
        <v>106</v>
      </c>
      <c r="D143">
        <f>DAY(Tabela_cukier2[[#This Row],[Column1]])</f>
        <v>10</v>
      </c>
      <c r="E143" t="str">
        <f>IF(D144&lt;Tabela_cukier2[[#This Row],[Column4]],"TAK","")</f>
        <v/>
      </c>
      <c r="F143" s="5">
        <f>IF(Tabela_cukier2[[#This Row],[czy dzien dokupu]]="TAK",IF(F142-Tabela_cukier2[[#This Row],[Column3]]&lt;5000,((5000-FLOOR(F142-Tabela_cukier2[[#This Row],[Column3]],1000))+(F142-Tabela_cukier2[[#This Row],[Column3]])),F142-Tabela_cukier2[[#This Row],[Column3]]),F142-Tabela_cukier2[[#This Row],[Column3]])</f>
        <v>4765</v>
      </c>
      <c r="G143" s="5">
        <f>IF(Tabela_cukier2[[#This Row],[Kolumna1]]-F142&gt;=4000,1,0)</f>
        <v>0</v>
      </c>
      <c r="H143" s="5" t="str">
        <f>IF(Tabela_cukier2[[#This Row],[Kolumna1]]&gt;F142,Tabela_cukier2[[#This Row],[Kolumna1]]-F142,"0")</f>
        <v>0</v>
      </c>
      <c r="I143" s="5">
        <f>CEILING(Tabela_cukier2[[#This Row],[Kolumna3]],1000)</f>
        <v>0</v>
      </c>
      <c r="J143" s="5">
        <f>IF(Tabela_cukier2[[#This Row],[Kolumna4]]&gt;=4000,1,0)</f>
        <v>0</v>
      </c>
    </row>
    <row r="144" spans="1:10" x14ac:dyDescent="0.3">
      <c r="A144" s="1">
        <v>38606</v>
      </c>
      <c r="B144" t="s">
        <v>82</v>
      </c>
      <c r="C144">
        <v>13</v>
      </c>
      <c r="D144">
        <f>DAY(Tabela_cukier2[[#This Row],[Column1]])</f>
        <v>11</v>
      </c>
      <c r="E144" t="str">
        <f>IF(D145&lt;Tabela_cukier2[[#This Row],[Column4]],"TAK","")</f>
        <v/>
      </c>
      <c r="F144" s="5">
        <f>IF(Tabela_cukier2[[#This Row],[czy dzien dokupu]]="TAK",IF(F143-Tabela_cukier2[[#This Row],[Column3]]&lt;5000,((5000-FLOOR(F143-Tabela_cukier2[[#This Row],[Column3]],1000))+(F143-Tabela_cukier2[[#This Row],[Column3]])),F143-Tabela_cukier2[[#This Row],[Column3]]),F143-Tabela_cukier2[[#This Row],[Column3]])</f>
        <v>4752</v>
      </c>
      <c r="G144" s="5">
        <f>IF(Tabela_cukier2[[#This Row],[Kolumna1]]-F143&gt;=4000,1,0)</f>
        <v>0</v>
      </c>
      <c r="H144" s="5" t="str">
        <f>IF(Tabela_cukier2[[#This Row],[Kolumna1]]&gt;F143,Tabela_cukier2[[#This Row],[Kolumna1]]-F143,"0")</f>
        <v>0</v>
      </c>
      <c r="I144" s="5">
        <f>CEILING(Tabela_cukier2[[#This Row],[Kolumna3]],1000)</f>
        <v>0</v>
      </c>
      <c r="J144" s="5">
        <f>IF(Tabela_cukier2[[#This Row],[Kolumna4]]&gt;=4000,1,0)</f>
        <v>0</v>
      </c>
    </row>
    <row r="145" spans="1:10" x14ac:dyDescent="0.3">
      <c r="A145" s="1">
        <v>38606</v>
      </c>
      <c r="B145" t="s">
        <v>55</v>
      </c>
      <c r="C145">
        <v>89</v>
      </c>
      <c r="D145">
        <f>DAY(Tabela_cukier2[[#This Row],[Column1]])</f>
        <v>11</v>
      </c>
      <c r="E145" t="str">
        <f>IF(D146&lt;Tabela_cukier2[[#This Row],[Column4]],"TAK","")</f>
        <v/>
      </c>
      <c r="F145" s="5">
        <f>IF(Tabela_cukier2[[#This Row],[czy dzien dokupu]]="TAK",IF(F144-Tabela_cukier2[[#This Row],[Column3]]&lt;5000,((5000-FLOOR(F144-Tabela_cukier2[[#This Row],[Column3]],1000))+(F144-Tabela_cukier2[[#This Row],[Column3]])),F144-Tabela_cukier2[[#This Row],[Column3]]),F144-Tabela_cukier2[[#This Row],[Column3]])</f>
        <v>4663</v>
      </c>
      <c r="G145" s="5">
        <f>IF(Tabela_cukier2[[#This Row],[Kolumna1]]-F144&gt;=4000,1,0)</f>
        <v>0</v>
      </c>
      <c r="H145" s="5" t="str">
        <f>IF(Tabela_cukier2[[#This Row],[Kolumna1]]&gt;F144,Tabela_cukier2[[#This Row],[Kolumna1]]-F144,"0")</f>
        <v>0</v>
      </c>
      <c r="I145" s="5">
        <f>CEILING(Tabela_cukier2[[#This Row],[Kolumna3]],1000)</f>
        <v>0</v>
      </c>
      <c r="J145" s="5">
        <f>IF(Tabela_cukier2[[#This Row],[Kolumna4]]&gt;=4000,1,0)</f>
        <v>0</v>
      </c>
    </row>
    <row r="146" spans="1:10" x14ac:dyDescent="0.3">
      <c r="A146" s="1">
        <v>38606</v>
      </c>
      <c r="B146" t="s">
        <v>34</v>
      </c>
      <c r="C146">
        <v>105</v>
      </c>
      <c r="D146">
        <f>DAY(Tabela_cukier2[[#This Row],[Column1]])</f>
        <v>11</v>
      </c>
      <c r="E146" t="str">
        <f>IF(D147&lt;Tabela_cukier2[[#This Row],[Column4]],"TAK","")</f>
        <v/>
      </c>
      <c r="F146" s="5">
        <f>IF(Tabela_cukier2[[#This Row],[czy dzien dokupu]]="TAK",IF(F145-Tabela_cukier2[[#This Row],[Column3]]&lt;5000,((5000-FLOOR(F145-Tabela_cukier2[[#This Row],[Column3]],1000))+(F145-Tabela_cukier2[[#This Row],[Column3]])),F145-Tabela_cukier2[[#This Row],[Column3]]),F145-Tabela_cukier2[[#This Row],[Column3]])</f>
        <v>4558</v>
      </c>
      <c r="G146" s="5">
        <f>IF(Tabela_cukier2[[#This Row],[Kolumna1]]-F145&gt;=4000,1,0)</f>
        <v>0</v>
      </c>
      <c r="H146" s="5" t="str">
        <f>IF(Tabela_cukier2[[#This Row],[Kolumna1]]&gt;F145,Tabela_cukier2[[#This Row],[Kolumna1]]-F145,"0")</f>
        <v>0</v>
      </c>
      <c r="I146" s="5">
        <f>CEILING(Tabela_cukier2[[#This Row],[Kolumna3]],1000)</f>
        <v>0</v>
      </c>
      <c r="J146" s="5">
        <f>IF(Tabela_cukier2[[#This Row],[Kolumna4]]&gt;=4000,1,0)</f>
        <v>0</v>
      </c>
    </row>
    <row r="147" spans="1:10" x14ac:dyDescent="0.3">
      <c r="A147" s="1">
        <v>38606</v>
      </c>
      <c r="B147" t="s">
        <v>10</v>
      </c>
      <c r="C147">
        <v>147</v>
      </c>
      <c r="D147">
        <f>DAY(Tabela_cukier2[[#This Row],[Column1]])</f>
        <v>11</v>
      </c>
      <c r="E147" t="str">
        <f>IF(D148&lt;Tabela_cukier2[[#This Row],[Column4]],"TAK","")</f>
        <v/>
      </c>
      <c r="F147" s="5">
        <f>IF(Tabela_cukier2[[#This Row],[czy dzien dokupu]]="TAK",IF(F146-Tabela_cukier2[[#This Row],[Column3]]&lt;5000,((5000-FLOOR(F146-Tabela_cukier2[[#This Row],[Column3]],1000))+(F146-Tabela_cukier2[[#This Row],[Column3]])),F146-Tabela_cukier2[[#This Row],[Column3]]),F146-Tabela_cukier2[[#This Row],[Column3]])</f>
        <v>4411</v>
      </c>
      <c r="G147" s="5">
        <f>IF(Tabela_cukier2[[#This Row],[Kolumna1]]-F146&gt;=4000,1,0)</f>
        <v>0</v>
      </c>
      <c r="H147" s="5" t="str">
        <f>IF(Tabela_cukier2[[#This Row],[Kolumna1]]&gt;F146,Tabela_cukier2[[#This Row],[Kolumna1]]-F146,"0")</f>
        <v>0</v>
      </c>
      <c r="I147" s="5">
        <f>CEILING(Tabela_cukier2[[#This Row],[Kolumna3]],1000)</f>
        <v>0</v>
      </c>
      <c r="J147" s="5">
        <f>IF(Tabela_cukier2[[#This Row],[Kolumna4]]&gt;=4000,1,0)</f>
        <v>0</v>
      </c>
    </row>
    <row r="148" spans="1:10" x14ac:dyDescent="0.3">
      <c r="A148" s="1">
        <v>38608</v>
      </c>
      <c r="B148" t="s">
        <v>12</v>
      </c>
      <c r="C148">
        <v>309</v>
      </c>
      <c r="D148">
        <f>DAY(Tabela_cukier2[[#This Row],[Column1]])</f>
        <v>13</v>
      </c>
      <c r="E148" t="str">
        <f>IF(D149&lt;Tabela_cukier2[[#This Row],[Column4]],"TAK","")</f>
        <v/>
      </c>
      <c r="F148" s="5">
        <f>IF(Tabela_cukier2[[#This Row],[czy dzien dokupu]]="TAK",IF(F147-Tabela_cukier2[[#This Row],[Column3]]&lt;5000,((5000-FLOOR(F147-Tabela_cukier2[[#This Row],[Column3]],1000))+(F147-Tabela_cukier2[[#This Row],[Column3]])),F147-Tabela_cukier2[[#This Row],[Column3]]),F147-Tabela_cukier2[[#This Row],[Column3]])</f>
        <v>4102</v>
      </c>
      <c r="G148" s="5">
        <f>IF(Tabela_cukier2[[#This Row],[Kolumna1]]-F147&gt;=4000,1,0)</f>
        <v>0</v>
      </c>
      <c r="H148" s="5" t="str">
        <f>IF(Tabela_cukier2[[#This Row],[Kolumna1]]&gt;F147,Tabela_cukier2[[#This Row],[Kolumna1]]-F147,"0")</f>
        <v>0</v>
      </c>
      <c r="I148" s="5">
        <f>CEILING(Tabela_cukier2[[#This Row],[Kolumna3]],1000)</f>
        <v>0</v>
      </c>
      <c r="J148" s="5">
        <f>IF(Tabela_cukier2[[#This Row],[Kolumna4]]&gt;=4000,1,0)</f>
        <v>0</v>
      </c>
    </row>
    <row r="149" spans="1:10" x14ac:dyDescent="0.3">
      <c r="A149" s="1">
        <v>38610</v>
      </c>
      <c r="B149" t="s">
        <v>31</v>
      </c>
      <c r="C149">
        <v>47</v>
      </c>
      <c r="D149">
        <f>DAY(Tabela_cukier2[[#This Row],[Column1]])</f>
        <v>15</v>
      </c>
      <c r="E149" t="str">
        <f>IF(D150&lt;Tabela_cukier2[[#This Row],[Column4]],"TAK","")</f>
        <v/>
      </c>
      <c r="F149" s="5">
        <f>IF(Tabela_cukier2[[#This Row],[czy dzien dokupu]]="TAK",IF(F148-Tabela_cukier2[[#This Row],[Column3]]&lt;5000,((5000-FLOOR(F148-Tabela_cukier2[[#This Row],[Column3]],1000))+(F148-Tabela_cukier2[[#This Row],[Column3]])),F148-Tabela_cukier2[[#This Row],[Column3]]),F148-Tabela_cukier2[[#This Row],[Column3]])</f>
        <v>4055</v>
      </c>
      <c r="G149" s="5">
        <f>IF(Tabela_cukier2[[#This Row],[Kolumna1]]-F148&gt;=4000,1,0)</f>
        <v>0</v>
      </c>
      <c r="H149" s="5" t="str">
        <f>IF(Tabela_cukier2[[#This Row],[Kolumna1]]&gt;F148,Tabela_cukier2[[#This Row],[Kolumna1]]-F148,"0")</f>
        <v>0</v>
      </c>
      <c r="I149" s="5">
        <f>CEILING(Tabela_cukier2[[#This Row],[Kolumna3]],1000)</f>
        <v>0</v>
      </c>
      <c r="J149" s="5">
        <f>IF(Tabela_cukier2[[#This Row],[Kolumna4]]&gt;=4000,1,0)</f>
        <v>0</v>
      </c>
    </row>
    <row r="150" spans="1:10" x14ac:dyDescent="0.3">
      <c r="A150" s="1">
        <v>38612</v>
      </c>
      <c r="B150" t="s">
        <v>53</v>
      </c>
      <c r="C150">
        <v>404</v>
      </c>
      <c r="D150">
        <f>DAY(Tabela_cukier2[[#This Row],[Column1]])</f>
        <v>17</v>
      </c>
      <c r="E150" t="str">
        <f>IF(D151&lt;Tabela_cukier2[[#This Row],[Column4]],"TAK","")</f>
        <v/>
      </c>
      <c r="F150" s="5">
        <f>IF(Tabela_cukier2[[#This Row],[czy dzien dokupu]]="TAK",IF(F149-Tabela_cukier2[[#This Row],[Column3]]&lt;5000,((5000-FLOOR(F149-Tabela_cukier2[[#This Row],[Column3]],1000))+(F149-Tabela_cukier2[[#This Row],[Column3]])),F149-Tabela_cukier2[[#This Row],[Column3]]),F149-Tabela_cukier2[[#This Row],[Column3]])</f>
        <v>3651</v>
      </c>
      <c r="G150" s="5">
        <f>IF(Tabela_cukier2[[#This Row],[Kolumna1]]-F149&gt;=4000,1,0)</f>
        <v>0</v>
      </c>
      <c r="H150" s="5" t="str">
        <f>IF(Tabela_cukier2[[#This Row],[Kolumna1]]&gt;F149,Tabela_cukier2[[#This Row],[Kolumna1]]-F149,"0")</f>
        <v>0</v>
      </c>
      <c r="I150" s="5">
        <f>CEILING(Tabela_cukier2[[#This Row],[Kolumna3]],1000)</f>
        <v>0</v>
      </c>
      <c r="J150" s="5">
        <f>IF(Tabela_cukier2[[#This Row],[Kolumna4]]&gt;=4000,1,0)</f>
        <v>0</v>
      </c>
    </row>
    <row r="151" spans="1:10" x14ac:dyDescent="0.3">
      <c r="A151" s="1">
        <v>38612</v>
      </c>
      <c r="B151" t="s">
        <v>83</v>
      </c>
      <c r="C151">
        <v>39</v>
      </c>
      <c r="D151">
        <f>DAY(Tabela_cukier2[[#This Row],[Column1]])</f>
        <v>17</v>
      </c>
      <c r="E151" t="str">
        <f>IF(D152&lt;Tabela_cukier2[[#This Row],[Column4]],"TAK","")</f>
        <v/>
      </c>
      <c r="F151" s="5">
        <f>IF(Tabela_cukier2[[#This Row],[czy dzien dokupu]]="TAK",IF(F150-Tabela_cukier2[[#This Row],[Column3]]&lt;5000,((5000-FLOOR(F150-Tabela_cukier2[[#This Row],[Column3]],1000))+(F150-Tabela_cukier2[[#This Row],[Column3]])),F150-Tabela_cukier2[[#This Row],[Column3]]),F150-Tabela_cukier2[[#This Row],[Column3]])</f>
        <v>3612</v>
      </c>
      <c r="G151" s="5">
        <f>IF(Tabela_cukier2[[#This Row],[Kolumna1]]-F150&gt;=4000,1,0)</f>
        <v>0</v>
      </c>
      <c r="H151" s="5" t="str">
        <f>IF(Tabela_cukier2[[#This Row],[Kolumna1]]&gt;F150,Tabela_cukier2[[#This Row],[Kolumna1]]-F150,"0")</f>
        <v>0</v>
      </c>
      <c r="I151" s="5">
        <f>CEILING(Tabela_cukier2[[#This Row],[Kolumna3]],1000)</f>
        <v>0</v>
      </c>
      <c r="J151" s="5">
        <f>IF(Tabela_cukier2[[#This Row],[Kolumna4]]&gt;=4000,1,0)</f>
        <v>0</v>
      </c>
    </row>
    <row r="152" spans="1:10" x14ac:dyDescent="0.3">
      <c r="A152" s="1">
        <v>38612</v>
      </c>
      <c r="B152" t="s">
        <v>15</v>
      </c>
      <c r="C152">
        <v>61</v>
      </c>
      <c r="D152">
        <f>DAY(Tabela_cukier2[[#This Row],[Column1]])</f>
        <v>17</v>
      </c>
      <c r="E152" t="str">
        <f>IF(D153&lt;Tabela_cukier2[[#This Row],[Column4]],"TAK","")</f>
        <v/>
      </c>
      <c r="F152" s="5">
        <f>IF(Tabela_cukier2[[#This Row],[czy dzien dokupu]]="TAK",IF(F151-Tabela_cukier2[[#This Row],[Column3]]&lt;5000,((5000-FLOOR(F151-Tabela_cukier2[[#This Row],[Column3]],1000))+(F151-Tabela_cukier2[[#This Row],[Column3]])),F151-Tabela_cukier2[[#This Row],[Column3]]),F151-Tabela_cukier2[[#This Row],[Column3]])</f>
        <v>3551</v>
      </c>
      <c r="G152" s="5">
        <f>IF(Tabela_cukier2[[#This Row],[Kolumna1]]-F151&gt;=4000,1,0)</f>
        <v>0</v>
      </c>
      <c r="H152" s="5" t="str">
        <f>IF(Tabela_cukier2[[#This Row],[Kolumna1]]&gt;F151,Tabela_cukier2[[#This Row],[Kolumna1]]-F151,"0")</f>
        <v>0</v>
      </c>
      <c r="I152" s="5">
        <f>CEILING(Tabela_cukier2[[#This Row],[Kolumna3]],1000)</f>
        <v>0</v>
      </c>
      <c r="J152" s="5">
        <f>IF(Tabela_cukier2[[#This Row],[Kolumna4]]&gt;=4000,1,0)</f>
        <v>0</v>
      </c>
    </row>
    <row r="153" spans="1:10" x14ac:dyDescent="0.3">
      <c r="A153" s="1">
        <v>38615</v>
      </c>
      <c r="B153" t="s">
        <v>69</v>
      </c>
      <c r="C153">
        <v>89</v>
      </c>
      <c r="D153">
        <f>DAY(Tabela_cukier2[[#This Row],[Column1]])</f>
        <v>20</v>
      </c>
      <c r="E153" t="str">
        <f>IF(D154&lt;Tabela_cukier2[[#This Row],[Column4]],"TAK","")</f>
        <v/>
      </c>
      <c r="F153" s="5">
        <f>IF(Tabela_cukier2[[#This Row],[czy dzien dokupu]]="TAK",IF(F152-Tabela_cukier2[[#This Row],[Column3]]&lt;5000,((5000-FLOOR(F152-Tabela_cukier2[[#This Row],[Column3]],1000))+(F152-Tabela_cukier2[[#This Row],[Column3]])),F152-Tabela_cukier2[[#This Row],[Column3]]),F152-Tabela_cukier2[[#This Row],[Column3]])</f>
        <v>3462</v>
      </c>
      <c r="G153" s="5">
        <f>IF(Tabela_cukier2[[#This Row],[Kolumna1]]-F152&gt;=4000,1,0)</f>
        <v>0</v>
      </c>
      <c r="H153" s="5" t="str">
        <f>IF(Tabela_cukier2[[#This Row],[Kolumna1]]&gt;F152,Tabela_cukier2[[#This Row],[Kolumna1]]-F152,"0")</f>
        <v>0</v>
      </c>
      <c r="I153" s="5">
        <f>CEILING(Tabela_cukier2[[#This Row],[Kolumna3]],1000)</f>
        <v>0</v>
      </c>
      <c r="J153" s="5">
        <f>IF(Tabela_cukier2[[#This Row],[Kolumna4]]&gt;=4000,1,0)</f>
        <v>0</v>
      </c>
    </row>
    <row r="154" spans="1:10" x14ac:dyDescent="0.3">
      <c r="A154" s="1">
        <v>38617</v>
      </c>
      <c r="B154" t="s">
        <v>26</v>
      </c>
      <c r="C154">
        <v>127</v>
      </c>
      <c r="D154">
        <f>DAY(Tabela_cukier2[[#This Row],[Column1]])</f>
        <v>22</v>
      </c>
      <c r="E154" t="str">
        <f>IF(D155&lt;Tabela_cukier2[[#This Row],[Column4]],"TAK","")</f>
        <v/>
      </c>
      <c r="F154" s="5">
        <f>IF(Tabela_cukier2[[#This Row],[czy dzien dokupu]]="TAK",IF(F153-Tabela_cukier2[[#This Row],[Column3]]&lt;5000,((5000-FLOOR(F153-Tabela_cukier2[[#This Row],[Column3]],1000))+(F153-Tabela_cukier2[[#This Row],[Column3]])),F153-Tabela_cukier2[[#This Row],[Column3]]),F153-Tabela_cukier2[[#This Row],[Column3]])</f>
        <v>3335</v>
      </c>
      <c r="G154" s="5">
        <f>IF(Tabela_cukier2[[#This Row],[Kolumna1]]-F153&gt;=4000,1,0)</f>
        <v>0</v>
      </c>
      <c r="H154" s="5" t="str">
        <f>IF(Tabela_cukier2[[#This Row],[Kolumna1]]&gt;F153,Tabela_cukier2[[#This Row],[Kolumna1]]-F153,"0")</f>
        <v>0</v>
      </c>
      <c r="I154" s="5">
        <f>CEILING(Tabela_cukier2[[#This Row],[Kolumna3]],1000)</f>
        <v>0</v>
      </c>
      <c r="J154" s="5">
        <f>IF(Tabela_cukier2[[#This Row],[Kolumna4]]&gt;=4000,1,0)</f>
        <v>0</v>
      </c>
    </row>
    <row r="155" spans="1:10" x14ac:dyDescent="0.3">
      <c r="A155" s="1">
        <v>38620</v>
      </c>
      <c r="B155" t="s">
        <v>21</v>
      </c>
      <c r="C155">
        <v>81</v>
      </c>
      <c r="D155">
        <f>DAY(Tabela_cukier2[[#This Row],[Column1]])</f>
        <v>25</v>
      </c>
      <c r="E155" t="str">
        <f>IF(D156&lt;Tabela_cukier2[[#This Row],[Column4]],"TAK","")</f>
        <v/>
      </c>
      <c r="F155" s="5">
        <f>IF(Tabela_cukier2[[#This Row],[czy dzien dokupu]]="TAK",IF(F154-Tabela_cukier2[[#This Row],[Column3]]&lt;5000,((5000-FLOOR(F154-Tabela_cukier2[[#This Row],[Column3]],1000))+(F154-Tabela_cukier2[[#This Row],[Column3]])),F154-Tabela_cukier2[[#This Row],[Column3]]),F154-Tabela_cukier2[[#This Row],[Column3]])</f>
        <v>3254</v>
      </c>
      <c r="G155" s="5">
        <f>IF(Tabela_cukier2[[#This Row],[Kolumna1]]-F154&gt;=4000,1,0)</f>
        <v>0</v>
      </c>
      <c r="H155" s="5" t="str">
        <f>IF(Tabela_cukier2[[#This Row],[Kolumna1]]&gt;F154,Tabela_cukier2[[#This Row],[Kolumna1]]-F154,"0")</f>
        <v>0</v>
      </c>
      <c r="I155" s="5">
        <f>CEILING(Tabela_cukier2[[#This Row],[Kolumna3]],1000)</f>
        <v>0</v>
      </c>
      <c r="J155" s="5">
        <f>IF(Tabela_cukier2[[#This Row],[Kolumna4]]&gt;=4000,1,0)</f>
        <v>0</v>
      </c>
    </row>
    <row r="156" spans="1:10" x14ac:dyDescent="0.3">
      <c r="A156" s="1">
        <v>38623</v>
      </c>
      <c r="B156" t="s">
        <v>48</v>
      </c>
      <c r="C156">
        <v>433</v>
      </c>
      <c r="D156">
        <f>DAY(Tabela_cukier2[[#This Row],[Column1]])</f>
        <v>28</v>
      </c>
      <c r="E156" t="str">
        <f>IF(D157&lt;Tabela_cukier2[[#This Row],[Column4]],"TAK","")</f>
        <v/>
      </c>
      <c r="F156" s="5">
        <f>IF(Tabela_cukier2[[#This Row],[czy dzien dokupu]]="TAK",IF(F155-Tabela_cukier2[[#This Row],[Column3]]&lt;5000,((5000-FLOOR(F155-Tabela_cukier2[[#This Row],[Column3]],1000))+(F155-Tabela_cukier2[[#This Row],[Column3]])),F155-Tabela_cukier2[[#This Row],[Column3]]),F155-Tabela_cukier2[[#This Row],[Column3]])</f>
        <v>2821</v>
      </c>
      <c r="G156" s="5">
        <f>IF(Tabela_cukier2[[#This Row],[Kolumna1]]-F155&gt;=4000,1,0)</f>
        <v>0</v>
      </c>
      <c r="H156" s="5" t="str">
        <f>IF(Tabela_cukier2[[#This Row],[Kolumna1]]&gt;F155,Tabela_cukier2[[#This Row],[Kolumna1]]-F155,"0")</f>
        <v>0</v>
      </c>
      <c r="I156" s="5">
        <f>CEILING(Tabela_cukier2[[#This Row],[Kolumna3]],1000)</f>
        <v>0</v>
      </c>
      <c r="J156" s="5">
        <f>IF(Tabela_cukier2[[#This Row],[Kolumna4]]&gt;=4000,1,0)</f>
        <v>0</v>
      </c>
    </row>
    <row r="157" spans="1:10" x14ac:dyDescent="0.3">
      <c r="A157" s="1">
        <v>38623</v>
      </c>
      <c r="B157" t="s">
        <v>12</v>
      </c>
      <c r="C157">
        <v>284</v>
      </c>
      <c r="D157">
        <f>DAY(Tabela_cukier2[[#This Row],[Column1]])</f>
        <v>28</v>
      </c>
      <c r="E157" t="str">
        <f>IF(D158&lt;Tabela_cukier2[[#This Row],[Column4]],"TAK","")</f>
        <v/>
      </c>
      <c r="F157" s="5">
        <f>IF(Tabela_cukier2[[#This Row],[czy dzien dokupu]]="TAK",IF(F156-Tabela_cukier2[[#This Row],[Column3]]&lt;5000,((5000-FLOOR(F156-Tabela_cukier2[[#This Row],[Column3]],1000))+(F156-Tabela_cukier2[[#This Row],[Column3]])),F156-Tabela_cukier2[[#This Row],[Column3]]),F156-Tabela_cukier2[[#This Row],[Column3]])</f>
        <v>2537</v>
      </c>
      <c r="G157" s="5">
        <f>IF(Tabela_cukier2[[#This Row],[Kolumna1]]-F156&gt;=4000,1,0)</f>
        <v>0</v>
      </c>
      <c r="H157" s="5" t="str">
        <f>IF(Tabela_cukier2[[#This Row],[Kolumna1]]&gt;F156,Tabela_cukier2[[#This Row],[Kolumna1]]-F156,"0")</f>
        <v>0</v>
      </c>
      <c r="I157" s="5">
        <f>CEILING(Tabela_cukier2[[#This Row],[Kolumna3]],1000)</f>
        <v>0</v>
      </c>
      <c r="J157" s="5">
        <f>IF(Tabela_cukier2[[#This Row],[Kolumna4]]&gt;=4000,1,0)</f>
        <v>0</v>
      </c>
    </row>
    <row r="158" spans="1:10" x14ac:dyDescent="0.3">
      <c r="A158" s="1">
        <v>38624</v>
      </c>
      <c r="B158" t="s">
        <v>9</v>
      </c>
      <c r="C158">
        <v>122</v>
      </c>
      <c r="D158">
        <f>DAY(Tabela_cukier2[[#This Row],[Column1]])</f>
        <v>29</v>
      </c>
      <c r="E158" t="str">
        <f>IF(D159&lt;Tabela_cukier2[[#This Row],[Column4]],"TAK","")</f>
        <v>TAK</v>
      </c>
      <c r="F158" s="5">
        <f>IF(Tabela_cukier2[[#This Row],[czy dzien dokupu]]="TAK",IF(F157-Tabela_cukier2[[#This Row],[Column3]]&lt;5000,((5000-FLOOR(F157-Tabela_cukier2[[#This Row],[Column3]],1000))+(F157-Tabela_cukier2[[#This Row],[Column3]])),F157-Tabela_cukier2[[#This Row],[Column3]]),F157-Tabela_cukier2[[#This Row],[Column3]])</f>
        <v>5415</v>
      </c>
      <c r="G158" s="5">
        <f>IF(Tabela_cukier2[[#This Row],[Kolumna1]]-F157&gt;=4000,1,0)</f>
        <v>0</v>
      </c>
      <c r="H158" s="5">
        <f>IF(Tabela_cukier2[[#This Row],[Kolumna1]]&gt;F157,Tabela_cukier2[[#This Row],[Kolumna1]]-F157,"0")</f>
        <v>2878</v>
      </c>
      <c r="I158" s="5">
        <f>CEILING(Tabela_cukier2[[#This Row],[Kolumna3]],1000)</f>
        <v>3000</v>
      </c>
      <c r="J158" s="5">
        <f>IF(Tabela_cukier2[[#This Row],[Kolumna4]]&gt;=4000,1,0)</f>
        <v>0</v>
      </c>
    </row>
    <row r="159" spans="1:10" x14ac:dyDescent="0.3">
      <c r="A159" s="1">
        <v>38626</v>
      </c>
      <c r="B159" t="s">
        <v>83</v>
      </c>
      <c r="C159">
        <v>193</v>
      </c>
      <c r="D159">
        <f>DAY(Tabela_cukier2[[#This Row],[Column1]])</f>
        <v>1</v>
      </c>
      <c r="E159" t="str">
        <f>IF(D160&lt;Tabela_cukier2[[#This Row],[Column4]],"TAK","")</f>
        <v/>
      </c>
      <c r="F159" s="5">
        <f>IF(Tabela_cukier2[[#This Row],[czy dzien dokupu]]="TAK",IF(F158-Tabela_cukier2[[#This Row],[Column3]]&lt;5000,((5000-FLOOR(F158-Tabela_cukier2[[#This Row],[Column3]],1000))+(F158-Tabela_cukier2[[#This Row],[Column3]])),F158-Tabela_cukier2[[#This Row],[Column3]]),F158-Tabela_cukier2[[#This Row],[Column3]])</f>
        <v>5222</v>
      </c>
      <c r="G159" s="5">
        <f>IF(Tabela_cukier2[[#This Row],[Kolumna1]]-F158&gt;=4000,1,0)</f>
        <v>0</v>
      </c>
      <c r="H159" s="5" t="str">
        <f>IF(Tabela_cukier2[[#This Row],[Kolumna1]]&gt;F158,Tabela_cukier2[[#This Row],[Kolumna1]]-F158,"0")</f>
        <v>0</v>
      </c>
      <c r="I159" s="5">
        <f>CEILING(Tabela_cukier2[[#This Row],[Kolumna3]],1000)</f>
        <v>0</v>
      </c>
      <c r="J159" s="5">
        <f>IF(Tabela_cukier2[[#This Row],[Kolumna4]]&gt;=4000,1,0)</f>
        <v>0</v>
      </c>
    </row>
    <row r="160" spans="1:10" x14ac:dyDescent="0.3">
      <c r="A160" s="1">
        <v>38628</v>
      </c>
      <c r="B160" t="s">
        <v>31</v>
      </c>
      <c r="C160">
        <v>118</v>
      </c>
      <c r="D160">
        <f>DAY(Tabela_cukier2[[#This Row],[Column1]])</f>
        <v>3</v>
      </c>
      <c r="E160" t="str">
        <f>IF(D161&lt;Tabela_cukier2[[#This Row],[Column4]],"TAK","")</f>
        <v/>
      </c>
      <c r="F160" s="5">
        <f>IF(Tabela_cukier2[[#This Row],[czy dzien dokupu]]="TAK",IF(F159-Tabela_cukier2[[#This Row],[Column3]]&lt;5000,((5000-FLOOR(F159-Tabela_cukier2[[#This Row],[Column3]],1000))+(F159-Tabela_cukier2[[#This Row],[Column3]])),F159-Tabela_cukier2[[#This Row],[Column3]]),F159-Tabela_cukier2[[#This Row],[Column3]])</f>
        <v>5104</v>
      </c>
      <c r="G160" s="5">
        <f>IF(Tabela_cukier2[[#This Row],[Kolumna1]]-F159&gt;=4000,1,0)</f>
        <v>0</v>
      </c>
      <c r="H160" s="5" t="str">
        <f>IF(Tabela_cukier2[[#This Row],[Kolumna1]]&gt;F159,Tabela_cukier2[[#This Row],[Kolumna1]]-F159,"0")</f>
        <v>0</v>
      </c>
      <c r="I160" s="5">
        <f>CEILING(Tabela_cukier2[[#This Row],[Kolumna3]],1000)</f>
        <v>0</v>
      </c>
      <c r="J160" s="5">
        <f>IF(Tabela_cukier2[[#This Row],[Kolumna4]]&gt;=4000,1,0)</f>
        <v>0</v>
      </c>
    </row>
    <row r="161" spans="1:10" x14ac:dyDescent="0.3">
      <c r="A161" s="1">
        <v>38629</v>
      </c>
      <c r="B161" t="s">
        <v>8</v>
      </c>
      <c r="C161">
        <v>173</v>
      </c>
      <c r="D161">
        <f>DAY(Tabela_cukier2[[#This Row],[Column1]])</f>
        <v>4</v>
      </c>
      <c r="E161" t="str">
        <f>IF(D162&lt;Tabela_cukier2[[#This Row],[Column4]],"TAK","")</f>
        <v/>
      </c>
      <c r="F161" s="5">
        <f>IF(Tabela_cukier2[[#This Row],[czy dzien dokupu]]="TAK",IF(F160-Tabela_cukier2[[#This Row],[Column3]]&lt;5000,((5000-FLOOR(F160-Tabela_cukier2[[#This Row],[Column3]],1000))+(F160-Tabela_cukier2[[#This Row],[Column3]])),F160-Tabela_cukier2[[#This Row],[Column3]]),F160-Tabela_cukier2[[#This Row],[Column3]])</f>
        <v>4931</v>
      </c>
      <c r="G161" s="5">
        <f>IF(Tabela_cukier2[[#This Row],[Kolumna1]]-F160&gt;=4000,1,0)</f>
        <v>0</v>
      </c>
      <c r="H161" s="5" t="str">
        <f>IF(Tabela_cukier2[[#This Row],[Kolumna1]]&gt;F160,Tabela_cukier2[[#This Row],[Kolumna1]]-F160,"0")</f>
        <v>0</v>
      </c>
      <c r="I161" s="5">
        <f>CEILING(Tabela_cukier2[[#This Row],[Kolumna3]],1000)</f>
        <v>0</v>
      </c>
      <c r="J161" s="5">
        <f>IF(Tabela_cukier2[[#This Row],[Kolumna4]]&gt;=4000,1,0)</f>
        <v>0</v>
      </c>
    </row>
    <row r="162" spans="1:10" x14ac:dyDescent="0.3">
      <c r="A162" s="1">
        <v>38632</v>
      </c>
      <c r="B162" t="s">
        <v>25</v>
      </c>
      <c r="C162">
        <v>392</v>
      </c>
      <c r="D162">
        <f>DAY(Tabela_cukier2[[#This Row],[Column1]])</f>
        <v>7</v>
      </c>
      <c r="E162" t="str">
        <f>IF(D163&lt;Tabela_cukier2[[#This Row],[Column4]],"TAK","")</f>
        <v/>
      </c>
      <c r="F162" s="5">
        <f>IF(Tabela_cukier2[[#This Row],[czy dzien dokupu]]="TAK",IF(F161-Tabela_cukier2[[#This Row],[Column3]]&lt;5000,((5000-FLOOR(F161-Tabela_cukier2[[#This Row],[Column3]],1000))+(F161-Tabela_cukier2[[#This Row],[Column3]])),F161-Tabela_cukier2[[#This Row],[Column3]]),F161-Tabela_cukier2[[#This Row],[Column3]])</f>
        <v>4539</v>
      </c>
      <c r="G162" s="5">
        <f>IF(Tabela_cukier2[[#This Row],[Kolumna1]]-F161&gt;=4000,1,0)</f>
        <v>0</v>
      </c>
      <c r="H162" s="5" t="str">
        <f>IF(Tabela_cukier2[[#This Row],[Kolumna1]]&gt;F161,Tabela_cukier2[[#This Row],[Kolumna1]]-F161,"0")</f>
        <v>0</v>
      </c>
      <c r="I162" s="5">
        <f>CEILING(Tabela_cukier2[[#This Row],[Kolumna3]],1000)</f>
        <v>0</v>
      </c>
      <c r="J162" s="5">
        <f>IF(Tabela_cukier2[[#This Row],[Kolumna4]]&gt;=4000,1,0)</f>
        <v>0</v>
      </c>
    </row>
    <row r="163" spans="1:10" x14ac:dyDescent="0.3">
      <c r="A163" s="1">
        <v>38633</v>
      </c>
      <c r="B163" t="s">
        <v>19</v>
      </c>
      <c r="C163">
        <v>8</v>
      </c>
      <c r="D163">
        <f>DAY(Tabela_cukier2[[#This Row],[Column1]])</f>
        <v>8</v>
      </c>
      <c r="E163" t="str">
        <f>IF(D164&lt;Tabela_cukier2[[#This Row],[Column4]],"TAK","")</f>
        <v/>
      </c>
      <c r="F163" s="5">
        <f>IF(Tabela_cukier2[[#This Row],[czy dzien dokupu]]="TAK",IF(F162-Tabela_cukier2[[#This Row],[Column3]]&lt;5000,((5000-FLOOR(F162-Tabela_cukier2[[#This Row],[Column3]],1000))+(F162-Tabela_cukier2[[#This Row],[Column3]])),F162-Tabela_cukier2[[#This Row],[Column3]]),F162-Tabela_cukier2[[#This Row],[Column3]])</f>
        <v>4531</v>
      </c>
      <c r="G163" s="5">
        <f>IF(Tabela_cukier2[[#This Row],[Kolumna1]]-F162&gt;=4000,1,0)</f>
        <v>0</v>
      </c>
      <c r="H163" s="5" t="str">
        <f>IF(Tabela_cukier2[[#This Row],[Kolumna1]]&gt;F162,Tabela_cukier2[[#This Row],[Kolumna1]]-F162,"0")</f>
        <v>0</v>
      </c>
      <c r="I163" s="5">
        <f>CEILING(Tabela_cukier2[[#This Row],[Kolumna3]],1000)</f>
        <v>0</v>
      </c>
      <c r="J163" s="5">
        <f>IF(Tabela_cukier2[[#This Row],[Kolumna4]]&gt;=4000,1,0)</f>
        <v>0</v>
      </c>
    </row>
    <row r="164" spans="1:10" x14ac:dyDescent="0.3">
      <c r="A164" s="1">
        <v>38638</v>
      </c>
      <c r="B164" t="s">
        <v>31</v>
      </c>
      <c r="C164">
        <v>132</v>
      </c>
      <c r="D164">
        <f>DAY(Tabela_cukier2[[#This Row],[Column1]])</f>
        <v>13</v>
      </c>
      <c r="E164" t="str">
        <f>IF(D165&lt;Tabela_cukier2[[#This Row],[Column4]],"TAK","")</f>
        <v/>
      </c>
      <c r="F164" s="5">
        <f>IF(Tabela_cukier2[[#This Row],[czy dzien dokupu]]="TAK",IF(F163-Tabela_cukier2[[#This Row],[Column3]]&lt;5000,((5000-FLOOR(F163-Tabela_cukier2[[#This Row],[Column3]],1000))+(F163-Tabela_cukier2[[#This Row],[Column3]])),F163-Tabela_cukier2[[#This Row],[Column3]]),F163-Tabela_cukier2[[#This Row],[Column3]])</f>
        <v>4399</v>
      </c>
      <c r="G164" s="5">
        <f>IF(Tabela_cukier2[[#This Row],[Kolumna1]]-F163&gt;=4000,1,0)</f>
        <v>0</v>
      </c>
      <c r="H164" s="5" t="str">
        <f>IF(Tabela_cukier2[[#This Row],[Kolumna1]]&gt;F163,Tabela_cukier2[[#This Row],[Kolumna1]]-F163,"0")</f>
        <v>0</v>
      </c>
      <c r="I164" s="5">
        <f>CEILING(Tabela_cukier2[[#This Row],[Kolumna3]],1000)</f>
        <v>0</v>
      </c>
      <c r="J164" s="5">
        <f>IF(Tabela_cukier2[[#This Row],[Kolumna4]]&gt;=4000,1,0)</f>
        <v>0</v>
      </c>
    </row>
    <row r="165" spans="1:10" x14ac:dyDescent="0.3">
      <c r="A165" s="1">
        <v>38638</v>
      </c>
      <c r="B165" t="s">
        <v>11</v>
      </c>
      <c r="C165">
        <v>76</v>
      </c>
      <c r="D165">
        <f>DAY(Tabela_cukier2[[#This Row],[Column1]])</f>
        <v>13</v>
      </c>
      <c r="E165" t="str">
        <f>IF(D166&lt;Tabela_cukier2[[#This Row],[Column4]],"TAK","")</f>
        <v/>
      </c>
      <c r="F165" s="5">
        <f>IF(Tabela_cukier2[[#This Row],[czy dzien dokupu]]="TAK",IF(F164-Tabela_cukier2[[#This Row],[Column3]]&lt;5000,((5000-FLOOR(F164-Tabela_cukier2[[#This Row],[Column3]],1000))+(F164-Tabela_cukier2[[#This Row],[Column3]])),F164-Tabela_cukier2[[#This Row],[Column3]]),F164-Tabela_cukier2[[#This Row],[Column3]])</f>
        <v>4323</v>
      </c>
      <c r="G165" s="5">
        <f>IF(Tabela_cukier2[[#This Row],[Kolumna1]]-F164&gt;=4000,1,0)</f>
        <v>0</v>
      </c>
      <c r="H165" s="5" t="str">
        <f>IF(Tabela_cukier2[[#This Row],[Kolumna1]]&gt;F164,Tabela_cukier2[[#This Row],[Kolumna1]]-F164,"0")</f>
        <v>0</v>
      </c>
      <c r="I165" s="5">
        <f>CEILING(Tabela_cukier2[[#This Row],[Kolumna3]],1000)</f>
        <v>0</v>
      </c>
      <c r="J165" s="5">
        <f>IF(Tabela_cukier2[[#This Row],[Kolumna4]]&gt;=4000,1,0)</f>
        <v>0</v>
      </c>
    </row>
    <row r="166" spans="1:10" x14ac:dyDescent="0.3">
      <c r="A166" s="1">
        <v>38639</v>
      </c>
      <c r="B166" t="s">
        <v>84</v>
      </c>
      <c r="C166">
        <v>17</v>
      </c>
      <c r="D166">
        <f>DAY(Tabela_cukier2[[#This Row],[Column1]])</f>
        <v>14</v>
      </c>
      <c r="E166" t="str">
        <f>IF(D167&lt;Tabela_cukier2[[#This Row],[Column4]],"TAK","")</f>
        <v/>
      </c>
      <c r="F166" s="5">
        <f>IF(Tabela_cukier2[[#This Row],[czy dzien dokupu]]="TAK",IF(F165-Tabela_cukier2[[#This Row],[Column3]]&lt;5000,((5000-FLOOR(F165-Tabela_cukier2[[#This Row],[Column3]],1000))+(F165-Tabela_cukier2[[#This Row],[Column3]])),F165-Tabela_cukier2[[#This Row],[Column3]]),F165-Tabela_cukier2[[#This Row],[Column3]])</f>
        <v>4306</v>
      </c>
      <c r="G166" s="5">
        <f>IF(Tabela_cukier2[[#This Row],[Kolumna1]]-F165&gt;=4000,1,0)</f>
        <v>0</v>
      </c>
      <c r="H166" s="5" t="str">
        <f>IF(Tabela_cukier2[[#This Row],[Kolumna1]]&gt;F165,Tabela_cukier2[[#This Row],[Kolumna1]]-F165,"0")</f>
        <v>0</v>
      </c>
      <c r="I166" s="5">
        <f>CEILING(Tabela_cukier2[[#This Row],[Kolumna3]],1000)</f>
        <v>0</v>
      </c>
      <c r="J166" s="5">
        <f>IF(Tabela_cukier2[[#This Row],[Kolumna4]]&gt;=4000,1,0)</f>
        <v>0</v>
      </c>
    </row>
    <row r="167" spans="1:10" x14ac:dyDescent="0.3">
      <c r="A167" s="1">
        <v>38640</v>
      </c>
      <c r="B167" t="s">
        <v>85</v>
      </c>
      <c r="C167">
        <v>17</v>
      </c>
      <c r="D167">
        <f>DAY(Tabela_cukier2[[#This Row],[Column1]])</f>
        <v>15</v>
      </c>
      <c r="E167" t="str">
        <f>IF(D168&lt;Tabela_cukier2[[#This Row],[Column4]],"TAK","")</f>
        <v/>
      </c>
      <c r="F167" s="5">
        <f>IF(Tabela_cukier2[[#This Row],[czy dzien dokupu]]="TAK",IF(F166-Tabela_cukier2[[#This Row],[Column3]]&lt;5000,((5000-FLOOR(F166-Tabela_cukier2[[#This Row],[Column3]],1000))+(F166-Tabela_cukier2[[#This Row],[Column3]])),F166-Tabela_cukier2[[#This Row],[Column3]]),F166-Tabela_cukier2[[#This Row],[Column3]])</f>
        <v>4289</v>
      </c>
      <c r="G167" s="5">
        <f>IF(Tabela_cukier2[[#This Row],[Kolumna1]]-F166&gt;=4000,1,0)</f>
        <v>0</v>
      </c>
      <c r="H167" s="5" t="str">
        <f>IF(Tabela_cukier2[[#This Row],[Kolumna1]]&gt;F166,Tabela_cukier2[[#This Row],[Kolumna1]]-F166,"0")</f>
        <v>0</v>
      </c>
      <c r="I167" s="5">
        <f>CEILING(Tabela_cukier2[[#This Row],[Kolumna3]],1000)</f>
        <v>0</v>
      </c>
      <c r="J167" s="5">
        <f>IF(Tabela_cukier2[[#This Row],[Kolumna4]]&gt;=4000,1,0)</f>
        <v>0</v>
      </c>
    </row>
    <row r="168" spans="1:10" x14ac:dyDescent="0.3">
      <c r="A168" s="1">
        <v>38643</v>
      </c>
      <c r="B168" t="s">
        <v>86</v>
      </c>
      <c r="C168">
        <v>2</v>
      </c>
      <c r="D168">
        <f>DAY(Tabela_cukier2[[#This Row],[Column1]])</f>
        <v>18</v>
      </c>
      <c r="E168" t="str">
        <f>IF(D169&lt;Tabela_cukier2[[#This Row],[Column4]],"TAK","")</f>
        <v/>
      </c>
      <c r="F168" s="5">
        <f>IF(Tabela_cukier2[[#This Row],[czy dzien dokupu]]="TAK",IF(F167-Tabela_cukier2[[#This Row],[Column3]]&lt;5000,((5000-FLOOR(F167-Tabela_cukier2[[#This Row],[Column3]],1000))+(F167-Tabela_cukier2[[#This Row],[Column3]])),F167-Tabela_cukier2[[#This Row],[Column3]]),F167-Tabela_cukier2[[#This Row],[Column3]])</f>
        <v>4287</v>
      </c>
      <c r="G168" s="5">
        <f>IF(Tabela_cukier2[[#This Row],[Kolumna1]]-F167&gt;=4000,1,0)</f>
        <v>0</v>
      </c>
      <c r="H168" s="5" t="str">
        <f>IF(Tabela_cukier2[[#This Row],[Kolumna1]]&gt;F167,Tabela_cukier2[[#This Row],[Kolumna1]]-F167,"0")</f>
        <v>0</v>
      </c>
      <c r="I168" s="5">
        <f>CEILING(Tabela_cukier2[[#This Row],[Kolumna3]],1000)</f>
        <v>0</v>
      </c>
      <c r="J168" s="5">
        <f>IF(Tabela_cukier2[[#This Row],[Kolumna4]]&gt;=4000,1,0)</f>
        <v>0</v>
      </c>
    </row>
    <row r="169" spans="1:10" x14ac:dyDescent="0.3">
      <c r="A169" s="1">
        <v>38645</v>
      </c>
      <c r="B169" t="s">
        <v>22</v>
      </c>
      <c r="C169">
        <v>125</v>
      </c>
      <c r="D169">
        <f>DAY(Tabela_cukier2[[#This Row],[Column1]])</f>
        <v>20</v>
      </c>
      <c r="E169" t="str">
        <f>IF(D170&lt;Tabela_cukier2[[#This Row],[Column4]],"TAK","")</f>
        <v/>
      </c>
      <c r="F169" s="5">
        <f>IF(Tabela_cukier2[[#This Row],[czy dzien dokupu]]="TAK",IF(F168-Tabela_cukier2[[#This Row],[Column3]]&lt;5000,((5000-FLOOR(F168-Tabela_cukier2[[#This Row],[Column3]],1000))+(F168-Tabela_cukier2[[#This Row],[Column3]])),F168-Tabela_cukier2[[#This Row],[Column3]]),F168-Tabela_cukier2[[#This Row],[Column3]])</f>
        <v>4162</v>
      </c>
      <c r="G169" s="5">
        <f>IF(Tabela_cukier2[[#This Row],[Kolumna1]]-F168&gt;=4000,1,0)</f>
        <v>0</v>
      </c>
      <c r="H169" s="5" t="str">
        <f>IF(Tabela_cukier2[[#This Row],[Kolumna1]]&gt;F168,Tabela_cukier2[[#This Row],[Kolumna1]]-F168,"0")</f>
        <v>0</v>
      </c>
      <c r="I169" s="5">
        <f>CEILING(Tabela_cukier2[[#This Row],[Kolumna3]],1000)</f>
        <v>0</v>
      </c>
      <c r="J169" s="5">
        <f>IF(Tabela_cukier2[[#This Row],[Kolumna4]]&gt;=4000,1,0)</f>
        <v>0</v>
      </c>
    </row>
    <row r="170" spans="1:10" x14ac:dyDescent="0.3">
      <c r="A170" s="1">
        <v>38646</v>
      </c>
      <c r="B170" t="s">
        <v>53</v>
      </c>
      <c r="C170">
        <v>234</v>
      </c>
      <c r="D170">
        <f>DAY(Tabela_cukier2[[#This Row],[Column1]])</f>
        <v>21</v>
      </c>
      <c r="E170" t="str">
        <f>IF(D171&lt;Tabela_cukier2[[#This Row],[Column4]],"TAK","")</f>
        <v/>
      </c>
      <c r="F170" s="5">
        <f>IF(Tabela_cukier2[[#This Row],[czy dzien dokupu]]="TAK",IF(F169-Tabela_cukier2[[#This Row],[Column3]]&lt;5000,((5000-FLOOR(F169-Tabela_cukier2[[#This Row],[Column3]],1000))+(F169-Tabela_cukier2[[#This Row],[Column3]])),F169-Tabela_cukier2[[#This Row],[Column3]]),F169-Tabela_cukier2[[#This Row],[Column3]])</f>
        <v>3928</v>
      </c>
      <c r="G170" s="5">
        <f>IF(Tabela_cukier2[[#This Row],[Kolumna1]]-F169&gt;=4000,1,0)</f>
        <v>0</v>
      </c>
      <c r="H170" s="5" t="str">
        <f>IF(Tabela_cukier2[[#This Row],[Kolumna1]]&gt;F169,Tabela_cukier2[[#This Row],[Kolumna1]]-F169,"0")</f>
        <v>0</v>
      </c>
      <c r="I170" s="5">
        <f>CEILING(Tabela_cukier2[[#This Row],[Kolumna3]],1000)</f>
        <v>0</v>
      </c>
      <c r="J170" s="5">
        <f>IF(Tabela_cukier2[[#This Row],[Kolumna4]]&gt;=4000,1,0)</f>
        <v>0</v>
      </c>
    </row>
    <row r="171" spans="1:10" x14ac:dyDescent="0.3">
      <c r="A171" s="1">
        <v>38652</v>
      </c>
      <c r="B171" t="s">
        <v>72</v>
      </c>
      <c r="C171">
        <v>53</v>
      </c>
      <c r="D171">
        <f>DAY(Tabela_cukier2[[#This Row],[Column1]])</f>
        <v>27</v>
      </c>
      <c r="E171" t="str">
        <f>IF(D172&lt;Tabela_cukier2[[#This Row],[Column4]],"TAK","")</f>
        <v/>
      </c>
      <c r="F171" s="5">
        <f>IF(Tabela_cukier2[[#This Row],[czy dzien dokupu]]="TAK",IF(F170-Tabela_cukier2[[#This Row],[Column3]]&lt;5000,((5000-FLOOR(F170-Tabela_cukier2[[#This Row],[Column3]],1000))+(F170-Tabela_cukier2[[#This Row],[Column3]])),F170-Tabela_cukier2[[#This Row],[Column3]]),F170-Tabela_cukier2[[#This Row],[Column3]])</f>
        <v>3875</v>
      </c>
      <c r="G171" s="5">
        <f>IF(Tabela_cukier2[[#This Row],[Kolumna1]]-F170&gt;=4000,1,0)</f>
        <v>0</v>
      </c>
      <c r="H171" s="5" t="str">
        <f>IF(Tabela_cukier2[[#This Row],[Kolumna1]]&gt;F170,Tabela_cukier2[[#This Row],[Kolumna1]]-F170,"0")</f>
        <v>0</v>
      </c>
      <c r="I171" s="5">
        <f>CEILING(Tabela_cukier2[[#This Row],[Kolumna3]],1000)</f>
        <v>0</v>
      </c>
      <c r="J171" s="5">
        <f>IF(Tabela_cukier2[[#This Row],[Kolumna4]]&gt;=4000,1,0)</f>
        <v>0</v>
      </c>
    </row>
    <row r="172" spans="1:10" x14ac:dyDescent="0.3">
      <c r="A172" s="1">
        <v>38653</v>
      </c>
      <c r="B172" t="s">
        <v>40</v>
      </c>
      <c r="C172">
        <v>165</v>
      </c>
      <c r="D172">
        <f>DAY(Tabela_cukier2[[#This Row],[Column1]])</f>
        <v>28</v>
      </c>
      <c r="E172" t="str">
        <f>IF(D173&lt;Tabela_cukier2[[#This Row],[Column4]],"TAK","")</f>
        <v/>
      </c>
      <c r="F172" s="5">
        <f>IF(Tabela_cukier2[[#This Row],[czy dzien dokupu]]="TAK",IF(F171-Tabela_cukier2[[#This Row],[Column3]]&lt;5000,((5000-FLOOR(F171-Tabela_cukier2[[#This Row],[Column3]],1000))+(F171-Tabela_cukier2[[#This Row],[Column3]])),F171-Tabela_cukier2[[#This Row],[Column3]]),F171-Tabela_cukier2[[#This Row],[Column3]])</f>
        <v>3710</v>
      </c>
      <c r="G172" s="5">
        <f>IF(Tabela_cukier2[[#This Row],[Kolumna1]]-F171&gt;=4000,1,0)</f>
        <v>0</v>
      </c>
      <c r="H172" s="5" t="str">
        <f>IF(Tabela_cukier2[[#This Row],[Kolumna1]]&gt;F171,Tabela_cukier2[[#This Row],[Kolumna1]]-F171,"0")</f>
        <v>0</v>
      </c>
      <c r="I172" s="5">
        <f>CEILING(Tabela_cukier2[[#This Row],[Kolumna3]],1000)</f>
        <v>0</v>
      </c>
      <c r="J172" s="5">
        <f>IF(Tabela_cukier2[[#This Row],[Kolumna4]]&gt;=4000,1,0)</f>
        <v>0</v>
      </c>
    </row>
    <row r="173" spans="1:10" x14ac:dyDescent="0.3">
      <c r="A173" s="1">
        <v>38653</v>
      </c>
      <c r="B173" t="s">
        <v>13</v>
      </c>
      <c r="C173">
        <v>177</v>
      </c>
      <c r="D173">
        <f>DAY(Tabela_cukier2[[#This Row],[Column1]])</f>
        <v>28</v>
      </c>
      <c r="E173" t="str">
        <f>IF(D174&lt;Tabela_cukier2[[#This Row],[Column4]],"TAK","")</f>
        <v/>
      </c>
      <c r="F173" s="5">
        <f>IF(Tabela_cukier2[[#This Row],[czy dzien dokupu]]="TAK",IF(F172-Tabela_cukier2[[#This Row],[Column3]]&lt;5000,((5000-FLOOR(F172-Tabela_cukier2[[#This Row],[Column3]],1000))+(F172-Tabela_cukier2[[#This Row],[Column3]])),F172-Tabela_cukier2[[#This Row],[Column3]]),F172-Tabela_cukier2[[#This Row],[Column3]])</f>
        <v>3533</v>
      </c>
      <c r="G173" s="5">
        <f>IF(Tabela_cukier2[[#This Row],[Kolumna1]]-F172&gt;=4000,1,0)</f>
        <v>0</v>
      </c>
      <c r="H173" s="5" t="str">
        <f>IF(Tabela_cukier2[[#This Row],[Kolumna1]]&gt;F172,Tabela_cukier2[[#This Row],[Kolumna1]]-F172,"0")</f>
        <v>0</v>
      </c>
      <c r="I173" s="5">
        <f>CEILING(Tabela_cukier2[[#This Row],[Kolumna3]],1000)</f>
        <v>0</v>
      </c>
      <c r="J173" s="5">
        <f>IF(Tabela_cukier2[[#This Row],[Kolumna4]]&gt;=4000,1,0)</f>
        <v>0</v>
      </c>
    </row>
    <row r="174" spans="1:10" x14ac:dyDescent="0.3">
      <c r="A174" s="1">
        <v>38655</v>
      </c>
      <c r="B174" t="s">
        <v>21</v>
      </c>
      <c r="C174">
        <v>103</v>
      </c>
      <c r="D174">
        <f>DAY(Tabela_cukier2[[#This Row],[Column1]])</f>
        <v>30</v>
      </c>
      <c r="E174" t="str">
        <f>IF(D175&lt;Tabela_cukier2[[#This Row],[Column4]],"TAK","")</f>
        <v>TAK</v>
      </c>
      <c r="F174" s="5">
        <f>IF(Tabela_cukier2[[#This Row],[czy dzien dokupu]]="TAK",IF(F173-Tabela_cukier2[[#This Row],[Column3]]&lt;5000,((5000-FLOOR(F173-Tabela_cukier2[[#This Row],[Column3]],1000))+(F173-Tabela_cukier2[[#This Row],[Column3]])),F173-Tabela_cukier2[[#This Row],[Column3]]),F173-Tabela_cukier2[[#This Row],[Column3]])</f>
        <v>5430</v>
      </c>
      <c r="G174" s="5">
        <f>IF(Tabela_cukier2[[#This Row],[Kolumna1]]-F173&gt;=4000,1,0)</f>
        <v>0</v>
      </c>
      <c r="H174" s="5">
        <f>IF(Tabela_cukier2[[#This Row],[Kolumna1]]&gt;F173,Tabela_cukier2[[#This Row],[Kolumna1]]-F173,"0")</f>
        <v>1897</v>
      </c>
      <c r="I174" s="5">
        <f>CEILING(Tabela_cukier2[[#This Row],[Kolumna3]],1000)</f>
        <v>2000</v>
      </c>
      <c r="J174" s="5">
        <f>IF(Tabela_cukier2[[#This Row],[Kolumna4]]&gt;=4000,1,0)</f>
        <v>0</v>
      </c>
    </row>
    <row r="175" spans="1:10" x14ac:dyDescent="0.3">
      <c r="A175" s="1">
        <v>38657</v>
      </c>
      <c r="B175" t="s">
        <v>87</v>
      </c>
      <c r="C175">
        <v>2</v>
      </c>
      <c r="D175">
        <f>DAY(Tabela_cukier2[[#This Row],[Column1]])</f>
        <v>1</v>
      </c>
      <c r="E175" t="str">
        <f>IF(D176&lt;Tabela_cukier2[[#This Row],[Column4]],"TAK","")</f>
        <v/>
      </c>
      <c r="F175" s="5">
        <f>IF(Tabela_cukier2[[#This Row],[czy dzien dokupu]]="TAK",IF(F174-Tabela_cukier2[[#This Row],[Column3]]&lt;5000,((5000-FLOOR(F174-Tabela_cukier2[[#This Row],[Column3]],1000))+(F174-Tabela_cukier2[[#This Row],[Column3]])),F174-Tabela_cukier2[[#This Row],[Column3]]),F174-Tabela_cukier2[[#This Row],[Column3]])</f>
        <v>5428</v>
      </c>
      <c r="G175" s="5">
        <f>IF(Tabela_cukier2[[#This Row],[Kolumna1]]-F174&gt;=4000,1,0)</f>
        <v>0</v>
      </c>
      <c r="H175" s="5" t="str">
        <f>IF(Tabela_cukier2[[#This Row],[Kolumna1]]&gt;F174,Tabela_cukier2[[#This Row],[Kolumna1]]-F174,"0")</f>
        <v>0</v>
      </c>
      <c r="I175" s="5">
        <f>CEILING(Tabela_cukier2[[#This Row],[Kolumna3]],1000)</f>
        <v>0</v>
      </c>
      <c r="J175" s="5">
        <f>IF(Tabela_cukier2[[#This Row],[Kolumna4]]&gt;=4000,1,0)</f>
        <v>0</v>
      </c>
    </row>
    <row r="176" spans="1:10" x14ac:dyDescent="0.3">
      <c r="A176" s="1">
        <v>38657</v>
      </c>
      <c r="B176" t="s">
        <v>12</v>
      </c>
      <c r="C176">
        <v>279</v>
      </c>
      <c r="D176">
        <f>DAY(Tabela_cukier2[[#This Row],[Column1]])</f>
        <v>1</v>
      </c>
      <c r="E176" t="str">
        <f>IF(D177&lt;Tabela_cukier2[[#This Row],[Column4]],"TAK","")</f>
        <v/>
      </c>
      <c r="F176" s="5">
        <f>IF(Tabela_cukier2[[#This Row],[czy dzien dokupu]]="TAK",IF(F175-Tabela_cukier2[[#This Row],[Column3]]&lt;5000,((5000-FLOOR(F175-Tabela_cukier2[[#This Row],[Column3]],1000))+(F175-Tabela_cukier2[[#This Row],[Column3]])),F175-Tabela_cukier2[[#This Row],[Column3]]),F175-Tabela_cukier2[[#This Row],[Column3]])</f>
        <v>5149</v>
      </c>
      <c r="G176" s="5">
        <f>IF(Tabela_cukier2[[#This Row],[Kolumna1]]-F175&gt;=4000,1,0)</f>
        <v>0</v>
      </c>
      <c r="H176" s="5" t="str">
        <f>IF(Tabela_cukier2[[#This Row],[Kolumna1]]&gt;F175,Tabela_cukier2[[#This Row],[Kolumna1]]-F175,"0")</f>
        <v>0</v>
      </c>
      <c r="I176" s="5">
        <f>CEILING(Tabela_cukier2[[#This Row],[Kolumna3]],1000)</f>
        <v>0</v>
      </c>
      <c r="J176" s="5">
        <f>IF(Tabela_cukier2[[#This Row],[Kolumna4]]&gt;=4000,1,0)</f>
        <v>0</v>
      </c>
    </row>
    <row r="177" spans="1:10" x14ac:dyDescent="0.3">
      <c r="A177" s="1">
        <v>38662</v>
      </c>
      <c r="B177" t="s">
        <v>33</v>
      </c>
      <c r="C177">
        <v>185</v>
      </c>
      <c r="D177">
        <f>DAY(Tabela_cukier2[[#This Row],[Column1]])</f>
        <v>6</v>
      </c>
      <c r="E177" t="str">
        <f>IF(D178&lt;Tabela_cukier2[[#This Row],[Column4]],"TAK","")</f>
        <v/>
      </c>
      <c r="F177" s="5">
        <f>IF(Tabela_cukier2[[#This Row],[czy dzien dokupu]]="TAK",IF(F176-Tabela_cukier2[[#This Row],[Column3]]&lt;5000,((5000-FLOOR(F176-Tabela_cukier2[[#This Row],[Column3]],1000))+(F176-Tabela_cukier2[[#This Row],[Column3]])),F176-Tabela_cukier2[[#This Row],[Column3]]),F176-Tabela_cukier2[[#This Row],[Column3]])</f>
        <v>4964</v>
      </c>
      <c r="G177" s="5">
        <f>IF(Tabela_cukier2[[#This Row],[Kolumna1]]-F176&gt;=4000,1,0)</f>
        <v>0</v>
      </c>
      <c r="H177" s="5" t="str">
        <f>IF(Tabela_cukier2[[#This Row],[Kolumna1]]&gt;F176,Tabela_cukier2[[#This Row],[Kolumna1]]-F176,"0")</f>
        <v>0</v>
      </c>
      <c r="I177" s="5">
        <f>CEILING(Tabela_cukier2[[#This Row],[Kolumna3]],1000)</f>
        <v>0</v>
      </c>
      <c r="J177" s="5">
        <f>IF(Tabela_cukier2[[#This Row],[Kolumna4]]&gt;=4000,1,0)</f>
        <v>0</v>
      </c>
    </row>
    <row r="178" spans="1:10" x14ac:dyDescent="0.3">
      <c r="A178" s="1">
        <v>38663</v>
      </c>
      <c r="B178" t="s">
        <v>10</v>
      </c>
      <c r="C178">
        <v>434</v>
      </c>
      <c r="D178">
        <f>DAY(Tabela_cukier2[[#This Row],[Column1]])</f>
        <v>7</v>
      </c>
      <c r="E178" t="str">
        <f>IF(D179&lt;Tabela_cukier2[[#This Row],[Column4]],"TAK","")</f>
        <v/>
      </c>
      <c r="F178" s="5">
        <f>IF(Tabela_cukier2[[#This Row],[czy dzien dokupu]]="TAK",IF(F177-Tabela_cukier2[[#This Row],[Column3]]&lt;5000,((5000-FLOOR(F177-Tabela_cukier2[[#This Row],[Column3]],1000))+(F177-Tabela_cukier2[[#This Row],[Column3]])),F177-Tabela_cukier2[[#This Row],[Column3]]),F177-Tabela_cukier2[[#This Row],[Column3]])</f>
        <v>4530</v>
      </c>
      <c r="G178" s="5">
        <f>IF(Tabela_cukier2[[#This Row],[Kolumna1]]-F177&gt;=4000,1,0)</f>
        <v>0</v>
      </c>
      <c r="H178" s="5" t="str">
        <f>IF(Tabela_cukier2[[#This Row],[Kolumna1]]&gt;F177,Tabela_cukier2[[#This Row],[Kolumna1]]-F177,"0")</f>
        <v>0</v>
      </c>
      <c r="I178" s="5">
        <f>CEILING(Tabela_cukier2[[#This Row],[Kolumna3]],1000)</f>
        <v>0</v>
      </c>
      <c r="J178" s="5">
        <f>IF(Tabela_cukier2[[#This Row],[Kolumna4]]&gt;=4000,1,0)</f>
        <v>0</v>
      </c>
    </row>
    <row r="179" spans="1:10" x14ac:dyDescent="0.3">
      <c r="A179" s="1">
        <v>38667</v>
      </c>
      <c r="B179" t="s">
        <v>88</v>
      </c>
      <c r="C179">
        <v>10</v>
      </c>
      <c r="D179">
        <f>DAY(Tabela_cukier2[[#This Row],[Column1]])</f>
        <v>11</v>
      </c>
      <c r="E179" t="str">
        <f>IF(D180&lt;Tabela_cukier2[[#This Row],[Column4]],"TAK","")</f>
        <v/>
      </c>
      <c r="F179" s="5">
        <f>IF(Tabela_cukier2[[#This Row],[czy dzien dokupu]]="TAK",IF(F178-Tabela_cukier2[[#This Row],[Column3]]&lt;5000,((5000-FLOOR(F178-Tabela_cukier2[[#This Row],[Column3]],1000))+(F178-Tabela_cukier2[[#This Row],[Column3]])),F178-Tabela_cukier2[[#This Row],[Column3]]),F178-Tabela_cukier2[[#This Row],[Column3]])</f>
        <v>4520</v>
      </c>
      <c r="G179" s="5">
        <f>IF(Tabela_cukier2[[#This Row],[Kolumna1]]-F178&gt;=4000,1,0)</f>
        <v>0</v>
      </c>
      <c r="H179" s="5" t="str">
        <f>IF(Tabela_cukier2[[#This Row],[Kolumna1]]&gt;F178,Tabela_cukier2[[#This Row],[Kolumna1]]-F178,"0")</f>
        <v>0</v>
      </c>
      <c r="I179" s="5">
        <f>CEILING(Tabela_cukier2[[#This Row],[Kolumna3]],1000)</f>
        <v>0</v>
      </c>
      <c r="J179" s="5">
        <f>IF(Tabela_cukier2[[#This Row],[Kolumna4]]&gt;=4000,1,0)</f>
        <v>0</v>
      </c>
    </row>
    <row r="180" spans="1:10" x14ac:dyDescent="0.3">
      <c r="A180" s="1">
        <v>38669</v>
      </c>
      <c r="B180" t="s">
        <v>89</v>
      </c>
      <c r="C180">
        <v>9</v>
      </c>
      <c r="D180">
        <f>DAY(Tabela_cukier2[[#This Row],[Column1]])</f>
        <v>13</v>
      </c>
      <c r="E180" t="str">
        <f>IF(D181&lt;Tabela_cukier2[[#This Row],[Column4]],"TAK","")</f>
        <v/>
      </c>
      <c r="F180" s="5">
        <f>IF(Tabela_cukier2[[#This Row],[czy dzien dokupu]]="TAK",IF(F179-Tabela_cukier2[[#This Row],[Column3]]&lt;5000,((5000-FLOOR(F179-Tabela_cukier2[[#This Row],[Column3]],1000))+(F179-Tabela_cukier2[[#This Row],[Column3]])),F179-Tabela_cukier2[[#This Row],[Column3]]),F179-Tabela_cukier2[[#This Row],[Column3]])</f>
        <v>4511</v>
      </c>
      <c r="G180" s="5">
        <f>IF(Tabela_cukier2[[#This Row],[Kolumna1]]-F179&gt;=4000,1,0)</f>
        <v>0</v>
      </c>
      <c r="H180" s="5" t="str">
        <f>IF(Tabela_cukier2[[#This Row],[Kolumna1]]&gt;F179,Tabela_cukier2[[#This Row],[Kolumna1]]-F179,"0")</f>
        <v>0</v>
      </c>
      <c r="I180" s="5">
        <f>CEILING(Tabela_cukier2[[#This Row],[Kolumna3]],1000)</f>
        <v>0</v>
      </c>
      <c r="J180" s="5">
        <f>IF(Tabela_cukier2[[#This Row],[Kolumna4]]&gt;=4000,1,0)</f>
        <v>0</v>
      </c>
    </row>
    <row r="181" spans="1:10" x14ac:dyDescent="0.3">
      <c r="A181" s="1">
        <v>38670</v>
      </c>
      <c r="B181" t="s">
        <v>27</v>
      </c>
      <c r="C181">
        <v>383</v>
      </c>
      <c r="D181">
        <f>DAY(Tabela_cukier2[[#This Row],[Column1]])</f>
        <v>14</v>
      </c>
      <c r="E181" t="str">
        <f>IF(D182&lt;Tabela_cukier2[[#This Row],[Column4]],"TAK","")</f>
        <v/>
      </c>
      <c r="F181" s="5">
        <f>IF(Tabela_cukier2[[#This Row],[czy dzien dokupu]]="TAK",IF(F180-Tabela_cukier2[[#This Row],[Column3]]&lt;5000,((5000-FLOOR(F180-Tabela_cukier2[[#This Row],[Column3]],1000))+(F180-Tabela_cukier2[[#This Row],[Column3]])),F180-Tabela_cukier2[[#This Row],[Column3]]),F180-Tabela_cukier2[[#This Row],[Column3]])</f>
        <v>4128</v>
      </c>
      <c r="G181" s="5">
        <f>IF(Tabela_cukier2[[#This Row],[Kolumna1]]-F180&gt;=4000,1,0)</f>
        <v>0</v>
      </c>
      <c r="H181" s="5" t="str">
        <f>IF(Tabela_cukier2[[#This Row],[Kolumna1]]&gt;F180,Tabela_cukier2[[#This Row],[Kolumna1]]-F180,"0")</f>
        <v>0</v>
      </c>
      <c r="I181" s="5">
        <f>CEILING(Tabela_cukier2[[#This Row],[Kolumna3]],1000)</f>
        <v>0</v>
      </c>
      <c r="J181" s="5">
        <f>IF(Tabela_cukier2[[#This Row],[Kolumna4]]&gt;=4000,1,0)</f>
        <v>0</v>
      </c>
    </row>
    <row r="182" spans="1:10" x14ac:dyDescent="0.3">
      <c r="A182" s="1">
        <v>38670</v>
      </c>
      <c r="B182" t="s">
        <v>33</v>
      </c>
      <c r="C182">
        <v>189</v>
      </c>
      <c r="D182">
        <f>DAY(Tabela_cukier2[[#This Row],[Column1]])</f>
        <v>14</v>
      </c>
      <c r="E182" t="str">
        <f>IF(D183&lt;Tabela_cukier2[[#This Row],[Column4]],"TAK","")</f>
        <v/>
      </c>
      <c r="F182" s="5">
        <f>IF(Tabela_cukier2[[#This Row],[czy dzien dokupu]]="TAK",IF(F181-Tabela_cukier2[[#This Row],[Column3]]&lt;5000,((5000-FLOOR(F181-Tabela_cukier2[[#This Row],[Column3]],1000))+(F181-Tabela_cukier2[[#This Row],[Column3]])),F181-Tabela_cukier2[[#This Row],[Column3]]),F181-Tabela_cukier2[[#This Row],[Column3]])</f>
        <v>3939</v>
      </c>
      <c r="G182" s="5">
        <f>IF(Tabela_cukier2[[#This Row],[Kolumna1]]-F181&gt;=4000,1,0)</f>
        <v>0</v>
      </c>
      <c r="H182" s="5" t="str">
        <f>IF(Tabela_cukier2[[#This Row],[Kolumna1]]&gt;F181,Tabela_cukier2[[#This Row],[Kolumna1]]-F181,"0")</f>
        <v>0</v>
      </c>
      <c r="I182" s="5">
        <f>CEILING(Tabela_cukier2[[#This Row],[Kolumna3]],1000)</f>
        <v>0</v>
      </c>
      <c r="J182" s="5">
        <f>IF(Tabela_cukier2[[#This Row],[Kolumna4]]&gt;=4000,1,0)</f>
        <v>0</v>
      </c>
    </row>
    <row r="183" spans="1:10" x14ac:dyDescent="0.3">
      <c r="A183" s="1">
        <v>38672</v>
      </c>
      <c r="B183" t="s">
        <v>15</v>
      </c>
      <c r="C183">
        <v>161</v>
      </c>
      <c r="D183">
        <f>DAY(Tabela_cukier2[[#This Row],[Column1]])</f>
        <v>16</v>
      </c>
      <c r="E183" t="str">
        <f>IF(D184&lt;Tabela_cukier2[[#This Row],[Column4]],"TAK","")</f>
        <v/>
      </c>
      <c r="F183" s="5">
        <f>IF(Tabela_cukier2[[#This Row],[czy dzien dokupu]]="TAK",IF(F182-Tabela_cukier2[[#This Row],[Column3]]&lt;5000,((5000-FLOOR(F182-Tabela_cukier2[[#This Row],[Column3]],1000))+(F182-Tabela_cukier2[[#This Row],[Column3]])),F182-Tabela_cukier2[[#This Row],[Column3]]),F182-Tabela_cukier2[[#This Row],[Column3]])</f>
        <v>3778</v>
      </c>
      <c r="G183" s="5">
        <f>IF(Tabela_cukier2[[#This Row],[Kolumna1]]-F182&gt;=4000,1,0)</f>
        <v>0</v>
      </c>
      <c r="H183" s="5" t="str">
        <f>IF(Tabela_cukier2[[#This Row],[Kolumna1]]&gt;F182,Tabela_cukier2[[#This Row],[Kolumna1]]-F182,"0")</f>
        <v>0</v>
      </c>
      <c r="I183" s="5">
        <f>CEILING(Tabela_cukier2[[#This Row],[Kolumna3]],1000)</f>
        <v>0</v>
      </c>
      <c r="J183" s="5">
        <f>IF(Tabela_cukier2[[#This Row],[Kolumna4]]&gt;=4000,1,0)</f>
        <v>0</v>
      </c>
    </row>
    <row r="184" spans="1:10" x14ac:dyDescent="0.3">
      <c r="A184" s="1">
        <v>38672</v>
      </c>
      <c r="B184" t="s">
        <v>66</v>
      </c>
      <c r="C184">
        <v>115</v>
      </c>
      <c r="D184">
        <f>DAY(Tabela_cukier2[[#This Row],[Column1]])</f>
        <v>16</v>
      </c>
      <c r="E184" t="str">
        <f>IF(D185&lt;Tabela_cukier2[[#This Row],[Column4]],"TAK","")</f>
        <v/>
      </c>
      <c r="F184" s="5">
        <f>IF(Tabela_cukier2[[#This Row],[czy dzien dokupu]]="TAK",IF(F183-Tabela_cukier2[[#This Row],[Column3]]&lt;5000,((5000-FLOOR(F183-Tabela_cukier2[[#This Row],[Column3]],1000))+(F183-Tabela_cukier2[[#This Row],[Column3]])),F183-Tabela_cukier2[[#This Row],[Column3]]),F183-Tabela_cukier2[[#This Row],[Column3]])</f>
        <v>3663</v>
      </c>
      <c r="G184" s="5">
        <f>IF(Tabela_cukier2[[#This Row],[Kolumna1]]-F183&gt;=4000,1,0)</f>
        <v>0</v>
      </c>
      <c r="H184" s="5" t="str">
        <f>IF(Tabela_cukier2[[#This Row],[Kolumna1]]&gt;F183,Tabela_cukier2[[#This Row],[Kolumna1]]-F183,"0")</f>
        <v>0</v>
      </c>
      <c r="I184" s="5">
        <f>CEILING(Tabela_cukier2[[#This Row],[Kolumna3]],1000)</f>
        <v>0</v>
      </c>
      <c r="J184" s="5">
        <f>IF(Tabela_cukier2[[#This Row],[Kolumna4]]&gt;=4000,1,0)</f>
        <v>0</v>
      </c>
    </row>
    <row r="185" spans="1:10" x14ac:dyDescent="0.3">
      <c r="A185" s="1">
        <v>38674</v>
      </c>
      <c r="B185" t="s">
        <v>72</v>
      </c>
      <c r="C185">
        <v>58</v>
      </c>
      <c r="D185">
        <f>DAY(Tabela_cukier2[[#This Row],[Column1]])</f>
        <v>18</v>
      </c>
      <c r="E185" t="str">
        <f>IF(D186&lt;Tabela_cukier2[[#This Row],[Column4]],"TAK","")</f>
        <v/>
      </c>
      <c r="F185" s="5">
        <f>IF(Tabela_cukier2[[#This Row],[czy dzien dokupu]]="TAK",IF(F184-Tabela_cukier2[[#This Row],[Column3]]&lt;5000,((5000-FLOOR(F184-Tabela_cukier2[[#This Row],[Column3]],1000))+(F184-Tabela_cukier2[[#This Row],[Column3]])),F184-Tabela_cukier2[[#This Row],[Column3]]),F184-Tabela_cukier2[[#This Row],[Column3]])</f>
        <v>3605</v>
      </c>
      <c r="G185" s="5">
        <f>IF(Tabela_cukier2[[#This Row],[Kolumna1]]-F184&gt;=4000,1,0)</f>
        <v>0</v>
      </c>
      <c r="H185" s="5" t="str">
        <f>IF(Tabela_cukier2[[#This Row],[Kolumna1]]&gt;F184,Tabela_cukier2[[#This Row],[Kolumna1]]-F184,"0")</f>
        <v>0</v>
      </c>
      <c r="I185" s="5">
        <f>CEILING(Tabela_cukier2[[#This Row],[Kolumna3]],1000)</f>
        <v>0</v>
      </c>
      <c r="J185" s="5">
        <f>IF(Tabela_cukier2[[#This Row],[Kolumna4]]&gt;=4000,1,0)</f>
        <v>0</v>
      </c>
    </row>
    <row r="186" spans="1:10" x14ac:dyDescent="0.3">
      <c r="A186" s="1">
        <v>38674</v>
      </c>
      <c r="B186" t="s">
        <v>90</v>
      </c>
      <c r="C186">
        <v>16</v>
      </c>
      <c r="D186">
        <f>DAY(Tabela_cukier2[[#This Row],[Column1]])</f>
        <v>18</v>
      </c>
      <c r="E186" t="str">
        <f>IF(D187&lt;Tabela_cukier2[[#This Row],[Column4]],"TAK","")</f>
        <v/>
      </c>
      <c r="F186" s="5">
        <f>IF(Tabela_cukier2[[#This Row],[czy dzien dokupu]]="TAK",IF(F185-Tabela_cukier2[[#This Row],[Column3]]&lt;5000,((5000-FLOOR(F185-Tabela_cukier2[[#This Row],[Column3]],1000))+(F185-Tabela_cukier2[[#This Row],[Column3]])),F185-Tabela_cukier2[[#This Row],[Column3]]),F185-Tabela_cukier2[[#This Row],[Column3]])</f>
        <v>3589</v>
      </c>
      <c r="G186" s="5">
        <f>IF(Tabela_cukier2[[#This Row],[Kolumna1]]-F185&gt;=4000,1,0)</f>
        <v>0</v>
      </c>
      <c r="H186" s="5" t="str">
        <f>IF(Tabela_cukier2[[#This Row],[Kolumna1]]&gt;F185,Tabela_cukier2[[#This Row],[Kolumna1]]-F185,"0")</f>
        <v>0</v>
      </c>
      <c r="I186" s="5">
        <f>CEILING(Tabela_cukier2[[#This Row],[Kolumna3]],1000)</f>
        <v>0</v>
      </c>
      <c r="J186" s="5">
        <f>IF(Tabela_cukier2[[#This Row],[Kolumna4]]&gt;=4000,1,0)</f>
        <v>0</v>
      </c>
    </row>
    <row r="187" spans="1:10" x14ac:dyDescent="0.3">
      <c r="A187" s="1">
        <v>38675</v>
      </c>
      <c r="B187" t="s">
        <v>56</v>
      </c>
      <c r="C187">
        <v>17</v>
      </c>
      <c r="D187">
        <f>DAY(Tabela_cukier2[[#This Row],[Column1]])</f>
        <v>19</v>
      </c>
      <c r="E187" t="str">
        <f>IF(D188&lt;Tabela_cukier2[[#This Row],[Column4]],"TAK","")</f>
        <v/>
      </c>
      <c r="F187" s="5">
        <f>IF(Tabela_cukier2[[#This Row],[czy dzien dokupu]]="TAK",IF(F186-Tabela_cukier2[[#This Row],[Column3]]&lt;5000,((5000-FLOOR(F186-Tabela_cukier2[[#This Row],[Column3]],1000))+(F186-Tabela_cukier2[[#This Row],[Column3]])),F186-Tabela_cukier2[[#This Row],[Column3]]),F186-Tabela_cukier2[[#This Row],[Column3]])</f>
        <v>3572</v>
      </c>
      <c r="G187" s="5">
        <f>IF(Tabela_cukier2[[#This Row],[Kolumna1]]-F186&gt;=4000,1,0)</f>
        <v>0</v>
      </c>
      <c r="H187" s="5" t="str">
        <f>IF(Tabela_cukier2[[#This Row],[Kolumna1]]&gt;F186,Tabela_cukier2[[#This Row],[Kolumna1]]-F186,"0")</f>
        <v>0</v>
      </c>
      <c r="I187" s="5">
        <f>CEILING(Tabela_cukier2[[#This Row],[Kolumna3]],1000)</f>
        <v>0</v>
      </c>
      <c r="J187" s="5">
        <f>IF(Tabela_cukier2[[#This Row],[Kolumna4]]&gt;=4000,1,0)</f>
        <v>0</v>
      </c>
    </row>
    <row r="188" spans="1:10" x14ac:dyDescent="0.3">
      <c r="A188" s="1">
        <v>38676</v>
      </c>
      <c r="B188" t="s">
        <v>8</v>
      </c>
      <c r="C188">
        <v>177</v>
      </c>
      <c r="D188">
        <f>DAY(Tabela_cukier2[[#This Row],[Column1]])</f>
        <v>20</v>
      </c>
      <c r="E188" t="str">
        <f>IF(D189&lt;Tabela_cukier2[[#This Row],[Column4]],"TAK","")</f>
        <v/>
      </c>
      <c r="F188" s="5">
        <f>IF(Tabela_cukier2[[#This Row],[czy dzien dokupu]]="TAK",IF(F187-Tabela_cukier2[[#This Row],[Column3]]&lt;5000,((5000-FLOOR(F187-Tabela_cukier2[[#This Row],[Column3]],1000))+(F187-Tabela_cukier2[[#This Row],[Column3]])),F187-Tabela_cukier2[[#This Row],[Column3]]),F187-Tabela_cukier2[[#This Row],[Column3]])</f>
        <v>3395</v>
      </c>
      <c r="G188" s="5">
        <f>IF(Tabela_cukier2[[#This Row],[Kolumna1]]-F187&gt;=4000,1,0)</f>
        <v>0</v>
      </c>
      <c r="H188" s="5" t="str">
        <f>IF(Tabela_cukier2[[#This Row],[Kolumna1]]&gt;F187,Tabela_cukier2[[#This Row],[Kolumna1]]-F187,"0")</f>
        <v>0</v>
      </c>
      <c r="I188" s="5">
        <f>CEILING(Tabela_cukier2[[#This Row],[Kolumna3]],1000)</f>
        <v>0</v>
      </c>
      <c r="J188" s="5">
        <f>IF(Tabela_cukier2[[#This Row],[Kolumna4]]&gt;=4000,1,0)</f>
        <v>0</v>
      </c>
    </row>
    <row r="189" spans="1:10" x14ac:dyDescent="0.3">
      <c r="A189" s="1">
        <v>38677</v>
      </c>
      <c r="B189" t="s">
        <v>81</v>
      </c>
      <c r="C189">
        <v>33</v>
      </c>
      <c r="D189">
        <f>DAY(Tabela_cukier2[[#This Row],[Column1]])</f>
        <v>21</v>
      </c>
      <c r="E189" t="str">
        <f>IF(D190&lt;Tabela_cukier2[[#This Row],[Column4]],"TAK","")</f>
        <v/>
      </c>
      <c r="F189" s="5">
        <f>IF(Tabela_cukier2[[#This Row],[czy dzien dokupu]]="TAK",IF(F188-Tabela_cukier2[[#This Row],[Column3]]&lt;5000,((5000-FLOOR(F188-Tabela_cukier2[[#This Row],[Column3]],1000))+(F188-Tabela_cukier2[[#This Row],[Column3]])),F188-Tabela_cukier2[[#This Row],[Column3]]),F188-Tabela_cukier2[[#This Row],[Column3]])</f>
        <v>3362</v>
      </c>
      <c r="G189" s="5">
        <f>IF(Tabela_cukier2[[#This Row],[Kolumna1]]-F188&gt;=4000,1,0)</f>
        <v>0</v>
      </c>
      <c r="H189" s="5" t="str">
        <f>IF(Tabela_cukier2[[#This Row],[Kolumna1]]&gt;F188,Tabela_cukier2[[#This Row],[Kolumna1]]-F188,"0")</f>
        <v>0</v>
      </c>
      <c r="I189" s="5">
        <f>CEILING(Tabela_cukier2[[#This Row],[Kolumna3]],1000)</f>
        <v>0</v>
      </c>
      <c r="J189" s="5">
        <f>IF(Tabela_cukier2[[#This Row],[Kolumna4]]&gt;=4000,1,0)</f>
        <v>0</v>
      </c>
    </row>
    <row r="190" spans="1:10" x14ac:dyDescent="0.3">
      <c r="A190" s="1">
        <v>38680</v>
      </c>
      <c r="B190" t="s">
        <v>21</v>
      </c>
      <c r="C190">
        <v>60</v>
      </c>
      <c r="D190">
        <f>DAY(Tabela_cukier2[[#This Row],[Column1]])</f>
        <v>24</v>
      </c>
      <c r="E190" t="str">
        <f>IF(D191&lt;Tabela_cukier2[[#This Row],[Column4]],"TAK","")</f>
        <v/>
      </c>
      <c r="F190" s="5">
        <f>IF(Tabela_cukier2[[#This Row],[czy dzien dokupu]]="TAK",IF(F189-Tabela_cukier2[[#This Row],[Column3]]&lt;5000,((5000-FLOOR(F189-Tabela_cukier2[[#This Row],[Column3]],1000))+(F189-Tabela_cukier2[[#This Row],[Column3]])),F189-Tabela_cukier2[[#This Row],[Column3]]),F189-Tabela_cukier2[[#This Row],[Column3]])</f>
        <v>3302</v>
      </c>
      <c r="G190" s="5">
        <f>IF(Tabela_cukier2[[#This Row],[Kolumna1]]-F189&gt;=4000,1,0)</f>
        <v>0</v>
      </c>
      <c r="H190" s="5" t="str">
        <f>IF(Tabela_cukier2[[#This Row],[Kolumna1]]&gt;F189,Tabela_cukier2[[#This Row],[Kolumna1]]-F189,"0")</f>
        <v>0</v>
      </c>
      <c r="I190" s="5">
        <f>CEILING(Tabela_cukier2[[#This Row],[Kolumna3]],1000)</f>
        <v>0</v>
      </c>
      <c r="J190" s="5">
        <f>IF(Tabela_cukier2[[#This Row],[Kolumna4]]&gt;=4000,1,0)</f>
        <v>0</v>
      </c>
    </row>
    <row r="191" spans="1:10" x14ac:dyDescent="0.3">
      <c r="A191" s="1">
        <v>38682</v>
      </c>
      <c r="B191" t="s">
        <v>91</v>
      </c>
      <c r="C191">
        <v>8</v>
      </c>
      <c r="D191">
        <f>DAY(Tabela_cukier2[[#This Row],[Column1]])</f>
        <v>26</v>
      </c>
      <c r="E191" t="str">
        <f>IF(D192&lt;Tabela_cukier2[[#This Row],[Column4]],"TAK","")</f>
        <v>TAK</v>
      </c>
      <c r="F191" s="5">
        <f>IF(Tabela_cukier2[[#This Row],[czy dzien dokupu]]="TAK",IF(F190-Tabela_cukier2[[#This Row],[Column3]]&lt;5000,((5000-FLOOR(F190-Tabela_cukier2[[#This Row],[Column3]],1000))+(F190-Tabela_cukier2[[#This Row],[Column3]])),F190-Tabela_cukier2[[#This Row],[Column3]]),F190-Tabela_cukier2[[#This Row],[Column3]])</f>
        <v>5294</v>
      </c>
      <c r="G191" s="5">
        <f>IF(Tabela_cukier2[[#This Row],[Kolumna1]]-F190&gt;=4000,1,0)</f>
        <v>0</v>
      </c>
      <c r="H191" s="5">
        <f>IF(Tabela_cukier2[[#This Row],[Kolumna1]]&gt;F190,Tabela_cukier2[[#This Row],[Kolumna1]]-F190,"0")</f>
        <v>1992</v>
      </c>
      <c r="I191" s="5">
        <f>CEILING(Tabela_cukier2[[#This Row],[Kolumna3]],1000)</f>
        <v>2000</v>
      </c>
      <c r="J191" s="5">
        <f>IF(Tabela_cukier2[[#This Row],[Kolumna4]]&gt;=4000,1,0)</f>
        <v>0</v>
      </c>
    </row>
    <row r="192" spans="1:10" x14ac:dyDescent="0.3">
      <c r="A192" s="1">
        <v>38687</v>
      </c>
      <c r="B192" t="s">
        <v>12</v>
      </c>
      <c r="C192">
        <v>317</v>
      </c>
      <c r="D192">
        <f>DAY(Tabela_cukier2[[#This Row],[Column1]])</f>
        <v>1</v>
      </c>
      <c r="E192" t="str">
        <f>IF(D193&lt;Tabela_cukier2[[#This Row],[Column4]],"TAK","")</f>
        <v/>
      </c>
      <c r="F192" s="5">
        <f>IF(Tabela_cukier2[[#This Row],[czy dzien dokupu]]="TAK",IF(F191-Tabela_cukier2[[#This Row],[Column3]]&lt;5000,((5000-FLOOR(F191-Tabela_cukier2[[#This Row],[Column3]],1000))+(F191-Tabela_cukier2[[#This Row],[Column3]])),F191-Tabela_cukier2[[#This Row],[Column3]]),F191-Tabela_cukier2[[#This Row],[Column3]])</f>
        <v>4977</v>
      </c>
      <c r="G192" s="5">
        <f>IF(Tabela_cukier2[[#This Row],[Kolumna1]]-F191&gt;=4000,1,0)</f>
        <v>0</v>
      </c>
      <c r="H192" s="5" t="str">
        <f>IF(Tabela_cukier2[[#This Row],[Kolumna1]]&gt;F191,Tabela_cukier2[[#This Row],[Kolumna1]]-F191,"0")</f>
        <v>0</v>
      </c>
      <c r="I192" s="5">
        <f>CEILING(Tabela_cukier2[[#This Row],[Kolumna3]],1000)</f>
        <v>0</v>
      </c>
      <c r="J192" s="5">
        <f>IF(Tabela_cukier2[[#This Row],[Kolumna4]]&gt;=4000,1,0)</f>
        <v>0</v>
      </c>
    </row>
    <row r="193" spans="1:10" x14ac:dyDescent="0.3">
      <c r="A193" s="1">
        <v>38689</v>
      </c>
      <c r="B193" t="s">
        <v>92</v>
      </c>
      <c r="C193">
        <v>3</v>
      </c>
      <c r="D193">
        <f>DAY(Tabela_cukier2[[#This Row],[Column1]])</f>
        <v>3</v>
      </c>
      <c r="E193" t="str">
        <f>IF(D194&lt;Tabela_cukier2[[#This Row],[Column4]],"TAK","")</f>
        <v/>
      </c>
      <c r="F193" s="5">
        <f>IF(Tabela_cukier2[[#This Row],[czy dzien dokupu]]="TAK",IF(F192-Tabela_cukier2[[#This Row],[Column3]]&lt;5000,((5000-FLOOR(F192-Tabela_cukier2[[#This Row],[Column3]],1000))+(F192-Tabela_cukier2[[#This Row],[Column3]])),F192-Tabela_cukier2[[#This Row],[Column3]]),F192-Tabela_cukier2[[#This Row],[Column3]])</f>
        <v>4974</v>
      </c>
      <c r="G193" s="5">
        <f>IF(Tabela_cukier2[[#This Row],[Kolumna1]]-F192&gt;=4000,1,0)</f>
        <v>0</v>
      </c>
      <c r="H193" s="5" t="str">
        <f>IF(Tabela_cukier2[[#This Row],[Kolumna1]]&gt;F192,Tabela_cukier2[[#This Row],[Kolumna1]]-F192,"0")</f>
        <v>0</v>
      </c>
      <c r="I193" s="5">
        <f>CEILING(Tabela_cukier2[[#This Row],[Kolumna3]],1000)</f>
        <v>0</v>
      </c>
      <c r="J193" s="5">
        <f>IF(Tabela_cukier2[[#This Row],[Kolumna4]]&gt;=4000,1,0)</f>
        <v>0</v>
      </c>
    </row>
    <row r="194" spans="1:10" x14ac:dyDescent="0.3">
      <c r="A194" s="1">
        <v>38691</v>
      </c>
      <c r="B194" t="s">
        <v>93</v>
      </c>
      <c r="C194">
        <v>16</v>
      </c>
      <c r="D194">
        <f>DAY(Tabela_cukier2[[#This Row],[Column1]])</f>
        <v>5</v>
      </c>
      <c r="E194" t="str">
        <f>IF(D195&lt;Tabela_cukier2[[#This Row],[Column4]],"TAK","")</f>
        <v/>
      </c>
      <c r="F194" s="5">
        <f>IF(Tabela_cukier2[[#This Row],[czy dzien dokupu]]="TAK",IF(F193-Tabela_cukier2[[#This Row],[Column3]]&lt;5000,((5000-FLOOR(F193-Tabela_cukier2[[#This Row],[Column3]],1000))+(F193-Tabela_cukier2[[#This Row],[Column3]])),F193-Tabela_cukier2[[#This Row],[Column3]]),F193-Tabela_cukier2[[#This Row],[Column3]])</f>
        <v>4958</v>
      </c>
      <c r="G194" s="5">
        <f>IF(Tabela_cukier2[[#This Row],[Kolumna1]]-F193&gt;=4000,1,0)</f>
        <v>0</v>
      </c>
      <c r="H194" s="5" t="str">
        <f>IF(Tabela_cukier2[[#This Row],[Kolumna1]]&gt;F193,Tabela_cukier2[[#This Row],[Kolumna1]]-F193,"0")</f>
        <v>0</v>
      </c>
      <c r="I194" s="5">
        <f>CEILING(Tabela_cukier2[[#This Row],[Kolumna3]],1000)</f>
        <v>0</v>
      </c>
      <c r="J194" s="5">
        <f>IF(Tabela_cukier2[[#This Row],[Kolumna4]]&gt;=4000,1,0)</f>
        <v>0</v>
      </c>
    </row>
    <row r="195" spans="1:10" x14ac:dyDescent="0.3">
      <c r="A195" s="1">
        <v>38700</v>
      </c>
      <c r="B195" t="s">
        <v>68</v>
      </c>
      <c r="C195">
        <v>2</v>
      </c>
      <c r="D195">
        <f>DAY(Tabela_cukier2[[#This Row],[Column1]])</f>
        <v>14</v>
      </c>
      <c r="E195" t="str">
        <f>IF(D196&lt;Tabela_cukier2[[#This Row],[Column4]],"TAK","")</f>
        <v/>
      </c>
      <c r="F195" s="5">
        <f>IF(Tabela_cukier2[[#This Row],[czy dzien dokupu]]="TAK",IF(F194-Tabela_cukier2[[#This Row],[Column3]]&lt;5000,((5000-FLOOR(F194-Tabela_cukier2[[#This Row],[Column3]],1000))+(F194-Tabela_cukier2[[#This Row],[Column3]])),F194-Tabela_cukier2[[#This Row],[Column3]]),F194-Tabela_cukier2[[#This Row],[Column3]])</f>
        <v>4956</v>
      </c>
      <c r="G195" s="5">
        <f>IF(Tabela_cukier2[[#This Row],[Kolumna1]]-F194&gt;=4000,1,0)</f>
        <v>0</v>
      </c>
      <c r="H195" s="5" t="str">
        <f>IF(Tabela_cukier2[[#This Row],[Kolumna1]]&gt;F194,Tabela_cukier2[[#This Row],[Kolumna1]]-F194,"0")</f>
        <v>0</v>
      </c>
      <c r="I195" s="5">
        <f>CEILING(Tabela_cukier2[[#This Row],[Kolumna3]],1000)</f>
        <v>0</v>
      </c>
      <c r="J195" s="5">
        <f>IF(Tabela_cukier2[[#This Row],[Kolumna4]]&gt;=4000,1,0)</f>
        <v>0</v>
      </c>
    </row>
    <row r="196" spans="1:10" x14ac:dyDescent="0.3">
      <c r="A196" s="1">
        <v>38705</v>
      </c>
      <c r="B196" t="s">
        <v>13</v>
      </c>
      <c r="C196">
        <v>161</v>
      </c>
      <c r="D196">
        <f>DAY(Tabela_cukier2[[#This Row],[Column1]])</f>
        <v>19</v>
      </c>
      <c r="E196" t="str">
        <f>IF(D197&lt;Tabela_cukier2[[#This Row],[Column4]],"TAK","")</f>
        <v/>
      </c>
      <c r="F196" s="5">
        <f>IF(Tabela_cukier2[[#This Row],[czy dzien dokupu]]="TAK",IF(F195-Tabela_cukier2[[#This Row],[Column3]]&lt;5000,((5000-FLOOR(F195-Tabela_cukier2[[#This Row],[Column3]],1000))+(F195-Tabela_cukier2[[#This Row],[Column3]])),F195-Tabela_cukier2[[#This Row],[Column3]]),F195-Tabela_cukier2[[#This Row],[Column3]])</f>
        <v>4795</v>
      </c>
      <c r="G196" s="5">
        <f>IF(Tabela_cukier2[[#This Row],[Kolumna1]]-F195&gt;=4000,1,0)</f>
        <v>0</v>
      </c>
      <c r="H196" s="5" t="str">
        <f>IF(Tabela_cukier2[[#This Row],[Kolumna1]]&gt;F195,Tabela_cukier2[[#This Row],[Kolumna1]]-F195,"0")</f>
        <v>0</v>
      </c>
      <c r="I196" s="5">
        <f>CEILING(Tabela_cukier2[[#This Row],[Kolumna3]],1000)</f>
        <v>0</v>
      </c>
      <c r="J196" s="5">
        <f>IF(Tabela_cukier2[[#This Row],[Kolumna4]]&gt;=4000,1,0)</f>
        <v>0</v>
      </c>
    </row>
    <row r="197" spans="1:10" x14ac:dyDescent="0.3">
      <c r="A197" s="1">
        <v>38708</v>
      </c>
      <c r="B197" t="s">
        <v>40</v>
      </c>
      <c r="C197">
        <v>187</v>
      </c>
      <c r="D197">
        <f>DAY(Tabela_cukier2[[#This Row],[Column1]])</f>
        <v>22</v>
      </c>
      <c r="E197" t="str">
        <f>IF(D198&lt;Tabela_cukier2[[#This Row],[Column4]],"TAK","")</f>
        <v/>
      </c>
      <c r="F197" s="5">
        <f>IF(Tabela_cukier2[[#This Row],[czy dzien dokupu]]="TAK",IF(F196-Tabela_cukier2[[#This Row],[Column3]]&lt;5000,((5000-FLOOR(F196-Tabela_cukier2[[#This Row],[Column3]],1000))+(F196-Tabela_cukier2[[#This Row],[Column3]])),F196-Tabela_cukier2[[#This Row],[Column3]]),F196-Tabela_cukier2[[#This Row],[Column3]])</f>
        <v>4608</v>
      </c>
      <c r="G197" s="5">
        <f>IF(Tabela_cukier2[[#This Row],[Kolumna1]]-F196&gt;=4000,1,0)</f>
        <v>0</v>
      </c>
      <c r="H197" s="5" t="str">
        <f>IF(Tabela_cukier2[[#This Row],[Kolumna1]]&gt;F196,Tabela_cukier2[[#This Row],[Kolumna1]]-F196,"0")</f>
        <v>0</v>
      </c>
      <c r="I197" s="5">
        <f>CEILING(Tabela_cukier2[[#This Row],[Kolumna3]],1000)</f>
        <v>0</v>
      </c>
      <c r="J197" s="5">
        <f>IF(Tabela_cukier2[[#This Row],[Kolumna4]]&gt;=4000,1,0)</f>
        <v>0</v>
      </c>
    </row>
    <row r="198" spans="1:10" x14ac:dyDescent="0.3">
      <c r="A198" s="1">
        <v>38708</v>
      </c>
      <c r="B198" t="s">
        <v>94</v>
      </c>
      <c r="C198">
        <v>17</v>
      </c>
      <c r="D198">
        <f>DAY(Tabela_cukier2[[#This Row],[Column1]])</f>
        <v>22</v>
      </c>
      <c r="E198" t="str">
        <f>IF(D199&lt;Tabela_cukier2[[#This Row],[Column4]],"TAK","")</f>
        <v/>
      </c>
      <c r="F198" s="5">
        <f>IF(Tabela_cukier2[[#This Row],[czy dzien dokupu]]="TAK",IF(F197-Tabela_cukier2[[#This Row],[Column3]]&lt;5000,((5000-FLOOR(F197-Tabela_cukier2[[#This Row],[Column3]],1000))+(F197-Tabela_cukier2[[#This Row],[Column3]])),F197-Tabela_cukier2[[#This Row],[Column3]]),F197-Tabela_cukier2[[#This Row],[Column3]])</f>
        <v>4591</v>
      </c>
      <c r="G198" s="5">
        <f>IF(Tabela_cukier2[[#This Row],[Kolumna1]]-F197&gt;=4000,1,0)</f>
        <v>0</v>
      </c>
      <c r="H198" s="5" t="str">
        <f>IF(Tabela_cukier2[[#This Row],[Kolumna1]]&gt;F197,Tabela_cukier2[[#This Row],[Kolumna1]]-F197,"0")</f>
        <v>0</v>
      </c>
      <c r="I198" s="5">
        <f>CEILING(Tabela_cukier2[[#This Row],[Kolumna3]],1000)</f>
        <v>0</v>
      </c>
      <c r="J198" s="5">
        <f>IF(Tabela_cukier2[[#This Row],[Kolumna4]]&gt;=4000,1,0)</f>
        <v>0</v>
      </c>
    </row>
    <row r="199" spans="1:10" x14ac:dyDescent="0.3">
      <c r="A199" s="1">
        <v>38709</v>
      </c>
      <c r="B199" t="s">
        <v>95</v>
      </c>
      <c r="C199">
        <v>5</v>
      </c>
      <c r="D199">
        <f>DAY(Tabela_cukier2[[#This Row],[Column1]])</f>
        <v>23</v>
      </c>
      <c r="E199" t="str">
        <f>IF(D200&lt;Tabela_cukier2[[#This Row],[Column4]],"TAK","")</f>
        <v/>
      </c>
      <c r="F199" s="5">
        <f>IF(Tabela_cukier2[[#This Row],[czy dzien dokupu]]="TAK",IF(F198-Tabela_cukier2[[#This Row],[Column3]]&lt;5000,((5000-FLOOR(F198-Tabela_cukier2[[#This Row],[Column3]],1000))+(F198-Tabela_cukier2[[#This Row],[Column3]])),F198-Tabela_cukier2[[#This Row],[Column3]]),F198-Tabela_cukier2[[#This Row],[Column3]])</f>
        <v>4586</v>
      </c>
      <c r="G199" s="5">
        <f>IF(Tabela_cukier2[[#This Row],[Kolumna1]]-F198&gt;=4000,1,0)</f>
        <v>0</v>
      </c>
      <c r="H199" s="5" t="str">
        <f>IF(Tabela_cukier2[[#This Row],[Kolumna1]]&gt;F198,Tabela_cukier2[[#This Row],[Kolumna1]]-F198,"0")</f>
        <v>0</v>
      </c>
      <c r="I199" s="5">
        <f>CEILING(Tabela_cukier2[[#This Row],[Kolumna3]],1000)</f>
        <v>0</v>
      </c>
      <c r="J199" s="5">
        <f>IF(Tabela_cukier2[[#This Row],[Kolumna4]]&gt;=4000,1,0)</f>
        <v>0</v>
      </c>
    </row>
    <row r="200" spans="1:10" x14ac:dyDescent="0.3">
      <c r="A200" s="1">
        <v>38711</v>
      </c>
      <c r="B200" t="s">
        <v>56</v>
      </c>
      <c r="C200">
        <v>10</v>
      </c>
      <c r="D200">
        <f>DAY(Tabela_cukier2[[#This Row],[Column1]])</f>
        <v>25</v>
      </c>
      <c r="E200" t="str">
        <f>IF(D201&lt;Tabela_cukier2[[#This Row],[Column4]],"TAK","")</f>
        <v/>
      </c>
      <c r="F200" s="5">
        <f>IF(Tabela_cukier2[[#This Row],[czy dzien dokupu]]="TAK",IF(F199-Tabela_cukier2[[#This Row],[Column3]]&lt;5000,((5000-FLOOR(F199-Tabela_cukier2[[#This Row],[Column3]],1000))+(F199-Tabela_cukier2[[#This Row],[Column3]])),F199-Tabela_cukier2[[#This Row],[Column3]]),F199-Tabela_cukier2[[#This Row],[Column3]])</f>
        <v>4576</v>
      </c>
      <c r="G200" s="5">
        <f>IF(Tabela_cukier2[[#This Row],[Kolumna1]]-F199&gt;=4000,1,0)</f>
        <v>0</v>
      </c>
      <c r="H200" s="5" t="str">
        <f>IF(Tabela_cukier2[[#This Row],[Kolumna1]]&gt;F199,Tabela_cukier2[[#This Row],[Kolumna1]]-F199,"0")</f>
        <v>0</v>
      </c>
      <c r="I200" s="5">
        <f>CEILING(Tabela_cukier2[[#This Row],[Kolumna3]],1000)</f>
        <v>0</v>
      </c>
      <c r="J200" s="5">
        <f>IF(Tabela_cukier2[[#This Row],[Kolumna4]]&gt;=4000,1,0)</f>
        <v>0</v>
      </c>
    </row>
    <row r="201" spans="1:10" x14ac:dyDescent="0.3">
      <c r="A201" s="1">
        <v>38711</v>
      </c>
      <c r="B201" t="s">
        <v>17</v>
      </c>
      <c r="C201">
        <v>225</v>
      </c>
      <c r="D201">
        <f>DAY(Tabela_cukier2[[#This Row],[Column1]])</f>
        <v>25</v>
      </c>
      <c r="E201" t="str">
        <f>IF(D202&lt;Tabela_cukier2[[#This Row],[Column4]],"TAK","")</f>
        <v/>
      </c>
      <c r="F201" s="5">
        <f>IF(Tabela_cukier2[[#This Row],[czy dzien dokupu]]="TAK",IF(F200-Tabela_cukier2[[#This Row],[Column3]]&lt;5000,((5000-FLOOR(F200-Tabela_cukier2[[#This Row],[Column3]],1000))+(F200-Tabela_cukier2[[#This Row],[Column3]])),F200-Tabela_cukier2[[#This Row],[Column3]]),F200-Tabela_cukier2[[#This Row],[Column3]])</f>
        <v>4351</v>
      </c>
      <c r="G201" s="5">
        <f>IF(Tabela_cukier2[[#This Row],[Kolumna1]]-F200&gt;=4000,1,0)</f>
        <v>0</v>
      </c>
      <c r="H201" s="5" t="str">
        <f>IF(Tabela_cukier2[[#This Row],[Kolumna1]]&gt;F200,Tabela_cukier2[[#This Row],[Kolumna1]]-F200,"0")</f>
        <v>0</v>
      </c>
      <c r="I201" s="5">
        <f>CEILING(Tabela_cukier2[[#This Row],[Kolumna3]],1000)</f>
        <v>0</v>
      </c>
      <c r="J201" s="5">
        <f>IF(Tabela_cukier2[[#This Row],[Kolumna4]]&gt;=4000,1,0)</f>
        <v>0</v>
      </c>
    </row>
    <row r="202" spans="1:10" x14ac:dyDescent="0.3">
      <c r="A202" s="1">
        <v>38716</v>
      </c>
      <c r="B202" t="s">
        <v>20</v>
      </c>
      <c r="C202">
        <v>367</v>
      </c>
      <c r="D202">
        <f>DAY(Tabela_cukier2[[#This Row],[Column1]])</f>
        <v>30</v>
      </c>
      <c r="E202" t="str">
        <f>IF(D203&lt;Tabela_cukier2[[#This Row],[Column4]],"TAK","")</f>
        <v>TAK</v>
      </c>
      <c r="F202" s="5">
        <f>IF(Tabela_cukier2[[#This Row],[czy dzien dokupu]]="TAK",IF(F201-Tabela_cukier2[[#This Row],[Column3]]&lt;5000,((5000-FLOOR(F201-Tabela_cukier2[[#This Row],[Column3]],1000))+(F201-Tabela_cukier2[[#This Row],[Column3]])),F201-Tabela_cukier2[[#This Row],[Column3]]),F201-Tabela_cukier2[[#This Row],[Column3]])</f>
        <v>5984</v>
      </c>
      <c r="G202" s="5">
        <f>IF(Tabela_cukier2[[#This Row],[Kolumna1]]-F201&gt;=4000,1,0)</f>
        <v>0</v>
      </c>
      <c r="H202" s="5">
        <f>IF(Tabela_cukier2[[#This Row],[Kolumna1]]&gt;F201,Tabela_cukier2[[#This Row],[Kolumna1]]-F201,"0")</f>
        <v>1633</v>
      </c>
      <c r="I202" s="5">
        <f>CEILING(Tabela_cukier2[[#This Row],[Kolumna3]],1000)</f>
        <v>2000</v>
      </c>
      <c r="J202" s="5">
        <f>IF(Tabela_cukier2[[#This Row],[Kolumna4]]&gt;=4000,1,0)</f>
        <v>0</v>
      </c>
    </row>
    <row r="203" spans="1:10" x14ac:dyDescent="0.3">
      <c r="A203" s="1">
        <v>38721</v>
      </c>
      <c r="B203" t="s">
        <v>17</v>
      </c>
      <c r="C203">
        <v>295</v>
      </c>
      <c r="D203">
        <f>DAY(Tabela_cukier2[[#This Row],[Column1]])</f>
        <v>4</v>
      </c>
      <c r="E203" t="str">
        <f>IF(D204&lt;Tabela_cukier2[[#This Row],[Column4]],"TAK","")</f>
        <v/>
      </c>
      <c r="F203" s="5">
        <f>IF(Tabela_cukier2[[#This Row],[czy dzien dokupu]]="TAK",IF(F202-Tabela_cukier2[[#This Row],[Column3]]&lt;5000,((5000-FLOOR(F202-Tabela_cukier2[[#This Row],[Column3]],1000))+(F202-Tabela_cukier2[[#This Row],[Column3]])),F202-Tabela_cukier2[[#This Row],[Column3]]),F202-Tabela_cukier2[[#This Row],[Column3]])</f>
        <v>5689</v>
      </c>
      <c r="G203" s="5">
        <f>IF(Tabela_cukier2[[#This Row],[Kolumna1]]-F202&gt;=4000,1,0)</f>
        <v>0</v>
      </c>
      <c r="H203" s="5" t="str">
        <f>IF(Tabela_cukier2[[#This Row],[Kolumna1]]&gt;F202,Tabela_cukier2[[#This Row],[Kolumna1]]-F202,"0")</f>
        <v>0</v>
      </c>
      <c r="I203" s="5">
        <f>CEILING(Tabela_cukier2[[#This Row],[Kolumna3]],1000)</f>
        <v>0</v>
      </c>
      <c r="J203" s="5">
        <f>IF(Tabela_cukier2[[#This Row],[Kolumna4]]&gt;=4000,1,0)</f>
        <v>0</v>
      </c>
    </row>
    <row r="204" spans="1:10" x14ac:dyDescent="0.3">
      <c r="A204" s="1">
        <v>38725</v>
      </c>
      <c r="B204" t="s">
        <v>58</v>
      </c>
      <c r="C204">
        <v>26</v>
      </c>
      <c r="D204">
        <f>DAY(Tabela_cukier2[[#This Row],[Column1]])</f>
        <v>8</v>
      </c>
      <c r="E204" t="str">
        <f>IF(D205&lt;Tabela_cukier2[[#This Row],[Column4]],"TAK","")</f>
        <v/>
      </c>
      <c r="F204" s="5">
        <f>IF(Tabela_cukier2[[#This Row],[czy dzien dokupu]]="TAK",IF(F203-Tabela_cukier2[[#This Row],[Column3]]&lt;5000,((5000-FLOOR(F203-Tabela_cukier2[[#This Row],[Column3]],1000))+(F203-Tabela_cukier2[[#This Row],[Column3]])),F203-Tabela_cukier2[[#This Row],[Column3]]),F203-Tabela_cukier2[[#This Row],[Column3]])</f>
        <v>5663</v>
      </c>
      <c r="G204" s="5">
        <f>IF(Tabela_cukier2[[#This Row],[Kolumna1]]-F203&gt;=4000,1,0)</f>
        <v>0</v>
      </c>
      <c r="H204" s="5" t="str">
        <f>IF(Tabela_cukier2[[#This Row],[Kolumna1]]&gt;F203,Tabela_cukier2[[#This Row],[Kolumna1]]-F203,"0")</f>
        <v>0</v>
      </c>
      <c r="I204" s="5">
        <f>CEILING(Tabela_cukier2[[#This Row],[Kolumna3]],1000)</f>
        <v>0</v>
      </c>
      <c r="J204" s="5">
        <f>IF(Tabela_cukier2[[#This Row],[Kolumna4]]&gt;=4000,1,0)</f>
        <v>0</v>
      </c>
    </row>
    <row r="205" spans="1:10" x14ac:dyDescent="0.3">
      <c r="A205" s="1">
        <v>38725</v>
      </c>
      <c r="B205" t="s">
        <v>96</v>
      </c>
      <c r="C205">
        <v>16</v>
      </c>
      <c r="D205">
        <f>DAY(Tabela_cukier2[[#This Row],[Column1]])</f>
        <v>8</v>
      </c>
      <c r="E205" t="str">
        <f>IF(D206&lt;Tabela_cukier2[[#This Row],[Column4]],"TAK","")</f>
        <v/>
      </c>
      <c r="F205" s="5">
        <f>IF(Tabela_cukier2[[#This Row],[czy dzien dokupu]]="TAK",IF(F204-Tabela_cukier2[[#This Row],[Column3]]&lt;5000,((5000-FLOOR(F204-Tabela_cukier2[[#This Row],[Column3]],1000))+(F204-Tabela_cukier2[[#This Row],[Column3]])),F204-Tabela_cukier2[[#This Row],[Column3]]),F204-Tabela_cukier2[[#This Row],[Column3]])</f>
        <v>5647</v>
      </c>
      <c r="G205" s="5">
        <f>IF(Tabela_cukier2[[#This Row],[Kolumna1]]-F204&gt;=4000,1,0)</f>
        <v>0</v>
      </c>
      <c r="H205" s="5" t="str">
        <f>IF(Tabela_cukier2[[#This Row],[Kolumna1]]&gt;F204,Tabela_cukier2[[#This Row],[Kolumna1]]-F204,"0")</f>
        <v>0</v>
      </c>
      <c r="I205" s="5">
        <f>CEILING(Tabela_cukier2[[#This Row],[Kolumna3]],1000)</f>
        <v>0</v>
      </c>
      <c r="J205" s="5">
        <f>IF(Tabela_cukier2[[#This Row],[Kolumna4]]&gt;=4000,1,0)</f>
        <v>0</v>
      </c>
    </row>
    <row r="206" spans="1:10" x14ac:dyDescent="0.3">
      <c r="A206" s="1">
        <v>38729</v>
      </c>
      <c r="B206" t="s">
        <v>12</v>
      </c>
      <c r="C206">
        <v>165</v>
      </c>
      <c r="D206">
        <f>DAY(Tabela_cukier2[[#This Row],[Column1]])</f>
        <v>12</v>
      </c>
      <c r="E206" t="str">
        <f>IF(D207&lt;Tabela_cukier2[[#This Row],[Column4]],"TAK","")</f>
        <v/>
      </c>
      <c r="F206" s="5">
        <f>IF(Tabela_cukier2[[#This Row],[czy dzien dokupu]]="TAK",IF(F205-Tabela_cukier2[[#This Row],[Column3]]&lt;5000,((5000-FLOOR(F205-Tabela_cukier2[[#This Row],[Column3]],1000))+(F205-Tabela_cukier2[[#This Row],[Column3]])),F205-Tabela_cukier2[[#This Row],[Column3]]),F205-Tabela_cukier2[[#This Row],[Column3]])</f>
        <v>5482</v>
      </c>
      <c r="G206" s="5">
        <f>IF(Tabela_cukier2[[#This Row],[Kolumna1]]-F205&gt;=4000,1,0)</f>
        <v>0</v>
      </c>
      <c r="H206" s="5" t="str">
        <f>IF(Tabela_cukier2[[#This Row],[Kolumna1]]&gt;F205,Tabela_cukier2[[#This Row],[Kolumna1]]-F205,"0")</f>
        <v>0</v>
      </c>
      <c r="I206" s="5">
        <f>CEILING(Tabela_cukier2[[#This Row],[Kolumna3]],1000)</f>
        <v>0</v>
      </c>
      <c r="J206" s="5">
        <f>IF(Tabela_cukier2[[#This Row],[Kolumna4]]&gt;=4000,1,0)</f>
        <v>0</v>
      </c>
    </row>
    <row r="207" spans="1:10" x14ac:dyDescent="0.3">
      <c r="A207" s="1">
        <v>38729</v>
      </c>
      <c r="B207" t="s">
        <v>97</v>
      </c>
      <c r="C207">
        <v>20</v>
      </c>
      <c r="D207">
        <f>DAY(Tabela_cukier2[[#This Row],[Column1]])</f>
        <v>12</v>
      </c>
      <c r="E207" t="str">
        <f>IF(D208&lt;Tabela_cukier2[[#This Row],[Column4]],"TAK","")</f>
        <v/>
      </c>
      <c r="F207" s="5">
        <f>IF(Tabela_cukier2[[#This Row],[czy dzien dokupu]]="TAK",IF(F206-Tabela_cukier2[[#This Row],[Column3]]&lt;5000,((5000-FLOOR(F206-Tabela_cukier2[[#This Row],[Column3]],1000))+(F206-Tabela_cukier2[[#This Row],[Column3]])),F206-Tabela_cukier2[[#This Row],[Column3]]),F206-Tabela_cukier2[[#This Row],[Column3]])</f>
        <v>5462</v>
      </c>
      <c r="G207" s="5">
        <f>IF(Tabela_cukier2[[#This Row],[Kolumna1]]-F206&gt;=4000,1,0)</f>
        <v>0</v>
      </c>
      <c r="H207" s="5" t="str">
        <f>IF(Tabela_cukier2[[#This Row],[Kolumna1]]&gt;F206,Tabela_cukier2[[#This Row],[Kolumna1]]-F206,"0")</f>
        <v>0</v>
      </c>
      <c r="I207" s="5">
        <f>CEILING(Tabela_cukier2[[#This Row],[Kolumna3]],1000)</f>
        <v>0</v>
      </c>
      <c r="J207" s="5">
        <f>IF(Tabela_cukier2[[#This Row],[Kolumna4]]&gt;=4000,1,0)</f>
        <v>0</v>
      </c>
    </row>
    <row r="208" spans="1:10" x14ac:dyDescent="0.3">
      <c r="A208" s="1">
        <v>38734</v>
      </c>
      <c r="B208" t="s">
        <v>98</v>
      </c>
      <c r="C208">
        <v>2</v>
      </c>
      <c r="D208">
        <f>DAY(Tabela_cukier2[[#This Row],[Column1]])</f>
        <v>17</v>
      </c>
      <c r="E208" t="str">
        <f>IF(D209&lt;Tabela_cukier2[[#This Row],[Column4]],"TAK","")</f>
        <v/>
      </c>
      <c r="F208" s="5">
        <f>IF(Tabela_cukier2[[#This Row],[czy dzien dokupu]]="TAK",IF(F207-Tabela_cukier2[[#This Row],[Column3]]&lt;5000,((5000-FLOOR(F207-Tabela_cukier2[[#This Row],[Column3]],1000))+(F207-Tabela_cukier2[[#This Row],[Column3]])),F207-Tabela_cukier2[[#This Row],[Column3]]),F207-Tabela_cukier2[[#This Row],[Column3]])</f>
        <v>5460</v>
      </c>
      <c r="G208" s="5">
        <f>IF(Tabela_cukier2[[#This Row],[Kolumna1]]-F207&gt;=4000,1,0)</f>
        <v>0</v>
      </c>
      <c r="H208" s="5" t="str">
        <f>IF(Tabela_cukier2[[#This Row],[Kolumna1]]&gt;F207,Tabela_cukier2[[#This Row],[Kolumna1]]-F207,"0")</f>
        <v>0</v>
      </c>
      <c r="I208" s="5">
        <f>CEILING(Tabela_cukier2[[#This Row],[Kolumna3]],1000)</f>
        <v>0</v>
      </c>
      <c r="J208" s="5">
        <f>IF(Tabela_cukier2[[#This Row],[Kolumna4]]&gt;=4000,1,0)</f>
        <v>0</v>
      </c>
    </row>
    <row r="209" spans="1:10" x14ac:dyDescent="0.3">
      <c r="A209" s="1">
        <v>38734</v>
      </c>
      <c r="B209" t="s">
        <v>99</v>
      </c>
      <c r="C209">
        <v>7</v>
      </c>
      <c r="D209">
        <f>DAY(Tabela_cukier2[[#This Row],[Column1]])</f>
        <v>17</v>
      </c>
      <c r="E209" t="str">
        <f>IF(D210&lt;Tabela_cukier2[[#This Row],[Column4]],"TAK","")</f>
        <v/>
      </c>
      <c r="F209" s="5">
        <f>IF(Tabela_cukier2[[#This Row],[czy dzien dokupu]]="TAK",IF(F208-Tabela_cukier2[[#This Row],[Column3]]&lt;5000,((5000-FLOOR(F208-Tabela_cukier2[[#This Row],[Column3]],1000))+(F208-Tabela_cukier2[[#This Row],[Column3]])),F208-Tabela_cukier2[[#This Row],[Column3]]),F208-Tabela_cukier2[[#This Row],[Column3]])</f>
        <v>5453</v>
      </c>
      <c r="G209" s="5">
        <f>IF(Tabela_cukier2[[#This Row],[Kolumna1]]-F208&gt;=4000,1,0)</f>
        <v>0</v>
      </c>
      <c r="H209" s="5" t="str">
        <f>IF(Tabela_cukier2[[#This Row],[Kolumna1]]&gt;F208,Tabela_cukier2[[#This Row],[Kolumna1]]-F208,"0")</f>
        <v>0</v>
      </c>
      <c r="I209" s="5">
        <f>CEILING(Tabela_cukier2[[#This Row],[Kolumna3]],1000)</f>
        <v>0</v>
      </c>
      <c r="J209" s="5">
        <f>IF(Tabela_cukier2[[#This Row],[Kolumna4]]&gt;=4000,1,0)</f>
        <v>0</v>
      </c>
    </row>
    <row r="210" spans="1:10" x14ac:dyDescent="0.3">
      <c r="A210" s="1">
        <v>38734</v>
      </c>
      <c r="B210" t="s">
        <v>32</v>
      </c>
      <c r="C210">
        <v>7</v>
      </c>
      <c r="D210">
        <f>DAY(Tabela_cukier2[[#This Row],[Column1]])</f>
        <v>17</v>
      </c>
      <c r="E210" t="str">
        <f>IF(D211&lt;Tabela_cukier2[[#This Row],[Column4]],"TAK","")</f>
        <v/>
      </c>
      <c r="F210" s="5">
        <f>IF(Tabela_cukier2[[#This Row],[czy dzien dokupu]]="TAK",IF(F209-Tabela_cukier2[[#This Row],[Column3]]&lt;5000,((5000-FLOOR(F209-Tabela_cukier2[[#This Row],[Column3]],1000))+(F209-Tabela_cukier2[[#This Row],[Column3]])),F209-Tabela_cukier2[[#This Row],[Column3]]),F209-Tabela_cukier2[[#This Row],[Column3]])</f>
        <v>5446</v>
      </c>
      <c r="G210" s="5">
        <f>IF(Tabela_cukier2[[#This Row],[Kolumna1]]-F209&gt;=4000,1,0)</f>
        <v>0</v>
      </c>
      <c r="H210" s="5" t="str">
        <f>IF(Tabela_cukier2[[#This Row],[Kolumna1]]&gt;F209,Tabela_cukier2[[#This Row],[Kolumna1]]-F209,"0")</f>
        <v>0</v>
      </c>
      <c r="I210" s="5">
        <f>CEILING(Tabela_cukier2[[#This Row],[Kolumna3]],1000)</f>
        <v>0</v>
      </c>
      <c r="J210" s="5">
        <f>IF(Tabela_cukier2[[#This Row],[Kolumna4]]&gt;=4000,1,0)</f>
        <v>0</v>
      </c>
    </row>
    <row r="211" spans="1:10" x14ac:dyDescent="0.3">
      <c r="A211" s="1">
        <v>38734</v>
      </c>
      <c r="B211" t="s">
        <v>81</v>
      </c>
      <c r="C211">
        <v>72</v>
      </c>
      <c r="D211">
        <f>DAY(Tabela_cukier2[[#This Row],[Column1]])</f>
        <v>17</v>
      </c>
      <c r="E211" t="str">
        <f>IF(D212&lt;Tabela_cukier2[[#This Row],[Column4]],"TAK","")</f>
        <v/>
      </c>
      <c r="F211" s="5">
        <f>IF(Tabela_cukier2[[#This Row],[czy dzien dokupu]]="TAK",IF(F210-Tabela_cukier2[[#This Row],[Column3]]&lt;5000,((5000-FLOOR(F210-Tabela_cukier2[[#This Row],[Column3]],1000))+(F210-Tabela_cukier2[[#This Row],[Column3]])),F210-Tabela_cukier2[[#This Row],[Column3]]),F210-Tabela_cukier2[[#This Row],[Column3]])</f>
        <v>5374</v>
      </c>
      <c r="G211" s="5">
        <f>IF(Tabela_cukier2[[#This Row],[Kolumna1]]-F210&gt;=4000,1,0)</f>
        <v>0</v>
      </c>
      <c r="H211" s="5" t="str">
        <f>IF(Tabela_cukier2[[#This Row],[Kolumna1]]&gt;F210,Tabela_cukier2[[#This Row],[Kolumna1]]-F210,"0")</f>
        <v>0</v>
      </c>
      <c r="I211" s="5">
        <f>CEILING(Tabela_cukier2[[#This Row],[Kolumna3]],1000)</f>
        <v>0</v>
      </c>
      <c r="J211" s="5">
        <f>IF(Tabela_cukier2[[#This Row],[Kolumna4]]&gt;=4000,1,0)</f>
        <v>0</v>
      </c>
    </row>
    <row r="212" spans="1:10" x14ac:dyDescent="0.3">
      <c r="A212" s="1">
        <v>38735</v>
      </c>
      <c r="B212" t="s">
        <v>74</v>
      </c>
      <c r="C212">
        <v>59</v>
      </c>
      <c r="D212">
        <f>DAY(Tabela_cukier2[[#This Row],[Column1]])</f>
        <v>18</v>
      </c>
      <c r="E212" t="str">
        <f>IF(D213&lt;Tabela_cukier2[[#This Row],[Column4]],"TAK","")</f>
        <v/>
      </c>
      <c r="F212" s="5">
        <f>IF(Tabela_cukier2[[#This Row],[czy dzien dokupu]]="TAK",IF(F211-Tabela_cukier2[[#This Row],[Column3]]&lt;5000,((5000-FLOOR(F211-Tabela_cukier2[[#This Row],[Column3]],1000))+(F211-Tabela_cukier2[[#This Row],[Column3]])),F211-Tabela_cukier2[[#This Row],[Column3]]),F211-Tabela_cukier2[[#This Row],[Column3]])</f>
        <v>5315</v>
      </c>
      <c r="G212" s="5">
        <f>IF(Tabela_cukier2[[#This Row],[Kolumna1]]-F211&gt;=4000,1,0)</f>
        <v>0</v>
      </c>
      <c r="H212" s="5" t="str">
        <f>IF(Tabela_cukier2[[#This Row],[Kolumna1]]&gt;F211,Tabela_cukier2[[#This Row],[Kolumna1]]-F211,"0")</f>
        <v>0</v>
      </c>
      <c r="I212" s="5">
        <f>CEILING(Tabela_cukier2[[#This Row],[Kolumna3]],1000)</f>
        <v>0</v>
      </c>
      <c r="J212" s="5">
        <f>IF(Tabela_cukier2[[#This Row],[Kolumna4]]&gt;=4000,1,0)</f>
        <v>0</v>
      </c>
    </row>
    <row r="213" spans="1:10" x14ac:dyDescent="0.3">
      <c r="A213" s="1">
        <v>38736</v>
      </c>
      <c r="B213" t="s">
        <v>48</v>
      </c>
      <c r="C213">
        <v>212</v>
      </c>
      <c r="D213">
        <f>DAY(Tabela_cukier2[[#This Row],[Column1]])</f>
        <v>19</v>
      </c>
      <c r="E213" t="str">
        <f>IF(D214&lt;Tabela_cukier2[[#This Row],[Column4]],"TAK","")</f>
        <v/>
      </c>
      <c r="F213" s="5">
        <f>IF(Tabela_cukier2[[#This Row],[czy dzien dokupu]]="TAK",IF(F212-Tabela_cukier2[[#This Row],[Column3]]&lt;5000,((5000-FLOOR(F212-Tabela_cukier2[[#This Row],[Column3]],1000))+(F212-Tabela_cukier2[[#This Row],[Column3]])),F212-Tabela_cukier2[[#This Row],[Column3]]),F212-Tabela_cukier2[[#This Row],[Column3]])</f>
        <v>5103</v>
      </c>
      <c r="G213" s="5">
        <f>IF(Tabela_cukier2[[#This Row],[Kolumna1]]-F212&gt;=4000,1,0)</f>
        <v>0</v>
      </c>
      <c r="H213" s="5" t="str">
        <f>IF(Tabela_cukier2[[#This Row],[Kolumna1]]&gt;F212,Tabela_cukier2[[#This Row],[Kolumna1]]-F212,"0")</f>
        <v>0</v>
      </c>
      <c r="I213" s="5">
        <f>CEILING(Tabela_cukier2[[#This Row],[Kolumna3]],1000)</f>
        <v>0</v>
      </c>
      <c r="J213" s="5">
        <f>IF(Tabela_cukier2[[#This Row],[Kolumna4]]&gt;=4000,1,0)</f>
        <v>0</v>
      </c>
    </row>
    <row r="214" spans="1:10" x14ac:dyDescent="0.3">
      <c r="A214" s="1">
        <v>38741</v>
      </c>
      <c r="B214" t="s">
        <v>20</v>
      </c>
      <c r="C214">
        <v>195</v>
      </c>
      <c r="D214">
        <f>DAY(Tabela_cukier2[[#This Row],[Column1]])</f>
        <v>24</v>
      </c>
      <c r="E214" t="str">
        <f>IF(D215&lt;Tabela_cukier2[[#This Row],[Column4]],"TAK","")</f>
        <v/>
      </c>
      <c r="F214" s="5">
        <f>IF(Tabela_cukier2[[#This Row],[czy dzien dokupu]]="TAK",IF(F213-Tabela_cukier2[[#This Row],[Column3]]&lt;5000,((5000-FLOOR(F213-Tabela_cukier2[[#This Row],[Column3]],1000))+(F213-Tabela_cukier2[[#This Row],[Column3]])),F213-Tabela_cukier2[[#This Row],[Column3]]),F213-Tabela_cukier2[[#This Row],[Column3]])</f>
        <v>4908</v>
      </c>
      <c r="G214" s="5">
        <f>IF(Tabela_cukier2[[#This Row],[Kolumna1]]-F213&gt;=4000,1,0)</f>
        <v>0</v>
      </c>
      <c r="H214" s="5" t="str">
        <f>IF(Tabela_cukier2[[#This Row],[Kolumna1]]&gt;F213,Tabela_cukier2[[#This Row],[Kolumna1]]-F213,"0")</f>
        <v>0</v>
      </c>
      <c r="I214" s="5">
        <f>CEILING(Tabela_cukier2[[#This Row],[Kolumna3]],1000)</f>
        <v>0</v>
      </c>
      <c r="J214" s="5">
        <f>IF(Tabela_cukier2[[#This Row],[Kolumna4]]&gt;=4000,1,0)</f>
        <v>0</v>
      </c>
    </row>
    <row r="215" spans="1:10" x14ac:dyDescent="0.3">
      <c r="A215" s="1">
        <v>38741</v>
      </c>
      <c r="B215" t="s">
        <v>60</v>
      </c>
      <c r="C215">
        <v>16</v>
      </c>
      <c r="D215">
        <f>DAY(Tabela_cukier2[[#This Row],[Column1]])</f>
        <v>24</v>
      </c>
      <c r="E215" t="str">
        <f>IF(D216&lt;Tabela_cukier2[[#This Row],[Column4]],"TAK","")</f>
        <v/>
      </c>
      <c r="F215" s="5">
        <f>IF(Tabela_cukier2[[#This Row],[czy dzien dokupu]]="TAK",IF(F214-Tabela_cukier2[[#This Row],[Column3]]&lt;5000,((5000-FLOOR(F214-Tabela_cukier2[[#This Row],[Column3]],1000))+(F214-Tabela_cukier2[[#This Row],[Column3]])),F214-Tabela_cukier2[[#This Row],[Column3]]),F214-Tabela_cukier2[[#This Row],[Column3]])</f>
        <v>4892</v>
      </c>
      <c r="G215" s="5">
        <f>IF(Tabela_cukier2[[#This Row],[Kolumna1]]-F214&gt;=4000,1,0)</f>
        <v>0</v>
      </c>
      <c r="H215" s="5" t="str">
        <f>IF(Tabela_cukier2[[#This Row],[Kolumna1]]&gt;F214,Tabela_cukier2[[#This Row],[Kolumna1]]-F214,"0")</f>
        <v>0</v>
      </c>
      <c r="I215" s="5">
        <f>CEILING(Tabela_cukier2[[#This Row],[Kolumna3]],1000)</f>
        <v>0</v>
      </c>
      <c r="J215" s="5">
        <f>IF(Tabela_cukier2[[#This Row],[Kolumna4]]&gt;=4000,1,0)</f>
        <v>0</v>
      </c>
    </row>
    <row r="216" spans="1:10" x14ac:dyDescent="0.3">
      <c r="A216" s="1">
        <v>38745</v>
      </c>
      <c r="B216" t="s">
        <v>15</v>
      </c>
      <c r="C216">
        <v>187</v>
      </c>
      <c r="D216">
        <f>DAY(Tabela_cukier2[[#This Row],[Column1]])</f>
        <v>28</v>
      </c>
      <c r="E216" t="str">
        <f>IF(D217&lt;Tabela_cukier2[[#This Row],[Column4]],"TAK","")</f>
        <v>TAK</v>
      </c>
      <c r="F216" s="5">
        <f>IF(Tabela_cukier2[[#This Row],[czy dzien dokupu]]="TAK",IF(F215-Tabela_cukier2[[#This Row],[Column3]]&lt;5000,((5000-FLOOR(F215-Tabela_cukier2[[#This Row],[Column3]],1000))+(F215-Tabela_cukier2[[#This Row],[Column3]])),F215-Tabela_cukier2[[#This Row],[Column3]]),F215-Tabela_cukier2[[#This Row],[Column3]])</f>
        <v>5705</v>
      </c>
      <c r="G216" s="5">
        <f>IF(Tabela_cukier2[[#This Row],[Kolumna1]]-F215&gt;=4000,1,0)</f>
        <v>0</v>
      </c>
      <c r="H216" s="5">
        <f>IF(Tabela_cukier2[[#This Row],[Kolumna1]]&gt;F215,Tabela_cukier2[[#This Row],[Kolumna1]]-F215,"0")</f>
        <v>813</v>
      </c>
      <c r="I216" s="5">
        <f>CEILING(Tabela_cukier2[[#This Row],[Kolumna3]],1000)</f>
        <v>1000</v>
      </c>
      <c r="J216" s="5">
        <f>IF(Tabela_cukier2[[#This Row],[Kolumna4]]&gt;=4000,1,0)</f>
        <v>0</v>
      </c>
    </row>
    <row r="217" spans="1:10" x14ac:dyDescent="0.3">
      <c r="A217" s="1">
        <v>38751</v>
      </c>
      <c r="B217" t="s">
        <v>20</v>
      </c>
      <c r="C217">
        <v>369</v>
      </c>
      <c r="D217">
        <f>DAY(Tabela_cukier2[[#This Row],[Column1]])</f>
        <v>3</v>
      </c>
      <c r="E217" t="str">
        <f>IF(D218&lt;Tabela_cukier2[[#This Row],[Column4]],"TAK","")</f>
        <v/>
      </c>
      <c r="F217" s="5">
        <f>IF(Tabela_cukier2[[#This Row],[czy dzien dokupu]]="TAK",IF(F216-Tabela_cukier2[[#This Row],[Column3]]&lt;5000,((5000-FLOOR(F216-Tabela_cukier2[[#This Row],[Column3]],1000))+(F216-Tabela_cukier2[[#This Row],[Column3]])),F216-Tabela_cukier2[[#This Row],[Column3]]),F216-Tabela_cukier2[[#This Row],[Column3]])</f>
        <v>5336</v>
      </c>
      <c r="G217" s="5">
        <f>IF(Tabela_cukier2[[#This Row],[Kolumna1]]-F216&gt;=4000,1,0)</f>
        <v>0</v>
      </c>
      <c r="H217" s="5" t="str">
        <f>IF(Tabela_cukier2[[#This Row],[Kolumna1]]&gt;F216,Tabela_cukier2[[#This Row],[Kolumna1]]-F216,"0")</f>
        <v>0</v>
      </c>
      <c r="I217" s="5">
        <f>CEILING(Tabela_cukier2[[#This Row],[Kolumna3]],1000)</f>
        <v>0</v>
      </c>
      <c r="J217" s="5">
        <f>IF(Tabela_cukier2[[#This Row],[Kolumna4]]&gt;=4000,1,0)</f>
        <v>0</v>
      </c>
    </row>
    <row r="218" spans="1:10" x14ac:dyDescent="0.3">
      <c r="A218" s="1">
        <v>38754</v>
      </c>
      <c r="B218" t="s">
        <v>38</v>
      </c>
      <c r="C218">
        <v>190</v>
      </c>
      <c r="D218">
        <f>DAY(Tabela_cukier2[[#This Row],[Column1]])</f>
        <v>6</v>
      </c>
      <c r="E218" t="str">
        <f>IF(D219&lt;Tabela_cukier2[[#This Row],[Column4]],"TAK","")</f>
        <v/>
      </c>
      <c r="F218" s="5">
        <f>IF(Tabela_cukier2[[#This Row],[czy dzien dokupu]]="TAK",IF(F217-Tabela_cukier2[[#This Row],[Column3]]&lt;5000,((5000-FLOOR(F217-Tabela_cukier2[[#This Row],[Column3]],1000))+(F217-Tabela_cukier2[[#This Row],[Column3]])),F217-Tabela_cukier2[[#This Row],[Column3]]),F217-Tabela_cukier2[[#This Row],[Column3]])</f>
        <v>5146</v>
      </c>
      <c r="G218" s="5">
        <f>IF(Tabela_cukier2[[#This Row],[Kolumna1]]-F217&gt;=4000,1,0)</f>
        <v>0</v>
      </c>
      <c r="H218" s="5" t="str">
        <f>IF(Tabela_cukier2[[#This Row],[Kolumna1]]&gt;F217,Tabela_cukier2[[#This Row],[Kolumna1]]-F217,"0")</f>
        <v>0</v>
      </c>
      <c r="I218" s="5">
        <f>CEILING(Tabela_cukier2[[#This Row],[Kolumna3]],1000)</f>
        <v>0</v>
      </c>
      <c r="J218" s="5">
        <f>IF(Tabela_cukier2[[#This Row],[Kolumna4]]&gt;=4000,1,0)</f>
        <v>0</v>
      </c>
    </row>
    <row r="219" spans="1:10" x14ac:dyDescent="0.3">
      <c r="A219" s="1">
        <v>38754</v>
      </c>
      <c r="B219" t="s">
        <v>17</v>
      </c>
      <c r="C219">
        <v>453</v>
      </c>
      <c r="D219">
        <f>DAY(Tabela_cukier2[[#This Row],[Column1]])</f>
        <v>6</v>
      </c>
      <c r="E219" t="str">
        <f>IF(D220&lt;Tabela_cukier2[[#This Row],[Column4]],"TAK","")</f>
        <v/>
      </c>
      <c r="F219" s="5">
        <f>IF(Tabela_cukier2[[#This Row],[czy dzien dokupu]]="TAK",IF(F218-Tabela_cukier2[[#This Row],[Column3]]&lt;5000,((5000-FLOOR(F218-Tabela_cukier2[[#This Row],[Column3]],1000))+(F218-Tabela_cukier2[[#This Row],[Column3]])),F218-Tabela_cukier2[[#This Row],[Column3]]),F218-Tabela_cukier2[[#This Row],[Column3]])</f>
        <v>4693</v>
      </c>
      <c r="G219" s="5">
        <f>IF(Tabela_cukier2[[#This Row],[Kolumna1]]-F218&gt;=4000,1,0)</f>
        <v>0</v>
      </c>
      <c r="H219" s="5" t="str">
        <f>IF(Tabela_cukier2[[#This Row],[Kolumna1]]&gt;F218,Tabela_cukier2[[#This Row],[Kolumna1]]-F218,"0")</f>
        <v>0</v>
      </c>
      <c r="I219" s="5">
        <f>CEILING(Tabela_cukier2[[#This Row],[Kolumna3]],1000)</f>
        <v>0</v>
      </c>
      <c r="J219" s="5">
        <f>IF(Tabela_cukier2[[#This Row],[Kolumna4]]&gt;=4000,1,0)</f>
        <v>0</v>
      </c>
    </row>
    <row r="220" spans="1:10" x14ac:dyDescent="0.3">
      <c r="A220" s="1">
        <v>38754</v>
      </c>
      <c r="B220" t="s">
        <v>25</v>
      </c>
      <c r="C220">
        <v>223</v>
      </c>
      <c r="D220">
        <f>DAY(Tabela_cukier2[[#This Row],[Column1]])</f>
        <v>6</v>
      </c>
      <c r="E220" t="str">
        <f>IF(D221&lt;Tabela_cukier2[[#This Row],[Column4]],"TAK","")</f>
        <v/>
      </c>
      <c r="F220" s="5">
        <f>IF(Tabela_cukier2[[#This Row],[czy dzien dokupu]]="TAK",IF(F219-Tabela_cukier2[[#This Row],[Column3]]&lt;5000,((5000-FLOOR(F219-Tabela_cukier2[[#This Row],[Column3]],1000))+(F219-Tabela_cukier2[[#This Row],[Column3]])),F219-Tabela_cukier2[[#This Row],[Column3]]),F219-Tabela_cukier2[[#This Row],[Column3]])</f>
        <v>4470</v>
      </c>
      <c r="G220" s="5">
        <f>IF(Tabela_cukier2[[#This Row],[Kolumna1]]-F219&gt;=4000,1,0)</f>
        <v>0</v>
      </c>
      <c r="H220" s="5" t="str">
        <f>IF(Tabela_cukier2[[#This Row],[Kolumna1]]&gt;F219,Tabela_cukier2[[#This Row],[Kolumna1]]-F219,"0")</f>
        <v>0</v>
      </c>
      <c r="I220" s="5">
        <f>CEILING(Tabela_cukier2[[#This Row],[Kolumna3]],1000)</f>
        <v>0</v>
      </c>
      <c r="J220" s="5">
        <f>IF(Tabela_cukier2[[#This Row],[Kolumna4]]&gt;=4000,1,0)</f>
        <v>0</v>
      </c>
    </row>
    <row r="221" spans="1:10" x14ac:dyDescent="0.3">
      <c r="A221" s="1">
        <v>38755</v>
      </c>
      <c r="B221" t="s">
        <v>67</v>
      </c>
      <c r="C221">
        <v>1</v>
      </c>
      <c r="D221">
        <f>DAY(Tabela_cukier2[[#This Row],[Column1]])</f>
        <v>7</v>
      </c>
      <c r="E221" t="str">
        <f>IF(D222&lt;Tabela_cukier2[[#This Row],[Column4]],"TAK","")</f>
        <v/>
      </c>
      <c r="F221" s="5">
        <f>IF(Tabela_cukier2[[#This Row],[czy dzien dokupu]]="TAK",IF(F220-Tabela_cukier2[[#This Row],[Column3]]&lt;5000,((5000-FLOOR(F220-Tabela_cukier2[[#This Row],[Column3]],1000))+(F220-Tabela_cukier2[[#This Row],[Column3]])),F220-Tabela_cukier2[[#This Row],[Column3]]),F220-Tabela_cukier2[[#This Row],[Column3]])</f>
        <v>4469</v>
      </c>
      <c r="G221" s="5">
        <f>IF(Tabela_cukier2[[#This Row],[Kolumna1]]-F220&gt;=4000,1,0)</f>
        <v>0</v>
      </c>
      <c r="H221" s="5" t="str">
        <f>IF(Tabela_cukier2[[#This Row],[Kolumna1]]&gt;F220,Tabela_cukier2[[#This Row],[Kolumna1]]-F220,"0")</f>
        <v>0</v>
      </c>
      <c r="I221" s="5">
        <f>CEILING(Tabela_cukier2[[#This Row],[Kolumna3]],1000)</f>
        <v>0</v>
      </c>
      <c r="J221" s="5">
        <f>IF(Tabela_cukier2[[#This Row],[Kolumna4]]&gt;=4000,1,0)</f>
        <v>0</v>
      </c>
    </row>
    <row r="222" spans="1:10" x14ac:dyDescent="0.3">
      <c r="A222" s="1">
        <v>38757</v>
      </c>
      <c r="B222" t="s">
        <v>58</v>
      </c>
      <c r="C222">
        <v>170</v>
      </c>
      <c r="D222">
        <f>DAY(Tabela_cukier2[[#This Row],[Column1]])</f>
        <v>9</v>
      </c>
      <c r="E222" t="str">
        <f>IF(D223&lt;Tabela_cukier2[[#This Row],[Column4]],"TAK","")</f>
        <v/>
      </c>
      <c r="F222" s="5">
        <f>IF(Tabela_cukier2[[#This Row],[czy dzien dokupu]]="TAK",IF(F221-Tabela_cukier2[[#This Row],[Column3]]&lt;5000,((5000-FLOOR(F221-Tabela_cukier2[[#This Row],[Column3]],1000))+(F221-Tabela_cukier2[[#This Row],[Column3]])),F221-Tabela_cukier2[[#This Row],[Column3]]),F221-Tabela_cukier2[[#This Row],[Column3]])</f>
        <v>4299</v>
      </c>
      <c r="G222" s="5">
        <f>IF(Tabela_cukier2[[#This Row],[Kolumna1]]-F221&gt;=4000,1,0)</f>
        <v>0</v>
      </c>
      <c r="H222" s="5" t="str">
        <f>IF(Tabela_cukier2[[#This Row],[Kolumna1]]&gt;F221,Tabela_cukier2[[#This Row],[Kolumna1]]-F221,"0")</f>
        <v>0</v>
      </c>
      <c r="I222" s="5">
        <f>CEILING(Tabela_cukier2[[#This Row],[Kolumna3]],1000)</f>
        <v>0</v>
      </c>
      <c r="J222" s="5">
        <f>IF(Tabela_cukier2[[#This Row],[Kolumna4]]&gt;=4000,1,0)</f>
        <v>0</v>
      </c>
    </row>
    <row r="223" spans="1:10" x14ac:dyDescent="0.3">
      <c r="A223" s="1">
        <v>38757</v>
      </c>
      <c r="B223" t="s">
        <v>89</v>
      </c>
      <c r="C223">
        <v>19</v>
      </c>
      <c r="D223">
        <f>DAY(Tabela_cukier2[[#This Row],[Column1]])</f>
        <v>9</v>
      </c>
      <c r="E223" t="str">
        <f>IF(D224&lt;Tabela_cukier2[[#This Row],[Column4]],"TAK","")</f>
        <v/>
      </c>
      <c r="F223" s="5">
        <f>IF(Tabela_cukier2[[#This Row],[czy dzien dokupu]]="TAK",IF(F222-Tabela_cukier2[[#This Row],[Column3]]&lt;5000,((5000-FLOOR(F222-Tabela_cukier2[[#This Row],[Column3]],1000))+(F222-Tabela_cukier2[[#This Row],[Column3]])),F222-Tabela_cukier2[[#This Row],[Column3]]),F222-Tabela_cukier2[[#This Row],[Column3]])</f>
        <v>4280</v>
      </c>
      <c r="G223" s="5">
        <f>IF(Tabela_cukier2[[#This Row],[Kolumna1]]-F222&gt;=4000,1,0)</f>
        <v>0</v>
      </c>
      <c r="H223" s="5" t="str">
        <f>IF(Tabela_cukier2[[#This Row],[Kolumna1]]&gt;F222,Tabela_cukier2[[#This Row],[Kolumna1]]-F222,"0")</f>
        <v>0</v>
      </c>
      <c r="I223" s="5">
        <f>CEILING(Tabela_cukier2[[#This Row],[Kolumna3]],1000)</f>
        <v>0</v>
      </c>
      <c r="J223" s="5">
        <f>IF(Tabela_cukier2[[#This Row],[Kolumna4]]&gt;=4000,1,0)</f>
        <v>0</v>
      </c>
    </row>
    <row r="224" spans="1:10" x14ac:dyDescent="0.3">
      <c r="A224" s="1">
        <v>38757</v>
      </c>
      <c r="B224" t="s">
        <v>20</v>
      </c>
      <c r="C224">
        <v>464</v>
      </c>
      <c r="D224">
        <f>DAY(Tabela_cukier2[[#This Row],[Column1]])</f>
        <v>9</v>
      </c>
      <c r="E224" t="str">
        <f>IF(D225&lt;Tabela_cukier2[[#This Row],[Column4]],"TAK","")</f>
        <v/>
      </c>
      <c r="F224" s="5">
        <f>IF(Tabela_cukier2[[#This Row],[czy dzien dokupu]]="TAK",IF(F223-Tabela_cukier2[[#This Row],[Column3]]&lt;5000,((5000-FLOOR(F223-Tabela_cukier2[[#This Row],[Column3]],1000))+(F223-Tabela_cukier2[[#This Row],[Column3]])),F223-Tabela_cukier2[[#This Row],[Column3]]),F223-Tabela_cukier2[[#This Row],[Column3]])</f>
        <v>3816</v>
      </c>
      <c r="G224" s="5">
        <f>IF(Tabela_cukier2[[#This Row],[Kolumna1]]-F223&gt;=4000,1,0)</f>
        <v>0</v>
      </c>
      <c r="H224" s="5" t="str">
        <f>IF(Tabela_cukier2[[#This Row],[Kolumna1]]&gt;F223,Tabela_cukier2[[#This Row],[Kolumna1]]-F223,"0")</f>
        <v>0</v>
      </c>
      <c r="I224" s="5">
        <f>CEILING(Tabela_cukier2[[#This Row],[Kolumna3]],1000)</f>
        <v>0</v>
      </c>
      <c r="J224" s="5">
        <f>IF(Tabela_cukier2[[#This Row],[Kolumna4]]&gt;=4000,1,0)</f>
        <v>0</v>
      </c>
    </row>
    <row r="225" spans="1:10" x14ac:dyDescent="0.3">
      <c r="A225" s="1">
        <v>38761</v>
      </c>
      <c r="B225" t="s">
        <v>10</v>
      </c>
      <c r="C225">
        <v>230</v>
      </c>
      <c r="D225">
        <f>DAY(Tabela_cukier2[[#This Row],[Column1]])</f>
        <v>13</v>
      </c>
      <c r="E225" t="str">
        <f>IF(D226&lt;Tabela_cukier2[[#This Row],[Column4]],"TAK","")</f>
        <v/>
      </c>
      <c r="F225" s="5">
        <f>IF(Tabela_cukier2[[#This Row],[czy dzien dokupu]]="TAK",IF(F224-Tabela_cukier2[[#This Row],[Column3]]&lt;5000,((5000-FLOOR(F224-Tabela_cukier2[[#This Row],[Column3]],1000))+(F224-Tabela_cukier2[[#This Row],[Column3]])),F224-Tabela_cukier2[[#This Row],[Column3]]),F224-Tabela_cukier2[[#This Row],[Column3]])</f>
        <v>3586</v>
      </c>
      <c r="G225" s="5">
        <f>IF(Tabela_cukier2[[#This Row],[Kolumna1]]-F224&gt;=4000,1,0)</f>
        <v>0</v>
      </c>
      <c r="H225" s="5" t="str">
        <f>IF(Tabela_cukier2[[#This Row],[Kolumna1]]&gt;F224,Tabela_cukier2[[#This Row],[Kolumna1]]-F224,"0")</f>
        <v>0</v>
      </c>
      <c r="I225" s="5">
        <f>CEILING(Tabela_cukier2[[#This Row],[Kolumna3]],1000)</f>
        <v>0</v>
      </c>
      <c r="J225" s="5">
        <f>IF(Tabela_cukier2[[#This Row],[Kolumna4]]&gt;=4000,1,0)</f>
        <v>0</v>
      </c>
    </row>
    <row r="226" spans="1:10" x14ac:dyDescent="0.3">
      <c r="A226" s="1">
        <v>38765</v>
      </c>
      <c r="B226" t="s">
        <v>12</v>
      </c>
      <c r="C226">
        <v>387</v>
      </c>
      <c r="D226">
        <f>DAY(Tabela_cukier2[[#This Row],[Column1]])</f>
        <v>17</v>
      </c>
      <c r="E226" t="str">
        <f>IF(D227&lt;Tabela_cukier2[[#This Row],[Column4]],"TAK","")</f>
        <v/>
      </c>
      <c r="F226" s="5">
        <f>IF(Tabela_cukier2[[#This Row],[czy dzien dokupu]]="TAK",IF(F225-Tabela_cukier2[[#This Row],[Column3]]&lt;5000,((5000-FLOOR(F225-Tabela_cukier2[[#This Row],[Column3]],1000))+(F225-Tabela_cukier2[[#This Row],[Column3]])),F225-Tabela_cukier2[[#This Row],[Column3]]),F225-Tabela_cukier2[[#This Row],[Column3]])</f>
        <v>3199</v>
      </c>
      <c r="G226" s="5">
        <f>IF(Tabela_cukier2[[#This Row],[Kolumna1]]-F225&gt;=4000,1,0)</f>
        <v>0</v>
      </c>
      <c r="H226" s="5" t="str">
        <f>IF(Tabela_cukier2[[#This Row],[Kolumna1]]&gt;F225,Tabela_cukier2[[#This Row],[Kolumna1]]-F225,"0")</f>
        <v>0</v>
      </c>
      <c r="I226" s="5">
        <f>CEILING(Tabela_cukier2[[#This Row],[Kolumna3]],1000)</f>
        <v>0</v>
      </c>
      <c r="J226" s="5">
        <f>IF(Tabela_cukier2[[#This Row],[Kolumna4]]&gt;=4000,1,0)</f>
        <v>0</v>
      </c>
    </row>
    <row r="227" spans="1:10" x14ac:dyDescent="0.3">
      <c r="A227" s="1">
        <v>38766</v>
      </c>
      <c r="B227" t="s">
        <v>48</v>
      </c>
      <c r="C227">
        <v>264</v>
      </c>
      <c r="D227">
        <f>DAY(Tabela_cukier2[[#This Row],[Column1]])</f>
        <v>18</v>
      </c>
      <c r="E227" t="str">
        <f>IF(D228&lt;Tabela_cukier2[[#This Row],[Column4]],"TAK","")</f>
        <v/>
      </c>
      <c r="F227" s="5">
        <f>IF(Tabela_cukier2[[#This Row],[czy dzien dokupu]]="TAK",IF(F226-Tabela_cukier2[[#This Row],[Column3]]&lt;5000,((5000-FLOOR(F226-Tabela_cukier2[[#This Row],[Column3]],1000))+(F226-Tabela_cukier2[[#This Row],[Column3]])),F226-Tabela_cukier2[[#This Row],[Column3]]),F226-Tabela_cukier2[[#This Row],[Column3]])</f>
        <v>2935</v>
      </c>
      <c r="G227" s="5">
        <f>IF(Tabela_cukier2[[#This Row],[Kolumna1]]-F226&gt;=4000,1,0)</f>
        <v>0</v>
      </c>
      <c r="H227" s="5" t="str">
        <f>IF(Tabela_cukier2[[#This Row],[Kolumna1]]&gt;F226,Tabela_cukier2[[#This Row],[Kolumna1]]-F226,"0")</f>
        <v>0</v>
      </c>
      <c r="I227" s="5">
        <f>CEILING(Tabela_cukier2[[#This Row],[Kolumna3]],1000)</f>
        <v>0</v>
      </c>
      <c r="J227" s="5">
        <f>IF(Tabela_cukier2[[#This Row],[Kolumna4]]&gt;=4000,1,0)</f>
        <v>0</v>
      </c>
    </row>
    <row r="228" spans="1:10" x14ac:dyDescent="0.3">
      <c r="A228" s="1">
        <v>38767</v>
      </c>
      <c r="B228" t="s">
        <v>21</v>
      </c>
      <c r="C228">
        <v>163</v>
      </c>
      <c r="D228">
        <f>DAY(Tabela_cukier2[[#This Row],[Column1]])</f>
        <v>19</v>
      </c>
      <c r="E228" t="str">
        <f>IF(D229&lt;Tabela_cukier2[[#This Row],[Column4]],"TAK","")</f>
        <v/>
      </c>
      <c r="F228" s="5">
        <f>IF(Tabela_cukier2[[#This Row],[czy dzien dokupu]]="TAK",IF(F227-Tabela_cukier2[[#This Row],[Column3]]&lt;5000,((5000-FLOOR(F227-Tabela_cukier2[[#This Row],[Column3]],1000))+(F227-Tabela_cukier2[[#This Row],[Column3]])),F227-Tabela_cukier2[[#This Row],[Column3]]),F227-Tabela_cukier2[[#This Row],[Column3]])</f>
        <v>2772</v>
      </c>
      <c r="G228" s="5">
        <f>IF(Tabela_cukier2[[#This Row],[Kolumna1]]-F227&gt;=4000,1,0)</f>
        <v>0</v>
      </c>
      <c r="H228" s="5" t="str">
        <f>IF(Tabela_cukier2[[#This Row],[Kolumna1]]&gt;F227,Tabela_cukier2[[#This Row],[Kolumna1]]-F227,"0")</f>
        <v>0</v>
      </c>
      <c r="I228" s="5">
        <f>CEILING(Tabela_cukier2[[#This Row],[Kolumna3]],1000)</f>
        <v>0</v>
      </c>
      <c r="J228" s="5">
        <f>IF(Tabela_cukier2[[#This Row],[Kolumna4]]&gt;=4000,1,0)</f>
        <v>0</v>
      </c>
    </row>
    <row r="229" spans="1:10" x14ac:dyDescent="0.3">
      <c r="A229" s="1">
        <v>38768</v>
      </c>
      <c r="B229" t="s">
        <v>39</v>
      </c>
      <c r="C229">
        <v>14</v>
      </c>
      <c r="D229">
        <f>DAY(Tabela_cukier2[[#This Row],[Column1]])</f>
        <v>20</v>
      </c>
      <c r="E229" t="str">
        <f>IF(D230&lt;Tabela_cukier2[[#This Row],[Column4]],"TAK","")</f>
        <v/>
      </c>
      <c r="F229" s="5">
        <f>IF(Tabela_cukier2[[#This Row],[czy dzien dokupu]]="TAK",IF(F228-Tabela_cukier2[[#This Row],[Column3]]&lt;5000,((5000-FLOOR(F228-Tabela_cukier2[[#This Row],[Column3]],1000))+(F228-Tabela_cukier2[[#This Row],[Column3]])),F228-Tabela_cukier2[[#This Row],[Column3]]),F228-Tabela_cukier2[[#This Row],[Column3]])</f>
        <v>2758</v>
      </c>
      <c r="G229" s="5">
        <f>IF(Tabela_cukier2[[#This Row],[Kolumna1]]-F228&gt;=4000,1,0)</f>
        <v>0</v>
      </c>
      <c r="H229" s="5" t="str">
        <f>IF(Tabela_cukier2[[#This Row],[Kolumna1]]&gt;F228,Tabela_cukier2[[#This Row],[Kolumna1]]-F228,"0")</f>
        <v>0</v>
      </c>
      <c r="I229" s="5">
        <f>CEILING(Tabela_cukier2[[#This Row],[Kolumna3]],1000)</f>
        <v>0</v>
      </c>
      <c r="J229" s="5">
        <f>IF(Tabela_cukier2[[#This Row],[Kolumna4]]&gt;=4000,1,0)</f>
        <v>0</v>
      </c>
    </row>
    <row r="230" spans="1:10" x14ac:dyDescent="0.3">
      <c r="A230" s="1">
        <v>38769</v>
      </c>
      <c r="B230" t="s">
        <v>74</v>
      </c>
      <c r="C230">
        <v>98</v>
      </c>
      <c r="D230">
        <f>DAY(Tabela_cukier2[[#This Row],[Column1]])</f>
        <v>21</v>
      </c>
      <c r="E230" t="str">
        <f>IF(D231&lt;Tabela_cukier2[[#This Row],[Column4]],"TAK","")</f>
        <v>TAK</v>
      </c>
      <c r="F230" s="5">
        <f>IF(Tabela_cukier2[[#This Row],[czy dzien dokupu]]="TAK",IF(F229-Tabela_cukier2[[#This Row],[Column3]]&lt;5000,((5000-FLOOR(F229-Tabela_cukier2[[#This Row],[Column3]],1000))+(F229-Tabela_cukier2[[#This Row],[Column3]])),F229-Tabela_cukier2[[#This Row],[Column3]]),F229-Tabela_cukier2[[#This Row],[Column3]])</f>
        <v>5660</v>
      </c>
      <c r="G230" s="5">
        <f>IF(Tabela_cukier2[[#This Row],[Kolumna1]]-F229&gt;=4000,1,0)</f>
        <v>0</v>
      </c>
      <c r="H230" s="5">
        <f>IF(Tabela_cukier2[[#This Row],[Kolumna1]]&gt;F229,Tabela_cukier2[[#This Row],[Kolumna1]]-F229,"0")</f>
        <v>2902</v>
      </c>
      <c r="I230" s="5">
        <f>CEILING(Tabela_cukier2[[#This Row],[Kolumna3]],1000)</f>
        <v>3000</v>
      </c>
      <c r="J230" s="5">
        <f>IF(Tabela_cukier2[[#This Row],[Kolumna4]]&gt;=4000,1,0)</f>
        <v>0</v>
      </c>
    </row>
    <row r="231" spans="1:10" x14ac:dyDescent="0.3">
      <c r="A231" s="1">
        <v>38780</v>
      </c>
      <c r="B231" t="s">
        <v>100</v>
      </c>
      <c r="C231">
        <v>16</v>
      </c>
      <c r="D231">
        <f>DAY(Tabela_cukier2[[#This Row],[Column1]])</f>
        <v>4</v>
      </c>
      <c r="E231" t="str">
        <f>IF(D232&lt;Tabela_cukier2[[#This Row],[Column4]],"TAK","")</f>
        <v/>
      </c>
      <c r="F231" s="5">
        <f>IF(Tabela_cukier2[[#This Row],[czy dzien dokupu]]="TAK",IF(F230-Tabela_cukier2[[#This Row],[Column3]]&lt;5000,((5000-FLOOR(F230-Tabela_cukier2[[#This Row],[Column3]],1000))+(F230-Tabela_cukier2[[#This Row],[Column3]])),F230-Tabela_cukier2[[#This Row],[Column3]]),F230-Tabela_cukier2[[#This Row],[Column3]])</f>
        <v>5644</v>
      </c>
      <c r="G231" s="5">
        <f>IF(Tabela_cukier2[[#This Row],[Kolumna1]]-F230&gt;=4000,1,0)</f>
        <v>0</v>
      </c>
      <c r="H231" s="5" t="str">
        <f>IF(Tabela_cukier2[[#This Row],[Kolumna1]]&gt;F230,Tabela_cukier2[[#This Row],[Kolumna1]]-F230,"0")</f>
        <v>0</v>
      </c>
      <c r="I231" s="5">
        <f>CEILING(Tabela_cukier2[[#This Row],[Kolumna3]],1000)</f>
        <v>0</v>
      </c>
      <c r="J231" s="5">
        <f>IF(Tabela_cukier2[[#This Row],[Kolumna4]]&gt;=4000,1,0)</f>
        <v>0</v>
      </c>
    </row>
    <row r="232" spans="1:10" x14ac:dyDescent="0.3">
      <c r="A232" s="1">
        <v>38780</v>
      </c>
      <c r="B232" t="s">
        <v>29</v>
      </c>
      <c r="C232">
        <v>80</v>
      </c>
      <c r="D232">
        <f>DAY(Tabela_cukier2[[#This Row],[Column1]])</f>
        <v>4</v>
      </c>
      <c r="E232" t="str">
        <f>IF(D233&lt;Tabela_cukier2[[#This Row],[Column4]],"TAK","")</f>
        <v/>
      </c>
      <c r="F232" s="5">
        <f>IF(Tabela_cukier2[[#This Row],[czy dzien dokupu]]="TAK",IF(F231-Tabela_cukier2[[#This Row],[Column3]]&lt;5000,((5000-FLOOR(F231-Tabela_cukier2[[#This Row],[Column3]],1000))+(F231-Tabela_cukier2[[#This Row],[Column3]])),F231-Tabela_cukier2[[#This Row],[Column3]]),F231-Tabela_cukier2[[#This Row],[Column3]])</f>
        <v>5564</v>
      </c>
      <c r="G232" s="5">
        <f>IF(Tabela_cukier2[[#This Row],[Kolumna1]]-F231&gt;=4000,1,0)</f>
        <v>0</v>
      </c>
      <c r="H232" s="5" t="str">
        <f>IF(Tabela_cukier2[[#This Row],[Kolumna1]]&gt;F231,Tabela_cukier2[[#This Row],[Kolumna1]]-F231,"0")</f>
        <v>0</v>
      </c>
      <c r="I232" s="5">
        <f>CEILING(Tabela_cukier2[[#This Row],[Kolumna3]],1000)</f>
        <v>0</v>
      </c>
      <c r="J232" s="5">
        <f>IF(Tabela_cukier2[[#This Row],[Kolumna4]]&gt;=4000,1,0)</f>
        <v>0</v>
      </c>
    </row>
    <row r="233" spans="1:10" x14ac:dyDescent="0.3">
      <c r="A233" s="1">
        <v>38784</v>
      </c>
      <c r="B233" t="s">
        <v>42</v>
      </c>
      <c r="C233">
        <v>127</v>
      </c>
      <c r="D233">
        <f>DAY(Tabela_cukier2[[#This Row],[Column1]])</f>
        <v>8</v>
      </c>
      <c r="E233" t="str">
        <f>IF(D234&lt;Tabela_cukier2[[#This Row],[Column4]],"TAK","")</f>
        <v/>
      </c>
      <c r="F233" s="5">
        <f>IF(Tabela_cukier2[[#This Row],[czy dzien dokupu]]="TAK",IF(F232-Tabela_cukier2[[#This Row],[Column3]]&lt;5000,((5000-FLOOR(F232-Tabela_cukier2[[#This Row],[Column3]],1000))+(F232-Tabela_cukier2[[#This Row],[Column3]])),F232-Tabela_cukier2[[#This Row],[Column3]]),F232-Tabela_cukier2[[#This Row],[Column3]])</f>
        <v>5437</v>
      </c>
      <c r="G233" s="5">
        <f>IF(Tabela_cukier2[[#This Row],[Kolumna1]]-F232&gt;=4000,1,0)</f>
        <v>0</v>
      </c>
      <c r="H233" s="5" t="str">
        <f>IF(Tabela_cukier2[[#This Row],[Kolumna1]]&gt;F232,Tabela_cukier2[[#This Row],[Kolumna1]]-F232,"0")</f>
        <v>0</v>
      </c>
      <c r="I233" s="5">
        <f>CEILING(Tabela_cukier2[[#This Row],[Kolumna3]],1000)</f>
        <v>0</v>
      </c>
      <c r="J233" s="5">
        <f>IF(Tabela_cukier2[[#This Row],[Kolumna4]]&gt;=4000,1,0)</f>
        <v>0</v>
      </c>
    </row>
    <row r="234" spans="1:10" x14ac:dyDescent="0.3">
      <c r="A234" s="1">
        <v>38786</v>
      </c>
      <c r="B234" t="s">
        <v>22</v>
      </c>
      <c r="C234">
        <v>170</v>
      </c>
      <c r="D234">
        <f>DAY(Tabela_cukier2[[#This Row],[Column1]])</f>
        <v>10</v>
      </c>
      <c r="E234" t="str">
        <f>IF(D235&lt;Tabela_cukier2[[#This Row],[Column4]],"TAK","")</f>
        <v/>
      </c>
      <c r="F234" s="5">
        <f>IF(Tabela_cukier2[[#This Row],[czy dzien dokupu]]="TAK",IF(F233-Tabela_cukier2[[#This Row],[Column3]]&lt;5000,((5000-FLOOR(F233-Tabela_cukier2[[#This Row],[Column3]],1000))+(F233-Tabela_cukier2[[#This Row],[Column3]])),F233-Tabela_cukier2[[#This Row],[Column3]]),F233-Tabela_cukier2[[#This Row],[Column3]])</f>
        <v>5267</v>
      </c>
      <c r="G234" s="5">
        <f>IF(Tabela_cukier2[[#This Row],[Kolumna1]]-F233&gt;=4000,1,0)</f>
        <v>0</v>
      </c>
      <c r="H234" s="5" t="str">
        <f>IF(Tabela_cukier2[[#This Row],[Kolumna1]]&gt;F233,Tabela_cukier2[[#This Row],[Kolumna1]]-F233,"0")</f>
        <v>0</v>
      </c>
      <c r="I234" s="5">
        <f>CEILING(Tabela_cukier2[[#This Row],[Kolumna3]],1000)</f>
        <v>0</v>
      </c>
      <c r="J234" s="5">
        <f>IF(Tabela_cukier2[[#This Row],[Kolumna4]]&gt;=4000,1,0)</f>
        <v>0</v>
      </c>
    </row>
    <row r="235" spans="1:10" x14ac:dyDescent="0.3">
      <c r="A235" s="1">
        <v>38787</v>
      </c>
      <c r="B235" t="s">
        <v>64</v>
      </c>
      <c r="C235">
        <v>28</v>
      </c>
      <c r="D235">
        <f>DAY(Tabela_cukier2[[#This Row],[Column1]])</f>
        <v>11</v>
      </c>
      <c r="E235" t="str">
        <f>IF(D236&lt;Tabela_cukier2[[#This Row],[Column4]],"TAK","")</f>
        <v/>
      </c>
      <c r="F235" s="5">
        <f>IF(Tabela_cukier2[[#This Row],[czy dzien dokupu]]="TAK",IF(F234-Tabela_cukier2[[#This Row],[Column3]]&lt;5000,((5000-FLOOR(F234-Tabela_cukier2[[#This Row],[Column3]],1000))+(F234-Tabela_cukier2[[#This Row],[Column3]])),F234-Tabela_cukier2[[#This Row],[Column3]]),F234-Tabela_cukier2[[#This Row],[Column3]])</f>
        <v>5239</v>
      </c>
      <c r="G235" s="5">
        <f>IF(Tabela_cukier2[[#This Row],[Kolumna1]]-F234&gt;=4000,1,0)</f>
        <v>0</v>
      </c>
      <c r="H235" s="5" t="str">
        <f>IF(Tabela_cukier2[[#This Row],[Kolumna1]]&gt;F234,Tabela_cukier2[[#This Row],[Kolumna1]]-F234,"0")</f>
        <v>0</v>
      </c>
      <c r="I235" s="5">
        <f>CEILING(Tabela_cukier2[[#This Row],[Kolumna3]],1000)</f>
        <v>0</v>
      </c>
      <c r="J235" s="5">
        <f>IF(Tabela_cukier2[[#This Row],[Kolumna4]]&gt;=4000,1,0)</f>
        <v>0</v>
      </c>
    </row>
    <row r="236" spans="1:10" x14ac:dyDescent="0.3">
      <c r="A236" s="1">
        <v>38788</v>
      </c>
      <c r="B236" t="s">
        <v>101</v>
      </c>
      <c r="C236">
        <v>12</v>
      </c>
      <c r="D236">
        <f>DAY(Tabela_cukier2[[#This Row],[Column1]])</f>
        <v>12</v>
      </c>
      <c r="E236" t="str">
        <f>IF(D237&lt;Tabela_cukier2[[#This Row],[Column4]],"TAK","")</f>
        <v/>
      </c>
      <c r="F236" s="5">
        <f>IF(Tabela_cukier2[[#This Row],[czy dzien dokupu]]="TAK",IF(F235-Tabela_cukier2[[#This Row],[Column3]]&lt;5000,((5000-FLOOR(F235-Tabela_cukier2[[#This Row],[Column3]],1000))+(F235-Tabela_cukier2[[#This Row],[Column3]])),F235-Tabela_cukier2[[#This Row],[Column3]]),F235-Tabela_cukier2[[#This Row],[Column3]])</f>
        <v>5227</v>
      </c>
      <c r="G236" s="5">
        <f>IF(Tabela_cukier2[[#This Row],[Kolumna1]]-F235&gt;=4000,1,0)</f>
        <v>0</v>
      </c>
      <c r="H236" s="5" t="str">
        <f>IF(Tabela_cukier2[[#This Row],[Kolumna1]]&gt;F235,Tabela_cukier2[[#This Row],[Kolumna1]]-F235,"0")</f>
        <v>0</v>
      </c>
      <c r="I236" s="5">
        <f>CEILING(Tabela_cukier2[[#This Row],[Kolumna3]],1000)</f>
        <v>0</v>
      </c>
      <c r="J236" s="5">
        <f>IF(Tabela_cukier2[[#This Row],[Kolumna4]]&gt;=4000,1,0)</f>
        <v>0</v>
      </c>
    </row>
    <row r="237" spans="1:10" x14ac:dyDescent="0.3">
      <c r="A237" s="1">
        <v>38790</v>
      </c>
      <c r="B237" t="s">
        <v>102</v>
      </c>
      <c r="C237">
        <v>10</v>
      </c>
      <c r="D237">
        <f>DAY(Tabela_cukier2[[#This Row],[Column1]])</f>
        <v>14</v>
      </c>
      <c r="E237" t="str">
        <f>IF(D238&lt;Tabela_cukier2[[#This Row],[Column4]],"TAK","")</f>
        <v/>
      </c>
      <c r="F237" s="5">
        <f>IF(Tabela_cukier2[[#This Row],[czy dzien dokupu]]="TAK",IF(F236-Tabela_cukier2[[#This Row],[Column3]]&lt;5000,((5000-FLOOR(F236-Tabela_cukier2[[#This Row],[Column3]],1000))+(F236-Tabela_cukier2[[#This Row],[Column3]])),F236-Tabela_cukier2[[#This Row],[Column3]]),F236-Tabela_cukier2[[#This Row],[Column3]])</f>
        <v>5217</v>
      </c>
      <c r="G237" s="5">
        <f>IF(Tabela_cukier2[[#This Row],[Kolumna1]]-F236&gt;=4000,1,0)</f>
        <v>0</v>
      </c>
      <c r="H237" s="5" t="str">
        <f>IF(Tabela_cukier2[[#This Row],[Kolumna1]]&gt;F236,Tabela_cukier2[[#This Row],[Kolumna1]]-F236,"0")</f>
        <v>0</v>
      </c>
      <c r="I237" s="5">
        <f>CEILING(Tabela_cukier2[[#This Row],[Kolumna3]],1000)</f>
        <v>0</v>
      </c>
      <c r="J237" s="5">
        <f>IF(Tabela_cukier2[[#This Row],[Kolumna4]]&gt;=4000,1,0)</f>
        <v>0</v>
      </c>
    </row>
    <row r="238" spans="1:10" x14ac:dyDescent="0.3">
      <c r="A238" s="1">
        <v>38791</v>
      </c>
      <c r="B238" t="s">
        <v>33</v>
      </c>
      <c r="C238">
        <v>65</v>
      </c>
      <c r="D238">
        <f>DAY(Tabela_cukier2[[#This Row],[Column1]])</f>
        <v>15</v>
      </c>
      <c r="E238" t="str">
        <f>IF(D239&lt;Tabela_cukier2[[#This Row],[Column4]],"TAK","")</f>
        <v/>
      </c>
      <c r="F238" s="5">
        <f>IF(Tabela_cukier2[[#This Row],[czy dzien dokupu]]="TAK",IF(F237-Tabela_cukier2[[#This Row],[Column3]]&lt;5000,((5000-FLOOR(F237-Tabela_cukier2[[#This Row],[Column3]],1000))+(F237-Tabela_cukier2[[#This Row],[Column3]])),F237-Tabela_cukier2[[#This Row],[Column3]]),F237-Tabela_cukier2[[#This Row],[Column3]])</f>
        <v>5152</v>
      </c>
      <c r="G238" s="5">
        <f>IF(Tabela_cukier2[[#This Row],[Kolumna1]]-F237&gt;=4000,1,0)</f>
        <v>0</v>
      </c>
      <c r="H238" s="5" t="str">
        <f>IF(Tabela_cukier2[[#This Row],[Kolumna1]]&gt;F237,Tabela_cukier2[[#This Row],[Kolumna1]]-F237,"0")</f>
        <v>0</v>
      </c>
      <c r="I238" s="5">
        <f>CEILING(Tabela_cukier2[[#This Row],[Kolumna3]],1000)</f>
        <v>0</v>
      </c>
      <c r="J238" s="5">
        <f>IF(Tabela_cukier2[[#This Row],[Kolumna4]]&gt;=4000,1,0)</f>
        <v>0</v>
      </c>
    </row>
    <row r="239" spans="1:10" x14ac:dyDescent="0.3">
      <c r="A239" s="1">
        <v>38792</v>
      </c>
      <c r="B239" t="s">
        <v>103</v>
      </c>
      <c r="C239">
        <v>17</v>
      </c>
      <c r="D239">
        <f>DAY(Tabela_cukier2[[#This Row],[Column1]])</f>
        <v>16</v>
      </c>
      <c r="E239" t="str">
        <f>IF(D240&lt;Tabela_cukier2[[#This Row],[Column4]],"TAK","")</f>
        <v/>
      </c>
      <c r="F239" s="5">
        <f>IF(Tabela_cukier2[[#This Row],[czy dzien dokupu]]="TAK",IF(F238-Tabela_cukier2[[#This Row],[Column3]]&lt;5000,((5000-FLOOR(F238-Tabela_cukier2[[#This Row],[Column3]],1000))+(F238-Tabela_cukier2[[#This Row],[Column3]])),F238-Tabela_cukier2[[#This Row],[Column3]]),F238-Tabela_cukier2[[#This Row],[Column3]])</f>
        <v>5135</v>
      </c>
      <c r="G239" s="5">
        <f>IF(Tabela_cukier2[[#This Row],[Kolumna1]]-F238&gt;=4000,1,0)</f>
        <v>0</v>
      </c>
      <c r="H239" s="5" t="str">
        <f>IF(Tabela_cukier2[[#This Row],[Kolumna1]]&gt;F238,Tabela_cukier2[[#This Row],[Kolumna1]]-F238,"0")</f>
        <v>0</v>
      </c>
      <c r="I239" s="5">
        <f>CEILING(Tabela_cukier2[[#This Row],[Kolumna3]],1000)</f>
        <v>0</v>
      </c>
      <c r="J239" s="5">
        <f>IF(Tabela_cukier2[[#This Row],[Kolumna4]]&gt;=4000,1,0)</f>
        <v>0</v>
      </c>
    </row>
    <row r="240" spans="1:10" x14ac:dyDescent="0.3">
      <c r="A240" s="1">
        <v>38792</v>
      </c>
      <c r="B240" t="s">
        <v>12</v>
      </c>
      <c r="C240">
        <v>262</v>
      </c>
      <c r="D240">
        <f>DAY(Tabela_cukier2[[#This Row],[Column1]])</f>
        <v>16</v>
      </c>
      <c r="E240" t="str">
        <f>IF(D241&lt;Tabela_cukier2[[#This Row],[Column4]],"TAK","")</f>
        <v/>
      </c>
      <c r="F240" s="5">
        <f>IF(Tabela_cukier2[[#This Row],[czy dzien dokupu]]="TAK",IF(F239-Tabela_cukier2[[#This Row],[Column3]]&lt;5000,((5000-FLOOR(F239-Tabela_cukier2[[#This Row],[Column3]],1000))+(F239-Tabela_cukier2[[#This Row],[Column3]])),F239-Tabela_cukier2[[#This Row],[Column3]]),F239-Tabela_cukier2[[#This Row],[Column3]])</f>
        <v>4873</v>
      </c>
      <c r="G240" s="5">
        <f>IF(Tabela_cukier2[[#This Row],[Kolumna1]]-F239&gt;=4000,1,0)</f>
        <v>0</v>
      </c>
      <c r="H240" s="5" t="str">
        <f>IF(Tabela_cukier2[[#This Row],[Kolumna1]]&gt;F239,Tabela_cukier2[[#This Row],[Kolumna1]]-F239,"0")</f>
        <v>0</v>
      </c>
      <c r="I240" s="5">
        <f>CEILING(Tabela_cukier2[[#This Row],[Kolumna3]],1000)</f>
        <v>0</v>
      </c>
      <c r="J240" s="5">
        <f>IF(Tabela_cukier2[[#This Row],[Kolumna4]]&gt;=4000,1,0)</f>
        <v>0</v>
      </c>
    </row>
    <row r="241" spans="1:10" x14ac:dyDescent="0.3">
      <c r="A241" s="1">
        <v>38792</v>
      </c>
      <c r="B241" t="s">
        <v>104</v>
      </c>
      <c r="C241">
        <v>20</v>
      </c>
      <c r="D241">
        <f>DAY(Tabela_cukier2[[#This Row],[Column1]])</f>
        <v>16</v>
      </c>
      <c r="E241" t="str">
        <f>IF(D242&lt;Tabela_cukier2[[#This Row],[Column4]],"TAK","")</f>
        <v/>
      </c>
      <c r="F241" s="5">
        <f>IF(Tabela_cukier2[[#This Row],[czy dzien dokupu]]="TAK",IF(F240-Tabela_cukier2[[#This Row],[Column3]]&lt;5000,((5000-FLOOR(F240-Tabela_cukier2[[#This Row],[Column3]],1000))+(F240-Tabela_cukier2[[#This Row],[Column3]])),F240-Tabela_cukier2[[#This Row],[Column3]]),F240-Tabela_cukier2[[#This Row],[Column3]])</f>
        <v>4853</v>
      </c>
      <c r="G241" s="5">
        <f>IF(Tabela_cukier2[[#This Row],[Kolumna1]]-F240&gt;=4000,1,0)</f>
        <v>0</v>
      </c>
      <c r="H241" s="5" t="str">
        <f>IF(Tabela_cukier2[[#This Row],[Kolumna1]]&gt;F240,Tabela_cukier2[[#This Row],[Kolumna1]]-F240,"0")</f>
        <v>0</v>
      </c>
      <c r="I241" s="5">
        <f>CEILING(Tabela_cukier2[[#This Row],[Kolumna3]],1000)</f>
        <v>0</v>
      </c>
      <c r="J241" s="5">
        <f>IF(Tabela_cukier2[[#This Row],[Kolumna4]]&gt;=4000,1,0)</f>
        <v>0</v>
      </c>
    </row>
    <row r="242" spans="1:10" x14ac:dyDescent="0.3">
      <c r="A242" s="1">
        <v>38801</v>
      </c>
      <c r="B242" t="s">
        <v>10</v>
      </c>
      <c r="C242">
        <v>224</v>
      </c>
      <c r="D242">
        <f>DAY(Tabela_cukier2[[#This Row],[Column1]])</f>
        <v>25</v>
      </c>
      <c r="E242" t="str">
        <f>IF(D243&lt;Tabela_cukier2[[#This Row],[Column4]],"TAK","")</f>
        <v>TAK</v>
      </c>
      <c r="F242" s="5">
        <f>IF(Tabela_cukier2[[#This Row],[czy dzien dokupu]]="TAK",IF(F241-Tabela_cukier2[[#This Row],[Column3]]&lt;5000,((5000-FLOOR(F241-Tabela_cukier2[[#This Row],[Column3]],1000))+(F241-Tabela_cukier2[[#This Row],[Column3]])),F241-Tabela_cukier2[[#This Row],[Column3]]),F241-Tabela_cukier2[[#This Row],[Column3]])</f>
        <v>5629</v>
      </c>
      <c r="G242" s="5">
        <f>IF(Tabela_cukier2[[#This Row],[Kolumna1]]-F241&gt;=4000,1,0)</f>
        <v>0</v>
      </c>
      <c r="H242" s="5">
        <f>IF(Tabela_cukier2[[#This Row],[Kolumna1]]&gt;F241,Tabela_cukier2[[#This Row],[Kolumna1]]-F241,"0")</f>
        <v>776</v>
      </c>
      <c r="I242" s="5">
        <f>CEILING(Tabela_cukier2[[#This Row],[Kolumna3]],1000)</f>
        <v>1000</v>
      </c>
      <c r="J242" s="5">
        <f>IF(Tabela_cukier2[[#This Row],[Kolumna4]]&gt;=4000,1,0)</f>
        <v>0</v>
      </c>
    </row>
    <row r="243" spans="1:10" x14ac:dyDescent="0.3">
      <c r="A243" s="1">
        <v>38808</v>
      </c>
      <c r="B243" t="s">
        <v>55</v>
      </c>
      <c r="C243">
        <v>199</v>
      </c>
      <c r="D243">
        <f>DAY(Tabela_cukier2[[#This Row],[Column1]])</f>
        <v>1</v>
      </c>
      <c r="E243" t="str">
        <f>IF(D244&lt;Tabela_cukier2[[#This Row],[Column4]],"TAK","")</f>
        <v/>
      </c>
      <c r="F243" s="5">
        <f>IF(Tabela_cukier2[[#This Row],[czy dzien dokupu]]="TAK",IF(F242-Tabela_cukier2[[#This Row],[Column3]]&lt;5000,((5000-FLOOR(F242-Tabela_cukier2[[#This Row],[Column3]],1000))+(F242-Tabela_cukier2[[#This Row],[Column3]])),F242-Tabela_cukier2[[#This Row],[Column3]]),F242-Tabela_cukier2[[#This Row],[Column3]])</f>
        <v>5430</v>
      </c>
      <c r="G243" s="5">
        <f>IF(Tabela_cukier2[[#This Row],[Kolumna1]]-F242&gt;=4000,1,0)</f>
        <v>0</v>
      </c>
      <c r="H243" s="5" t="str">
        <f>IF(Tabela_cukier2[[#This Row],[Kolumna1]]&gt;F242,Tabela_cukier2[[#This Row],[Kolumna1]]-F242,"0")</f>
        <v>0</v>
      </c>
      <c r="I243" s="5">
        <f>CEILING(Tabela_cukier2[[#This Row],[Kolumna3]],1000)</f>
        <v>0</v>
      </c>
      <c r="J243" s="5">
        <f>IF(Tabela_cukier2[[#This Row],[Kolumna4]]&gt;=4000,1,0)</f>
        <v>0</v>
      </c>
    </row>
    <row r="244" spans="1:10" x14ac:dyDescent="0.3">
      <c r="A244" s="1">
        <v>38813</v>
      </c>
      <c r="B244" t="s">
        <v>33</v>
      </c>
      <c r="C244">
        <v>70</v>
      </c>
      <c r="D244">
        <f>DAY(Tabela_cukier2[[#This Row],[Column1]])</f>
        <v>6</v>
      </c>
      <c r="E244" t="str">
        <f>IF(D245&lt;Tabela_cukier2[[#This Row],[Column4]],"TAK","")</f>
        <v/>
      </c>
      <c r="F244" s="5">
        <f>IF(Tabela_cukier2[[#This Row],[czy dzien dokupu]]="TAK",IF(F243-Tabela_cukier2[[#This Row],[Column3]]&lt;5000,((5000-FLOOR(F243-Tabela_cukier2[[#This Row],[Column3]],1000))+(F243-Tabela_cukier2[[#This Row],[Column3]])),F243-Tabela_cukier2[[#This Row],[Column3]]),F243-Tabela_cukier2[[#This Row],[Column3]])</f>
        <v>5360</v>
      </c>
      <c r="G244" s="5">
        <f>IF(Tabela_cukier2[[#This Row],[Kolumna1]]-F243&gt;=4000,1,0)</f>
        <v>0</v>
      </c>
      <c r="H244" s="5" t="str">
        <f>IF(Tabela_cukier2[[#This Row],[Kolumna1]]&gt;F243,Tabela_cukier2[[#This Row],[Kolumna1]]-F243,"0")</f>
        <v>0</v>
      </c>
      <c r="I244" s="5">
        <f>CEILING(Tabela_cukier2[[#This Row],[Kolumna3]],1000)</f>
        <v>0</v>
      </c>
      <c r="J244" s="5">
        <f>IF(Tabela_cukier2[[#This Row],[Kolumna4]]&gt;=4000,1,0)</f>
        <v>0</v>
      </c>
    </row>
    <row r="245" spans="1:10" x14ac:dyDescent="0.3">
      <c r="A245" s="1">
        <v>38815</v>
      </c>
      <c r="B245" t="s">
        <v>105</v>
      </c>
      <c r="C245">
        <v>171</v>
      </c>
      <c r="D245">
        <f>DAY(Tabela_cukier2[[#This Row],[Column1]])</f>
        <v>8</v>
      </c>
      <c r="E245" t="str">
        <f>IF(D246&lt;Tabela_cukier2[[#This Row],[Column4]],"TAK","")</f>
        <v/>
      </c>
      <c r="F245" s="5">
        <f>IF(Tabela_cukier2[[#This Row],[czy dzien dokupu]]="TAK",IF(F244-Tabela_cukier2[[#This Row],[Column3]]&lt;5000,((5000-FLOOR(F244-Tabela_cukier2[[#This Row],[Column3]],1000))+(F244-Tabela_cukier2[[#This Row],[Column3]])),F244-Tabela_cukier2[[#This Row],[Column3]]),F244-Tabela_cukier2[[#This Row],[Column3]])</f>
        <v>5189</v>
      </c>
      <c r="G245" s="5">
        <f>IF(Tabela_cukier2[[#This Row],[Kolumna1]]-F244&gt;=4000,1,0)</f>
        <v>0</v>
      </c>
      <c r="H245" s="5" t="str">
        <f>IF(Tabela_cukier2[[#This Row],[Kolumna1]]&gt;F244,Tabela_cukier2[[#This Row],[Kolumna1]]-F244,"0")</f>
        <v>0</v>
      </c>
      <c r="I245" s="5">
        <f>CEILING(Tabela_cukier2[[#This Row],[Kolumna3]],1000)</f>
        <v>0</v>
      </c>
      <c r="J245" s="5">
        <f>IF(Tabela_cukier2[[#This Row],[Kolumna4]]&gt;=4000,1,0)</f>
        <v>0</v>
      </c>
    </row>
    <row r="246" spans="1:10" x14ac:dyDescent="0.3">
      <c r="A246" s="1">
        <v>38815</v>
      </c>
      <c r="B246" t="s">
        <v>106</v>
      </c>
      <c r="C246">
        <v>1</v>
      </c>
      <c r="D246">
        <f>DAY(Tabela_cukier2[[#This Row],[Column1]])</f>
        <v>8</v>
      </c>
      <c r="E246" t="str">
        <f>IF(D247&lt;Tabela_cukier2[[#This Row],[Column4]],"TAK","")</f>
        <v/>
      </c>
      <c r="F246" s="5">
        <f>IF(Tabela_cukier2[[#This Row],[czy dzien dokupu]]="TAK",IF(F245-Tabela_cukier2[[#This Row],[Column3]]&lt;5000,((5000-FLOOR(F245-Tabela_cukier2[[#This Row],[Column3]],1000))+(F245-Tabela_cukier2[[#This Row],[Column3]])),F245-Tabela_cukier2[[#This Row],[Column3]]),F245-Tabela_cukier2[[#This Row],[Column3]])</f>
        <v>5188</v>
      </c>
      <c r="G246" s="5">
        <f>IF(Tabela_cukier2[[#This Row],[Kolumna1]]-F245&gt;=4000,1,0)</f>
        <v>0</v>
      </c>
      <c r="H246" s="5" t="str">
        <f>IF(Tabela_cukier2[[#This Row],[Kolumna1]]&gt;F245,Tabela_cukier2[[#This Row],[Kolumna1]]-F245,"0")</f>
        <v>0</v>
      </c>
      <c r="I246" s="5">
        <f>CEILING(Tabela_cukier2[[#This Row],[Kolumna3]],1000)</f>
        <v>0</v>
      </c>
      <c r="J246" s="5">
        <f>IF(Tabela_cukier2[[#This Row],[Kolumna4]]&gt;=4000,1,0)</f>
        <v>0</v>
      </c>
    </row>
    <row r="247" spans="1:10" x14ac:dyDescent="0.3">
      <c r="A247" s="1">
        <v>38817</v>
      </c>
      <c r="B247" t="s">
        <v>97</v>
      </c>
      <c r="C247">
        <v>13</v>
      </c>
      <c r="D247">
        <f>DAY(Tabela_cukier2[[#This Row],[Column1]])</f>
        <v>10</v>
      </c>
      <c r="E247" t="str">
        <f>IF(D248&lt;Tabela_cukier2[[#This Row],[Column4]],"TAK","")</f>
        <v/>
      </c>
      <c r="F247" s="5">
        <f>IF(Tabela_cukier2[[#This Row],[czy dzien dokupu]]="TAK",IF(F246-Tabela_cukier2[[#This Row],[Column3]]&lt;5000,((5000-FLOOR(F246-Tabela_cukier2[[#This Row],[Column3]],1000))+(F246-Tabela_cukier2[[#This Row],[Column3]])),F246-Tabela_cukier2[[#This Row],[Column3]]),F246-Tabela_cukier2[[#This Row],[Column3]])</f>
        <v>5175</v>
      </c>
      <c r="G247" s="5">
        <f>IF(Tabela_cukier2[[#This Row],[Kolumna1]]-F246&gt;=4000,1,0)</f>
        <v>0</v>
      </c>
      <c r="H247" s="5" t="str">
        <f>IF(Tabela_cukier2[[#This Row],[Kolumna1]]&gt;F246,Tabela_cukier2[[#This Row],[Kolumna1]]-F246,"0")</f>
        <v>0</v>
      </c>
      <c r="I247" s="5">
        <f>CEILING(Tabela_cukier2[[#This Row],[Kolumna3]],1000)</f>
        <v>0</v>
      </c>
      <c r="J247" s="5">
        <f>IF(Tabela_cukier2[[#This Row],[Kolumna4]]&gt;=4000,1,0)</f>
        <v>0</v>
      </c>
    </row>
    <row r="248" spans="1:10" x14ac:dyDescent="0.3">
      <c r="A248" s="1">
        <v>38818</v>
      </c>
      <c r="B248" t="s">
        <v>12</v>
      </c>
      <c r="C248">
        <v>293</v>
      </c>
      <c r="D248">
        <f>DAY(Tabela_cukier2[[#This Row],[Column1]])</f>
        <v>11</v>
      </c>
      <c r="E248" t="str">
        <f>IF(D249&lt;Tabela_cukier2[[#This Row],[Column4]],"TAK","")</f>
        <v/>
      </c>
      <c r="F248" s="5">
        <f>IF(Tabela_cukier2[[#This Row],[czy dzien dokupu]]="TAK",IF(F247-Tabela_cukier2[[#This Row],[Column3]]&lt;5000,((5000-FLOOR(F247-Tabela_cukier2[[#This Row],[Column3]],1000))+(F247-Tabela_cukier2[[#This Row],[Column3]])),F247-Tabela_cukier2[[#This Row],[Column3]]),F247-Tabela_cukier2[[#This Row],[Column3]])</f>
        <v>4882</v>
      </c>
      <c r="G248" s="5">
        <f>IF(Tabela_cukier2[[#This Row],[Kolumna1]]-F247&gt;=4000,1,0)</f>
        <v>0</v>
      </c>
      <c r="H248" s="5" t="str">
        <f>IF(Tabela_cukier2[[#This Row],[Kolumna1]]&gt;F247,Tabela_cukier2[[#This Row],[Kolumna1]]-F247,"0")</f>
        <v>0</v>
      </c>
      <c r="I248" s="5">
        <f>CEILING(Tabela_cukier2[[#This Row],[Kolumna3]],1000)</f>
        <v>0</v>
      </c>
      <c r="J248" s="5">
        <f>IF(Tabela_cukier2[[#This Row],[Kolumna4]]&gt;=4000,1,0)</f>
        <v>0</v>
      </c>
    </row>
    <row r="249" spans="1:10" x14ac:dyDescent="0.3">
      <c r="A249" s="1">
        <v>38818</v>
      </c>
      <c r="B249" t="s">
        <v>90</v>
      </c>
      <c r="C249">
        <v>11</v>
      </c>
      <c r="D249">
        <f>DAY(Tabela_cukier2[[#This Row],[Column1]])</f>
        <v>11</v>
      </c>
      <c r="E249" t="str">
        <f>IF(D250&lt;Tabela_cukier2[[#This Row],[Column4]],"TAK","")</f>
        <v/>
      </c>
      <c r="F249" s="5">
        <f>IF(Tabela_cukier2[[#This Row],[czy dzien dokupu]]="TAK",IF(F248-Tabela_cukier2[[#This Row],[Column3]]&lt;5000,((5000-FLOOR(F248-Tabela_cukier2[[#This Row],[Column3]],1000))+(F248-Tabela_cukier2[[#This Row],[Column3]])),F248-Tabela_cukier2[[#This Row],[Column3]]),F248-Tabela_cukier2[[#This Row],[Column3]])</f>
        <v>4871</v>
      </c>
      <c r="G249" s="5">
        <f>IF(Tabela_cukier2[[#This Row],[Kolumna1]]-F248&gt;=4000,1,0)</f>
        <v>0</v>
      </c>
      <c r="H249" s="5" t="str">
        <f>IF(Tabela_cukier2[[#This Row],[Kolumna1]]&gt;F248,Tabela_cukier2[[#This Row],[Kolumna1]]-F248,"0")</f>
        <v>0</v>
      </c>
      <c r="I249" s="5">
        <f>CEILING(Tabela_cukier2[[#This Row],[Kolumna3]],1000)</f>
        <v>0</v>
      </c>
      <c r="J249" s="5">
        <f>IF(Tabela_cukier2[[#This Row],[Kolumna4]]&gt;=4000,1,0)</f>
        <v>0</v>
      </c>
    </row>
    <row r="250" spans="1:10" x14ac:dyDescent="0.3">
      <c r="A250" s="1">
        <v>38820</v>
      </c>
      <c r="B250" t="s">
        <v>53</v>
      </c>
      <c r="C250">
        <v>162</v>
      </c>
      <c r="D250">
        <f>DAY(Tabela_cukier2[[#This Row],[Column1]])</f>
        <v>13</v>
      </c>
      <c r="E250" t="str">
        <f>IF(D251&lt;Tabela_cukier2[[#This Row],[Column4]],"TAK","")</f>
        <v/>
      </c>
      <c r="F250" s="5">
        <f>IF(Tabela_cukier2[[#This Row],[czy dzien dokupu]]="TAK",IF(F249-Tabela_cukier2[[#This Row],[Column3]]&lt;5000,((5000-FLOOR(F249-Tabela_cukier2[[#This Row],[Column3]],1000))+(F249-Tabela_cukier2[[#This Row],[Column3]])),F249-Tabela_cukier2[[#This Row],[Column3]]),F249-Tabela_cukier2[[#This Row],[Column3]])</f>
        <v>4709</v>
      </c>
      <c r="G250" s="5">
        <f>IF(Tabela_cukier2[[#This Row],[Kolumna1]]-F249&gt;=4000,1,0)</f>
        <v>0</v>
      </c>
      <c r="H250" s="5" t="str">
        <f>IF(Tabela_cukier2[[#This Row],[Kolumna1]]&gt;F249,Tabela_cukier2[[#This Row],[Kolumna1]]-F249,"0")</f>
        <v>0</v>
      </c>
      <c r="I250" s="5">
        <f>CEILING(Tabela_cukier2[[#This Row],[Kolumna3]],1000)</f>
        <v>0</v>
      </c>
      <c r="J250" s="5">
        <f>IF(Tabela_cukier2[[#This Row],[Kolumna4]]&gt;=4000,1,0)</f>
        <v>0</v>
      </c>
    </row>
    <row r="251" spans="1:10" x14ac:dyDescent="0.3">
      <c r="A251" s="1">
        <v>38821</v>
      </c>
      <c r="B251" t="s">
        <v>61</v>
      </c>
      <c r="C251">
        <v>187</v>
      </c>
      <c r="D251">
        <f>DAY(Tabela_cukier2[[#This Row],[Column1]])</f>
        <v>14</v>
      </c>
      <c r="E251" t="str">
        <f>IF(D252&lt;Tabela_cukier2[[#This Row],[Column4]],"TAK","")</f>
        <v/>
      </c>
      <c r="F251" s="5">
        <f>IF(Tabela_cukier2[[#This Row],[czy dzien dokupu]]="TAK",IF(F250-Tabela_cukier2[[#This Row],[Column3]]&lt;5000,((5000-FLOOR(F250-Tabela_cukier2[[#This Row],[Column3]],1000))+(F250-Tabela_cukier2[[#This Row],[Column3]])),F250-Tabela_cukier2[[#This Row],[Column3]]),F250-Tabela_cukier2[[#This Row],[Column3]])</f>
        <v>4522</v>
      </c>
      <c r="G251" s="5">
        <f>IF(Tabela_cukier2[[#This Row],[Kolumna1]]-F250&gt;=4000,1,0)</f>
        <v>0</v>
      </c>
      <c r="H251" s="5" t="str">
        <f>IF(Tabela_cukier2[[#This Row],[Kolumna1]]&gt;F250,Tabela_cukier2[[#This Row],[Kolumna1]]-F250,"0")</f>
        <v>0</v>
      </c>
      <c r="I251" s="5">
        <f>CEILING(Tabela_cukier2[[#This Row],[Kolumna3]],1000)</f>
        <v>0</v>
      </c>
      <c r="J251" s="5">
        <f>IF(Tabela_cukier2[[#This Row],[Kolumna4]]&gt;=4000,1,0)</f>
        <v>0</v>
      </c>
    </row>
    <row r="252" spans="1:10" x14ac:dyDescent="0.3">
      <c r="A252" s="1">
        <v>38822</v>
      </c>
      <c r="B252" t="s">
        <v>21</v>
      </c>
      <c r="C252">
        <v>192</v>
      </c>
      <c r="D252">
        <f>DAY(Tabela_cukier2[[#This Row],[Column1]])</f>
        <v>15</v>
      </c>
      <c r="E252" t="str">
        <f>IF(D253&lt;Tabela_cukier2[[#This Row],[Column4]],"TAK","")</f>
        <v/>
      </c>
      <c r="F252" s="5">
        <f>IF(Tabela_cukier2[[#This Row],[czy dzien dokupu]]="TAK",IF(F251-Tabela_cukier2[[#This Row],[Column3]]&lt;5000,((5000-FLOOR(F251-Tabela_cukier2[[#This Row],[Column3]],1000))+(F251-Tabela_cukier2[[#This Row],[Column3]])),F251-Tabela_cukier2[[#This Row],[Column3]]),F251-Tabela_cukier2[[#This Row],[Column3]])</f>
        <v>4330</v>
      </c>
      <c r="G252" s="5">
        <f>IF(Tabela_cukier2[[#This Row],[Kolumna1]]-F251&gt;=4000,1,0)</f>
        <v>0</v>
      </c>
      <c r="H252" s="5" t="str">
        <f>IF(Tabela_cukier2[[#This Row],[Kolumna1]]&gt;F251,Tabela_cukier2[[#This Row],[Kolumna1]]-F251,"0")</f>
        <v>0</v>
      </c>
      <c r="I252" s="5">
        <f>CEILING(Tabela_cukier2[[#This Row],[Kolumna3]],1000)</f>
        <v>0</v>
      </c>
      <c r="J252" s="5">
        <f>IF(Tabela_cukier2[[#This Row],[Kolumna4]]&gt;=4000,1,0)</f>
        <v>0</v>
      </c>
    </row>
    <row r="253" spans="1:10" x14ac:dyDescent="0.3">
      <c r="A253" s="1">
        <v>38824</v>
      </c>
      <c r="B253" t="s">
        <v>27</v>
      </c>
      <c r="C253">
        <v>127</v>
      </c>
      <c r="D253">
        <f>DAY(Tabela_cukier2[[#This Row],[Column1]])</f>
        <v>17</v>
      </c>
      <c r="E253" t="str">
        <f>IF(D254&lt;Tabela_cukier2[[#This Row],[Column4]],"TAK","")</f>
        <v/>
      </c>
      <c r="F253" s="5">
        <f>IF(Tabela_cukier2[[#This Row],[czy dzien dokupu]]="TAK",IF(F252-Tabela_cukier2[[#This Row],[Column3]]&lt;5000,((5000-FLOOR(F252-Tabela_cukier2[[#This Row],[Column3]],1000))+(F252-Tabela_cukier2[[#This Row],[Column3]])),F252-Tabela_cukier2[[#This Row],[Column3]]),F252-Tabela_cukier2[[#This Row],[Column3]])</f>
        <v>4203</v>
      </c>
      <c r="G253" s="5">
        <f>IF(Tabela_cukier2[[#This Row],[Kolumna1]]-F252&gt;=4000,1,0)</f>
        <v>0</v>
      </c>
      <c r="H253" s="5" t="str">
        <f>IF(Tabela_cukier2[[#This Row],[Kolumna1]]&gt;F252,Tabela_cukier2[[#This Row],[Kolumna1]]-F252,"0")</f>
        <v>0</v>
      </c>
      <c r="I253" s="5">
        <f>CEILING(Tabela_cukier2[[#This Row],[Kolumna3]],1000)</f>
        <v>0</v>
      </c>
      <c r="J253" s="5">
        <f>IF(Tabela_cukier2[[#This Row],[Kolumna4]]&gt;=4000,1,0)</f>
        <v>0</v>
      </c>
    </row>
    <row r="254" spans="1:10" x14ac:dyDescent="0.3">
      <c r="A254" s="1">
        <v>38826</v>
      </c>
      <c r="B254" t="s">
        <v>12</v>
      </c>
      <c r="C254">
        <v>198</v>
      </c>
      <c r="D254">
        <f>DAY(Tabela_cukier2[[#This Row],[Column1]])</f>
        <v>19</v>
      </c>
      <c r="E254" t="str">
        <f>IF(D255&lt;Tabela_cukier2[[#This Row],[Column4]],"TAK","")</f>
        <v/>
      </c>
      <c r="F254" s="5">
        <f>IF(Tabela_cukier2[[#This Row],[czy dzien dokupu]]="TAK",IF(F253-Tabela_cukier2[[#This Row],[Column3]]&lt;5000,((5000-FLOOR(F253-Tabela_cukier2[[#This Row],[Column3]],1000))+(F253-Tabela_cukier2[[#This Row],[Column3]])),F253-Tabela_cukier2[[#This Row],[Column3]]),F253-Tabela_cukier2[[#This Row],[Column3]])</f>
        <v>4005</v>
      </c>
      <c r="G254" s="5">
        <f>IF(Tabela_cukier2[[#This Row],[Kolumna1]]-F253&gt;=4000,1,0)</f>
        <v>0</v>
      </c>
      <c r="H254" s="5" t="str">
        <f>IF(Tabela_cukier2[[#This Row],[Kolumna1]]&gt;F253,Tabela_cukier2[[#This Row],[Kolumna1]]-F253,"0")</f>
        <v>0</v>
      </c>
      <c r="I254" s="5">
        <f>CEILING(Tabela_cukier2[[#This Row],[Kolumna3]],1000)</f>
        <v>0</v>
      </c>
      <c r="J254" s="5">
        <f>IF(Tabela_cukier2[[#This Row],[Kolumna4]]&gt;=4000,1,0)</f>
        <v>0</v>
      </c>
    </row>
    <row r="255" spans="1:10" x14ac:dyDescent="0.3">
      <c r="A255" s="1">
        <v>38826</v>
      </c>
      <c r="B255" t="s">
        <v>107</v>
      </c>
      <c r="C255">
        <v>4</v>
      </c>
      <c r="D255">
        <f>DAY(Tabela_cukier2[[#This Row],[Column1]])</f>
        <v>19</v>
      </c>
      <c r="E255" t="str">
        <f>IF(D256&lt;Tabela_cukier2[[#This Row],[Column4]],"TAK","")</f>
        <v/>
      </c>
      <c r="F255" s="5">
        <f>IF(Tabela_cukier2[[#This Row],[czy dzien dokupu]]="TAK",IF(F254-Tabela_cukier2[[#This Row],[Column3]]&lt;5000,((5000-FLOOR(F254-Tabela_cukier2[[#This Row],[Column3]],1000))+(F254-Tabela_cukier2[[#This Row],[Column3]])),F254-Tabela_cukier2[[#This Row],[Column3]]),F254-Tabela_cukier2[[#This Row],[Column3]])</f>
        <v>4001</v>
      </c>
      <c r="G255" s="5">
        <f>IF(Tabela_cukier2[[#This Row],[Kolumna1]]-F254&gt;=4000,1,0)</f>
        <v>0</v>
      </c>
      <c r="H255" s="5" t="str">
        <f>IF(Tabela_cukier2[[#This Row],[Kolumna1]]&gt;F254,Tabela_cukier2[[#This Row],[Kolumna1]]-F254,"0")</f>
        <v>0</v>
      </c>
      <c r="I255" s="5">
        <f>CEILING(Tabela_cukier2[[#This Row],[Kolumna3]],1000)</f>
        <v>0</v>
      </c>
      <c r="J255" s="5">
        <f>IF(Tabela_cukier2[[#This Row],[Kolumna4]]&gt;=4000,1,0)</f>
        <v>0</v>
      </c>
    </row>
    <row r="256" spans="1:10" x14ac:dyDescent="0.3">
      <c r="A256" s="1">
        <v>38826</v>
      </c>
      <c r="B256" t="s">
        <v>20</v>
      </c>
      <c r="C256">
        <v>110</v>
      </c>
      <c r="D256">
        <f>DAY(Tabela_cukier2[[#This Row],[Column1]])</f>
        <v>19</v>
      </c>
      <c r="E256" t="str">
        <f>IF(D257&lt;Tabela_cukier2[[#This Row],[Column4]],"TAK","")</f>
        <v/>
      </c>
      <c r="F256" s="5">
        <f>IF(Tabela_cukier2[[#This Row],[czy dzien dokupu]]="TAK",IF(F255-Tabela_cukier2[[#This Row],[Column3]]&lt;5000,((5000-FLOOR(F255-Tabela_cukier2[[#This Row],[Column3]],1000))+(F255-Tabela_cukier2[[#This Row],[Column3]])),F255-Tabela_cukier2[[#This Row],[Column3]]),F255-Tabela_cukier2[[#This Row],[Column3]])</f>
        <v>3891</v>
      </c>
      <c r="G256" s="5">
        <f>IF(Tabela_cukier2[[#This Row],[Kolumna1]]-F255&gt;=4000,1,0)</f>
        <v>0</v>
      </c>
      <c r="H256" s="5" t="str">
        <f>IF(Tabela_cukier2[[#This Row],[Kolumna1]]&gt;F255,Tabela_cukier2[[#This Row],[Kolumna1]]-F255,"0")</f>
        <v>0</v>
      </c>
      <c r="I256" s="5">
        <f>CEILING(Tabela_cukier2[[#This Row],[Kolumna3]],1000)</f>
        <v>0</v>
      </c>
      <c r="J256" s="5">
        <f>IF(Tabela_cukier2[[#This Row],[Kolumna4]]&gt;=4000,1,0)</f>
        <v>0</v>
      </c>
    </row>
    <row r="257" spans="1:10" x14ac:dyDescent="0.3">
      <c r="A257" s="1">
        <v>38826</v>
      </c>
      <c r="B257" t="s">
        <v>21</v>
      </c>
      <c r="C257">
        <v>123</v>
      </c>
      <c r="D257">
        <f>DAY(Tabela_cukier2[[#This Row],[Column1]])</f>
        <v>19</v>
      </c>
      <c r="E257" t="str">
        <f>IF(D258&lt;Tabela_cukier2[[#This Row],[Column4]],"TAK","")</f>
        <v/>
      </c>
      <c r="F257" s="5">
        <f>IF(Tabela_cukier2[[#This Row],[czy dzien dokupu]]="TAK",IF(F256-Tabela_cukier2[[#This Row],[Column3]]&lt;5000,((5000-FLOOR(F256-Tabela_cukier2[[#This Row],[Column3]],1000))+(F256-Tabela_cukier2[[#This Row],[Column3]])),F256-Tabela_cukier2[[#This Row],[Column3]]),F256-Tabela_cukier2[[#This Row],[Column3]])</f>
        <v>3768</v>
      </c>
      <c r="G257" s="5">
        <f>IF(Tabela_cukier2[[#This Row],[Kolumna1]]-F256&gt;=4000,1,0)</f>
        <v>0</v>
      </c>
      <c r="H257" s="5" t="str">
        <f>IF(Tabela_cukier2[[#This Row],[Kolumna1]]&gt;F256,Tabela_cukier2[[#This Row],[Kolumna1]]-F256,"0")</f>
        <v>0</v>
      </c>
      <c r="I257" s="5">
        <f>CEILING(Tabela_cukier2[[#This Row],[Kolumna3]],1000)</f>
        <v>0</v>
      </c>
      <c r="J257" s="5">
        <f>IF(Tabela_cukier2[[#This Row],[Kolumna4]]&gt;=4000,1,0)</f>
        <v>0</v>
      </c>
    </row>
    <row r="258" spans="1:10" x14ac:dyDescent="0.3">
      <c r="A258" s="1">
        <v>38827</v>
      </c>
      <c r="B258" t="s">
        <v>69</v>
      </c>
      <c r="C258">
        <v>159</v>
      </c>
      <c r="D258">
        <f>DAY(Tabela_cukier2[[#This Row],[Column1]])</f>
        <v>20</v>
      </c>
      <c r="E258" t="str">
        <f>IF(D259&lt;Tabela_cukier2[[#This Row],[Column4]],"TAK","")</f>
        <v/>
      </c>
      <c r="F258" s="5">
        <f>IF(Tabela_cukier2[[#This Row],[czy dzien dokupu]]="TAK",IF(F257-Tabela_cukier2[[#This Row],[Column3]]&lt;5000,((5000-FLOOR(F257-Tabela_cukier2[[#This Row],[Column3]],1000))+(F257-Tabela_cukier2[[#This Row],[Column3]])),F257-Tabela_cukier2[[#This Row],[Column3]]),F257-Tabela_cukier2[[#This Row],[Column3]])</f>
        <v>3609</v>
      </c>
      <c r="G258" s="5">
        <f>IF(Tabela_cukier2[[#This Row],[Kolumna1]]-F257&gt;=4000,1,0)</f>
        <v>0</v>
      </c>
      <c r="H258" s="5" t="str">
        <f>IF(Tabela_cukier2[[#This Row],[Kolumna1]]&gt;F257,Tabela_cukier2[[#This Row],[Kolumna1]]-F257,"0")</f>
        <v>0</v>
      </c>
      <c r="I258" s="5">
        <f>CEILING(Tabela_cukier2[[#This Row],[Kolumna3]],1000)</f>
        <v>0</v>
      </c>
      <c r="J258" s="5">
        <f>IF(Tabela_cukier2[[#This Row],[Kolumna4]]&gt;=4000,1,0)</f>
        <v>0</v>
      </c>
    </row>
    <row r="259" spans="1:10" x14ac:dyDescent="0.3">
      <c r="A259" s="1">
        <v>38828</v>
      </c>
      <c r="B259" t="s">
        <v>108</v>
      </c>
      <c r="C259">
        <v>19</v>
      </c>
      <c r="D259">
        <f>DAY(Tabela_cukier2[[#This Row],[Column1]])</f>
        <v>21</v>
      </c>
      <c r="E259" t="str">
        <f>IF(D260&lt;Tabela_cukier2[[#This Row],[Column4]],"TAK","")</f>
        <v/>
      </c>
      <c r="F259" s="5">
        <f>IF(Tabela_cukier2[[#This Row],[czy dzien dokupu]]="TAK",IF(F258-Tabela_cukier2[[#This Row],[Column3]]&lt;5000,((5000-FLOOR(F258-Tabela_cukier2[[#This Row],[Column3]],1000))+(F258-Tabela_cukier2[[#This Row],[Column3]])),F258-Tabela_cukier2[[#This Row],[Column3]]),F258-Tabela_cukier2[[#This Row],[Column3]])</f>
        <v>3590</v>
      </c>
      <c r="G259" s="5">
        <f>IF(Tabela_cukier2[[#This Row],[Kolumna1]]-F258&gt;=4000,1,0)</f>
        <v>0</v>
      </c>
      <c r="H259" s="5" t="str">
        <f>IF(Tabela_cukier2[[#This Row],[Kolumna1]]&gt;F258,Tabela_cukier2[[#This Row],[Kolumna1]]-F258,"0")</f>
        <v>0</v>
      </c>
      <c r="I259" s="5">
        <f>CEILING(Tabela_cukier2[[#This Row],[Kolumna3]],1000)</f>
        <v>0</v>
      </c>
      <c r="J259" s="5">
        <f>IF(Tabela_cukier2[[#This Row],[Kolumna4]]&gt;=4000,1,0)</f>
        <v>0</v>
      </c>
    </row>
    <row r="260" spans="1:10" x14ac:dyDescent="0.3">
      <c r="A260" s="1">
        <v>38834</v>
      </c>
      <c r="B260" t="s">
        <v>25</v>
      </c>
      <c r="C260">
        <v>289</v>
      </c>
      <c r="D260">
        <f>DAY(Tabela_cukier2[[#This Row],[Column1]])</f>
        <v>27</v>
      </c>
      <c r="E260" t="str">
        <f>IF(D261&lt;Tabela_cukier2[[#This Row],[Column4]],"TAK","")</f>
        <v/>
      </c>
      <c r="F260" s="5">
        <f>IF(Tabela_cukier2[[#This Row],[czy dzien dokupu]]="TAK",IF(F259-Tabela_cukier2[[#This Row],[Column3]]&lt;5000,((5000-FLOOR(F259-Tabela_cukier2[[#This Row],[Column3]],1000))+(F259-Tabela_cukier2[[#This Row],[Column3]])),F259-Tabela_cukier2[[#This Row],[Column3]]),F259-Tabela_cukier2[[#This Row],[Column3]])</f>
        <v>3301</v>
      </c>
      <c r="G260" s="5">
        <f>IF(Tabela_cukier2[[#This Row],[Kolumna1]]-F259&gt;=4000,1,0)</f>
        <v>0</v>
      </c>
      <c r="H260" s="5" t="str">
        <f>IF(Tabela_cukier2[[#This Row],[Kolumna1]]&gt;F259,Tabela_cukier2[[#This Row],[Kolumna1]]-F259,"0")</f>
        <v>0</v>
      </c>
      <c r="I260" s="5">
        <f>CEILING(Tabela_cukier2[[#This Row],[Kolumna3]],1000)</f>
        <v>0</v>
      </c>
      <c r="J260" s="5">
        <f>IF(Tabela_cukier2[[#This Row],[Kolumna4]]&gt;=4000,1,0)</f>
        <v>0</v>
      </c>
    </row>
    <row r="261" spans="1:10" x14ac:dyDescent="0.3">
      <c r="A261" s="1">
        <v>38834</v>
      </c>
      <c r="B261" t="s">
        <v>26</v>
      </c>
      <c r="C261">
        <v>136</v>
      </c>
      <c r="D261">
        <f>DAY(Tabela_cukier2[[#This Row],[Column1]])</f>
        <v>27</v>
      </c>
      <c r="E261" t="str">
        <f>IF(D262&lt;Tabela_cukier2[[#This Row],[Column4]],"TAK","")</f>
        <v>TAK</v>
      </c>
      <c r="F261" s="5">
        <f>IF(Tabela_cukier2[[#This Row],[czy dzien dokupu]]="TAK",IF(F260-Tabela_cukier2[[#This Row],[Column3]]&lt;5000,((5000-FLOOR(F260-Tabela_cukier2[[#This Row],[Column3]],1000))+(F260-Tabela_cukier2[[#This Row],[Column3]])),F260-Tabela_cukier2[[#This Row],[Column3]]),F260-Tabela_cukier2[[#This Row],[Column3]])</f>
        <v>5165</v>
      </c>
      <c r="G261" s="5">
        <f>IF(Tabela_cukier2[[#This Row],[Kolumna1]]-F260&gt;=4000,1,0)</f>
        <v>0</v>
      </c>
      <c r="H261" s="5">
        <f>IF(Tabela_cukier2[[#This Row],[Kolumna1]]&gt;F260,Tabela_cukier2[[#This Row],[Kolumna1]]-F260,"0")</f>
        <v>1864</v>
      </c>
      <c r="I261" s="5">
        <f>CEILING(Tabela_cukier2[[#This Row],[Kolumna3]],1000)</f>
        <v>2000</v>
      </c>
      <c r="J261" s="5">
        <f>IF(Tabela_cukier2[[#This Row],[Kolumna4]]&gt;=4000,1,0)</f>
        <v>0</v>
      </c>
    </row>
    <row r="262" spans="1:10" x14ac:dyDescent="0.3">
      <c r="A262" s="1">
        <v>38845</v>
      </c>
      <c r="B262" t="s">
        <v>28</v>
      </c>
      <c r="C262">
        <v>41</v>
      </c>
      <c r="D262">
        <f>DAY(Tabela_cukier2[[#This Row],[Column1]])</f>
        <v>8</v>
      </c>
      <c r="E262" t="str">
        <f>IF(D263&lt;Tabela_cukier2[[#This Row],[Column4]],"TAK","")</f>
        <v/>
      </c>
      <c r="F262" s="5">
        <f>IF(Tabela_cukier2[[#This Row],[czy dzien dokupu]]="TAK",IF(F261-Tabela_cukier2[[#This Row],[Column3]]&lt;5000,((5000-FLOOR(F261-Tabela_cukier2[[#This Row],[Column3]],1000))+(F261-Tabela_cukier2[[#This Row],[Column3]])),F261-Tabela_cukier2[[#This Row],[Column3]]),F261-Tabela_cukier2[[#This Row],[Column3]])</f>
        <v>5124</v>
      </c>
      <c r="G262" s="5">
        <f>IF(Tabela_cukier2[[#This Row],[Kolumna1]]-F261&gt;=4000,1,0)</f>
        <v>0</v>
      </c>
      <c r="H262" s="5" t="str">
        <f>IF(Tabela_cukier2[[#This Row],[Kolumna1]]&gt;F261,Tabela_cukier2[[#This Row],[Kolumna1]]-F261,"0")</f>
        <v>0</v>
      </c>
      <c r="I262" s="5">
        <f>CEILING(Tabela_cukier2[[#This Row],[Kolumna3]],1000)</f>
        <v>0</v>
      </c>
      <c r="J262" s="5">
        <f>IF(Tabela_cukier2[[#This Row],[Kolumna4]]&gt;=4000,1,0)</f>
        <v>0</v>
      </c>
    </row>
    <row r="263" spans="1:10" x14ac:dyDescent="0.3">
      <c r="A263" s="1">
        <v>38846</v>
      </c>
      <c r="B263" t="s">
        <v>48</v>
      </c>
      <c r="C263">
        <v>385</v>
      </c>
      <c r="D263">
        <f>DAY(Tabela_cukier2[[#This Row],[Column1]])</f>
        <v>9</v>
      </c>
      <c r="E263" t="str">
        <f>IF(D264&lt;Tabela_cukier2[[#This Row],[Column4]],"TAK","")</f>
        <v/>
      </c>
      <c r="F263" s="5">
        <f>IF(Tabela_cukier2[[#This Row],[czy dzien dokupu]]="TAK",IF(F262-Tabela_cukier2[[#This Row],[Column3]]&lt;5000,((5000-FLOOR(F262-Tabela_cukier2[[#This Row],[Column3]],1000))+(F262-Tabela_cukier2[[#This Row],[Column3]])),F262-Tabela_cukier2[[#This Row],[Column3]]),F262-Tabela_cukier2[[#This Row],[Column3]])</f>
        <v>4739</v>
      </c>
      <c r="G263" s="5">
        <f>IF(Tabela_cukier2[[#This Row],[Kolumna1]]-F262&gt;=4000,1,0)</f>
        <v>0</v>
      </c>
      <c r="H263" s="5" t="str">
        <f>IF(Tabela_cukier2[[#This Row],[Kolumna1]]&gt;F262,Tabela_cukier2[[#This Row],[Kolumna1]]-F262,"0")</f>
        <v>0</v>
      </c>
      <c r="I263" s="5">
        <f>CEILING(Tabela_cukier2[[#This Row],[Kolumna3]],1000)</f>
        <v>0</v>
      </c>
      <c r="J263" s="5">
        <f>IF(Tabela_cukier2[[#This Row],[Kolumna4]]&gt;=4000,1,0)</f>
        <v>0</v>
      </c>
    </row>
    <row r="264" spans="1:10" x14ac:dyDescent="0.3">
      <c r="A264" s="1">
        <v>38847</v>
      </c>
      <c r="B264" t="s">
        <v>109</v>
      </c>
      <c r="C264">
        <v>17</v>
      </c>
      <c r="D264">
        <f>DAY(Tabela_cukier2[[#This Row],[Column1]])</f>
        <v>10</v>
      </c>
      <c r="E264" t="str">
        <f>IF(D265&lt;Tabela_cukier2[[#This Row],[Column4]],"TAK","")</f>
        <v/>
      </c>
      <c r="F264" s="5">
        <f>IF(Tabela_cukier2[[#This Row],[czy dzien dokupu]]="TAK",IF(F263-Tabela_cukier2[[#This Row],[Column3]]&lt;5000,((5000-FLOOR(F263-Tabela_cukier2[[#This Row],[Column3]],1000))+(F263-Tabela_cukier2[[#This Row],[Column3]])),F263-Tabela_cukier2[[#This Row],[Column3]]),F263-Tabela_cukier2[[#This Row],[Column3]])</f>
        <v>4722</v>
      </c>
      <c r="G264" s="5">
        <f>IF(Tabela_cukier2[[#This Row],[Kolumna1]]-F263&gt;=4000,1,0)</f>
        <v>0</v>
      </c>
      <c r="H264" s="5" t="str">
        <f>IF(Tabela_cukier2[[#This Row],[Kolumna1]]&gt;F263,Tabela_cukier2[[#This Row],[Kolumna1]]-F263,"0")</f>
        <v>0</v>
      </c>
      <c r="I264" s="5">
        <f>CEILING(Tabela_cukier2[[#This Row],[Kolumna3]],1000)</f>
        <v>0</v>
      </c>
      <c r="J264" s="5">
        <f>IF(Tabela_cukier2[[#This Row],[Kolumna4]]&gt;=4000,1,0)</f>
        <v>0</v>
      </c>
    </row>
    <row r="265" spans="1:10" x14ac:dyDescent="0.3">
      <c r="A265" s="1">
        <v>38847</v>
      </c>
      <c r="B265" t="s">
        <v>110</v>
      </c>
      <c r="C265">
        <v>20</v>
      </c>
      <c r="D265">
        <f>DAY(Tabela_cukier2[[#This Row],[Column1]])</f>
        <v>10</v>
      </c>
      <c r="E265" t="str">
        <f>IF(D266&lt;Tabela_cukier2[[#This Row],[Column4]],"TAK","")</f>
        <v/>
      </c>
      <c r="F265" s="5">
        <f>IF(Tabela_cukier2[[#This Row],[czy dzien dokupu]]="TAK",IF(F264-Tabela_cukier2[[#This Row],[Column3]]&lt;5000,((5000-FLOOR(F264-Tabela_cukier2[[#This Row],[Column3]],1000))+(F264-Tabela_cukier2[[#This Row],[Column3]])),F264-Tabela_cukier2[[#This Row],[Column3]]),F264-Tabela_cukier2[[#This Row],[Column3]])</f>
        <v>4702</v>
      </c>
      <c r="G265" s="5">
        <f>IF(Tabela_cukier2[[#This Row],[Kolumna1]]-F264&gt;=4000,1,0)</f>
        <v>0</v>
      </c>
      <c r="H265" s="5" t="str">
        <f>IF(Tabela_cukier2[[#This Row],[Kolumna1]]&gt;F264,Tabela_cukier2[[#This Row],[Kolumna1]]-F264,"0")</f>
        <v>0</v>
      </c>
      <c r="I265" s="5">
        <f>CEILING(Tabela_cukier2[[#This Row],[Kolumna3]],1000)</f>
        <v>0</v>
      </c>
      <c r="J265" s="5">
        <f>IF(Tabela_cukier2[[#This Row],[Kolumna4]]&gt;=4000,1,0)</f>
        <v>0</v>
      </c>
    </row>
    <row r="266" spans="1:10" x14ac:dyDescent="0.3">
      <c r="A266" s="1">
        <v>38851</v>
      </c>
      <c r="B266" t="s">
        <v>111</v>
      </c>
      <c r="C266">
        <v>19</v>
      </c>
      <c r="D266">
        <f>DAY(Tabela_cukier2[[#This Row],[Column1]])</f>
        <v>14</v>
      </c>
      <c r="E266" t="str">
        <f>IF(D267&lt;Tabela_cukier2[[#This Row],[Column4]],"TAK","")</f>
        <v/>
      </c>
      <c r="F266" s="5">
        <f>IF(Tabela_cukier2[[#This Row],[czy dzien dokupu]]="TAK",IF(F265-Tabela_cukier2[[#This Row],[Column3]]&lt;5000,((5000-FLOOR(F265-Tabela_cukier2[[#This Row],[Column3]],1000))+(F265-Tabela_cukier2[[#This Row],[Column3]])),F265-Tabela_cukier2[[#This Row],[Column3]]),F265-Tabela_cukier2[[#This Row],[Column3]])</f>
        <v>4683</v>
      </c>
      <c r="G266" s="5">
        <f>IF(Tabela_cukier2[[#This Row],[Kolumna1]]-F265&gt;=4000,1,0)</f>
        <v>0</v>
      </c>
      <c r="H266" s="5" t="str">
        <f>IF(Tabela_cukier2[[#This Row],[Kolumna1]]&gt;F265,Tabela_cukier2[[#This Row],[Kolumna1]]-F265,"0")</f>
        <v>0</v>
      </c>
      <c r="I266" s="5">
        <f>CEILING(Tabela_cukier2[[#This Row],[Kolumna3]],1000)</f>
        <v>0</v>
      </c>
      <c r="J266" s="5">
        <f>IF(Tabela_cukier2[[#This Row],[Kolumna4]]&gt;=4000,1,0)</f>
        <v>0</v>
      </c>
    </row>
    <row r="267" spans="1:10" x14ac:dyDescent="0.3">
      <c r="A267" s="1">
        <v>38852</v>
      </c>
      <c r="B267" t="s">
        <v>46</v>
      </c>
      <c r="C267">
        <v>13</v>
      </c>
      <c r="D267">
        <f>DAY(Tabela_cukier2[[#This Row],[Column1]])</f>
        <v>15</v>
      </c>
      <c r="E267" t="str">
        <f>IF(D268&lt;Tabela_cukier2[[#This Row],[Column4]],"TAK","")</f>
        <v/>
      </c>
      <c r="F267" s="5">
        <f>IF(Tabela_cukier2[[#This Row],[czy dzien dokupu]]="TAK",IF(F266-Tabela_cukier2[[#This Row],[Column3]]&lt;5000,((5000-FLOOR(F266-Tabela_cukier2[[#This Row],[Column3]],1000))+(F266-Tabela_cukier2[[#This Row],[Column3]])),F266-Tabela_cukier2[[#This Row],[Column3]]),F266-Tabela_cukier2[[#This Row],[Column3]])</f>
        <v>4670</v>
      </c>
      <c r="G267" s="5">
        <f>IF(Tabela_cukier2[[#This Row],[Kolumna1]]-F266&gt;=4000,1,0)</f>
        <v>0</v>
      </c>
      <c r="H267" s="5" t="str">
        <f>IF(Tabela_cukier2[[#This Row],[Kolumna1]]&gt;F266,Tabela_cukier2[[#This Row],[Kolumna1]]-F266,"0")</f>
        <v>0</v>
      </c>
      <c r="I267" s="5">
        <f>CEILING(Tabela_cukier2[[#This Row],[Kolumna3]],1000)</f>
        <v>0</v>
      </c>
      <c r="J267" s="5">
        <f>IF(Tabela_cukier2[[#This Row],[Kolumna4]]&gt;=4000,1,0)</f>
        <v>0</v>
      </c>
    </row>
    <row r="268" spans="1:10" x14ac:dyDescent="0.3">
      <c r="A268" s="1">
        <v>38853</v>
      </c>
      <c r="B268" t="s">
        <v>100</v>
      </c>
      <c r="C268">
        <v>13</v>
      </c>
      <c r="D268">
        <f>DAY(Tabela_cukier2[[#This Row],[Column1]])</f>
        <v>16</v>
      </c>
      <c r="E268" t="str">
        <f>IF(D269&lt;Tabela_cukier2[[#This Row],[Column4]],"TAK","")</f>
        <v/>
      </c>
      <c r="F268" s="5">
        <f>IF(Tabela_cukier2[[#This Row],[czy dzien dokupu]]="TAK",IF(F267-Tabela_cukier2[[#This Row],[Column3]]&lt;5000,((5000-FLOOR(F267-Tabela_cukier2[[#This Row],[Column3]],1000))+(F267-Tabela_cukier2[[#This Row],[Column3]])),F267-Tabela_cukier2[[#This Row],[Column3]]),F267-Tabela_cukier2[[#This Row],[Column3]])</f>
        <v>4657</v>
      </c>
      <c r="G268" s="5">
        <f>IF(Tabela_cukier2[[#This Row],[Kolumna1]]-F267&gt;=4000,1,0)</f>
        <v>0</v>
      </c>
      <c r="H268" s="5" t="str">
        <f>IF(Tabela_cukier2[[#This Row],[Kolumna1]]&gt;F267,Tabela_cukier2[[#This Row],[Kolumna1]]-F267,"0")</f>
        <v>0</v>
      </c>
      <c r="I268" s="5">
        <f>CEILING(Tabela_cukier2[[#This Row],[Kolumna3]],1000)</f>
        <v>0</v>
      </c>
      <c r="J268" s="5">
        <f>IF(Tabela_cukier2[[#This Row],[Kolumna4]]&gt;=4000,1,0)</f>
        <v>0</v>
      </c>
    </row>
    <row r="269" spans="1:10" x14ac:dyDescent="0.3">
      <c r="A269" s="1">
        <v>38855</v>
      </c>
      <c r="B269" t="s">
        <v>83</v>
      </c>
      <c r="C269">
        <v>168</v>
      </c>
      <c r="D269">
        <f>DAY(Tabela_cukier2[[#This Row],[Column1]])</f>
        <v>18</v>
      </c>
      <c r="E269" t="str">
        <f>IF(D270&lt;Tabela_cukier2[[#This Row],[Column4]],"TAK","")</f>
        <v/>
      </c>
      <c r="F269" s="5">
        <f>IF(Tabela_cukier2[[#This Row],[czy dzien dokupu]]="TAK",IF(F268-Tabela_cukier2[[#This Row],[Column3]]&lt;5000,((5000-FLOOR(F268-Tabela_cukier2[[#This Row],[Column3]],1000))+(F268-Tabela_cukier2[[#This Row],[Column3]])),F268-Tabela_cukier2[[#This Row],[Column3]]),F268-Tabela_cukier2[[#This Row],[Column3]])</f>
        <v>4489</v>
      </c>
      <c r="G269" s="5">
        <f>IF(Tabela_cukier2[[#This Row],[Kolumna1]]-F268&gt;=4000,1,0)</f>
        <v>0</v>
      </c>
      <c r="H269" s="5" t="str">
        <f>IF(Tabela_cukier2[[#This Row],[Kolumna1]]&gt;F268,Tabela_cukier2[[#This Row],[Kolumna1]]-F268,"0")</f>
        <v>0</v>
      </c>
      <c r="I269" s="5">
        <f>CEILING(Tabela_cukier2[[#This Row],[Kolumna3]],1000)</f>
        <v>0</v>
      </c>
      <c r="J269" s="5">
        <f>IF(Tabela_cukier2[[#This Row],[Kolumna4]]&gt;=4000,1,0)</f>
        <v>0</v>
      </c>
    </row>
    <row r="270" spans="1:10" x14ac:dyDescent="0.3">
      <c r="A270" s="1">
        <v>38855</v>
      </c>
      <c r="B270" t="s">
        <v>112</v>
      </c>
      <c r="C270">
        <v>18</v>
      </c>
      <c r="D270">
        <f>DAY(Tabela_cukier2[[#This Row],[Column1]])</f>
        <v>18</v>
      </c>
      <c r="E270" t="str">
        <f>IF(D271&lt;Tabela_cukier2[[#This Row],[Column4]],"TAK","")</f>
        <v/>
      </c>
      <c r="F270" s="5">
        <f>IF(Tabela_cukier2[[#This Row],[czy dzien dokupu]]="TAK",IF(F269-Tabela_cukier2[[#This Row],[Column3]]&lt;5000,((5000-FLOOR(F269-Tabela_cukier2[[#This Row],[Column3]],1000))+(F269-Tabela_cukier2[[#This Row],[Column3]])),F269-Tabela_cukier2[[#This Row],[Column3]]),F269-Tabela_cukier2[[#This Row],[Column3]])</f>
        <v>4471</v>
      </c>
      <c r="G270" s="5">
        <f>IF(Tabela_cukier2[[#This Row],[Kolumna1]]-F269&gt;=4000,1,0)</f>
        <v>0</v>
      </c>
      <c r="H270" s="5" t="str">
        <f>IF(Tabela_cukier2[[#This Row],[Kolumna1]]&gt;F269,Tabela_cukier2[[#This Row],[Kolumna1]]-F269,"0")</f>
        <v>0</v>
      </c>
      <c r="I270" s="5">
        <f>CEILING(Tabela_cukier2[[#This Row],[Kolumna3]],1000)</f>
        <v>0</v>
      </c>
      <c r="J270" s="5">
        <f>IF(Tabela_cukier2[[#This Row],[Kolumna4]]&gt;=4000,1,0)</f>
        <v>0</v>
      </c>
    </row>
    <row r="271" spans="1:10" x14ac:dyDescent="0.3">
      <c r="A271" s="1">
        <v>38855</v>
      </c>
      <c r="B271" t="s">
        <v>17</v>
      </c>
      <c r="C271">
        <v>131</v>
      </c>
      <c r="D271">
        <f>DAY(Tabela_cukier2[[#This Row],[Column1]])</f>
        <v>18</v>
      </c>
      <c r="E271" t="str">
        <f>IF(D272&lt;Tabela_cukier2[[#This Row],[Column4]],"TAK","")</f>
        <v/>
      </c>
      <c r="F271" s="5">
        <f>IF(Tabela_cukier2[[#This Row],[czy dzien dokupu]]="TAK",IF(F270-Tabela_cukier2[[#This Row],[Column3]]&lt;5000,((5000-FLOOR(F270-Tabela_cukier2[[#This Row],[Column3]],1000))+(F270-Tabela_cukier2[[#This Row],[Column3]])),F270-Tabela_cukier2[[#This Row],[Column3]]),F270-Tabela_cukier2[[#This Row],[Column3]])</f>
        <v>4340</v>
      </c>
      <c r="G271" s="5">
        <f>IF(Tabela_cukier2[[#This Row],[Kolumna1]]-F270&gt;=4000,1,0)</f>
        <v>0</v>
      </c>
      <c r="H271" s="5" t="str">
        <f>IF(Tabela_cukier2[[#This Row],[Kolumna1]]&gt;F270,Tabela_cukier2[[#This Row],[Kolumna1]]-F270,"0")</f>
        <v>0</v>
      </c>
      <c r="I271" s="5">
        <f>CEILING(Tabela_cukier2[[#This Row],[Kolumna3]],1000)</f>
        <v>0</v>
      </c>
      <c r="J271" s="5">
        <f>IF(Tabela_cukier2[[#This Row],[Kolumna4]]&gt;=4000,1,0)</f>
        <v>0</v>
      </c>
    </row>
    <row r="272" spans="1:10" x14ac:dyDescent="0.3">
      <c r="A272" s="1">
        <v>38856</v>
      </c>
      <c r="B272" t="s">
        <v>25</v>
      </c>
      <c r="C272">
        <v>187</v>
      </c>
      <c r="D272">
        <f>DAY(Tabela_cukier2[[#This Row],[Column1]])</f>
        <v>19</v>
      </c>
      <c r="E272" t="str">
        <f>IF(D273&lt;Tabela_cukier2[[#This Row],[Column4]],"TAK","")</f>
        <v/>
      </c>
      <c r="F272" s="5">
        <f>IF(Tabela_cukier2[[#This Row],[czy dzien dokupu]]="TAK",IF(F271-Tabela_cukier2[[#This Row],[Column3]]&lt;5000,((5000-FLOOR(F271-Tabela_cukier2[[#This Row],[Column3]],1000))+(F271-Tabela_cukier2[[#This Row],[Column3]])),F271-Tabela_cukier2[[#This Row],[Column3]]),F271-Tabela_cukier2[[#This Row],[Column3]])</f>
        <v>4153</v>
      </c>
      <c r="G272" s="5">
        <f>IF(Tabela_cukier2[[#This Row],[Kolumna1]]-F271&gt;=4000,1,0)</f>
        <v>0</v>
      </c>
      <c r="H272" s="5" t="str">
        <f>IF(Tabela_cukier2[[#This Row],[Kolumna1]]&gt;F271,Tabela_cukier2[[#This Row],[Kolumna1]]-F271,"0")</f>
        <v>0</v>
      </c>
      <c r="I272" s="5">
        <f>CEILING(Tabela_cukier2[[#This Row],[Kolumna3]],1000)</f>
        <v>0</v>
      </c>
      <c r="J272" s="5">
        <f>IF(Tabela_cukier2[[#This Row],[Kolumna4]]&gt;=4000,1,0)</f>
        <v>0</v>
      </c>
    </row>
    <row r="273" spans="1:10" x14ac:dyDescent="0.3">
      <c r="A273" s="1">
        <v>38857</v>
      </c>
      <c r="B273" t="s">
        <v>27</v>
      </c>
      <c r="C273">
        <v>412</v>
      </c>
      <c r="D273">
        <f>DAY(Tabela_cukier2[[#This Row],[Column1]])</f>
        <v>20</v>
      </c>
      <c r="E273" t="str">
        <f>IF(D274&lt;Tabela_cukier2[[#This Row],[Column4]],"TAK","")</f>
        <v/>
      </c>
      <c r="F273" s="5">
        <f>IF(Tabela_cukier2[[#This Row],[czy dzien dokupu]]="TAK",IF(F272-Tabela_cukier2[[#This Row],[Column3]]&lt;5000,((5000-FLOOR(F272-Tabela_cukier2[[#This Row],[Column3]],1000))+(F272-Tabela_cukier2[[#This Row],[Column3]])),F272-Tabela_cukier2[[#This Row],[Column3]]),F272-Tabela_cukier2[[#This Row],[Column3]])</f>
        <v>3741</v>
      </c>
      <c r="G273" s="5">
        <f>IF(Tabela_cukier2[[#This Row],[Kolumna1]]-F272&gt;=4000,1,0)</f>
        <v>0</v>
      </c>
      <c r="H273" s="5" t="str">
        <f>IF(Tabela_cukier2[[#This Row],[Kolumna1]]&gt;F272,Tabela_cukier2[[#This Row],[Kolumna1]]-F272,"0")</f>
        <v>0</v>
      </c>
      <c r="I273" s="5">
        <f>CEILING(Tabela_cukier2[[#This Row],[Kolumna3]],1000)</f>
        <v>0</v>
      </c>
      <c r="J273" s="5">
        <f>IF(Tabela_cukier2[[#This Row],[Kolumna4]]&gt;=4000,1,0)</f>
        <v>0</v>
      </c>
    </row>
    <row r="274" spans="1:10" x14ac:dyDescent="0.3">
      <c r="A274" s="1">
        <v>38859</v>
      </c>
      <c r="B274" t="s">
        <v>9</v>
      </c>
      <c r="C274">
        <v>40</v>
      </c>
      <c r="D274">
        <f>DAY(Tabela_cukier2[[#This Row],[Column1]])</f>
        <v>22</v>
      </c>
      <c r="E274" t="str">
        <f>IF(D275&lt;Tabela_cukier2[[#This Row],[Column4]],"TAK","")</f>
        <v/>
      </c>
      <c r="F274" s="5">
        <f>IF(Tabela_cukier2[[#This Row],[czy dzien dokupu]]="TAK",IF(F273-Tabela_cukier2[[#This Row],[Column3]]&lt;5000,((5000-FLOOR(F273-Tabela_cukier2[[#This Row],[Column3]],1000))+(F273-Tabela_cukier2[[#This Row],[Column3]])),F273-Tabela_cukier2[[#This Row],[Column3]]),F273-Tabela_cukier2[[#This Row],[Column3]])</f>
        <v>3701</v>
      </c>
      <c r="G274" s="5">
        <f>IF(Tabela_cukier2[[#This Row],[Kolumna1]]-F273&gt;=4000,1,0)</f>
        <v>0</v>
      </c>
      <c r="H274" s="5" t="str">
        <f>IF(Tabela_cukier2[[#This Row],[Kolumna1]]&gt;F273,Tabela_cukier2[[#This Row],[Kolumna1]]-F273,"0")</f>
        <v>0</v>
      </c>
      <c r="I274" s="5">
        <f>CEILING(Tabela_cukier2[[#This Row],[Kolumna3]],1000)</f>
        <v>0</v>
      </c>
      <c r="J274" s="5">
        <f>IF(Tabela_cukier2[[#This Row],[Kolumna4]]&gt;=4000,1,0)</f>
        <v>0</v>
      </c>
    </row>
    <row r="275" spans="1:10" x14ac:dyDescent="0.3">
      <c r="A275" s="1">
        <v>38860</v>
      </c>
      <c r="B275" t="s">
        <v>40</v>
      </c>
      <c r="C275">
        <v>166</v>
      </c>
      <c r="D275">
        <f>DAY(Tabela_cukier2[[#This Row],[Column1]])</f>
        <v>23</v>
      </c>
      <c r="E275" t="str">
        <f>IF(D276&lt;Tabela_cukier2[[#This Row],[Column4]],"TAK","")</f>
        <v/>
      </c>
      <c r="F275" s="5">
        <f>IF(Tabela_cukier2[[#This Row],[czy dzien dokupu]]="TAK",IF(F274-Tabela_cukier2[[#This Row],[Column3]]&lt;5000,((5000-FLOOR(F274-Tabela_cukier2[[#This Row],[Column3]],1000))+(F274-Tabela_cukier2[[#This Row],[Column3]])),F274-Tabela_cukier2[[#This Row],[Column3]]),F274-Tabela_cukier2[[#This Row],[Column3]])</f>
        <v>3535</v>
      </c>
      <c r="G275" s="5">
        <f>IF(Tabela_cukier2[[#This Row],[Kolumna1]]-F274&gt;=4000,1,0)</f>
        <v>0</v>
      </c>
      <c r="H275" s="5" t="str">
        <f>IF(Tabela_cukier2[[#This Row],[Kolumna1]]&gt;F274,Tabela_cukier2[[#This Row],[Kolumna1]]-F274,"0")</f>
        <v>0</v>
      </c>
      <c r="I275" s="5">
        <f>CEILING(Tabela_cukier2[[#This Row],[Kolumna3]],1000)</f>
        <v>0</v>
      </c>
      <c r="J275" s="5">
        <f>IF(Tabela_cukier2[[#This Row],[Kolumna4]]&gt;=4000,1,0)</f>
        <v>0</v>
      </c>
    </row>
    <row r="276" spans="1:10" x14ac:dyDescent="0.3">
      <c r="A276" s="1">
        <v>38861</v>
      </c>
      <c r="B276" t="s">
        <v>69</v>
      </c>
      <c r="C276">
        <v>173</v>
      </c>
      <c r="D276">
        <f>DAY(Tabela_cukier2[[#This Row],[Column1]])</f>
        <v>24</v>
      </c>
      <c r="E276" t="str">
        <f>IF(D277&lt;Tabela_cukier2[[#This Row],[Column4]],"TAK","")</f>
        <v/>
      </c>
      <c r="F276" s="5">
        <f>IF(Tabela_cukier2[[#This Row],[czy dzien dokupu]]="TAK",IF(F275-Tabela_cukier2[[#This Row],[Column3]]&lt;5000,((5000-FLOOR(F275-Tabela_cukier2[[#This Row],[Column3]],1000))+(F275-Tabela_cukier2[[#This Row],[Column3]])),F275-Tabela_cukier2[[#This Row],[Column3]]),F275-Tabela_cukier2[[#This Row],[Column3]])</f>
        <v>3362</v>
      </c>
      <c r="G276" s="5">
        <f>IF(Tabela_cukier2[[#This Row],[Kolumna1]]-F275&gt;=4000,1,0)</f>
        <v>0</v>
      </c>
      <c r="H276" s="5" t="str">
        <f>IF(Tabela_cukier2[[#This Row],[Kolumna1]]&gt;F275,Tabela_cukier2[[#This Row],[Kolumna1]]-F275,"0")</f>
        <v>0</v>
      </c>
      <c r="I276" s="5">
        <f>CEILING(Tabela_cukier2[[#This Row],[Kolumna3]],1000)</f>
        <v>0</v>
      </c>
      <c r="J276" s="5">
        <f>IF(Tabela_cukier2[[#This Row],[Kolumna4]]&gt;=4000,1,0)</f>
        <v>0</v>
      </c>
    </row>
    <row r="277" spans="1:10" x14ac:dyDescent="0.3">
      <c r="A277" s="1">
        <v>38862</v>
      </c>
      <c r="B277" t="s">
        <v>113</v>
      </c>
      <c r="C277">
        <v>2</v>
      </c>
      <c r="D277">
        <f>DAY(Tabela_cukier2[[#This Row],[Column1]])</f>
        <v>25</v>
      </c>
      <c r="E277" t="str">
        <f>IF(D278&lt;Tabela_cukier2[[#This Row],[Column4]],"TAK","")</f>
        <v/>
      </c>
      <c r="F277" s="5">
        <f>IF(Tabela_cukier2[[#This Row],[czy dzien dokupu]]="TAK",IF(F276-Tabela_cukier2[[#This Row],[Column3]]&lt;5000,((5000-FLOOR(F276-Tabela_cukier2[[#This Row],[Column3]],1000))+(F276-Tabela_cukier2[[#This Row],[Column3]])),F276-Tabela_cukier2[[#This Row],[Column3]]),F276-Tabela_cukier2[[#This Row],[Column3]])</f>
        <v>3360</v>
      </c>
      <c r="G277" s="5">
        <f>IF(Tabela_cukier2[[#This Row],[Kolumna1]]-F276&gt;=4000,1,0)</f>
        <v>0</v>
      </c>
      <c r="H277" s="5" t="str">
        <f>IF(Tabela_cukier2[[#This Row],[Kolumna1]]&gt;F276,Tabela_cukier2[[#This Row],[Kolumna1]]-F276,"0")</f>
        <v>0</v>
      </c>
      <c r="I277" s="5">
        <f>CEILING(Tabela_cukier2[[#This Row],[Kolumna3]],1000)</f>
        <v>0</v>
      </c>
      <c r="J277" s="5">
        <f>IF(Tabela_cukier2[[#This Row],[Kolumna4]]&gt;=4000,1,0)</f>
        <v>0</v>
      </c>
    </row>
    <row r="278" spans="1:10" x14ac:dyDescent="0.3">
      <c r="A278" s="1">
        <v>38862</v>
      </c>
      <c r="B278" t="s">
        <v>114</v>
      </c>
      <c r="C278">
        <v>18</v>
      </c>
      <c r="D278">
        <f>DAY(Tabela_cukier2[[#This Row],[Column1]])</f>
        <v>25</v>
      </c>
      <c r="E278" t="str">
        <f>IF(D279&lt;Tabela_cukier2[[#This Row],[Column4]],"TAK","")</f>
        <v/>
      </c>
      <c r="F278" s="5">
        <f>IF(Tabela_cukier2[[#This Row],[czy dzien dokupu]]="TAK",IF(F277-Tabela_cukier2[[#This Row],[Column3]]&lt;5000,((5000-FLOOR(F277-Tabela_cukier2[[#This Row],[Column3]],1000))+(F277-Tabela_cukier2[[#This Row],[Column3]])),F277-Tabela_cukier2[[#This Row],[Column3]]),F277-Tabela_cukier2[[#This Row],[Column3]])</f>
        <v>3342</v>
      </c>
      <c r="G278" s="5">
        <f>IF(Tabela_cukier2[[#This Row],[Kolumna1]]-F277&gt;=4000,1,0)</f>
        <v>0</v>
      </c>
      <c r="H278" s="5" t="str">
        <f>IF(Tabela_cukier2[[#This Row],[Kolumna1]]&gt;F277,Tabela_cukier2[[#This Row],[Kolumna1]]-F277,"0")</f>
        <v>0</v>
      </c>
      <c r="I278" s="5">
        <f>CEILING(Tabela_cukier2[[#This Row],[Kolumna3]],1000)</f>
        <v>0</v>
      </c>
      <c r="J278" s="5">
        <f>IF(Tabela_cukier2[[#This Row],[Kolumna4]]&gt;=4000,1,0)</f>
        <v>0</v>
      </c>
    </row>
    <row r="279" spans="1:10" x14ac:dyDescent="0.3">
      <c r="A279" s="1">
        <v>38863</v>
      </c>
      <c r="B279" t="s">
        <v>115</v>
      </c>
      <c r="C279">
        <v>15</v>
      </c>
      <c r="D279">
        <f>DAY(Tabela_cukier2[[#This Row],[Column1]])</f>
        <v>26</v>
      </c>
      <c r="E279" t="str">
        <f>IF(D280&lt;Tabela_cukier2[[#This Row],[Column4]],"TAK","")</f>
        <v/>
      </c>
      <c r="F279" s="5">
        <f>IF(Tabela_cukier2[[#This Row],[czy dzien dokupu]]="TAK",IF(F278-Tabela_cukier2[[#This Row],[Column3]]&lt;5000,((5000-FLOOR(F278-Tabela_cukier2[[#This Row],[Column3]],1000))+(F278-Tabela_cukier2[[#This Row],[Column3]])),F278-Tabela_cukier2[[#This Row],[Column3]]),F278-Tabela_cukier2[[#This Row],[Column3]])</f>
        <v>3327</v>
      </c>
      <c r="G279" s="5">
        <f>IF(Tabela_cukier2[[#This Row],[Kolumna1]]-F278&gt;=4000,1,0)</f>
        <v>0</v>
      </c>
      <c r="H279" s="5" t="str">
        <f>IF(Tabela_cukier2[[#This Row],[Kolumna1]]&gt;F278,Tabela_cukier2[[#This Row],[Kolumna1]]-F278,"0")</f>
        <v>0</v>
      </c>
      <c r="I279" s="5">
        <f>CEILING(Tabela_cukier2[[#This Row],[Kolumna3]],1000)</f>
        <v>0</v>
      </c>
      <c r="J279" s="5">
        <f>IF(Tabela_cukier2[[#This Row],[Kolumna4]]&gt;=4000,1,0)</f>
        <v>0</v>
      </c>
    </row>
    <row r="280" spans="1:10" x14ac:dyDescent="0.3">
      <c r="A280" s="1">
        <v>38864</v>
      </c>
      <c r="B280" t="s">
        <v>105</v>
      </c>
      <c r="C280">
        <v>243</v>
      </c>
      <c r="D280">
        <f>DAY(Tabela_cukier2[[#This Row],[Column1]])</f>
        <v>27</v>
      </c>
      <c r="E280" t="str">
        <f>IF(D281&lt;Tabela_cukier2[[#This Row],[Column4]],"TAK","")</f>
        <v/>
      </c>
      <c r="F280" s="5">
        <f>IF(Tabela_cukier2[[#This Row],[czy dzien dokupu]]="TAK",IF(F279-Tabela_cukier2[[#This Row],[Column3]]&lt;5000,((5000-FLOOR(F279-Tabela_cukier2[[#This Row],[Column3]],1000))+(F279-Tabela_cukier2[[#This Row],[Column3]])),F279-Tabela_cukier2[[#This Row],[Column3]]),F279-Tabela_cukier2[[#This Row],[Column3]])</f>
        <v>3084</v>
      </c>
      <c r="G280" s="5">
        <f>IF(Tabela_cukier2[[#This Row],[Kolumna1]]-F279&gt;=4000,1,0)</f>
        <v>0</v>
      </c>
      <c r="H280" s="5" t="str">
        <f>IF(Tabela_cukier2[[#This Row],[Kolumna1]]&gt;F279,Tabela_cukier2[[#This Row],[Kolumna1]]-F279,"0")</f>
        <v>0</v>
      </c>
      <c r="I280" s="5">
        <f>CEILING(Tabela_cukier2[[#This Row],[Kolumna3]],1000)</f>
        <v>0</v>
      </c>
      <c r="J280" s="5">
        <f>IF(Tabela_cukier2[[#This Row],[Kolumna4]]&gt;=4000,1,0)</f>
        <v>0</v>
      </c>
    </row>
    <row r="281" spans="1:10" x14ac:dyDescent="0.3">
      <c r="A281" s="1">
        <v>38865</v>
      </c>
      <c r="B281" t="s">
        <v>20</v>
      </c>
      <c r="C281">
        <v>460</v>
      </c>
      <c r="D281">
        <f>DAY(Tabela_cukier2[[#This Row],[Column1]])</f>
        <v>28</v>
      </c>
      <c r="E281" t="str">
        <f>IF(D282&lt;Tabela_cukier2[[#This Row],[Column4]],"TAK","")</f>
        <v/>
      </c>
      <c r="F281" s="5">
        <f>IF(Tabela_cukier2[[#This Row],[czy dzien dokupu]]="TAK",IF(F280-Tabela_cukier2[[#This Row],[Column3]]&lt;5000,((5000-FLOOR(F280-Tabela_cukier2[[#This Row],[Column3]],1000))+(F280-Tabela_cukier2[[#This Row],[Column3]])),F280-Tabela_cukier2[[#This Row],[Column3]]),F280-Tabela_cukier2[[#This Row],[Column3]])</f>
        <v>2624</v>
      </c>
      <c r="G281" s="5">
        <f>IF(Tabela_cukier2[[#This Row],[Kolumna1]]-F280&gt;=4000,1,0)</f>
        <v>0</v>
      </c>
      <c r="H281" s="5" t="str">
        <f>IF(Tabela_cukier2[[#This Row],[Kolumna1]]&gt;F280,Tabela_cukier2[[#This Row],[Kolumna1]]-F280,"0")</f>
        <v>0</v>
      </c>
      <c r="I281" s="5">
        <f>CEILING(Tabela_cukier2[[#This Row],[Kolumna3]],1000)</f>
        <v>0</v>
      </c>
      <c r="J281" s="5">
        <f>IF(Tabela_cukier2[[#This Row],[Kolumna4]]&gt;=4000,1,0)</f>
        <v>0</v>
      </c>
    </row>
    <row r="282" spans="1:10" x14ac:dyDescent="0.3">
      <c r="A282" s="1">
        <v>38865</v>
      </c>
      <c r="B282" t="s">
        <v>116</v>
      </c>
      <c r="C282">
        <v>8</v>
      </c>
      <c r="D282">
        <f>DAY(Tabela_cukier2[[#This Row],[Column1]])</f>
        <v>28</v>
      </c>
      <c r="E282" t="str">
        <f>IF(D283&lt;Tabela_cukier2[[#This Row],[Column4]],"TAK","")</f>
        <v/>
      </c>
      <c r="F282" s="5">
        <f>IF(Tabela_cukier2[[#This Row],[czy dzien dokupu]]="TAK",IF(F281-Tabela_cukier2[[#This Row],[Column3]]&lt;5000,((5000-FLOOR(F281-Tabela_cukier2[[#This Row],[Column3]],1000))+(F281-Tabela_cukier2[[#This Row],[Column3]])),F281-Tabela_cukier2[[#This Row],[Column3]]),F281-Tabela_cukier2[[#This Row],[Column3]])</f>
        <v>2616</v>
      </c>
      <c r="G282" s="5">
        <f>IF(Tabela_cukier2[[#This Row],[Kolumna1]]-F281&gt;=4000,1,0)</f>
        <v>0</v>
      </c>
      <c r="H282" s="5" t="str">
        <f>IF(Tabela_cukier2[[#This Row],[Kolumna1]]&gt;F281,Tabela_cukier2[[#This Row],[Kolumna1]]-F281,"0")</f>
        <v>0</v>
      </c>
      <c r="I282" s="5">
        <f>CEILING(Tabela_cukier2[[#This Row],[Kolumna3]],1000)</f>
        <v>0</v>
      </c>
      <c r="J282" s="5">
        <f>IF(Tabela_cukier2[[#This Row],[Kolumna4]]&gt;=4000,1,0)</f>
        <v>0</v>
      </c>
    </row>
    <row r="283" spans="1:10" x14ac:dyDescent="0.3">
      <c r="A283" s="1">
        <v>38866</v>
      </c>
      <c r="B283" t="s">
        <v>11</v>
      </c>
      <c r="C283">
        <v>150</v>
      </c>
      <c r="D283">
        <f>DAY(Tabela_cukier2[[#This Row],[Column1]])</f>
        <v>29</v>
      </c>
      <c r="E283" t="str">
        <f>IF(D284&lt;Tabela_cukier2[[#This Row],[Column4]],"TAK","")</f>
        <v/>
      </c>
      <c r="F283" s="5">
        <f>IF(Tabela_cukier2[[#This Row],[czy dzien dokupu]]="TAK",IF(F282-Tabela_cukier2[[#This Row],[Column3]]&lt;5000,((5000-FLOOR(F282-Tabela_cukier2[[#This Row],[Column3]],1000))+(F282-Tabela_cukier2[[#This Row],[Column3]])),F282-Tabela_cukier2[[#This Row],[Column3]]),F282-Tabela_cukier2[[#This Row],[Column3]])</f>
        <v>2466</v>
      </c>
      <c r="G283" s="5">
        <f>IF(Tabela_cukier2[[#This Row],[Kolumna1]]-F282&gt;=4000,1,0)</f>
        <v>0</v>
      </c>
      <c r="H283" s="5" t="str">
        <f>IF(Tabela_cukier2[[#This Row],[Kolumna1]]&gt;F282,Tabela_cukier2[[#This Row],[Kolumna1]]-F282,"0")</f>
        <v>0</v>
      </c>
      <c r="I283" s="5">
        <f>CEILING(Tabela_cukier2[[#This Row],[Kolumna3]],1000)</f>
        <v>0</v>
      </c>
      <c r="J283" s="5">
        <f>IF(Tabela_cukier2[[#This Row],[Kolumna4]]&gt;=4000,1,0)</f>
        <v>0</v>
      </c>
    </row>
    <row r="284" spans="1:10" x14ac:dyDescent="0.3">
      <c r="A284" s="1">
        <v>38867</v>
      </c>
      <c r="B284" t="s">
        <v>55</v>
      </c>
      <c r="C284">
        <v>72</v>
      </c>
      <c r="D284">
        <f>DAY(Tabela_cukier2[[#This Row],[Column1]])</f>
        <v>30</v>
      </c>
      <c r="E284" t="str">
        <f>IF(D285&lt;Tabela_cukier2[[#This Row],[Column4]],"TAK","")</f>
        <v/>
      </c>
      <c r="F284" s="5">
        <f>IF(Tabela_cukier2[[#This Row],[czy dzien dokupu]]="TAK",IF(F283-Tabela_cukier2[[#This Row],[Column3]]&lt;5000,((5000-FLOOR(F283-Tabela_cukier2[[#This Row],[Column3]],1000))+(F283-Tabela_cukier2[[#This Row],[Column3]])),F283-Tabela_cukier2[[#This Row],[Column3]]),F283-Tabela_cukier2[[#This Row],[Column3]])</f>
        <v>2394</v>
      </c>
      <c r="G284" s="5">
        <f>IF(Tabela_cukier2[[#This Row],[Kolumna1]]-F283&gt;=4000,1,0)</f>
        <v>0</v>
      </c>
      <c r="H284" s="5" t="str">
        <f>IF(Tabela_cukier2[[#This Row],[Kolumna1]]&gt;F283,Tabela_cukier2[[#This Row],[Kolumna1]]-F283,"0")</f>
        <v>0</v>
      </c>
      <c r="I284" s="5">
        <f>CEILING(Tabela_cukier2[[#This Row],[Kolumna3]],1000)</f>
        <v>0</v>
      </c>
      <c r="J284" s="5">
        <f>IF(Tabela_cukier2[[#This Row],[Kolumna4]]&gt;=4000,1,0)</f>
        <v>0</v>
      </c>
    </row>
    <row r="285" spans="1:10" x14ac:dyDescent="0.3">
      <c r="A285" s="1">
        <v>38867</v>
      </c>
      <c r="B285" t="s">
        <v>12</v>
      </c>
      <c r="C285">
        <v>217</v>
      </c>
      <c r="D285">
        <f>DAY(Tabela_cukier2[[#This Row],[Column1]])</f>
        <v>30</v>
      </c>
      <c r="E285" t="str">
        <f>IF(D286&lt;Tabela_cukier2[[#This Row],[Column4]],"TAK","")</f>
        <v>TAK</v>
      </c>
      <c r="F285" s="5">
        <f>IF(Tabela_cukier2[[#This Row],[czy dzien dokupu]]="TAK",IF(F284-Tabela_cukier2[[#This Row],[Column3]]&lt;5000,((5000-FLOOR(F284-Tabela_cukier2[[#This Row],[Column3]],1000))+(F284-Tabela_cukier2[[#This Row],[Column3]])),F284-Tabela_cukier2[[#This Row],[Column3]]),F284-Tabela_cukier2[[#This Row],[Column3]])</f>
        <v>5177</v>
      </c>
      <c r="G285" s="5">
        <f>IF(Tabela_cukier2[[#This Row],[Kolumna1]]-F284&gt;=4000,1,0)</f>
        <v>0</v>
      </c>
      <c r="H285" s="5">
        <f>IF(Tabela_cukier2[[#This Row],[Kolumna1]]&gt;F284,Tabela_cukier2[[#This Row],[Kolumna1]]-F284,"0")</f>
        <v>2783</v>
      </c>
      <c r="I285" s="5">
        <f>CEILING(Tabela_cukier2[[#This Row],[Kolumna3]],1000)</f>
        <v>3000</v>
      </c>
      <c r="J285" s="5">
        <f>IF(Tabela_cukier2[[#This Row],[Kolumna4]]&gt;=4000,1,0)</f>
        <v>0</v>
      </c>
    </row>
    <row r="286" spans="1:10" x14ac:dyDescent="0.3">
      <c r="A286" s="1">
        <v>38870</v>
      </c>
      <c r="B286" t="s">
        <v>42</v>
      </c>
      <c r="C286">
        <v>164</v>
      </c>
      <c r="D286">
        <f>DAY(Tabela_cukier2[[#This Row],[Column1]])</f>
        <v>2</v>
      </c>
      <c r="E286" t="str">
        <f>IF(D287&lt;Tabela_cukier2[[#This Row],[Column4]],"TAK","")</f>
        <v/>
      </c>
      <c r="F286" s="5">
        <f>IF(Tabela_cukier2[[#This Row],[czy dzien dokupu]]="TAK",IF(F285-Tabela_cukier2[[#This Row],[Column3]]&lt;5000,((5000-FLOOR(F285-Tabela_cukier2[[#This Row],[Column3]],1000))+(F285-Tabela_cukier2[[#This Row],[Column3]])),F285-Tabela_cukier2[[#This Row],[Column3]]),F285-Tabela_cukier2[[#This Row],[Column3]])</f>
        <v>5013</v>
      </c>
      <c r="G286" s="5">
        <f>IF(Tabela_cukier2[[#This Row],[Kolumna1]]-F285&gt;=4000,1,0)</f>
        <v>0</v>
      </c>
      <c r="H286" s="5" t="str">
        <f>IF(Tabela_cukier2[[#This Row],[Kolumna1]]&gt;F285,Tabela_cukier2[[#This Row],[Kolumna1]]-F285,"0")</f>
        <v>0</v>
      </c>
      <c r="I286" s="5">
        <f>CEILING(Tabela_cukier2[[#This Row],[Kolumna3]],1000)</f>
        <v>0</v>
      </c>
      <c r="J286" s="5">
        <f>IF(Tabela_cukier2[[#This Row],[Kolumna4]]&gt;=4000,1,0)</f>
        <v>0</v>
      </c>
    </row>
    <row r="287" spans="1:10" x14ac:dyDescent="0.3">
      <c r="A287" s="1">
        <v>38870</v>
      </c>
      <c r="B287" t="s">
        <v>48</v>
      </c>
      <c r="C287">
        <v>429</v>
      </c>
      <c r="D287">
        <f>DAY(Tabela_cukier2[[#This Row],[Column1]])</f>
        <v>2</v>
      </c>
      <c r="E287" t="str">
        <f>IF(D288&lt;Tabela_cukier2[[#This Row],[Column4]],"TAK","")</f>
        <v/>
      </c>
      <c r="F287" s="5">
        <f>IF(Tabela_cukier2[[#This Row],[czy dzien dokupu]]="TAK",IF(F286-Tabela_cukier2[[#This Row],[Column3]]&lt;5000,((5000-FLOOR(F286-Tabela_cukier2[[#This Row],[Column3]],1000))+(F286-Tabela_cukier2[[#This Row],[Column3]])),F286-Tabela_cukier2[[#This Row],[Column3]]),F286-Tabela_cukier2[[#This Row],[Column3]])</f>
        <v>4584</v>
      </c>
      <c r="G287" s="5">
        <f>IF(Tabela_cukier2[[#This Row],[Kolumna1]]-F286&gt;=4000,1,0)</f>
        <v>0</v>
      </c>
      <c r="H287" s="5" t="str">
        <f>IF(Tabela_cukier2[[#This Row],[Kolumna1]]&gt;F286,Tabela_cukier2[[#This Row],[Kolumna1]]-F286,"0")</f>
        <v>0</v>
      </c>
      <c r="I287" s="5">
        <f>CEILING(Tabela_cukier2[[#This Row],[Kolumna3]],1000)</f>
        <v>0</v>
      </c>
      <c r="J287" s="5">
        <f>IF(Tabela_cukier2[[#This Row],[Kolumna4]]&gt;=4000,1,0)</f>
        <v>0</v>
      </c>
    </row>
    <row r="288" spans="1:10" x14ac:dyDescent="0.3">
      <c r="A288" s="1">
        <v>38875</v>
      </c>
      <c r="B288" t="s">
        <v>11</v>
      </c>
      <c r="C288">
        <v>63</v>
      </c>
      <c r="D288">
        <f>DAY(Tabela_cukier2[[#This Row],[Column1]])</f>
        <v>7</v>
      </c>
      <c r="E288" t="str">
        <f>IF(D289&lt;Tabela_cukier2[[#This Row],[Column4]],"TAK","")</f>
        <v/>
      </c>
      <c r="F288" s="5">
        <f>IF(Tabela_cukier2[[#This Row],[czy dzien dokupu]]="TAK",IF(F287-Tabela_cukier2[[#This Row],[Column3]]&lt;5000,((5000-FLOOR(F287-Tabela_cukier2[[#This Row],[Column3]],1000))+(F287-Tabela_cukier2[[#This Row],[Column3]])),F287-Tabela_cukier2[[#This Row],[Column3]]),F287-Tabela_cukier2[[#This Row],[Column3]])</f>
        <v>4521</v>
      </c>
      <c r="G288" s="5">
        <f>IF(Tabela_cukier2[[#This Row],[Kolumna1]]-F287&gt;=4000,1,0)</f>
        <v>0</v>
      </c>
      <c r="H288" s="5" t="str">
        <f>IF(Tabela_cukier2[[#This Row],[Kolumna1]]&gt;F287,Tabela_cukier2[[#This Row],[Kolumna1]]-F287,"0")</f>
        <v>0</v>
      </c>
      <c r="I288" s="5">
        <f>CEILING(Tabela_cukier2[[#This Row],[Kolumna3]],1000)</f>
        <v>0</v>
      </c>
      <c r="J288" s="5">
        <f>IF(Tabela_cukier2[[#This Row],[Kolumna4]]&gt;=4000,1,0)</f>
        <v>0</v>
      </c>
    </row>
    <row r="289" spans="1:10" x14ac:dyDescent="0.3">
      <c r="A289" s="1">
        <v>38878</v>
      </c>
      <c r="B289" t="s">
        <v>33</v>
      </c>
      <c r="C289">
        <v>106</v>
      </c>
      <c r="D289">
        <f>DAY(Tabela_cukier2[[#This Row],[Column1]])</f>
        <v>10</v>
      </c>
      <c r="E289" t="str">
        <f>IF(D290&lt;Tabela_cukier2[[#This Row],[Column4]],"TAK","")</f>
        <v/>
      </c>
      <c r="F289" s="5">
        <f>IF(Tabela_cukier2[[#This Row],[czy dzien dokupu]]="TAK",IF(F288-Tabela_cukier2[[#This Row],[Column3]]&lt;5000,((5000-FLOOR(F288-Tabela_cukier2[[#This Row],[Column3]],1000))+(F288-Tabela_cukier2[[#This Row],[Column3]])),F288-Tabela_cukier2[[#This Row],[Column3]]),F288-Tabela_cukier2[[#This Row],[Column3]])</f>
        <v>4415</v>
      </c>
      <c r="G289" s="5">
        <f>IF(Tabela_cukier2[[#This Row],[Kolumna1]]-F288&gt;=4000,1,0)</f>
        <v>0</v>
      </c>
      <c r="H289" s="5" t="str">
        <f>IF(Tabela_cukier2[[#This Row],[Kolumna1]]&gt;F288,Tabela_cukier2[[#This Row],[Kolumna1]]-F288,"0")</f>
        <v>0</v>
      </c>
      <c r="I289" s="5">
        <f>CEILING(Tabela_cukier2[[#This Row],[Kolumna3]],1000)</f>
        <v>0</v>
      </c>
      <c r="J289" s="5">
        <f>IF(Tabela_cukier2[[#This Row],[Kolumna4]]&gt;=4000,1,0)</f>
        <v>0</v>
      </c>
    </row>
    <row r="290" spans="1:10" x14ac:dyDescent="0.3">
      <c r="A290" s="1">
        <v>38886</v>
      </c>
      <c r="B290" t="s">
        <v>25</v>
      </c>
      <c r="C290">
        <v>136</v>
      </c>
      <c r="D290">
        <f>DAY(Tabela_cukier2[[#This Row],[Column1]])</f>
        <v>18</v>
      </c>
      <c r="E290" t="str">
        <f>IF(D291&lt;Tabela_cukier2[[#This Row],[Column4]],"TAK","")</f>
        <v/>
      </c>
      <c r="F290" s="5">
        <f>IF(Tabela_cukier2[[#This Row],[czy dzien dokupu]]="TAK",IF(F289-Tabela_cukier2[[#This Row],[Column3]]&lt;5000,((5000-FLOOR(F289-Tabela_cukier2[[#This Row],[Column3]],1000))+(F289-Tabela_cukier2[[#This Row],[Column3]])),F289-Tabela_cukier2[[#This Row],[Column3]]),F289-Tabela_cukier2[[#This Row],[Column3]])</f>
        <v>4279</v>
      </c>
      <c r="G290" s="5">
        <f>IF(Tabela_cukier2[[#This Row],[Kolumna1]]-F289&gt;=4000,1,0)</f>
        <v>0</v>
      </c>
      <c r="H290" s="5" t="str">
        <f>IF(Tabela_cukier2[[#This Row],[Kolumna1]]&gt;F289,Tabela_cukier2[[#This Row],[Kolumna1]]-F289,"0")</f>
        <v>0</v>
      </c>
      <c r="I290" s="5">
        <f>CEILING(Tabela_cukier2[[#This Row],[Kolumna3]],1000)</f>
        <v>0</v>
      </c>
      <c r="J290" s="5">
        <f>IF(Tabela_cukier2[[#This Row],[Kolumna4]]&gt;=4000,1,0)</f>
        <v>0</v>
      </c>
    </row>
    <row r="291" spans="1:10" x14ac:dyDescent="0.3">
      <c r="A291" s="1">
        <v>38887</v>
      </c>
      <c r="B291" t="s">
        <v>117</v>
      </c>
      <c r="C291">
        <v>7</v>
      </c>
      <c r="D291">
        <f>DAY(Tabela_cukier2[[#This Row],[Column1]])</f>
        <v>19</v>
      </c>
      <c r="E291" t="str">
        <f>IF(D292&lt;Tabela_cukier2[[#This Row],[Column4]],"TAK","")</f>
        <v/>
      </c>
      <c r="F291" s="5">
        <f>IF(Tabela_cukier2[[#This Row],[czy dzien dokupu]]="TAK",IF(F290-Tabela_cukier2[[#This Row],[Column3]]&lt;5000,((5000-FLOOR(F290-Tabela_cukier2[[#This Row],[Column3]],1000))+(F290-Tabela_cukier2[[#This Row],[Column3]])),F290-Tabela_cukier2[[#This Row],[Column3]]),F290-Tabela_cukier2[[#This Row],[Column3]])</f>
        <v>4272</v>
      </c>
      <c r="G291" s="5">
        <f>IF(Tabela_cukier2[[#This Row],[Kolumna1]]-F290&gt;=4000,1,0)</f>
        <v>0</v>
      </c>
      <c r="H291" s="5" t="str">
        <f>IF(Tabela_cukier2[[#This Row],[Kolumna1]]&gt;F290,Tabela_cukier2[[#This Row],[Kolumna1]]-F290,"0")</f>
        <v>0</v>
      </c>
      <c r="I291" s="5">
        <f>CEILING(Tabela_cukier2[[#This Row],[Kolumna3]],1000)</f>
        <v>0</v>
      </c>
      <c r="J291" s="5">
        <f>IF(Tabela_cukier2[[#This Row],[Kolumna4]]&gt;=4000,1,0)</f>
        <v>0</v>
      </c>
    </row>
    <row r="292" spans="1:10" x14ac:dyDescent="0.3">
      <c r="A292" s="1">
        <v>38896</v>
      </c>
      <c r="B292" t="s">
        <v>15</v>
      </c>
      <c r="C292">
        <v>114</v>
      </c>
      <c r="D292">
        <f>DAY(Tabela_cukier2[[#This Row],[Column1]])</f>
        <v>28</v>
      </c>
      <c r="E292" t="str">
        <f>IF(D293&lt;Tabela_cukier2[[#This Row],[Column4]],"TAK","")</f>
        <v/>
      </c>
      <c r="F292" s="5">
        <f>IF(Tabela_cukier2[[#This Row],[czy dzien dokupu]]="TAK",IF(F291-Tabela_cukier2[[#This Row],[Column3]]&lt;5000,((5000-FLOOR(F291-Tabela_cukier2[[#This Row],[Column3]],1000))+(F291-Tabela_cukier2[[#This Row],[Column3]])),F291-Tabela_cukier2[[#This Row],[Column3]]),F291-Tabela_cukier2[[#This Row],[Column3]])</f>
        <v>4158</v>
      </c>
      <c r="G292" s="5">
        <f>IF(Tabela_cukier2[[#This Row],[Kolumna1]]-F291&gt;=4000,1,0)</f>
        <v>0</v>
      </c>
      <c r="H292" s="5" t="str">
        <f>IF(Tabela_cukier2[[#This Row],[Kolumna1]]&gt;F291,Tabela_cukier2[[#This Row],[Kolumna1]]-F291,"0")</f>
        <v>0</v>
      </c>
      <c r="I292" s="5">
        <f>CEILING(Tabela_cukier2[[#This Row],[Kolumna3]],1000)</f>
        <v>0</v>
      </c>
      <c r="J292" s="5">
        <f>IF(Tabela_cukier2[[#This Row],[Kolumna4]]&gt;=4000,1,0)</f>
        <v>0</v>
      </c>
    </row>
    <row r="293" spans="1:10" x14ac:dyDescent="0.3">
      <c r="A293" s="1">
        <v>38896</v>
      </c>
      <c r="B293" t="s">
        <v>118</v>
      </c>
      <c r="C293">
        <v>12</v>
      </c>
      <c r="D293">
        <f>DAY(Tabela_cukier2[[#This Row],[Column1]])</f>
        <v>28</v>
      </c>
      <c r="E293" t="str">
        <f>IF(D294&lt;Tabela_cukier2[[#This Row],[Column4]],"TAK","")</f>
        <v>TAK</v>
      </c>
      <c r="F293" s="5">
        <f>IF(Tabela_cukier2[[#This Row],[czy dzien dokupu]]="TAK",IF(F292-Tabela_cukier2[[#This Row],[Column3]]&lt;5000,((5000-FLOOR(F292-Tabela_cukier2[[#This Row],[Column3]],1000))+(F292-Tabela_cukier2[[#This Row],[Column3]])),F292-Tabela_cukier2[[#This Row],[Column3]]),F292-Tabela_cukier2[[#This Row],[Column3]])</f>
        <v>5146</v>
      </c>
      <c r="G293" s="5">
        <f>IF(Tabela_cukier2[[#This Row],[Kolumna1]]-F292&gt;=4000,1,0)</f>
        <v>0</v>
      </c>
      <c r="H293" s="5">
        <f>IF(Tabela_cukier2[[#This Row],[Kolumna1]]&gt;F292,Tabela_cukier2[[#This Row],[Kolumna1]]-F292,"0")</f>
        <v>988</v>
      </c>
      <c r="I293" s="5">
        <f>CEILING(Tabela_cukier2[[#This Row],[Kolumna3]],1000)</f>
        <v>1000</v>
      </c>
      <c r="J293" s="5">
        <f>IF(Tabela_cukier2[[#This Row],[Kolumna4]]&gt;=4000,1,0)</f>
        <v>0</v>
      </c>
    </row>
    <row r="294" spans="1:10" x14ac:dyDescent="0.3">
      <c r="A294" s="1">
        <v>38902</v>
      </c>
      <c r="B294" t="s">
        <v>12</v>
      </c>
      <c r="C294">
        <v>443</v>
      </c>
      <c r="D294">
        <f>DAY(Tabela_cukier2[[#This Row],[Column1]])</f>
        <v>4</v>
      </c>
      <c r="E294" t="str">
        <f>IF(D295&lt;Tabela_cukier2[[#This Row],[Column4]],"TAK","")</f>
        <v/>
      </c>
      <c r="F294" s="5">
        <f>IF(Tabela_cukier2[[#This Row],[czy dzien dokupu]]="TAK",IF(F293-Tabela_cukier2[[#This Row],[Column3]]&lt;5000,((5000-FLOOR(F293-Tabela_cukier2[[#This Row],[Column3]],1000))+(F293-Tabela_cukier2[[#This Row],[Column3]])),F293-Tabela_cukier2[[#This Row],[Column3]]),F293-Tabela_cukier2[[#This Row],[Column3]])</f>
        <v>4703</v>
      </c>
      <c r="G294" s="5">
        <f>IF(Tabela_cukier2[[#This Row],[Kolumna1]]-F293&gt;=4000,1,0)</f>
        <v>0</v>
      </c>
      <c r="H294" s="5" t="str">
        <f>IF(Tabela_cukier2[[#This Row],[Kolumna1]]&gt;F293,Tabela_cukier2[[#This Row],[Kolumna1]]-F293,"0")</f>
        <v>0</v>
      </c>
      <c r="I294" s="5">
        <f>CEILING(Tabela_cukier2[[#This Row],[Kolumna3]],1000)</f>
        <v>0</v>
      </c>
      <c r="J294" s="5">
        <f>IF(Tabela_cukier2[[#This Row],[Kolumna4]]&gt;=4000,1,0)</f>
        <v>0</v>
      </c>
    </row>
    <row r="295" spans="1:10" x14ac:dyDescent="0.3">
      <c r="A295" s="1">
        <v>38904</v>
      </c>
      <c r="B295" t="s">
        <v>55</v>
      </c>
      <c r="C295">
        <v>73</v>
      </c>
      <c r="D295">
        <f>DAY(Tabela_cukier2[[#This Row],[Column1]])</f>
        <v>6</v>
      </c>
      <c r="E295" t="str">
        <f>IF(D296&lt;Tabela_cukier2[[#This Row],[Column4]],"TAK","")</f>
        <v/>
      </c>
      <c r="F295" s="5">
        <f>IF(Tabela_cukier2[[#This Row],[czy dzien dokupu]]="TAK",IF(F294-Tabela_cukier2[[#This Row],[Column3]]&lt;5000,((5000-FLOOR(F294-Tabela_cukier2[[#This Row],[Column3]],1000))+(F294-Tabela_cukier2[[#This Row],[Column3]])),F294-Tabela_cukier2[[#This Row],[Column3]]),F294-Tabela_cukier2[[#This Row],[Column3]])</f>
        <v>4630</v>
      </c>
      <c r="G295" s="5">
        <f>IF(Tabela_cukier2[[#This Row],[Kolumna1]]-F294&gt;=4000,1,0)</f>
        <v>0</v>
      </c>
      <c r="H295" s="5" t="str">
        <f>IF(Tabela_cukier2[[#This Row],[Kolumna1]]&gt;F294,Tabela_cukier2[[#This Row],[Kolumna1]]-F294,"0")</f>
        <v>0</v>
      </c>
      <c r="I295" s="5">
        <f>CEILING(Tabela_cukier2[[#This Row],[Kolumna3]],1000)</f>
        <v>0</v>
      </c>
      <c r="J295" s="5">
        <f>IF(Tabela_cukier2[[#This Row],[Kolumna4]]&gt;=4000,1,0)</f>
        <v>0</v>
      </c>
    </row>
    <row r="296" spans="1:10" x14ac:dyDescent="0.3">
      <c r="A296" s="1">
        <v>38907</v>
      </c>
      <c r="B296" t="s">
        <v>119</v>
      </c>
      <c r="C296">
        <v>15</v>
      </c>
      <c r="D296">
        <f>DAY(Tabela_cukier2[[#This Row],[Column1]])</f>
        <v>9</v>
      </c>
      <c r="E296" t="str">
        <f>IF(D297&lt;Tabela_cukier2[[#This Row],[Column4]],"TAK","")</f>
        <v/>
      </c>
      <c r="F296" s="5">
        <f>IF(Tabela_cukier2[[#This Row],[czy dzien dokupu]]="TAK",IF(F295-Tabela_cukier2[[#This Row],[Column3]]&lt;5000,((5000-FLOOR(F295-Tabela_cukier2[[#This Row],[Column3]],1000))+(F295-Tabela_cukier2[[#This Row],[Column3]])),F295-Tabela_cukier2[[#This Row],[Column3]]),F295-Tabela_cukier2[[#This Row],[Column3]])</f>
        <v>4615</v>
      </c>
      <c r="G296" s="5">
        <f>IF(Tabela_cukier2[[#This Row],[Kolumna1]]-F295&gt;=4000,1,0)</f>
        <v>0</v>
      </c>
      <c r="H296" s="5" t="str">
        <f>IF(Tabela_cukier2[[#This Row],[Kolumna1]]&gt;F295,Tabela_cukier2[[#This Row],[Kolumna1]]-F295,"0")</f>
        <v>0</v>
      </c>
      <c r="I296" s="5">
        <f>CEILING(Tabela_cukier2[[#This Row],[Kolumna3]],1000)</f>
        <v>0</v>
      </c>
      <c r="J296" s="5">
        <f>IF(Tabela_cukier2[[#This Row],[Kolumna4]]&gt;=4000,1,0)</f>
        <v>0</v>
      </c>
    </row>
    <row r="297" spans="1:10" x14ac:dyDescent="0.3">
      <c r="A297" s="1">
        <v>38907</v>
      </c>
      <c r="B297" t="s">
        <v>120</v>
      </c>
      <c r="C297">
        <v>9</v>
      </c>
      <c r="D297">
        <f>DAY(Tabela_cukier2[[#This Row],[Column1]])</f>
        <v>9</v>
      </c>
      <c r="E297" t="str">
        <f>IF(D298&lt;Tabela_cukier2[[#This Row],[Column4]],"TAK","")</f>
        <v/>
      </c>
      <c r="F297" s="5">
        <f>IF(Tabela_cukier2[[#This Row],[czy dzien dokupu]]="TAK",IF(F296-Tabela_cukier2[[#This Row],[Column3]]&lt;5000,((5000-FLOOR(F296-Tabela_cukier2[[#This Row],[Column3]],1000))+(F296-Tabela_cukier2[[#This Row],[Column3]])),F296-Tabela_cukier2[[#This Row],[Column3]]),F296-Tabela_cukier2[[#This Row],[Column3]])</f>
        <v>4606</v>
      </c>
      <c r="G297" s="5">
        <f>IF(Tabela_cukier2[[#This Row],[Kolumna1]]-F296&gt;=4000,1,0)</f>
        <v>0</v>
      </c>
      <c r="H297" s="5" t="str">
        <f>IF(Tabela_cukier2[[#This Row],[Kolumna1]]&gt;F296,Tabela_cukier2[[#This Row],[Kolumna1]]-F296,"0")</f>
        <v>0</v>
      </c>
      <c r="I297" s="5">
        <f>CEILING(Tabela_cukier2[[#This Row],[Kolumna3]],1000)</f>
        <v>0</v>
      </c>
      <c r="J297" s="5">
        <f>IF(Tabela_cukier2[[#This Row],[Kolumna4]]&gt;=4000,1,0)</f>
        <v>0</v>
      </c>
    </row>
    <row r="298" spans="1:10" x14ac:dyDescent="0.3">
      <c r="A298" s="1">
        <v>38908</v>
      </c>
      <c r="B298" t="s">
        <v>121</v>
      </c>
      <c r="C298">
        <v>20</v>
      </c>
      <c r="D298">
        <f>DAY(Tabela_cukier2[[#This Row],[Column1]])</f>
        <v>10</v>
      </c>
      <c r="E298" t="str">
        <f>IF(D299&lt;Tabela_cukier2[[#This Row],[Column4]],"TAK","")</f>
        <v/>
      </c>
      <c r="F298" s="5">
        <f>IF(Tabela_cukier2[[#This Row],[czy dzien dokupu]]="TAK",IF(F297-Tabela_cukier2[[#This Row],[Column3]]&lt;5000,((5000-FLOOR(F297-Tabela_cukier2[[#This Row],[Column3]],1000))+(F297-Tabela_cukier2[[#This Row],[Column3]])),F297-Tabela_cukier2[[#This Row],[Column3]]),F297-Tabela_cukier2[[#This Row],[Column3]])</f>
        <v>4586</v>
      </c>
      <c r="G298" s="5">
        <f>IF(Tabela_cukier2[[#This Row],[Kolumna1]]-F297&gt;=4000,1,0)</f>
        <v>0</v>
      </c>
      <c r="H298" s="5" t="str">
        <f>IF(Tabela_cukier2[[#This Row],[Kolumna1]]&gt;F297,Tabela_cukier2[[#This Row],[Kolumna1]]-F297,"0")</f>
        <v>0</v>
      </c>
      <c r="I298" s="5">
        <f>CEILING(Tabela_cukier2[[#This Row],[Kolumna3]],1000)</f>
        <v>0</v>
      </c>
      <c r="J298" s="5">
        <f>IF(Tabela_cukier2[[#This Row],[Kolumna4]]&gt;=4000,1,0)</f>
        <v>0</v>
      </c>
    </row>
    <row r="299" spans="1:10" x14ac:dyDescent="0.3">
      <c r="A299" s="1">
        <v>38910</v>
      </c>
      <c r="B299" t="s">
        <v>122</v>
      </c>
      <c r="C299">
        <v>9</v>
      </c>
      <c r="D299">
        <f>DAY(Tabela_cukier2[[#This Row],[Column1]])</f>
        <v>12</v>
      </c>
      <c r="E299" t="str">
        <f>IF(D300&lt;Tabela_cukier2[[#This Row],[Column4]],"TAK","")</f>
        <v/>
      </c>
      <c r="F299" s="5">
        <f>IF(Tabela_cukier2[[#This Row],[czy dzien dokupu]]="TAK",IF(F298-Tabela_cukier2[[#This Row],[Column3]]&lt;5000,((5000-FLOOR(F298-Tabela_cukier2[[#This Row],[Column3]],1000))+(F298-Tabela_cukier2[[#This Row],[Column3]])),F298-Tabela_cukier2[[#This Row],[Column3]]),F298-Tabela_cukier2[[#This Row],[Column3]])</f>
        <v>4577</v>
      </c>
      <c r="G299" s="5">
        <f>IF(Tabela_cukier2[[#This Row],[Kolumna1]]-F298&gt;=4000,1,0)</f>
        <v>0</v>
      </c>
      <c r="H299" s="5" t="str">
        <f>IF(Tabela_cukier2[[#This Row],[Kolumna1]]&gt;F298,Tabela_cukier2[[#This Row],[Kolumna1]]-F298,"0")</f>
        <v>0</v>
      </c>
      <c r="I299" s="5">
        <f>CEILING(Tabela_cukier2[[#This Row],[Kolumna3]],1000)</f>
        <v>0</v>
      </c>
      <c r="J299" s="5">
        <f>IF(Tabela_cukier2[[#This Row],[Kolumna4]]&gt;=4000,1,0)</f>
        <v>0</v>
      </c>
    </row>
    <row r="300" spans="1:10" x14ac:dyDescent="0.3">
      <c r="A300" s="1">
        <v>38911</v>
      </c>
      <c r="B300" t="s">
        <v>123</v>
      </c>
      <c r="C300">
        <v>88</v>
      </c>
      <c r="D300">
        <f>DAY(Tabela_cukier2[[#This Row],[Column1]])</f>
        <v>13</v>
      </c>
      <c r="E300" t="str">
        <f>IF(D301&lt;Tabela_cukier2[[#This Row],[Column4]],"TAK","")</f>
        <v/>
      </c>
      <c r="F300" s="5">
        <f>IF(Tabela_cukier2[[#This Row],[czy dzien dokupu]]="TAK",IF(F299-Tabela_cukier2[[#This Row],[Column3]]&lt;5000,((5000-FLOOR(F299-Tabela_cukier2[[#This Row],[Column3]],1000))+(F299-Tabela_cukier2[[#This Row],[Column3]])),F299-Tabela_cukier2[[#This Row],[Column3]]),F299-Tabela_cukier2[[#This Row],[Column3]])</f>
        <v>4489</v>
      </c>
      <c r="G300" s="5">
        <f>IF(Tabela_cukier2[[#This Row],[Kolumna1]]-F299&gt;=4000,1,0)</f>
        <v>0</v>
      </c>
      <c r="H300" s="5" t="str">
        <f>IF(Tabela_cukier2[[#This Row],[Kolumna1]]&gt;F299,Tabela_cukier2[[#This Row],[Kolumna1]]-F299,"0")</f>
        <v>0</v>
      </c>
      <c r="I300" s="5">
        <f>CEILING(Tabela_cukier2[[#This Row],[Kolumna3]],1000)</f>
        <v>0</v>
      </c>
      <c r="J300" s="5">
        <f>IF(Tabela_cukier2[[#This Row],[Kolumna4]]&gt;=4000,1,0)</f>
        <v>0</v>
      </c>
    </row>
    <row r="301" spans="1:10" x14ac:dyDescent="0.3">
      <c r="A301" s="1">
        <v>38911</v>
      </c>
      <c r="B301" t="s">
        <v>10</v>
      </c>
      <c r="C301">
        <v>139</v>
      </c>
      <c r="D301">
        <f>DAY(Tabela_cukier2[[#This Row],[Column1]])</f>
        <v>13</v>
      </c>
      <c r="E301" t="str">
        <f>IF(D302&lt;Tabela_cukier2[[#This Row],[Column4]],"TAK","")</f>
        <v/>
      </c>
      <c r="F301" s="5">
        <f>IF(Tabela_cukier2[[#This Row],[czy dzien dokupu]]="TAK",IF(F300-Tabela_cukier2[[#This Row],[Column3]]&lt;5000,((5000-FLOOR(F300-Tabela_cukier2[[#This Row],[Column3]],1000))+(F300-Tabela_cukier2[[#This Row],[Column3]])),F300-Tabela_cukier2[[#This Row],[Column3]]),F300-Tabela_cukier2[[#This Row],[Column3]])</f>
        <v>4350</v>
      </c>
      <c r="G301" s="5">
        <f>IF(Tabela_cukier2[[#This Row],[Kolumna1]]-F300&gt;=4000,1,0)</f>
        <v>0</v>
      </c>
      <c r="H301" s="5" t="str">
        <f>IF(Tabela_cukier2[[#This Row],[Kolumna1]]&gt;F300,Tabela_cukier2[[#This Row],[Kolumna1]]-F300,"0")</f>
        <v>0</v>
      </c>
      <c r="I301" s="5">
        <f>CEILING(Tabela_cukier2[[#This Row],[Kolumna3]],1000)</f>
        <v>0</v>
      </c>
      <c r="J301" s="5">
        <f>IF(Tabela_cukier2[[#This Row],[Kolumna4]]&gt;=4000,1,0)</f>
        <v>0</v>
      </c>
    </row>
    <row r="302" spans="1:10" x14ac:dyDescent="0.3">
      <c r="A302" s="1">
        <v>38912</v>
      </c>
      <c r="B302" t="s">
        <v>25</v>
      </c>
      <c r="C302">
        <v>346</v>
      </c>
      <c r="D302">
        <f>DAY(Tabela_cukier2[[#This Row],[Column1]])</f>
        <v>14</v>
      </c>
      <c r="E302" t="str">
        <f>IF(D303&lt;Tabela_cukier2[[#This Row],[Column4]],"TAK","")</f>
        <v/>
      </c>
      <c r="F302" s="5">
        <f>IF(Tabela_cukier2[[#This Row],[czy dzien dokupu]]="TAK",IF(F301-Tabela_cukier2[[#This Row],[Column3]]&lt;5000,((5000-FLOOR(F301-Tabela_cukier2[[#This Row],[Column3]],1000))+(F301-Tabela_cukier2[[#This Row],[Column3]])),F301-Tabela_cukier2[[#This Row],[Column3]]),F301-Tabela_cukier2[[#This Row],[Column3]])</f>
        <v>4004</v>
      </c>
      <c r="G302" s="5">
        <f>IF(Tabela_cukier2[[#This Row],[Kolumna1]]-F301&gt;=4000,1,0)</f>
        <v>0</v>
      </c>
      <c r="H302" s="5" t="str">
        <f>IF(Tabela_cukier2[[#This Row],[Kolumna1]]&gt;F301,Tabela_cukier2[[#This Row],[Kolumna1]]-F301,"0")</f>
        <v>0</v>
      </c>
      <c r="I302" s="5">
        <f>CEILING(Tabela_cukier2[[#This Row],[Kolumna3]],1000)</f>
        <v>0</v>
      </c>
      <c r="J302" s="5">
        <f>IF(Tabela_cukier2[[#This Row],[Kolumna4]]&gt;=4000,1,0)</f>
        <v>0</v>
      </c>
    </row>
    <row r="303" spans="1:10" x14ac:dyDescent="0.3">
      <c r="A303" s="1">
        <v>38918</v>
      </c>
      <c r="B303" t="s">
        <v>124</v>
      </c>
      <c r="C303">
        <v>3</v>
      </c>
      <c r="D303">
        <f>DAY(Tabela_cukier2[[#This Row],[Column1]])</f>
        <v>20</v>
      </c>
      <c r="E303" t="str">
        <f>IF(D304&lt;Tabela_cukier2[[#This Row],[Column4]],"TAK","")</f>
        <v/>
      </c>
      <c r="F303" s="5">
        <f>IF(Tabela_cukier2[[#This Row],[czy dzien dokupu]]="TAK",IF(F302-Tabela_cukier2[[#This Row],[Column3]]&lt;5000,((5000-FLOOR(F302-Tabela_cukier2[[#This Row],[Column3]],1000))+(F302-Tabela_cukier2[[#This Row],[Column3]])),F302-Tabela_cukier2[[#This Row],[Column3]]),F302-Tabela_cukier2[[#This Row],[Column3]])</f>
        <v>4001</v>
      </c>
      <c r="G303" s="5">
        <f>IF(Tabela_cukier2[[#This Row],[Kolumna1]]-F302&gt;=4000,1,0)</f>
        <v>0</v>
      </c>
      <c r="H303" s="5" t="str">
        <f>IF(Tabela_cukier2[[#This Row],[Kolumna1]]&gt;F302,Tabela_cukier2[[#This Row],[Kolumna1]]-F302,"0")</f>
        <v>0</v>
      </c>
      <c r="I303" s="5">
        <f>CEILING(Tabela_cukier2[[#This Row],[Kolumna3]],1000)</f>
        <v>0</v>
      </c>
      <c r="J303" s="5">
        <f>IF(Tabela_cukier2[[#This Row],[Kolumna4]]&gt;=4000,1,0)</f>
        <v>0</v>
      </c>
    </row>
    <row r="304" spans="1:10" x14ac:dyDescent="0.3">
      <c r="A304" s="1">
        <v>38918</v>
      </c>
      <c r="B304" t="s">
        <v>125</v>
      </c>
      <c r="C304">
        <v>9</v>
      </c>
      <c r="D304">
        <f>DAY(Tabela_cukier2[[#This Row],[Column1]])</f>
        <v>20</v>
      </c>
      <c r="E304" t="str">
        <f>IF(D305&lt;Tabela_cukier2[[#This Row],[Column4]],"TAK","")</f>
        <v/>
      </c>
      <c r="F304" s="5">
        <f>IF(Tabela_cukier2[[#This Row],[czy dzien dokupu]]="TAK",IF(F303-Tabela_cukier2[[#This Row],[Column3]]&lt;5000,((5000-FLOOR(F303-Tabela_cukier2[[#This Row],[Column3]],1000))+(F303-Tabela_cukier2[[#This Row],[Column3]])),F303-Tabela_cukier2[[#This Row],[Column3]]),F303-Tabela_cukier2[[#This Row],[Column3]])</f>
        <v>3992</v>
      </c>
      <c r="G304" s="5">
        <f>IF(Tabela_cukier2[[#This Row],[Kolumna1]]-F303&gt;=4000,1,0)</f>
        <v>0</v>
      </c>
      <c r="H304" s="5" t="str">
        <f>IF(Tabela_cukier2[[#This Row],[Kolumna1]]&gt;F303,Tabela_cukier2[[#This Row],[Kolumna1]]-F303,"0")</f>
        <v>0</v>
      </c>
      <c r="I304" s="5">
        <f>CEILING(Tabela_cukier2[[#This Row],[Kolumna3]],1000)</f>
        <v>0</v>
      </c>
      <c r="J304" s="5">
        <f>IF(Tabela_cukier2[[#This Row],[Kolumna4]]&gt;=4000,1,0)</f>
        <v>0</v>
      </c>
    </row>
    <row r="305" spans="1:10" x14ac:dyDescent="0.3">
      <c r="A305" s="1">
        <v>38918</v>
      </c>
      <c r="B305" t="s">
        <v>12</v>
      </c>
      <c r="C305">
        <v>323</v>
      </c>
      <c r="D305">
        <f>DAY(Tabela_cukier2[[#This Row],[Column1]])</f>
        <v>20</v>
      </c>
      <c r="E305" t="str">
        <f>IF(D306&lt;Tabela_cukier2[[#This Row],[Column4]],"TAK","")</f>
        <v/>
      </c>
      <c r="F305" s="5">
        <f>IF(Tabela_cukier2[[#This Row],[czy dzien dokupu]]="TAK",IF(F304-Tabela_cukier2[[#This Row],[Column3]]&lt;5000,((5000-FLOOR(F304-Tabela_cukier2[[#This Row],[Column3]],1000))+(F304-Tabela_cukier2[[#This Row],[Column3]])),F304-Tabela_cukier2[[#This Row],[Column3]]),F304-Tabela_cukier2[[#This Row],[Column3]])</f>
        <v>3669</v>
      </c>
      <c r="G305" s="5">
        <f>IF(Tabela_cukier2[[#This Row],[Kolumna1]]-F304&gt;=4000,1,0)</f>
        <v>0</v>
      </c>
      <c r="H305" s="5" t="str">
        <f>IF(Tabela_cukier2[[#This Row],[Kolumna1]]&gt;F304,Tabela_cukier2[[#This Row],[Kolumna1]]-F304,"0")</f>
        <v>0</v>
      </c>
      <c r="I305" s="5">
        <f>CEILING(Tabela_cukier2[[#This Row],[Kolumna3]],1000)</f>
        <v>0</v>
      </c>
      <c r="J305" s="5">
        <f>IF(Tabela_cukier2[[#This Row],[Kolumna4]]&gt;=4000,1,0)</f>
        <v>0</v>
      </c>
    </row>
    <row r="306" spans="1:10" x14ac:dyDescent="0.3">
      <c r="A306" s="1">
        <v>38919</v>
      </c>
      <c r="B306" t="s">
        <v>105</v>
      </c>
      <c r="C306">
        <v>382</v>
      </c>
      <c r="D306">
        <f>DAY(Tabela_cukier2[[#This Row],[Column1]])</f>
        <v>21</v>
      </c>
      <c r="E306" t="str">
        <f>IF(D307&lt;Tabela_cukier2[[#This Row],[Column4]],"TAK","")</f>
        <v/>
      </c>
      <c r="F306" s="5">
        <f>IF(Tabela_cukier2[[#This Row],[czy dzien dokupu]]="TAK",IF(F305-Tabela_cukier2[[#This Row],[Column3]]&lt;5000,((5000-FLOOR(F305-Tabela_cukier2[[#This Row],[Column3]],1000))+(F305-Tabela_cukier2[[#This Row],[Column3]])),F305-Tabela_cukier2[[#This Row],[Column3]]),F305-Tabela_cukier2[[#This Row],[Column3]])</f>
        <v>3287</v>
      </c>
      <c r="G306" s="5">
        <f>IF(Tabela_cukier2[[#This Row],[Kolumna1]]-F305&gt;=4000,1,0)</f>
        <v>0</v>
      </c>
      <c r="H306" s="5" t="str">
        <f>IF(Tabela_cukier2[[#This Row],[Kolumna1]]&gt;F305,Tabela_cukier2[[#This Row],[Kolumna1]]-F305,"0")</f>
        <v>0</v>
      </c>
      <c r="I306" s="5">
        <f>CEILING(Tabela_cukier2[[#This Row],[Kolumna3]],1000)</f>
        <v>0</v>
      </c>
      <c r="J306" s="5">
        <f>IF(Tabela_cukier2[[#This Row],[Kolumna4]]&gt;=4000,1,0)</f>
        <v>0</v>
      </c>
    </row>
    <row r="307" spans="1:10" x14ac:dyDescent="0.3">
      <c r="A307" s="1">
        <v>38923</v>
      </c>
      <c r="B307" t="s">
        <v>20</v>
      </c>
      <c r="C307">
        <v>296</v>
      </c>
      <c r="D307">
        <f>DAY(Tabela_cukier2[[#This Row],[Column1]])</f>
        <v>25</v>
      </c>
      <c r="E307" t="str">
        <f>IF(D308&lt;Tabela_cukier2[[#This Row],[Column4]],"TAK","")</f>
        <v/>
      </c>
      <c r="F307" s="5">
        <f>IF(Tabela_cukier2[[#This Row],[czy dzien dokupu]]="TAK",IF(F306-Tabela_cukier2[[#This Row],[Column3]]&lt;5000,((5000-FLOOR(F306-Tabela_cukier2[[#This Row],[Column3]],1000))+(F306-Tabela_cukier2[[#This Row],[Column3]])),F306-Tabela_cukier2[[#This Row],[Column3]]),F306-Tabela_cukier2[[#This Row],[Column3]])</f>
        <v>2991</v>
      </c>
      <c r="G307" s="5">
        <f>IF(Tabela_cukier2[[#This Row],[Kolumna1]]-F306&gt;=4000,1,0)</f>
        <v>0</v>
      </c>
      <c r="H307" s="5" t="str">
        <f>IF(Tabela_cukier2[[#This Row],[Kolumna1]]&gt;F306,Tabela_cukier2[[#This Row],[Kolumna1]]-F306,"0")</f>
        <v>0</v>
      </c>
      <c r="I307" s="5">
        <f>CEILING(Tabela_cukier2[[#This Row],[Kolumna3]],1000)</f>
        <v>0</v>
      </c>
      <c r="J307" s="5">
        <f>IF(Tabela_cukier2[[#This Row],[Kolumna4]]&gt;=4000,1,0)</f>
        <v>0</v>
      </c>
    </row>
    <row r="308" spans="1:10" x14ac:dyDescent="0.3">
      <c r="A308" s="1">
        <v>38924</v>
      </c>
      <c r="B308" t="s">
        <v>8</v>
      </c>
      <c r="C308">
        <v>121</v>
      </c>
      <c r="D308">
        <f>DAY(Tabela_cukier2[[#This Row],[Column1]])</f>
        <v>26</v>
      </c>
      <c r="E308" t="str">
        <f>IF(D309&lt;Tabela_cukier2[[#This Row],[Column4]],"TAK","")</f>
        <v/>
      </c>
      <c r="F308" s="5">
        <f>IF(Tabela_cukier2[[#This Row],[czy dzien dokupu]]="TAK",IF(F307-Tabela_cukier2[[#This Row],[Column3]]&lt;5000,((5000-FLOOR(F307-Tabela_cukier2[[#This Row],[Column3]],1000))+(F307-Tabela_cukier2[[#This Row],[Column3]])),F307-Tabela_cukier2[[#This Row],[Column3]]),F307-Tabela_cukier2[[#This Row],[Column3]])</f>
        <v>2870</v>
      </c>
      <c r="G308" s="5">
        <f>IF(Tabela_cukier2[[#This Row],[Kolumna1]]-F307&gt;=4000,1,0)</f>
        <v>0</v>
      </c>
      <c r="H308" s="5" t="str">
        <f>IF(Tabela_cukier2[[#This Row],[Kolumna1]]&gt;F307,Tabela_cukier2[[#This Row],[Kolumna1]]-F307,"0")</f>
        <v>0</v>
      </c>
      <c r="I308" s="5">
        <f>CEILING(Tabela_cukier2[[#This Row],[Kolumna3]],1000)</f>
        <v>0</v>
      </c>
      <c r="J308" s="5">
        <f>IF(Tabela_cukier2[[#This Row],[Kolumna4]]&gt;=4000,1,0)</f>
        <v>0</v>
      </c>
    </row>
    <row r="309" spans="1:10" x14ac:dyDescent="0.3">
      <c r="A309" s="1">
        <v>38924</v>
      </c>
      <c r="B309" t="s">
        <v>28</v>
      </c>
      <c r="C309">
        <v>157</v>
      </c>
      <c r="D309">
        <f>DAY(Tabela_cukier2[[#This Row],[Column1]])</f>
        <v>26</v>
      </c>
      <c r="E309" t="str">
        <f>IF(D310&lt;Tabela_cukier2[[#This Row],[Column4]],"TAK","")</f>
        <v/>
      </c>
      <c r="F309" s="5">
        <f>IF(Tabela_cukier2[[#This Row],[czy dzien dokupu]]="TAK",IF(F308-Tabela_cukier2[[#This Row],[Column3]]&lt;5000,((5000-FLOOR(F308-Tabela_cukier2[[#This Row],[Column3]],1000))+(F308-Tabela_cukier2[[#This Row],[Column3]])),F308-Tabela_cukier2[[#This Row],[Column3]]),F308-Tabela_cukier2[[#This Row],[Column3]])</f>
        <v>2713</v>
      </c>
      <c r="G309" s="5">
        <f>IF(Tabela_cukier2[[#This Row],[Kolumna1]]-F308&gt;=4000,1,0)</f>
        <v>0</v>
      </c>
      <c r="H309" s="5" t="str">
        <f>IF(Tabela_cukier2[[#This Row],[Kolumna1]]&gt;F308,Tabela_cukier2[[#This Row],[Kolumna1]]-F308,"0")</f>
        <v>0</v>
      </c>
      <c r="I309" s="5">
        <f>CEILING(Tabela_cukier2[[#This Row],[Kolumna3]],1000)</f>
        <v>0</v>
      </c>
      <c r="J309" s="5">
        <f>IF(Tabela_cukier2[[#This Row],[Kolumna4]]&gt;=4000,1,0)</f>
        <v>0</v>
      </c>
    </row>
    <row r="310" spans="1:10" x14ac:dyDescent="0.3">
      <c r="A310" s="1">
        <v>38926</v>
      </c>
      <c r="B310" t="s">
        <v>12</v>
      </c>
      <c r="C310">
        <v>497</v>
      </c>
      <c r="D310">
        <f>DAY(Tabela_cukier2[[#This Row],[Column1]])</f>
        <v>28</v>
      </c>
      <c r="E310" t="str">
        <f>IF(D311&lt;Tabela_cukier2[[#This Row],[Column4]],"TAK","")</f>
        <v/>
      </c>
      <c r="F310" s="5">
        <f>IF(Tabela_cukier2[[#This Row],[czy dzien dokupu]]="TAK",IF(F309-Tabela_cukier2[[#This Row],[Column3]]&lt;5000,((5000-FLOOR(F309-Tabela_cukier2[[#This Row],[Column3]],1000))+(F309-Tabela_cukier2[[#This Row],[Column3]])),F309-Tabela_cukier2[[#This Row],[Column3]]),F309-Tabela_cukier2[[#This Row],[Column3]])</f>
        <v>2216</v>
      </c>
      <c r="G310" s="5">
        <f>IF(Tabela_cukier2[[#This Row],[Kolumna1]]-F309&gt;=4000,1,0)</f>
        <v>0</v>
      </c>
      <c r="H310" s="5" t="str">
        <f>IF(Tabela_cukier2[[#This Row],[Kolumna1]]&gt;F309,Tabela_cukier2[[#This Row],[Kolumna1]]-F309,"0")</f>
        <v>0</v>
      </c>
      <c r="I310" s="5">
        <f>CEILING(Tabela_cukier2[[#This Row],[Kolumna3]],1000)</f>
        <v>0</v>
      </c>
      <c r="J310" s="5">
        <f>IF(Tabela_cukier2[[#This Row],[Kolumna4]]&gt;=4000,1,0)</f>
        <v>0</v>
      </c>
    </row>
    <row r="311" spans="1:10" x14ac:dyDescent="0.3">
      <c r="A311" s="1">
        <v>38927</v>
      </c>
      <c r="B311" t="s">
        <v>12</v>
      </c>
      <c r="C311">
        <v>103</v>
      </c>
      <c r="D311">
        <f>DAY(Tabela_cukier2[[#This Row],[Column1]])</f>
        <v>29</v>
      </c>
      <c r="E311" t="str">
        <f>IF(D312&lt;Tabela_cukier2[[#This Row],[Column4]],"TAK","")</f>
        <v/>
      </c>
      <c r="F311" s="5">
        <f>IF(Tabela_cukier2[[#This Row],[czy dzien dokupu]]="TAK",IF(F310-Tabela_cukier2[[#This Row],[Column3]]&lt;5000,((5000-FLOOR(F310-Tabela_cukier2[[#This Row],[Column3]],1000))+(F310-Tabela_cukier2[[#This Row],[Column3]])),F310-Tabela_cukier2[[#This Row],[Column3]]),F310-Tabela_cukier2[[#This Row],[Column3]])</f>
        <v>2113</v>
      </c>
      <c r="G311" s="5">
        <f>IF(Tabela_cukier2[[#This Row],[Kolumna1]]-F310&gt;=4000,1,0)</f>
        <v>0</v>
      </c>
      <c r="H311" s="5" t="str">
        <f>IF(Tabela_cukier2[[#This Row],[Kolumna1]]&gt;F310,Tabela_cukier2[[#This Row],[Kolumna1]]-F310,"0")</f>
        <v>0</v>
      </c>
      <c r="I311" s="5">
        <f>CEILING(Tabela_cukier2[[#This Row],[Kolumna3]],1000)</f>
        <v>0</v>
      </c>
      <c r="J311" s="5">
        <f>IF(Tabela_cukier2[[#This Row],[Kolumna4]]&gt;=4000,1,0)</f>
        <v>0</v>
      </c>
    </row>
    <row r="312" spans="1:10" x14ac:dyDescent="0.3">
      <c r="A312" s="1">
        <v>38928</v>
      </c>
      <c r="B312" t="s">
        <v>33</v>
      </c>
      <c r="C312">
        <v>142</v>
      </c>
      <c r="D312">
        <f>DAY(Tabela_cukier2[[#This Row],[Column1]])</f>
        <v>30</v>
      </c>
      <c r="E312" t="str">
        <f>IF(D313&lt;Tabela_cukier2[[#This Row],[Column4]],"TAK","")</f>
        <v/>
      </c>
      <c r="F312" s="5">
        <f>IF(Tabela_cukier2[[#This Row],[czy dzien dokupu]]="TAK",IF(F311-Tabela_cukier2[[#This Row],[Column3]]&lt;5000,((5000-FLOOR(F311-Tabela_cukier2[[#This Row],[Column3]],1000))+(F311-Tabela_cukier2[[#This Row],[Column3]])),F311-Tabela_cukier2[[#This Row],[Column3]]),F311-Tabela_cukier2[[#This Row],[Column3]])</f>
        <v>1971</v>
      </c>
      <c r="G312" s="5">
        <f>IF(Tabela_cukier2[[#This Row],[Kolumna1]]-F311&gt;=4000,1,0)</f>
        <v>0</v>
      </c>
      <c r="H312" s="5" t="str">
        <f>IF(Tabela_cukier2[[#This Row],[Kolumna1]]&gt;F311,Tabela_cukier2[[#This Row],[Kolumna1]]-F311,"0")</f>
        <v>0</v>
      </c>
      <c r="I312" s="5">
        <f>CEILING(Tabela_cukier2[[#This Row],[Kolumna3]],1000)</f>
        <v>0</v>
      </c>
      <c r="J312" s="5">
        <f>IF(Tabela_cukier2[[#This Row],[Kolumna4]]&gt;=4000,1,0)</f>
        <v>0</v>
      </c>
    </row>
    <row r="313" spans="1:10" x14ac:dyDescent="0.3">
      <c r="A313" s="1">
        <v>38929</v>
      </c>
      <c r="B313" t="s">
        <v>26</v>
      </c>
      <c r="C313">
        <v>144</v>
      </c>
      <c r="D313">
        <f>DAY(Tabela_cukier2[[#This Row],[Column1]])</f>
        <v>31</v>
      </c>
      <c r="E313" t="str">
        <f>IF(D314&lt;Tabela_cukier2[[#This Row],[Column4]],"TAK","")</f>
        <v>TAK</v>
      </c>
      <c r="F313" s="5">
        <f>IF(Tabela_cukier2[[#This Row],[czy dzien dokupu]]="TAK",IF(F312-Tabela_cukier2[[#This Row],[Column3]]&lt;5000,((5000-FLOOR(F312-Tabela_cukier2[[#This Row],[Column3]],1000))+(F312-Tabela_cukier2[[#This Row],[Column3]])),F312-Tabela_cukier2[[#This Row],[Column3]]),F312-Tabela_cukier2[[#This Row],[Column3]])</f>
        <v>5827</v>
      </c>
      <c r="G313" s="5">
        <f>IF(Tabela_cukier2[[#This Row],[Kolumna1]]-F312&gt;=4000,1,0)</f>
        <v>0</v>
      </c>
      <c r="H313" s="5">
        <f>IF(Tabela_cukier2[[#This Row],[Kolumna1]]&gt;F312,Tabela_cukier2[[#This Row],[Kolumna1]]-F312,"0")</f>
        <v>3856</v>
      </c>
      <c r="I313" s="5">
        <f>CEILING(Tabela_cukier2[[#This Row],[Kolumna3]],1000)</f>
        <v>4000</v>
      </c>
      <c r="J313" s="5">
        <f>IF(Tabela_cukier2[[#This Row],[Kolumna4]]&gt;=4000,1,0)</f>
        <v>1</v>
      </c>
    </row>
    <row r="314" spans="1:10" x14ac:dyDescent="0.3">
      <c r="A314" s="1">
        <v>38931</v>
      </c>
      <c r="B314" t="s">
        <v>103</v>
      </c>
      <c r="C314">
        <v>8</v>
      </c>
      <c r="D314">
        <f>DAY(Tabela_cukier2[[#This Row],[Column1]])</f>
        <v>2</v>
      </c>
      <c r="E314" t="str">
        <f>IF(D315&lt;Tabela_cukier2[[#This Row],[Column4]],"TAK","")</f>
        <v/>
      </c>
      <c r="F314" s="5">
        <f>IF(Tabela_cukier2[[#This Row],[czy dzien dokupu]]="TAK",IF(F313-Tabela_cukier2[[#This Row],[Column3]]&lt;5000,((5000-FLOOR(F313-Tabela_cukier2[[#This Row],[Column3]],1000))+(F313-Tabela_cukier2[[#This Row],[Column3]])),F313-Tabela_cukier2[[#This Row],[Column3]]),F313-Tabela_cukier2[[#This Row],[Column3]])</f>
        <v>5819</v>
      </c>
      <c r="G314" s="5">
        <f>IF(Tabela_cukier2[[#This Row],[Kolumna1]]-F313&gt;=4000,1,0)</f>
        <v>0</v>
      </c>
      <c r="H314" s="5" t="str">
        <f>IF(Tabela_cukier2[[#This Row],[Kolumna1]]&gt;F313,Tabela_cukier2[[#This Row],[Kolumna1]]-F313,"0")</f>
        <v>0</v>
      </c>
      <c r="I314" s="5">
        <f>CEILING(Tabela_cukier2[[#This Row],[Kolumna3]],1000)</f>
        <v>0</v>
      </c>
      <c r="J314" s="5">
        <f>IF(Tabela_cukier2[[#This Row],[Kolumna4]]&gt;=4000,1,0)</f>
        <v>0</v>
      </c>
    </row>
    <row r="315" spans="1:10" x14ac:dyDescent="0.3">
      <c r="A315" s="1">
        <v>38936</v>
      </c>
      <c r="B315" t="s">
        <v>58</v>
      </c>
      <c r="C315">
        <v>172</v>
      </c>
      <c r="D315">
        <f>DAY(Tabela_cukier2[[#This Row],[Column1]])</f>
        <v>7</v>
      </c>
      <c r="E315" t="str">
        <f>IF(D316&lt;Tabela_cukier2[[#This Row],[Column4]],"TAK","")</f>
        <v/>
      </c>
      <c r="F315" s="5">
        <f>IF(Tabela_cukier2[[#This Row],[czy dzien dokupu]]="TAK",IF(F314-Tabela_cukier2[[#This Row],[Column3]]&lt;5000,((5000-FLOOR(F314-Tabela_cukier2[[#This Row],[Column3]],1000))+(F314-Tabela_cukier2[[#This Row],[Column3]])),F314-Tabela_cukier2[[#This Row],[Column3]]),F314-Tabela_cukier2[[#This Row],[Column3]])</f>
        <v>5647</v>
      </c>
      <c r="G315" s="5">
        <f>IF(Tabela_cukier2[[#This Row],[Kolumna1]]-F314&gt;=4000,1,0)</f>
        <v>0</v>
      </c>
      <c r="H315" s="5" t="str">
        <f>IF(Tabela_cukier2[[#This Row],[Kolumna1]]&gt;F314,Tabela_cukier2[[#This Row],[Kolumna1]]-F314,"0")</f>
        <v>0</v>
      </c>
      <c r="I315" s="5">
        <f>CEILING(Tabela_cukier2[[#This Row],[Kolumna3]],1000)</f>
        <v>0</v>
      </c>
      <c r="J315" s="5">
        <f>IF(Tabela_cukier2[[#This Row],[Kolumna4]]&gt;=4000,1,0)</f>
        <v>0</v>
      </c>
    </row>
    <row r="316" spans="1:10" x14ac:dyDescent="0.3">
      <c r="A316" s="1">
        <v>38940</v>
      </c>
      <c r="B316" t="s">
        <v>10</v>
      </c>
      <c r="C316">
        <v>290</v>
      </c>
      <c r="D316">
        <f>DAY(Tabela_cukier2[[#This Row],[Column1]])</f>
        <v>11</v>
      </c>
      <c r="E316" t="str">
        <f>IF(D317&lt;Tabela_cukier2[[#This Row],[Column4]],"TAK","")</f>
        <v/>
      </c>
      <c r="F316" s="5">
        <f>IF(Tabela_cukier2[[#This Row],[czy dzien dokupu]]="TAK",IF(F315-Tabela_cukier2[[#This Row],[Column3]]&lt;5000,((5000-FLOOR(F315-Tabela_cukier2[[#This Row],[Column3]],1000))+(F315-Tabela_cukier2[[#This Row],[Column3]])),F315-Tabela_cukier2[[#This Row],[Column3]]),F315-Tabela_cukier2[[#This Row],[Column3]])</f>
        <v>5357</v>
      </c>
      <c r="G316" s="5">
        <f>IF(Tabela_cukier2[[#This Row],[Kolumna1]]-F315&gt;=4000,1,0)</f>
        <v>0</v>
      </c>
      <c r="H316" s="5" t="str">
        <f>IF(Tabela_cukier2[[#This Row],[Kolumna1]]&gt;F315,Tabela_cukier2[[#This Row],[Kolumna1]]-F315,"0")</f>
        <v>0</v>
      </c>
      <c r="I316" s="5">
        <f>CEILING(Tabela_cukier2[[#This Row],[Kolumna3]],1000)</f>
        <v>0</v>
      </c>
      <c r="J316" s="5">
        <f>IF(Tabela_cukier2[[#This Row],[Kolumna4]]&gt;=4000,1,0)</f>
        <v>0</v>
      </c>
    </row>
    <row r="317" spans="1:10" x14ac:dyDescent="0.3">
      <c r="A317" s="1">
        <v>38942</v>
      </c>
      <c r="B317" t="s">
        <v>17</v>
      </c>
      <c r="C317">
        <v>422</v>
      </c>
      <c r="D317">
        <f>DAY(Tabela_cukier2[[#This Row],[Column1]])</f>
        <v>13</v>
      </c>
      <c r="E317" t="str">
        <f>IF(D318&lt;Tabela_cukier2[[#This Row],[Column4]],"TAK","")</f>
        <v/>
      </c>
      <c r="F317" s="5">
        <f>IF(Tabela_cukier2[[#This Row],[czy dzien dokupu]]="TAK",IF(F316-Tabela_cukier2[[#This Row],[Column3]]&lt;5000,((5000-FLOOR(F316-Tabela_cukier2[[#This Row],[Column3]],1000))+(F316-Tabela_cukier2[[#This Row],[Column3]])),F316-Tabela_cukier2[[#This Row],[Column3]]),F316-Tabela_cukier2[[#This Row],[Column3]])</f>
        <v>4935</v>
      </c>
      <c r="G317" s="5">
        <f>IF(Tabela_cukier2[[#This Row],[Kolumna1]]-F316&gt;=4000,1,0)</f>
        <v>0</v>
      </c>
      <c r="H317" s="5" t="str">
        <f>IF(Tabela_cukier2[[#This Row],[Kolumna1]]&gt;F316,Tabela_cukier2[[#This Row],[Kolumna1]]-F316,"0")</f>
        <v>0</v>
      </c>
      <c r="I317" s="5">
        <f>CEILING(Tabela_cukier2[[#This Row],[Kolumna3]],1000)</f>
        <v>0</v>
      </c>
      <c r="J317" s="5">
        <f>IF(Tabela_cukier2[[#This Row],[Kolumna4]]&gt;=4000,1,0)</f>
        <v>0</v>
      </c>
    </row>
    <row r="318" spans="1:10" x14ac:dyDescent="0.3">
      <c r="A318" s="1">
        <v>38945</v>
      </c>
      <c r="B318" t="s">
        <v>112</v>
      </c>
      <c r="C318">
        <v>12</v>
      </c>
      <c r="D318">
        <f>DAY(Tabela_cukier2[[#This Row],[Column1]])</f>
        <v>16</v>
      </c>
      <c r="E318" t="str">
        <f>IF(D319&lt;Tabela_cukier2[[#This Row],[Column4]],"TAK","")</f>
        <v/>
      </c>
      <c r="F318" s="5">
        <f>IF(Tabela_cukier2[[#This Row],[czy dzien dokupu]]="TAK",IF(F317-Tabela_cukier2[[#This Row],[Column3]]&lt;5000,((5000-FLOOR(F317-Tabela_cukier2[[#This Row],[Column3]],1000))+(F317-Tabela_cukier2[[#This Row],[Column3]])),F317-Tabela_cukier2[[#This Row],[Column3]]),F317-Tabela_cukier2[[#This Row],[Column3]])</f>
        <v>4923</v>
      </c>
      <c r="G318" s="5">
        <f>IF(Tabela_cukier2[[#This Row],[Kolumna1]]-F317&gt;=4000,1,0)</f>
        <v>0</v>
      </c>
      <c r="H318" s="5" t="str">
        <f>IF(Tabela_cukier2[[#This Row],[Kolumna1]]&gt;F317,Tabela_cukier2[[#This Row],[Kolumna1]]-F317,"0")</f>
        <v>0</v>
      </c>
      <c r="I318" s="5">
        <f>CEILING(Tabela_cukier2[[#This Row],[Kolumna3]],1000)</f>
        <v>0</v>
      </c>
      <c r="J318" s="5">
        <f>IF(Tabela_cukier2[[#This Row],[Kolumna4]]&gt;=4000,1,0)</f>
        <v>0</v>
      </c>
    </row>
    <row r="319" spans="1:10" x14ac:dyDescent="0.3">
      <c r="A319" s="1">
        <v>38948</v>
      </c>
      <c r="B319" t="s">
        <v>58</v>
      </c>
      <c r="C319">
        <v>104</v>
      </c>
      <c r="D319">
        <f>DAY(Tabela_cukier2[[#This Row],[Column1]])</f>
        <v>19</v>
      </c>
      <c r="E319" t="str">
        <f>IF(D320&lt;Tabela_cukier2[[#This Row],[Column4]],"TAK","")</f>
        <v/>
      </c>
      <c r="F319" s="5">
        <f>IF(Tabela_cukier2[[#This Row],[czy dzien dokupu]]="TAK",IF(F318-Tabela_cukier2[[#This Row],[Column3]]&lt;5000,((5000-FLOOR(F318-Tabela_cukier2[[#This Row],[Column3]],1000))+(F318-Tabela_cukier2[[#This Row],[Column3]])),F318-Tabela_cukier2[[#This Row],[Column3]]),F318-Tabela_cukier2[[#This Row],[Column3]])</f>
        <v>4819</v>
      </c>
      <c r="G319" s="5">
        <f>IF(Tabela_cukier2[[#This Row],[Kolumna1]]-F318&gt;=4000,1,0)</f>
        <v>0</v>
      </c>
      <c r="H319" s="5" t="str">
        <f>IF(Tabela_cukier2[[#This Row],[Kolumna1]]&gt;F318,Tabela_cukier2[[#This Row],[Kolumna1]]-F318,"0")</f>
        <v>0</v>
      </c>
      <c r="I319" s="5">
        <f>CEILING(Tabela_cukier2[[#This Row],[Kolumna3]],1000)</f>
        <v>0</v>
      </c>
      <c r="J319" s="5">
        <f>IF(Tabela_cukier2[[#This Row],[Kolumna4]]&gt;=4000,1,0)</f>
        <v>0</v>
      </c>
    </row>
    <row r="320" spans="1:10" x14ac:dyDescent="0.3">
      <c r="A320" s="1">
        <v>38949</v>
      </c>
      <c r="B320" t="s">
        <v>38</v>
      </c>
      <c r="C320">
        <v>97</v>
      </c>
      <c r="D320">
        <f>DAY(Tabela_cukier2[[#This Row],[Column1]])</f>
        <v>20</v>
      </c>
      <c r="E320" t="str">
        <f>IF(D321&lt;Tabela_cukier2[[#This Row],[Column4]],"TAK","")</f>
        <v/>
      </c>
      <c r="F320" s="5">
        <f>IF(Tabela_cukier2[[#This Row],[czy dzien dokupu]]="TAK",IF(F319-Tabela_cukier2[[#This Row],[Column3]]&lt;5000,((5000-FLOOR(F319-Tabela_cukier2[[#This Row],[Column3]],1000))+(F319-Tabela_cukier2[[#This Row],[Column3]])),F319-Tabela_cukier2[[#This Row],[Column3]]),F319-Tabela_cukier2[[#This Row],[Column3]])</f>
        <v>4722</v>
      </c>
      <c r="G320" s="5">
        <f>IF(Tabela_cukier2[[#This Row],[Kolumna1]]-F319&gt;=4000,1,0)</f>
        <v>0</v>
      </c>
      <c r="H320" s="5" t="str">
        <f>IF(Tabela_cukier2[[#This Row],[Kolumna1]]&gt;F319,Tabela_cukier2[[#This Row],[Kolumna1]]-F319,"0")</f>
        <v>0</v>
      </c>
      <c r="I320" s="5">
        <f>CEILING(Tabela_cukier2[[#This Row],[Kolumna3]],1000)</f>
        <v>0</v>
      </c>
      <c r="J320" s="5">
        <f>IF(Tabela_cukier2[[#This Row],[Kolumna4]]&gt;=4000,1,0)</f>
        <v>0</v>
      </c>
    </row>
    <row r="321" spans="1:10" x14ac:dyDescent="0.3">
      <c r="A321" s="1">
        <v>38950</v>
      </c>
      <c r="B321" t="s">
        <v>29</v>
      </c>
      <c r="C321">
        <v>179</v>
      </c>
      <c r="D321">
        <f>DAY(Tabela_cukier2[[#This Row],[Column1]])</f>
        <v>21</v>
      </c>
      <c r="E321" t="str">
        <f>IF(D322&lt;Tabela_cukier2[[#This Row],[Column4]],"TAK","")</f>
        <v/>
      </c>
      <c r="F321" s="5">
        <f>IF(Tabela_cukier2[[#This Row],[czy dzien dokupu]]="TAK",IF(F320-Tabela_cukier2[[#This Row],[Column3]]&lt;5000,((5000-FLOOR(F320-Tabela_cukier2[[#This Row],[Column3]],1000))+(F320-Tabela_cukier2[[#This Row],[Column3]])),F320-Tabela_cukier2[[#This Row],[Column3]]),F320-Tabela_cukier2[[#This Row],[Column3]])</f>
        <v>4543</v>
      </c>
      <c r="G321" s="5">
        <f>IF(Tabela_cukier2[[#This Row],[Kolumna1]]-F320&gt;=4000,1,0)</f>
        <v>0</v>
      </c>
      <c r="H321" s="5" t="str">
        <f>IF(Tabela_cukier2[[#This Row],[Kolumna1]]&gt;F320,Tabela_cukier2[[#This Row],[Kolumna1]]-F320,"0")</f>
        <v>0</v>
      </c>
      <c r="I321" s="5">
        <f>CEILING(Tabela_cukier2[[#This Row],[Kolumna3]],1000)</f>
        <v>0</v>
      </c>
      <c r="J321" s="5">
        <f>IF(Tabela_cukier2[[#This Row],[Kolumna4]]&gt;=4000,1,0)</f>
        <v>0</v>
      </c>
    </row>
    <row r="322" spans="1:10" x14ac:dyDescent="0.3">
      <c r="A322" s="1">
        <v>38953</v>
      </c>
      <c r="B322" t="s">
        <v>53</v>
      </c>
      <c r="C322">
        <v>256</v>
      </c>
      <c r="D322">
        <f>DAY(Tabela_cukier2[[#This Row],[Column1]])</f>
        <v>24</v>
      </c>
      <c r="E322" t="str">
        <f>IF(D323&lt;Tabela_cukier2[[#This Row],[Column4]],"TAK","")</f>
        <v/>
      </c>
      <c r="F322" s="5">
        <f>IF(Tabela_cukier2[[#This Row],[czy dzien dokupu]]="TAK",IF(F321-Tabela_cukier2[[#This Row],[Column3]]&lt;5000,((5000-FLOOR(F321-Tabela_cukier2[[#This Row],[Column3]],1000))+(F321-Tabela_cukier2[[#This Row],[Column3]])),F321-Tabela_cukier2[[#This Row],[Column3]]),F321-Tabela_cukier2[[#This Row],[Column3]])</f>
        <v>4287</v>
      </c>
      <c r="G322" s="5">
        <f>IF(Tabela_cukier2[[#This Row],[Kolumna1]]-F321&gt;=4000,1,0)</f>
        <v>0</v>
      </c>
      <c r="H322" s="5" t="str">
        <f>IF(Tabela_cukier2[[#This Row],[Kolumna1]]&gt;F321,Tabela_cukier2[[#This Row],[Kolumna1]]-F321,"0")</f>
        <v>0</v>
      </c>
      <c r="I322" s="5">
        <f>CEILING(Tabela_cukier2[[#This Row],[Kolumna3]],1000)</f>
        <v>0</v>
      </c>
      <c r="J322" s="5">
        <f>IF(Tabela_cukier2[[#This Row],[Kolumna4]]&gt;=4000,1,0)</f>
        <v>0</v>
      </c>
    </row>
    <row r="323" spans="1:10" x14ac:dyDescent="0.3">
      <c r="A323" s="1">
        <v>38954</v>
      </c>
      <c r="B323" t="s">
        <v>116</v>
      </c>
      <c r="C323">
        <v>20</v>
      </c>
      <c r="D323">
        <f>DAY(Tabela_cukier2[[#This Row],[Column1]])</f>
        <v>25</v>
      </c>
      <c r="E323" t="str">
        <f>IF(D324&lt;Tabela_cukier2[[#This Row],[Column4]],"TAK","")</f>
        <v/>
      </c>
      <c r="F323" s="5">
        <f>IF(Tabela_cukier2[[#This Row],[czy dzien dokupu]]="TAK",IF(F322-Tabela_cukier2[[#This Row],[Column3]]&lt;5000,((5000-FLOOR(F322-Tabela_cukier2[[#This Row],[Column3]],1000))+(F322-Tabela_cukier2[[#This Row],[Column3]])),F322-Tabela_cukier2[[#This Row],[Column3]]),F322-Tabela_cukier2[[#This Row],[Column3]])</f>
        <v>4267</v>
      </c>
      <c r="G323" s="5">
        <f>IF(Tabela_cukier2[[#This Row],[Kolumna1]]-F322&gt;=4000,1,0)</f>
        <v>0</v>
      </c>
      <c r="H323" s="5" t="str">
        <f>IF(Tabela_cukier2[[#This Row],[Kolumna1]]&gt;F322,Tabela_cukier2[[#This Row],[Kolumna1]]-F322,"0")</f>
        <v>0</v>
      </c>
      <c r="I323" s="5">
        <f>CEILING(Tabela_cukier2[[#This Row],[Kolumna3]],1000)</f>
        <v>0</v>
      </c>
      <c r="J323" s="5">
        <f>IF(Tabela_cukier2[[#This Row],[Kolumna4]]&gt;=4000,1,0)</f>
        <v>0</v>
      </c>
    </row>
    <row r="324" spans="1:10" x14ac:dyDescent="0.3">
      <c r="A324" s="1">
        <v>38954</v>
      </c>
      <c r="B324" t="s">
        <v>108</v>
      </c>
      <c r="C324">
        <v>10</v>
      </c>
      <c r="D324">
        <f>DAY(Tabela_cukier2[[#This Row],[Column1]])</f>
        <v>25</v>
      </c>
      <c r="E324" t="str">
        <f>IF(D325&lt;Tabela_cukier2[[#This Row],[Column4]],"TAK","")</f>
        <v/>
      </c>
      <c r="F324" s="5">
        <f>IF(Tabela_cukier2[[#This Row],[czy dzien dokupu]]="TAK",IF(F323-Tabela_cukier2[[#This Row],[Column3]]&lt;5000,((5000-FLOOR(F323-Tabela_cukier2[[#This Row],[Column3]],1000))+(F323-Tabela_cukier2[[#This Row],[Column3]])),F323-Tabela_cukier2[[#This Row],[Column3]]),F323-Tabela_cukier2[[#This Row],[Column3]])</f>
        <v>4257</v>
      </c>
      <c r="G324" s="5">
        <f>IF(Tabela_cukier2[[#This Row],[Kolumna1]]-F323&gt;=4000,1,0)</f>
        <v>0</v>
      </c>
      <c r="H324" s="5" t="str">
        <f>IF(Tabela_cukier2[[#This Row],[Kolumna1]]&gt;F323,Tabela_cukier2[[#This Row],[Kolumna1]]-F323,"0")</f>
        <v>0</v>
      </c>
      <c r="I324" s="5">
        <f>CEILING(Tabela_cukier2[[#This Row],[Kolumna3]],1000)</f>
        <v>0</v>
      </c>
      <c r="J324" s="5">
        <f>IF(Tabela_cukier2[[#This Row],[Kolumna4]]&gt;=4000,1,0)</f>
        <v>0</v>
      </c>
    </row>
    <row r="325" spans="1:10" x14ac:dyDescent="0.3">
      <c r="A325" s="1">
        <v>38955</v>
      </c>
      <c r="B325" t="s">
        <v>10</v>
      </c>
      <c r="C325">
        <v>407</v>
      </c>
      <c r="D325">
        <f>DAY(Tabela_cukier2[[#This Row],[Column1]])</f>
        <v>26</v>
      </c>
      <c r="E325" t="str">
        <f>IF(D326&lt;Tabela_cukier2[[#This Row],[Column4]],"TAK","")</f>
        <v/>
      </c>
      <c r="F325" s="5">
        <f>IF(Tabela_cukier2[[#This Row],[czy dzien dokupu]]="TAK",IF(F324-Tabela_cukier2[[#This Row],[Column3]]&lt;5000,((5000-FLOOR(F324-Tabela_cukier2[[#This Row],[Column3]],1000))+(F324-Tabela_cukier2[[#This Row],[Column3]])),F324-Tabela_cukier2[[#This Row],[Column3]]),F324-Tabela_cukier2[[#This Row],[Column3]])</f>
        <v>3850</v>
      </c>
      <c r="G325" s="5">
        <f>IF(Tabela_cukier2[[#This Row],[Kolumna1]]-F324&gt;=4000,1,0)</f>
        <v>0</v>
      </c>
      <c r="H325" s="5" t="str">
        <f>IF(Tabela_cukier2[[#This Row],[Kolumna1]]&gt;F324,Tabela_cukier2[[#This Row],[Kolumna1]]-F324,"0")</f>
        <v>0</v>
      </c>
      <c r="I325" s="5">
        <f>CEILING(Tabela_cukier2[[#This Row],[Kolumna3]],1000)</f>
        <v>0</v>
      </c>
      <c r="J325" s="5">
        <f>IF(Tabela_cukier2[[#This Row],[Kolumna4]]&gt;=4000,1,0)</f>
        <v>0</v>
      </c>
    </row>
    <row r="326" spans="1:10" x14ac:dyDescent="0.3">
      <c r="A326" s="1">
        <v>38956</v>
      </c>
      <c r="B326" t="s">
        <v>25</v>
      </c>
      <c r="C326">
        <v>297</v>
      </c>
      <c r="D326">
        <f>DAY(Tabela_cukier2[[#This Row],[Column1]])</f>
        <v>27</v>
      </c>
      <c r="E326" t="str">
        <f>IF(D327&lt;Tabela_cukier2[[#This Row],[Column4]],"TAK","")</f>
        <v/>
      </c>
      <c r="F326" s="5">
        <f>IF(Tabela_cukier2[[#This Row],[czy dzien dokupu]]="TAK",IF(F325-Tabela_cukier2[[#This Row],[Column3]]&lt;5000,((5000-FLOOR(F325-Tabela_cukier2[[#This Row],[Column3]],1000))+(F325-Tabela_cukier2[[#This Row],[Column3]])),F325-Tabela_cukier2[[#This Row],[Column3]]),F325-Tabela_cukier2[[#This Row],[Column3]])</f>
        <v>3553</v>
      </c>
      <c r="G326" s="5">
        <f>IF(Tabela_cukier2[[#This Row],[Kolumna1]]-F325&gt;=4000,1,0)</f>
        <v>0</v>
      </c>
      <c r="H326" s="5" t="str">
        <f>IF(Tabela_cukier2[[#This Row],[Kolumna1]]&gt;F325,Tabela_cukier2[[#This Row],[Kolumna1]]-F325,"0")</f>
        <v>0</v>
      </c>
      <c r="I326" s="5">
        <f>CEILING(Tabela_cukier2[[#This Row],[Kolumna3]],1000)</f>
        <v>0</v>
      </c>
      <c r="J326" s="5">
        <f>IF(Tabela_cukier2[[#This Row],[Kolumna4]]&gt;=4000,1,0)</f>
        <v>0</v>
      </c>
    </row>
    <row r="327" spans="1:10" x14ac:dyDescent="0.3">
      <c r="A327" s="1">
        <v>38956</v>
      </c>
      <c r="B327" t="s">
        <v>74</v>
      </c>
      <c r="C327">
        <v>133</v>
      </c>
      <c r="D327">
        <f>DAY(Tabela_cukier2[[#This Row],[Column1]])</f>
        <v>27</v>
      </c>
      <c r="E327" t="str">
        <f>IF(D328&lt;Tabela_cukier2[[#This Row],[Column4]],"TAK","")</f>
        <v/>
      </c>
      <c r="F327" s="5">
        <f>IF(Tabela_cukier2[[#This Row],[czy dzien dokupu]]="TAK",IF(F326-Tabela_cukier2[[#This Row],[Column3]]&lt;5000,((5000-FLOOR(F326-Tabela_cukier2[[#This Row],[Column3]],1000))+(F326-Tabela_cukier2[[#This Row],[Column3]])),F326-Tabela_cukier2[[#This Row],[Column3]]),F326-Tabela_cukier2[[#This Row],[Column3]])</f>
        <v>3420</v>
      </c>
      <c r="G327" s="5">
        <f>IF(Tabela_cukier2[[#This Row],[Kolumna1]]-F326&gt;=4000,1,0)</f>
        <v>0</v>
      </c>
      <c r="H327" s="5" t="str">
        <f>IF(Tabela_cukier2[[#This Row],[Kolumna1]]&gt;F326,Tabela_cukier2[[#This Row],[Kolumna1]]-F326,"0")</f>
        <v>0</v>
      </c>
      <c r="I327" s="5">
        <f>CEILING(Tabela_cukier2[[#This Row],[Kolumna3]],1000)</f>
        <v>0</v>
      </c>
      <c r="J327" s="5">
        <f>IF(Tabela_cukier2[[#This Row],[Kolumna4]]&gt;=4000,1,0)</f>
        <v>0</v>
      </c>
    </row>
    <row r="328" spans="1:10" x14ac:dyDescent="0.3">
      <c r="A328" s="1">
        <v>38956</v>
      </c>
      <c r="B328" t="s">
        <v>38</v>
      </c>
      <c r="C328">
        <v>33</v>
      </c>
      <c r="D328">
        <f>DAY(Tabela_cukier2[[#This Row],[Column1]])</f>
        <v>27</v>
      </c>
      <c r="E328" t="str">
        <f>IF(D329&lt;Tabela_cukier2[[#This Row],[Column4]],"TAK","")</f>
        <v/>
      </c>
      <c r="F328" s="5">
        <f>IF(Tabela_cukier2[[#This Row],[czy dzien dokupu]]="TAK",IF(F327-Tabela_cukier2[[#This Row],[Column3]]&lt;5000,((5000-FLOOR(F327-Tabela_cukier2[[#This Row],[Column3]],1000))+(F327-Tabela_cukier2[[#This Row],[Column3]])),F327-Tabela_cukier2[[#This Row],[Column3]]),F327-Tabela_cukier2[[#This Row],[Column3]])</f>
        <v>3387</v>
      </c>
      <c r="G328" s="5">
        <f>IF(Tabela_cukier2[[#This Row],[Kolumna1]]-F327&gt;=4000,1,0)</f>
        <v>0</v>
      </c>
      <c r="H328" s="5" t="str">
        <f>IF(Tabela_cukier2[[#This Row],[Kolumna1]]&gt;F327,Tabela_cukier2[[#This Row],[Kolumna1]]-F327,"0")</f>
        <v>0</v>
      </c>
      <c r="I328" s="5">
        <f>CEILING(Tabela_cukier2[[#This Row],[Kolumna3]],1000)</f>
        <v>0</v>
      </c>
      <c r="J328" s="5">
        <f>IF(Tabela_cukier2[[#This Row],[Kolumna4]]&gt;=4000,1,0)</f>
        <v>0</v>
      </c>
    </row>
    <row r="329" spans="1:10" x14ac:dyDescent="0.3">
      <c r="A329" s="1">
        <v>38959</v>
      </c>
      <c r="B329" t="s">
        <v>17</v>
      </c>
      <c r="C329">
        <v>220</v>
      </c>
      <c r="D329">
        <f>DAY(Tabela_cukier2[[#This Row],[Column1]])</f>
        <v>30</v>
      </c>
      <c r="E329" t="str">
        <f>IF(D330&lt;Tabela_cukier2[[#This Row],[Column4]],"TAK","")</f>
        <v/>
      </c>
      <c r="F329" s="5">
        <f>IF(Tabela_cukier2[[#This Row],[czy dzien dokupu]]="TAK",IF(F328-Tabela_cukier2[[#This Row],[Column3]]&lt;5000,((5000-FLOOR(F328-Tabela_cukier2[[#This Row],[Column3]],1000))+(F328-Tabela_cukier2[[#This Row],[Column3]])),F328-Tabela_cukier2[[#This Row],[Column3]]),F328-Tabela_cukier2[[#This Row],[Column3]])</f>
        <v>3167</v>
      </c>
      <c r="G329" s="5">
        <f>IF(Tabela_cukier2[[#This Row],[Kolumna1]]-F328&gt;=4000,1,0)</f>
        <v>0</v>
      </c>
      <c r="H329" s="5" t="str">
        <f>IF(Tabela_cukier2[[#This Row],[Kolumna1]]&gt;F328,Tabela_cukier2[[#This Row],[Kolumna1]]-F328,"0")</f>
        <v>0</v>
      </c>
      <c r="I329" s="5">
        <f>CEILING(Tabela_cukier2[[#This Row],[Kolumna3]],1000)</f>
        <v>0</v>
      </c>
      <c r="J329" s="5">
        <f>IF(Tabela_cukier2[[#This Row],[Kolumna4]]&gt;=4000,1,0)</f>
        <v>0</v>
      </c>
    </row>
    <row r="330" spans="1:10" x14ac:dyDescent="0.3">
      <c r="A330" s="1">
        <v>38959</v>
      </c>
      <c r="B330" t="s">
        <v>31</v>
      </c>
      <c r="C330">
        <v>114</v>
      </c>
      <c r="D330">
        <f>DAY(Tabela_cukier2[[#This Row],[Column1]])</f>
        <v>30</v>
      </c>
      <c r="E330" t="str">
        <f>IF(D331&lt;Tabela_cukier2[[#This Row],[Column4]],"TAK","")</f>
        <v>TAK</v>
      </c>
      <c r="F330" s="5">
        <f>IF(Tabela_cukier2[[#This Row],[czy dzien dokupu]]="TAK",IF(F329-Tabela_cukier2[[#This Row],[Column3]]&lt;5000,((5000-FLOOR(F329-Tabela_cukier2[[#This Row],[Column3]],1000))+(F329-Tabela_cukier2[[#This Row],[Column3]])),F329-Tabela_cukier2[[#This Row],[Column3]]),F329-Tabela_cukier2[[#This Row],[Column3]])</f>
        <v>5053</v>
      </c>
      <c r="G330" s="5">
        <f>IF(Tabela_cukier2[[#This Row],[Kolumna1]]-F329&gt;=4000,1,0)</f>
        <v>0</v>
      </c>
      <c r="H330" s="5">
        <f>IF(Tabela_cukier2[[#This Row],[Kolumna1]]&gt;F329,Tabela_cukier2[[#This Row],[Kolumna1]]-F329,"0")</f>
        <v>1886</v>
      </c>
      <c r="I330" s="5">
        <f>CEILING(Tabela_cukier2[[#This Row],[Kolumna3]],1000)</f>
        <v>2000</v>
      </c>
      <c r="J330" s="5">
        <f>IF(Tabela_cukier2[[#This Row],[Kolumna4]]&gt;=4000,1,0)</f>
        <v>0</v>
      </c>
    </row>
    <row r="331" spans="1:10" x14ac:dyDescent="0.3">
      <c r="A331" s="1">
        <v>38962</v>
      </c>
      <c r="B331" t="s">
        <v>11</v>
      </c>
      <c r="C331">
        <v>130</v>
      </c>
      <c r="D331">
        <f>DAY(Tabela_cukier2[[#This Row],[Column1]])</f>
        <v>2</v>
      </c>
      <c r="E331" t="str">
        <f>IF(D332&lt;Tabela_cukier2[[#This Row],[Column4]],"TAK","")</f>
        <v/>
      </c>
      <c r="F331" s="5">
        <f>IF(Tabela_cukier2[[#This Row],[czy dzien dokupu]]="TAK",IF(F330-Tabela_cukier2[[#This Row],[Column3]]&lt;5000,((5000-FLOOR(F330-Tabela_cukier2[[#This Row],[Column3]],1000))+(F330-Tabela_cukier2[[#This Row],[Column3]])),F330-Tabela_cukier2[[#This Row],[Column3]]),F330-Tabela_cukier2[[#This Row],[Column3]])</f>
        <v>4923</v>
      </c>
      <c r="G331" s="5">
        <f>IF(Tabela_cukier2[[#This Row],[Kolumna1]]-F330&gt;=4000,1,0)</f>
        <v>0</v>
      </c>
      <c r="H331" s="5" t="str">
        <f>IF(Tabela_cukier2[[#This Row],[Kolumna1]]&gt;F330,Tabela_cukier2[[#This Row],[Kolumna1]]-F330,"0")</f>
        <v>0</v>
      </c>
      <c r="I331" s="5">
        <f>CEILING(Tabela_cukier2[[#This Row],[Kolumna3]],1000)</f>
        <v>0</v>
      </c>
      <c r="J331" s="5">
        <f>IF(Tabela_cukier2[[#This Row],[Kolumna4]]&gt;=4000,1,0)</f>
        <v>0</v>
      </c>
    </row>
    <row r="332" spans="1:10" x14ac:dyDescent="0.3">
      <c r="A332" s="1">
        <v>38962</v>
      </c>
      <c r="B332" t="s">
        <v>33</v>
      </c>
      <c r="C332">
        <v>52</v>
      </c>
      <c r="D332">
        <f>DAY(Tabela_cukier2[[#This Row],[Column1]])</f>
        <v>2</v>
      </c>
      <c r="E332" t="str">
        <f>IF(D333&lt;Tabela_cukier2[[#This Row],[Column4]],"TAK","")</f>
        <v/>
      </c>
      <c r="F332" s="5">
        <f>IF(Tabela_cukier2[[#This Row],[czy dzien dokupu]]="TAK",IF(F331-Tabela_cukier2[[#This Row],[Column3]]&lt;5000,((5000-FLOOR(F331-Tabela_cukier2[[#This Row],[Column3]],1000))+(F331-Tabela_cukier2[[#This Row],[Column3]])),F331-Tabela_cukier2[[#This Row],[Column3]]),F331-Tabela_cukier2[[#This Row],[Column3]])</f>
        <v>4871</v>
      </c>
      <c r="G332" s="5">
        <f>IF(Tabela_cukier2[[#This Row],[Kolumna1]]-F331&gt;=4000,1,0)</f>
        <v>0</v>
      </c>
      <c r="H332" s="5" t="str">
        <f>IF(Tabela_cukier2[[#This Row],[Kolumna1]]&gt;F331,Tabela_cukier2[[#This Row],[Kolumna1]]-F331,"0")</f>
        <v>0</v>
      </c>
      <c r="I332" s="5">
        <f>CEILING(Tabela_cukier2[[#This Row],[Kolumna3]],1000)</f>
        <v>0</v>
      </c>
      <c r="J332" s="5">
        <f>IF(Tabela_cukier2[[#This Row],[Kolumna4]]&gt;=4000,1,0)</f>
        <v>0</v>
      </c>
    </row>
    <row r="333" spans="1:10" x14ac:dyDescent="0.3">
      <c r="A333" s="1">
        <v>38962</v>
      </c>
      <c r="B333" t="s">
        <v>31</v>
      </c>
      <c r="C333">
        <v>33</v>
      </c>
      <c r="D333">
        <f>DAY(Tabela_cukier2[[#This Row],[Column1]])</f>
        <v>2</v>
      </c>
      <c r="E333" t="str">
        <f>IF(D334&lt;Tabela_cukier2[[#This Row],[Column4]],"TAK","")</f>
        <v/>
      </c>
      <c r="F333" s="5">
        <f>IF(Tabela_cukier2[[#This Row],[czy dzien dokupu]]="TAK",IF(F332-Tabela_cukier2[[#This Row],[Column3]]&lt;5000,((5000-FLOOR(F332-Tabela_cukier2[[#This Row],[Column3]],1000))+(F332-Tabela_cukier2[[#This Row],[Column3]])),F332-Tabela_cukier2[[#This Row],[Column3]]),F332-Tabela_cukier2[[#This Row],[Column3]])</f>
        <v>4838</v>
      </c>
      <c r="G333" s="5">
        <f>IF(Tabela_cukier2[[#This Row],[Kolumna1]]-F332&gt;=4000,1,0)</f>
        <v>0</v>
      </c>
      <c r="H333" s="5" t="str">
        <f>IF(Tabela_cukier2[[#This Row],[Kolumna1]]&gt;F332,Tabela_cukier2[[#This Row],[Kolumna1]]-F332,"0")</f>
        <v>0</v>
      </c>
      <c r="I333" s="5">
        <f>CEILING(Tabela_cukier2[[#This Row],[Kolumna3]],1000)</f>
        <v>0</v>
      </c>
      <c r="J333" s="5">
        <f>IF(Tabela_cukier2[[#This Row],[Kolumna4]]&gt;=4000,1,0)</f>
        <v>0</v>
      </c>
    </row>
    <row r="334" spans="1:10" x14ac:dyDescent="0.3">
      <c r="A334" s="1">
        <v>38963</v>
      </c>
      <c r="B334" t="s">
        <v>64</v>
      </c>
      <c r="C334">
        <v>57</v>
      </c>
      <c r="D334">
        <f>DAY(Tabela_cukier2[[#This Row],[Column1]])</f>
        <v>3</v>
      </c>
      <c r="E334" t="str">
        <f>IF(D335&lt;Tabela_cukier2[[#This Row],[Column4]],"TAK","")</f>
        <v/>
      </c>
      <c r="F334" s="5">
        <f>IF(Tabela_cukier2[[#This Row],[czy dzien dokupu]]="TAK",IF(F333-Tabela_cukier2[[#This Row],[Column3]]&lt;5000,((5000-FLOOR(F333-Tabela_cukier2[[#This Row],[Column3]],1000))+(F333-Tabela_cukier2[[#This Row],[Column3]])),F333-Tabela_cukier2[[#This Row],[Column3]]),F333-Tabela_cukier2[[#This Row],[Column3]])</f>
        <v>4781</v>
      </c>
      <c r="G334" s="5">
        <f>IF(Tabela_cukier2[[#This Row],[Kolumna1]]-F333&gt;=4000,1,0)</f>
        <v>0</v>
      </c>
      <c r="H334" s="5" t="str">
        <f>IF(Tabela_cukier2[[#This Row],[Kolumna1]]&gt;F333,Tabela_cukier2[[#This Row],[Kolumna1]]-F333,"0")</f>
        <v>0</v>
      </c>
      <c r="I334" s="5">
        <f>CEILING(Tabela_cukier2[[#This Row],[Kolumna3]],1000)</f>
        <v>0</v>
      </c>
      <c r="J334" s="5">
        <f>IF(Tabela_cukier2[[#This Row],[Kolumna4]]&gt;=4000,1,0)</f>
        <v>0</v>
      </c>
    </row>
    <row r="335" spans="1:10" x14ac:dyDescent="0.3">
      <c r="A335" s="1">
        <v>38965</v>
      </c>
      <c r="B335" t="s">
        <v>126</v>
      </c>
      <c r="C335">
        <v>190</v>
      </c>
      <c r="D335">
        <f>DAY(Tabela_cukier2[[#This Row],[Column1]])</f>
        <v>5</v>
      </c>
      <c r="E335" t="str">
        <f>IF(D336&lt;Tabela_cukier2[[#This Row],[Column4]],"TAK","")</f>
        <v/>
      </c>
      <c r="F335" s="5">
        <f>IF(Tabela_cukier2[[#This Row],[czy dzien dokupu]]="TAK",IF(F334-Tabela_cukier2[[#This Row],[Column3]]&lt;5000,((5000-FLOOR(F334-Tabela_cukier2[[#This Row],[Column3]],1000))+(F334-Tabela_cukier2[[#This Row],[Column3]])),F334-Tabela_cukier2[[#This Row],[Column3]]),F334-Tabela_cukier2[[#This Row],[Column3]])</f>
        <v>4591</v>
      </c>
      <c r="G335" s="5">
        <f>IF(Tabela_cukier2[[#This Row],[Kolumna1]]-F334&gt;=4000,1,0)</f>
        <v>0</v>
      </c>
      <c r="H335" s="5" t="str">
        <f>IF(Tabela_cukier2[[#This Row],[Kolumna1]]&gt;F334,Tabela_cukier2[[#This Row],[Kolumna1]]-F334,"0")</f>
        <v>0</v>
      </c>
      <c r="I335" s="5">
        <f>CEILING(Tabela_cukier2[[#This Row],[Kolumna3]],1000)</f>
        <v>0</v>
      </c>
      <c r="J335" s="5">
        <f>IF(Tabela_cukier2[[#This Row],[Kolumna4]]&gt;=4000,1,0)</f>
        <v>0</v>
      </c>
    </row>
    <row r="336" spans="1:10" x14ac:dyDescent="0.3">
      <c r="A336" s="1">
        <v>38965</v>
      </c>
      <c r="B336" t="s">
        <v>87</v>
      </c>
      <c r="C336">
        <v>8</v>
      </c>
      <c r="D336">
        <f>DAY(Tabela_cukier2[[#This Row],[Column1]])</f>
        <v>5</v>
      </c>
      <c r="E336" t="str">
        <f>IF(D337&lt;Tabela_cukier2[[#This Row],[Column4]],"TAK","")</f>
        <v/>
      </c>
      <c r="F336" s="5">
        <f>IF(Tabela_cukier2[[#This Row],[czy dzien dokupu]]="TAK",IF(F335-Tabela_cukier2[[#This Row],[Column3]]&lt;5000,((5000-FLOOR(F335-Tabela_cukier2[[#This Row],[Column3]],1000))+(F335-Tabela_cukier2[[#This Row],[Column3]])),F335-Tabela_cukier2[[#This Row],[Column3]]),F335-Tabela_cukier2[[#This Row],[Column3]])</f>
        <v>4583</v>
      </c>
      <c r="G336" s="5">
        <f>IF(Tabela_cukier2[[#This Row],[Kolumna1]]-F335&gt;=4000,1,0)</f>
        <v>0</v>
      </c>
      <c r="H336" s="5" t="str">
        <f>IF(Tabela_cukier2[[#This Row],[Kolumna1]]&gt;F335,Tabela_cukier2[[#This Row],[Kolumna1]]-F335,"0")</f>
        <v>0</v>
      </c>
      <c r="I336" s="5">
        <f>CEILING(Tabela_cukier2[[#This Row],[Kolumna3]],1000)</f>
        <v>0</v>
      </c>
      <c r="J336" s="5">
        <f>IF(Tabela_cukier2[[#This Row],[Kolumna4]]&gt;=4000,1,0)</f>
        <v>0</v>
      </c>
    </row>
    <row r="337" spans="1:10" x14ac:dyDescent="0.3">
      <c r="A337" s="1">
        <v>38965</v>
      </c>
      <c r="B337" t="s">
        <v>10</v>
      </c>
      <c r="C337">
        <v>255</v>
      </c>
      <c r="D337">
        <f>DAY(Tabela_cukier2[[#This Row],[Column1]])</f>
        <v>5</v>
      </c>
      <c r="E337" t="str">
        <f>IF(D338&lt;Tabela_cukier2[[#This Row],[Column4]],"TAK","")</f>
        <v/>
      </c>
      <c r="F337" s="5">
        <f>IF(Tabela_cukier2[[#This Row],[czy dzien dokupu]]="TAK",IF(F336-Tabela_cukier2[[#This Row],[Column3]]&lt;5000,((5000-FLOOR(F336-Tabela_cukier2[[#This Row],[Column3]],1000))+(F336-Tabela_cukier2[[#This Row],[Column3]])),F336-Tabela_cukier2[[#This Row],[Column3]]),F336-Tabela_cukier2[[#This Row],[Column3]])</f>
        <v>4328</v>
      </c>
      <c r="G337" s="5">
        <f>IF(Tabela_cukier2[[#This Row],[Kolumna1]]-F336&gt;=4000,1,0)</f>
        <v>0</v>
      </c>
      <c r="H337" s="5" t="str">
        <f>IF(Tabela_cukier2[[#This Row],[Kolumna1]]&gt;F336,Tabela_cukier2[[#This Row],[Kolumna1]]-F336,"0")</f>
        <v>0</v>
      </c>
      <c r="I337" s="5">
        <f>CEILING(Tabela_cukier2[[#This Row],[Kolumna3]],1000)</f>
        <v>0</v>
      </c>
      <c r="J337" s="5">
        <f>IF(Tabela_cukier2[[#This Row],[Kolumna4]]&gt;=4000,1,0)</f>
        <v>0</v>
      </c>
    </row>
    <row r="338" spans="1:10" x14ac:dyDescent="0.3">
      <c r="A338" s="1">
        <v>38967</v>
      </c>
      <c r="B338" t="s">
        <v>74</v>
      </c>
      <c r="C338">
        <v>108</v>
      </c>
      <c r="D338">
        <f>DAY(Tabela_cukier2[[#This Row],[Column1]])</f>
        <v>7</v>
      </c>
      <c r="E338" t="str">
        <f>IF(D339&lt;Tabela_cukier2[[#This Row],[Column4]],"TAK","")</f>
        <v/>
      </c>
      <c r="F338" s="5">
        <f>IF(Tabela_cukier2[[#This Row],[czy dzien dokupu]]="TAK",IF(F337-Tabela_cukier2[[#This Row],[Column3]]&lt;5000,((5000-FLOOR(F337-Tabela_cukier2[[#This Row],[Column3]],1000))+(F337-Tabela_cukier2[[#This Row],[Column3]])),F337-Tabela_cukier2[[#This Row],[Column3]]),F337-Tabela_cukier2[[#This Row],[Column3]])</f>
        <v>4220</v>
      </c>
      <c r="G338" s="5">
        <f>IF(Tabela_cukier2[[#This Row],[Kolumna1]]-F337&gt;=4000,1,0)</f>
        <v>0</v>
      </c>
      <c r="H338" s="5" t="str">
        <f>IF(Tabela_cukier2[[#This Row],[Kolumna1]]&gt;F337,Tabela_cukier2[[#This Row],[Kolumna1]]-F337,"0")</f>
        <v>0</v>
      </c>
      <c r="I338" s="5">
        <f>CEILING(Tabela_cukier2[[#This Row],[Kolumna3]],1000)</f>
        <v>0</v>
      </c>
      <c r="J338" s="5">
        <f>IF(Tabela_cukier2[[#This Row],[Kolumna4]]&gt;=4000,1,0)</f>
        <v>0</v>
      </c>
    </row>
    <row r="339" spans="1:10" x14ac:dyDescent="0.3">
      <c r="A339" s="1">
        <v>38971</v>
      </c>
      <c r="B339" t="s">
        <v>21</v>
      </c>
      <c r="C339">
        <v>78</v>
      </c>
      <c r="D339">
        <f>DAY(Tabela_cukier2[[#This Row],[Column1]])</f>
        <v>11</v>
      </c>
      <c r="E339" t="str">
        <f>IF(D340&lt;Tabela_cukier2[[#This Row],[Column4]],"TAK","")</f>
        <v/>
      </c>
      <c r="F339" s="5">
        <f>IF(Tabela_cukier2[[#This Row],[czy dzien dokupu]]="TAK",IF(F338-Tabela_cukier2[[#This Row],[Column3]]&lt;5000,((5000-FLOOR(F338-Tabela_cukier2[[#This Row],[Column3]],1000))+(F338-Tabela_cukier2[[#This Row],[Column3]])),F338-Tabela_cukier2[[#This Row],[Column3]]),F338-Tabela_cukier2[[#This Row],[Column3]])</f>
        <v>4142</v>
      </c>
      <c r="G339" s="5">
        <f>IF(Tabela_cukier2[[#This Row],[Kolumna1]]-F338&gt;=4000,1,0)</f>
        <v>0</v>
      </c>
      <c r="H339" s="5" t="str">
        <f>IF(Tabela_cukier2[[#This Row],[Kolumna1]]&gt;F338,Tabela_cukier2[[#This Row],[Kolumna1]]-F338,"0")</f>
        <v>0</v>
      </c>
      <c r="I339" s="5">
        <f>CEILING(Tabela_cukier2[[#This Row],[Kolumna3]],1000)</f>
        <v>0</v>
      </c>
      <c r="J339" s="5">
        <f>IF(Tabela_cukier2[[#This Row],[Kolumna4]]&gt;=4000,1,0)</f>
        <v>0</v>
      </c>
    </row>
    <row r="340" spans="1:10" x14ac:dyDescent="0.3">
      <c r="A340" s="1">
        <v>38972</v>
      </c>
      <c r="B340" t="s">
        <v>10</v>
      </c>
      <c r="C340">
        <v>364</v>
      </c>
      <c r="D340">
        <f>DAY(Tabela_cukier2[[#This Row],[Column1]])</f>
        <v>12</v>
      </c>
      <c r="E340" t="str">
        <f>IF(D341&lt;Tabela_cukier2[[#This Row],[Column4]],"TAK","")</f>
        <v/>
      </c>
      <c r="F340" s="5">
        <f>IF(Tabela_cukier2[[#This Row],[czy dzien dokupu]]="TAK",IF(F339-Tabela_cukier2[[#This Row],[Column3]]&lt;5000,((5000-FLOOR(F339-Tabela_cukier2[[#This Row],[Column3]],1000))+(F339-Tabela_cukier2[[#This Row],[Column3]])),F339-Tabela_cukier2[[#This Row],[Column3]]),F339-Tabela_cukier2[[#This Row],[Column3]])</f>
        <v>3778</v>
      </c>
      <c r="G340" s="5">
        <f>IF(Tabela_cukier2[[#This Row],[Kolumna1]]-F339&gt;=4000,1,0)</f>
        <v>0</v>
      </c>
      <c r="H340" s="5" t="str">
        <f>IF(Tabela_cukier2[[#This Row],[Kolumna1]]&gt;F339,Tabela_cukier2[[#This Row],[Kolumna1]]-F339,"0")</f>
        <v>0</v>
      </c>
      <c r="I340" s="5">
        <f>CEILING(Tabela_cukier2[[#This Row],[Kolumna3]],1000)</f>
        <v>0</v>
      </c>
      <c r="J340" s="5">
        <f>IF(Tabela_cukier2[[#This Row],[Kolumna4]]&gt;=4000,1,0)</f>
        <v>0</v>
      </c>
    </row>
    <row r="341" spans="1:10" x14ac:dyDescent="0.3">
      <c r="A341" s="1">
        <v>38973</v>
      </c>
      <c r="B341" t="s">
        <v>69</v>
      </c>
      <c r="C341">
        <v>52</v>
      </c>
      <c r="D341">
        <f>DAY(Tabela_cukier2[[#This Row],[Column1]])</f>
        <v>13</v>
      </c>
      <c r="E341" t="str">
        <f>IF(D342&lt;Tabela_cukier2[[#This Row],[Column4]],"TAK","")</f>
        <v/>
      </c>
      <c r="F341" s="5">
        <f>IF(Tabela_cukier2[[#This Row],[czy dzien dokupu]]="TAK",IF(F340-Tabela_cukier2[[#This Row],[Column3]]&lt;5000,((5000-FLOOR(F340-Tabela_cukier2[[#This Row],[Column3]],1000))+(F340-Tabela_cukier2[[#This Row],[Column3]])),F340-Tabela_cukier2[[#This Row],[Column3]]),F340-Tabela_cukier2[[#This Row],[Column3]])</f>
        <v>3726</v>
      </c>
      <c r="G341" s="5">
        <f>IF(Tabela_cukier2[[#This Row],[Kolumna1]]-F340&gt;=4000,1,0)</f>
        <v>0</v>
      </c>
      <c r="H341" s="5" t="str">
        <f>IF(Tabela_cukier2[[#This Row],[Kolumna1]]&gt;F340,Tabela_cukier2[[#This Row],[Kolumna1]]-F340,"0")</f>
        <v>0</v>
      </c>
      <c r="I341" s="5">
        <f>CEILING(Tabela_cukier2[[#This Row],[Kolumna3]],1000)</f>
        <v>0</v>
      </c>
      <c r="J341" s="5">
        <f>IF(Tabela_cukier2[[#This Row],[Kolumna4]]&gt;=4000,1,0)</f>
        <v>0</v>
      </c>
    </row>
    <row r="342" spans="1:10" x14ac:dyDescent="0.3">
      <c r="A342" s="1">
        <v>38974</v>
      </c>
      <c r="B342" t="s">
        <v>105</v>
      </c>
      <c r="C342">
        <v>343</v>
      </c>
      <c r="D342">
        <f>DAY(Tabela_cukier2[[#This Row],[Column1]])</f>
        <v>14</v>
      </c>
      <c r="E342" t="str">
        <f>IF(D343&lt;Tabela_cukier2[[#This Row],[Column4]],"TAK","")</f>
        <v/>
      </c>
      <c r="F342" s="5">
        <f>IF(Tabela_cukier2[[#This Row],[czy dzien dokupu]]="TAK",IF(F341-Tabela_cukier2[[#This Row],[Column3]]&lt;5000,((5000-FLOOR(F341-Tabela_cukier2[[#This Row],[Column3]],1000))+(F341-Tabela_cukier2[[#This Row],[Column3]])),F341-Tabela_cukier2[[#This Row],[Column3]]),F341-Tabela_cukier2[[#This Row],[Column3]])</f>
        <v>3383</v>
      </c>
      <c r="G342" s="5">
        <f>IF(Tabela_cukier2[[#This Row],[Kolumna1]]-F341&gt;=4000,1,0)</f>
        <v>0</v>
      </c>
      <c r="H342" s="5" t="str">
        <f>IF(Tabela_cukier2[[#This Row],[Kolumna1]]&gt;F341,Tabela_cukier2[[#This Row],[Kolumna1]]-F341,"0")</f>
        <v>0</v>
      </c>
      <c r="I342" s="5">
        <f>CEILING(Tabela_cukier2[[#This Row],[Kolumna3]],1000)</f>
        <v>0</v>
      </c>
      <c r="J342" s="5">
        <f>IF(Tabela_cukier2[[#This Row],[Kolumna4]]&gt;=4000,1,0)</f>
        <v>0</v>
      </c>
    </row>
    <row r="343" spans="1:10" x14ac:dyDescent="0.3">
      <c r="A343" s="1">
        <v>38976</v>
      </c>
      <c r="B343" t="s">
        <v>55</v>
      </c>
      <c r="C343">
        <v>197</v>
      </c>
      <c r="D343">
        <f>DAY(Tabela_cukier2[[#This Row],[Column1]])</f>
        <v>16</v>
      </c>
      <c r="E343" t="str">
        <f>IF(D344&lt;Tabela_cukier2[[#This Row],[Column4]],"TAK","")</f>
        <v/>
      </c>
      <c r="F343" s="5">
        <f>IF(Tabela_cukier2[[#This Row],[czy dzien dokupu]]="TAK",IF(F342-Tabela_cukier2[[#This Row],[Column3]]&lt;5000,((5000-FLOOR(F342-Tabela_cukier2[[#This Row],[Column3]],1000))+(F342-Tabela_cukier2[[#This Row],[Column3]])),F342-Tabela_cukier2[[#This Row],[Column3]]),F342-Tabela_cukier2[[#This Row],[Column3]])</f>
        <v>3186</v>
      </c>
      <c r="G343" s="5">
        <f>IF(Tabela_cukier2[[#This Row],[Kolumna1]]-F342&gt;=4000,1,0)</f>
        <v>0</v>
      </c>
      <c r="H343" s="5" t="str">
        <f>IF(Tabela_cukier2[[#This Row],[Kolumna1]]&gt;F342,Tabela_cukier2[[#This Row],[Kolumna1]]-F342,"0")</f>
        <v>0</v>
      </c>
      <c r="I343" s="5">
        <f>CEILING(Tabela_cukier2[[#This Row],[Kolumna3]],1000)</f>
        <v>0</v>
      </c>
      <c r="J343" s="5">
        <f>IF(Tabela_cukier2[[#This Row],[Kolumna4]]&gt;=4000,1,0)</f>
        <v>0</v>
      </c>
    </row>
    <row r="344" spans="1:10" x14ac:dyDescent="0.3">
      <c r="A344" s="1">
        <v>38977</v>
      </c>
      <c r="B344" t="s">
        <v>127</v>
      </c>
      <c r="C344">
        <v>4</v>
      </c>
      <c r="D344">
        <f>DAY(Tabela_cukier2[[#This Row],[Column1]])</f>
        <v>17</v>
      </c>
      <c r="E344" t="str">
        <f>IF(D345&lt;Tabela_cukier2[[#This Row],[Column4]],"TAK","")</f>
        <v/>
      </c>
      <c r="F344" s="5">
        <f>IF(Tabela_cukier2[[#This Row],[czy dzien dokupu]]="TAK",IF(F343-Tabela_cukier2[[#This Row],[Column3]]&lt;5000,((5000-FLOOR(F343-Tabela_cukier2[[#This Row],[Column3]],1000))+(F343-Tabela_cukier2[[#This Row],[Column3]])),F343-Tabela_cukier2[[#This Row],[Column3]]),F343-Tabela_cukier2[[#This Row],[Column3]])</f>
        <v>3182</v>
      </c>
      <c r="G344" s="5">
        <f>IF(Tabela_cukier2[[#This Row],[Kolumna1]]-F343&gt;=4000,1,0)</f>
        <v>0</v>
      </c>
      <c r="H344" s="5" t="str">
        <f>IF(Tabela_cukier2[[#This Row],[Kolumna1]]&gt;F343,Tabela_cukier2[[#This Row],[Kolumna1]]-F343,"0")</f>
        <v>0</v>
      </c>
      <c r="I344" s="5">
        <f>CEILING(Tabela_cukier2[[#This Row],[Kolumna3]],1000)</f>
        <v>0</v>
      </c>
      <c r="J344" s="5">
        <f>IF(Tabela_cukier2[[#This Row],[Kolumna4]]&gt;=4000,1,0)</f>
        <v>0</v>
      </c>
    </row>
    <row r="345" spans="1:10" x14ac:dyDescent="0.3">
      <c r="A345" s="1">
        <v>38978</v>
      </c>
      <c r="B345" t="s">
        <v>128</v>
      </c>
      <c r="C345">
        <v>8</v>
      </c>
      <c r="D345">
        <f>DAY(Tabela_cukier2[[#This Row],[Column1]])</f>
        <v>18</v>
      </c>
      <c r="E345" t="str">
        <f>IF(D346&lt;Tabela_cukier2[[#This Row],[Column4]],"TAK","")</f>
        <v/>
      </c>
      <c r="F345" s="5">
        <f>IF(Tabela_cukier2[[#This Row],[czy dzien dokupu]]="TAK",IF(F344-Tabela_cukier2[[#This Row],[Column3]]&lt;5000,((5000-FLOOR(F344-Tabela_cukier2[[#This Row],[Column3]],1000))+(F344-Tabela_cukier2[[#This Row],[Column3]])),F344-Tabela_cukier2[[#This Row],[Column3]]),F344-Tabela_cukier2[[#This Row],[Column3]])</f>
        <v>3174</v>
      </c>
      <c r="G345" s="5">
        <f>IF(Tabela_cukier2[[#This Row],[Kolumna1]]-F344&gt;=4000,1,0)</f>
        <v>0</v>
      </c>
      <c r="H345" s="5" t="str">
        <f>IF(Tabela_cukier2[[#This Row],[Kolumna1]]&gt;F344,Tabela_cukier2[[#This Row],[Kolumna1]]-F344,"0")</f>
        <v>0</v>
      </c>
      <c r="I345" s="5">
        <f>CEILING(Tabela_cukier2[[#This Row],[Kolumna3]],1000)</f>
        <v>0</v>
      </c>
      <c r="J345" s="5">
        <f>IF(Tabela_cukier2[[#This Row],[Kolumna4]]&gt;=4000,1,0)</f>
        <v>0</v>
      </c>
    </row>
    <row r="346" spans="1:10" x14ac:dyDescent="0.3">
      <c r="A346" s="1">
        <v>38978</v>
      </c>
      <c r="B346" t="s">
        <v>59</v>
      </c>
      <c r="C346">
        <v>11</v>
      </c>
      <c r="D346">
        <f>DAY(Tabela_cukier2[[#This Row],[Column1]])</f>
        <v>18</v>
      </c>
      <c r="E346" t="str">
        <f>IF(D347&lt;Tabela_cukier2[[#This Row],[Column4]],"TAK","")</f>
        <v/>
      </c>
      <c r="F346" s="5">
        <f>IF(Tabela_cukier2[[#This Row],[czy dzien dokupu]]="TAK",IF(F345-Tabela_cukier2[[#This Row],[Column3]]&lt;5000,((5000-FLOOR(F345-Tabela_cukier2[[#This Row],[Column3]],1000))+(F345-Tabela_cukier2[[#This Row],[Column3]])),F345-Tabela_cukier2[[#This Row],[Column3]]),F345-Tabela_cukier2[[#This Row],[Column3]])</f>
        <v>3163</v>
      </c>
      <c r="G346" s="5">
        <f>IF(Tabela_cukier2[[#This Row],[Kolumna1]]-F345&gt;=4000,1,0)</f>
        <v>0</v>
      </c>
      <c r="H346" s="5" t="str">
        <f>IF(Tabela_cukier2[[#This Row],[Kolumna1]]&gt;F345,Tabela_cukier2[[#This Row],[Kolumna1]]-F345,"0")</f>
        <v>0</v>
      </c>
      <c r="I346" s="5">
        <f>CEILING(Tabela_cukier2[[#This Row],[Kolumna3]],1000)</f>
        <v>0</v>
      </c>
      <c r="J346" s="5">
        <f>IF(Tabela_cukier2[[#This Row],[Kolumna4]]&gt;=4000,1,0)</f>
        <v>0</v>
      </c>
    </row>
    <row r="347" spans="1:10" x14ac:dyDescent="0.3">
      <c r="A347" s="1">
        <v>38978</v>
      </c>
      <c r="B347" t="s">
        <v>75</v>
      </c>
      <c r="C347">
        <v>10</v>
      </c>
      <c r="D347">
        <f>DAY(Tabela_cukier2[[#This Row],[Column1]])</f>
        <v>18</v>
      </c>
      <c r="E347" t="str">
        <f>IF(D348&lt;Tabela_cukier2[[#This Row],[Column4]],"TAK","")</f>
        <v/>
      </c>
      <c r="F347" s="5">
        <f>IF(Tabela_cukier2[[#This Row],[czy dzien dokupu]]="TAK",IF(F346-Tabela_cukier2[[#This Row],[Column3]]&lt;5000,((5000-FLOOR(F346-Tabela_cukier2[[#This Row],[Column3]],1000))+(F346-Tabela_cukier2[[#This Row],[Column3]])),F346-Tabela_cukier2[[#This Row],[Column3]]),F346-Tabela_cukier2[[#This Row],[Column3]])</f>
        <v>3153</v>
      </c>
      <c r="G347" s="5">
        <f>IF(Tabela_cukier2[[#This Row],[Kolumna1]]-F346&gt;=4000,1,0)</f>
        <v>0</v>
      </c>
      <c r="H347" s="5" t="str">
        <f>IF(Tabela_cukier2[[#This Row],[Kolumna1]]&gt;F346,Tabela_cukier2[[#This Row],[Kolumna1]]-F346,"0")</f>
        <v>0</v>
      </c>
      <c r="I347" s="5">
        <f>CEILING(Tabela_cukier2[[#This Row],[Kolumna3]],1000)</f>
        <v>0</v>
      </c>
      <c r="J347" s="5">
        <f>IF(Tabela_cukier2[[#This Row],[Kolumna4]]&gt;=4000,1,0)</f>
        <v>0</v>
      </c>
    </row>
    <row r="348" spans="1:10" x14ac:dyDescent="0.3">
      <c r="A348" s="1">
        <v>38981</v>
      </c>
      <c r="B348" t="s">
        <v>64</v>
      </c>
      <c r="C348">
        <v>96</v>
      </c>
      <c r="D348">
        <f>DAY(Tabela_cukier2[[#This Row],[Column1]])</f>
        <v>21</v>
      </c>
      <c r="E348" t="str">
        <f>IF(D349&lt;Tabela_cukier2[[#This Row],[Column4]],"TAK","")</f>
        <v/>
      </c>
      <c r="F348" s="5">
        <f>IF(Tabela_cukier2[[#This Row],[czy dzien dokupu]]="TAK",IF(F347-Tabela_cukier2[[#This Row],[Column3]]&lt;5000,((5000-FLOOR(F347-Tabela_cukier2[[#This Row],[Column3]],1000))+(F347-Tabela_cukier2[[#This Row],[Column3]])),F347-Tabela_cukier2[[#This Row],[Column3]]),F347-Tabela_cukier2[[#This Row],[Column3]])</f>
        <v>3057</v>
      </c>
      <c r="G348" s="5">
        <f>IF(Tabela_cukier2[[#This Row],[Kolumna1]]-F347&gt;=4000,1,0)</f>
        <v>0</v>
      </c>
      <c r="H348" s="5" t="str">
        <f>IF(Tabela_cukier2[[#This Row],[Kolumna1]]&gt;F347,Tabela_cukier2[[#This Row],[Kolumna1]]-F347,"0")</f>
        <v>0</v>
      </c>
      <c r="I348" s="5">
        <f>CEILING(Tabela_cukier2[[#This Row],[Kolumna3]],1000)</f>
        <v>0</v>
      </c>
      <c r="J348" s="5">
        <f>IF(Tabela_cukier2[[#This Row],[Kolumna4]]&gt;=4000,1,0)</f>
        <v>0</v>
      </c>
    </row>
    <row r="349" spans="1:10" x14ac:dyDescent="0.3">
      <c r="A349" s="1">
        <v>38981</v>
      </c>
      <c r="B349" t="s">
        <v>58</v>
      </c>
      <c r="C349">
        <v>30</v>
      </c>
      <c r="D349">
        <f>DAY(Tabela_cukier2[[#This Row],[Column1]])</f>
        <v>21</v>
      </c>
      <c r="E349" t="str">
        <f>IF(D350&lt;Tabela_cukier2[[#This Row],[Column4]],"TAK","")</f>
        <v/>
      </c>
      <c r="F349" s="5">
        <f>IF(Tabela_cukier2[[#This Row],[czy dzien dokupu]]="TAK",IF(F348-Tabela_cukier2[[#This Row],[Column3]]&lt;5000,((5000-FLOOR(F348-Tabela_cukier2[[#This Row],[Column3]],1000))+(F348-Tabela_cukier2[[#This Row],[Column3]])),F348-Tabela_cukier2[[#This Row],[Column3]]),F348-Tabela_cukier2[[#This Row],[Column3]])</f>
        <v>3027</v>
      </c>
      <c r="G349" s="5">
        <f>IF(Tabela_cukier2[[#This Row],[Kolumna1]]-F348&gt;=4000,1,0)</f>
        <v>0</v>
      </c>
      <c r="H349" s="5" t="str">
        <f>IF(Tabela_cukier2[[#This Row],[Kolumna1]]&gt;F348,Tabela_cukier2[[#This Row],[Kolumna1]]-F348,"0")</f>
        <v>0</v>
      </c>
      <c r="I349" s="5">
        <f>CEILING(Tabela_cukier2[[#This Row],[Kolumna3]],1000)</f>
        <v>0</v>
      </c>
      <c r="J349" s="5">
        <f>IF(Tabela_cukier2[[#This Row],[Kolumna4]]&gt;=4000,1,0)</f>
        <v>0</v>
      </c>
    </row>
    <row r="350" spans="1:10" x14ac:dyDescent="0.3">
      <c r="A350" s="1">
        <v>38982</v>
      </c>
      <c r="B350" t="s">
        <v>129</v>
      </c>
      <c r="C350">
        <v>17</v>
      </c>
      <c r="D350">
        <f>DAY(Tabela_cukier2[[#This Row],[Column1]])</f>
        <v>22</v>
      </c>
      <c r="E350" t="str">
        <f>IF(D351&lt;Tabela_cukier2[[#This Row],[Column4]],"TAK","")</f>
        <v/>
      </c>
      <c r="F350" s="5">
        <f>IF(Tabela_cukier2[[#This Row],[czy dzien dokupu]]="TAK",IF(F349-Tabela_cukier2[[#This Row],[Column3]]&lt;5000,((5000-FLOOR(F349-Tabela_cukier2[[#This Row],[Column3]],1000))+(F349-Tabela_cukier2[[#This Row],[Column3]])),F349-Tabela_cukier2[[#This Row],[Column3]]),F349-Tabela_cukier2[[#This Row],[Column3]])</f>
        <v>3010</v>
      </c>
      <c r="G350" s="5">
        <f>IF(Tabela_cukier2[[#This Row],[Kolumna1]]-F349&gt;=4000,1,0)</f>
        <v>0</v>
      </c>
      <c r="H350" s="5" t="str">
        <f>IF(Tabela_cukier2[[#This Row],[Kolumna1]]&gt;F349,Tabela_cukier2[[#This Row],[Kolumna1]]-F349,"0")</f>
        <v>0</v>
      </c>
      <c r="I350" s="5">
        <f>CEILING(Tabela_cukier2[[#This Row],[Kolumna3]],1000)</f>
        <v>0</v>
      </c>
      <c r="J350" s="5">
        <f>IF(Tabela_cukier2[[#This Row],[Kolumna4]]&gt;=4000,1,0)</f>
        <v>0</v>
      </c>
    </row>
    <row r="351" spans="1:10" x14ac:dyDescent="0.3">
      <c r="A351" s="1">
        <v>38985</v>
      </c>
      <c r="B351" t="s">
        <v>125</v>
      </c>
      <c r="C351">
        <v>17</v>
      </c>
      <c r="D351">
        <f>DAY(Tabela_cukier2[[#This Row],[Column1]])</f>
        <v>25</v>
      </c>
      <c r="E351" t="str">
        <f>IF(D352&lt;Tabela_cukier2[[#This Row],[Column4]],"TAK","")</f>
        <v/>
      </c>
      <c r="F351" s="5">
        <f>IF(Tabela_cukier2[[#This Row],[czy dzien dokupu]]="TAK",IF(F350-Tabela_cukier2[[#This Row],[Column3]]&lt;5000,((5000-FLOOR(F350-Tabela_cukier2[[#This Row],[Column3]],1000))+(F350-Tabela_cukier2[[#This Row],[Column3]])),F350-Tabela_cukier2[[#This Row],[Column3]]),F350-Tabela_cukier2[[#This Row],[Column3]])</f>
        <v>2993</v>
      </c>
      <c r="G351" s="5">
        <f>IF(Tabela_cukier2[[#This Row],[Kolumna1]]-F350&gt;=4000,1,0)</f>
        <v>0</v>
      </c>
      <c r="H351" s="5" t="str">
        <f>IF(Tabela_cukier2[[#This Row],[Kolumna1]]&gt;F350,Tabela_cukier2[[#This Row],[Kolumna1]]-F350,"0")</f>
        <v>0</v>
      </c>
      <c r="I351" s="5">
        <f>CEILING(Tabela_cukier2[[#This Row],[Kolumna3]],1000)</f>
        <v>0</v>
      </c>
      <c r="J351" s="5">
        <f>IF(Tabela_cukier2[[#This Row],[Kolumna4]]&gt;=4000,1,0)</f>
        <v>0</v>
      </c>
    </row>
    <row r="352" spans="1:10" x14ac:dyDescent="0.3">
      <c r="A352" s="1">
        <v>38985</v>
      </c>
      <c r="B352" t="s">
        <v>15</v>
      </c>
      <c r="C352">
        <v>180</v>
      </c>
      <c r="D352">
        <f>DAY(Tabela_cukier2[[#This Row],[Column1]])</f>
        <v>25</v>
      </c>
      <c r="E352" t="str">
        <f>IF(D353&lt;Tabela_cukier2[[#This Row],[Column4]],"TAK","")</f>
        <v/>
      </c>
      <c r="F352" s="5">
        <f>IF(Tabela_cukier2[[#This Row],[czy dzien dokupu]]="TAK",IF(F351-Tabela_cukier2[[#This Row],[Column3]]&lt;5000,((5000-FLOOR(F351-Tabela_cukier2[[#This Row],[Column3]],1000))+(F351-Tabela_cukier2[[#This Row],[Column3]])),F351-Tabela_cukier2[[#This Row],[Column3]]),F351-Tabela_cukier2[[#This Row],[Column3]])</f>
        <v>2813</v>
      </c>
      <c r="G352" s="5">
        <f>IF(Tabela_cukier2[[#This Row],[Kolumna1]]-F351&gt;=4000,1,0)</f>
        <v>0</v>
      </c>
      <c r="H352" s="5" t="str">
        <f>IF(Tabela_cukier2[[#This Row],[Kolumna1]]&gt;F351,Tabela_cukier2[[#This Row],[Kolumna1]]-F351,"0")</f>
        <v>0</v>
      </c>
      <c r="I352" s="5">
        <f>CEILING(Tabela_cukier2[[#This Row],[Kolumna3]],1000)</f>
        <v>0</v>
      </c>
      <c r="J352" s="5">
        <f>IF(Tabela_cukier2[[#This Row],[Kolumna4]]&gt;=4000,1,0)</f>
        <v>0</v>
      </c>
    </row>
    <row r="353" spans="1:10" x14ac:dyDescent="0.3">
      <c r="A353" s="1">
        <v>38985</v>
      </c>
      <c r="B353" t="s">
        <v>34</v>
      </c>
      <c r="C353">
        <v>94</v>
      </c>
      <c r="D353">
        <f>DAY(Tabela_cukier2[[#This Row],[Column1]])</f>
        <v>25</v>
      </c>
      <c r="E353" t="str">
        <f>IF(D354&lt;Tabela_cukier2[[#This Row],[Column4]],"TAK","")</f>
        <v/>
      </c>
      <c r="F353" s="5">
        <f>IF(Tabela_cukier2[[#This Row],[czy dzien dokupu]]="TAK",IF(F352-Tabela_cukier2[[#This Row],[Column3]]&lt;5000,((5000-FLOOR(F352-Tabela_cukier2[[#This Row],[Column3]],1000))+(F352-Tabela_cukier2[[#This Row],[Column3]])),F352-Tabela_cukier2[[#This Row],[Column3]]),F352-Tabela_cukier2[[#This Row],[Column3]])</f>
        <v>2719</v>
      </c>
      <c r="G353" s="5">
        <f>IF(Tabela_cukier2[[#This Row],[Kolumna1]]-F352&gt;=4000,1,0)</f>
        <v>0</v>
      </c>
      <c r="H353" s="5" t="str">
        <f>IF(Tabela_cukier2[[#This Row],[Kolumna1]]&gt;F352,Tabela_cukier2[[#This Row],[Kolumna1]]-F352,"0")</f>
        <v>0</v>
      </c>
      <c r="I353" s="5">
        <f>CEILING(Tabela_cukier2[[#This Row],[Kolumna3]],1000)</f>
        <v>0</v>
      </c>
      <c r="J353" s="5">
        <f>IF(Tabela_cukier2[[#This Row],[Kolumna4]]&gt;=4000,1,0)</f>
        <v>0</v>
      </c>
    </row>
    <row r="354" spans="1:10" x14ac:dyDescent="0.3">
      <c r="A354" s="1">
        <v>38986</v>
      </c>
      <c r="B354" t="s">
        <v>42</v>
      </c>
      <c r="C354">
        <v>45</v>
      </c>
      <c r="D354">
        <f>DAY(Tabela_cukier2[[#This Row],[Column1]])</f>
        <v>26</v>
      </c>
      <c r="E354" t="str">
        <f>IF(D355&lt;Tabela_cukier2[[#This Row],[Column4]],"TAK","")</f>
        <v/>
      </c>
      <c r="F354" s="5">
        <f>IF(Tabela_cukier2[[#This Row],[czy dzien dokupu]]="TAK",IF(F353-Tabela_cukier2[[#This Row],[Column3]]&lt;5000,((5000-FLOOR(F353-Tabela_cukier2[[#This Row],[Column3]],1000))+(F353-Tabela_cukier2[[#This Row],[Column3]])),F353-Tabela_cukier2[[#This Row],[Column3]]),F353-Tabela_cukier2[[#This Row],[Column3]])</f>
        <v>2674</v>
      </c>
      <c r="G354" s="5">
        <f>IF(Tabela_cukier2[[#This Row],[Kolumna1]]-F353&gt;=4000,1,0)</f>
        <v>0</v>
      </c>
      <c r="H354" s="5" t="str">
        <f>IF(Tabela_cukier2[[#This Row],[Kolumna1]]&gt;F353,Tabela_cukier2[[#This Row],[Kolumna1]]-F353,"0")</f>
        <v>0</v>
      </c>
      <c r="I354" s="5">
        <f>CEILING(Tabela_cukier2[[#This Row],[Kolumna3]],1000)</f>
        <v>0</v>
      </c>
      <c r="J354" s="5">
        <f>IF(Tabela_cukier2[[#This Row],[Kolumna4]]&gt;=4000,1,0)</f>
        <v>0</v>
      </c>
    </row>
    <row r="355" spans="1:10" x14ac:dyDescent="0.3">
      <c r="A355" s="1">
        <v>38987</v>
      </c>
      <c r="B355" t="s">
        <v>10</v>
      </c>
      <c r="C355">
        <v>380</v>
      </c>
      <c r="D355">
        <f>DAY(Tabela_cukier2[[#This Row],[Column1]])</f>
        <v>27</v>
      </c>
      <c r="E355" t="str">
        <f>IF(D356&lt;Tabela_cukier2[[#This Row],[Column4]],"TAK","")</f>
        <v/>
      </c>
      <c r="F355" s="5">
        <f>IF(Tabela_cukier2[[#This Row],[czy dzien dokupu]]="TAK",IF(F354-Tabela_cukier2[[#This Row],[Column3]]&lt;5000,((5000-FLOOR(F354-Tabela_cukier2[[#This Row],[Column3]],1000))+(F354-Tabela_cukier2[[#This Row],[Column3]])),F354-Tabela_cukier2[[#This Row],[Column3]]),F354-Tabela_cukier2[[#This Row],[Column3]])</f>
        <v>2294</v>
      </c>
      <c r="G355" s="5">
        <f>IF(Tabela_cukier2[[#This Row],[Kolumna1]]-F354&gt;=4000,1,0)</f>
        <v>0</v>
      </c>
      <c r="H355" s="5" t="str">
        <f>IF(Tabela_cukier2[[#This Row],[Kolumna1]]&gt;F354,Tabela_cukier2[[#This Row],[Kolumna1]]-F354,"0")</f>
        <v>0</v>
      </c>
      <c r="I355" s="5">
        <f>CEILING(Tabela_cukier2[[#This Row],[Kolumna3]],1000)</f>
        <v>0</v>
      </c>
      <c r="J355" s="5">
        <f>IF(Tabela_cukier2[[#This Row],[Kolumna4]]&gt;=4000,1,0)</f>
        <v>0</v>
      </c>
    </row>
    <row r="356" spans="1:10" x14ac:dyDescent="0.3">
      <c r="A356" s="1">
        <v>38987</v>
      </c>
      <c r="B356" t="s">
        <v>46</v>
      </c>
      <c r="C356">
        <v>5</v>
      </c>
      <c r="D356">
        <f>DAY(Tabela_cukier2[[#This Row],[Column1]])</f>
        <v>27</v>
      </c>
      <c r="E356" t="str">
        <f>IF(D357&lt;Tabela_cukier2[[#This Row],[Column4]],"TAK","")</f>
        <v>TAK</v>
      </c>
      <c r="F356" s="5">
        <f>IF(Tabela_cukier2[[#This Row],[czy dzien dokupu]]="TAK",IF(F355-Tabela_cukier2[[#This Row],[Column3]]&lt;5000,((5000-FLOOR(F355-Tabela_cukier2[[#This Row],[Column3]],1000))+(F355-Tabela_cukier2[[#This Row],[Column3]])),F355-Tabela_cukier2[[#This Row],[Column3]]),F355-Tabela_cukier2[[#This Row],[Column3]])</f>
        <v>5289</v>
      </c>
      <c r="G356" s="5">
        <f>IF(Tabela_cukier2[[#This Row],[Kolumna1]]-F355&gt;=4000,1,0)</f>
        <v>0</v>
      </c>
      <c r="H356" s="5">
        <f>IF(Tabela_cukier2[[#This Row],[Kolumna1]]&gt;F355,Tabela_cukier2[[#This Row],[Kolumna1]]-F355,"0")</f>
        <v>2995</v>
      </c>
      <c r="I356" s="5">
        <f>CEILING(Tabela_cukier2[[#This Row],[Kolumna3]],1000)</f>
        <v>3000</v>
      </c>
      <c r="J356" s="5">
        <f>IF(Tabela_cukier2[[#This Row],[Kolumna4]]&gt;=4000,1,0)</f>
        <v>0</v>
      </c>
    </row>
    <row r="357" spans="1:10" x14ac:dyDescent="0.3">
      <c r="A357" s="1">
        <v>38991</v>
      </c>
      <c r="B357" t="s">
        <v>40</v>
      </c>
      <c r="C357">
        <v>170</v>
      </c>
      <c r="D357">
        <f>DAY(Tabela_cukier2[[#This Row],[Column1]])</f>
        <v>1</v>
      </c>
      <c r="E357" t="str">
        <f>IF(D358&lt;Tabela_cukier2[[#This Row],[Column4]],"TAK","")</f>
        <v/>
      </c>
      <c r="F357" s="5">
        <f>IF(Tabela_cukier2[[#This Row],[czy dzien dokupu]]="TAK",IF(F356-Tabela_cukier2[[#This Row],[Column3]]&lt;5000,((5000-FLOOR(F356-Tabela_cukier2[[#This Row],[Column3]],1000))+(F356-Tabela_cukier2[[#This Row],[Column3]])),F356-Tabela_cukier2[[#This Row],[Column3]]),F356-Tabela_cukier2[[#This Row],[Column3]])</f>
        <v>5119</v>
      </c>
      <c r="G357" s="5">
        <f>IF(Tabela_cukier2[[#This Row],[Kolumna1]]-F356&gt;=4000,1,0)</f>
        <v>0</v>
      </c>
      <c r="H357" s="5" t="str">
        <f>IF(Tabela_cukier2[[#This Row],[Kolumna1]]&gt;F356,Tabela_cukier2[[#This Row],[Kolumna1]]-F356,"0")</f>
        <v>0</v>
      </c>
      <c r="I357" s="5">
        <f>CEILING(Tabela_cukier2[[#This Row],[Kolumna3]],1000)</f>
        <v>0</v>
      </c>
      <c r="J357" s="5">
        <f>IF(Tabela_cukier2[[#This Row],[Kolumna4]]&gt;=4000,1,0)</f>
        <v>0</v>
      </c>
    </row>
    <row r="358" spans="1:10" x14ac:dyDescent="0.3">
      <c r="A358" s="1">
        <v>38995</v>
      </c>
      <c r="B358" t="s">
        <v>48</v>
      </c>
      <c r="C358">
        <v>198</v>
      </c>
      <c r="D358">
        <f>DAY(Tabela_cukier2[[#This Row],[Column1]])</f>
        <v>5</v>
      </c>
      <c r="E358" t="str">
        <f>IF(D359&lt;Tabela_cukier2[[#This Row],[Column4]],"TAK","")</f>
        <v/>
      </c>
      <c r="F358" s="5">
        <f>IF(Tabela_cukier2[[#This Row],[czy dzien dokupu]]="TAK",IF(F357-Tabela_cukier2[[#This Row],[Column3]]&lt;5000,((5000-FLOOR(F357-Tabela_cukier2[[#This Row],[Column3]],1000))+(F357-Tabela_cukier2[[#This Row],[Column3]])),F357-Tabela_cukier2[[#This Row],[Column3]]),F357-Tabela_cukier2[[#This Row],[Column3]])</f>
        <v>4921</v>
      </c>
      <c r="G358" s="5">
        <f>IF(Tabela_cukier2[[#This Row],[Kolumna1]]-F357&gt;=4000,1,0)</f>
        <v>0</v>
      </c>
      <c r="H358" s="5" t="str">
        <f>IF(Tabela_cukier2[[#This Row],[Kolumna1]]&gt;F357,Tabela_cukier2[[#This Row],[Kolumna1]]-F357,"0")</f>
        <v>0</v>
      </c>
      <c r="I358" s="5">
        <f>CEILING(Tabela_cukier2[[#This Row],[Kolumna3]],1000)</f>
        <v>0</v>
      </c>
      <c r="J358" s="5">
        <f>IF(Tabela_cukier2[[#This Row],[Kolumna4]]&gt;=4000,1,0)</f>
        <v>0</v>
      </c>
    </row>
    <row r="359" spans="1:10" x14ac:dyDescent="0.3">
      <c r="A359" s="1">
        <v>38998</v>
      </c>
      <c r="B359" t="s">
        <v>20</v>
      </c>
      <c r="C359">
        <v>283</v>
      </c>
      <c r="D359">
        <f>DAY(Tabela_cukier2[[#This Row],[Column1]])</f>
        <v>8</v>
      </c>
      <c r="E359" t="str">
        <f>IF(D360&lt;Tabela_cukier2[[#This Row],[Column4]],"TAK","")</f>
        <v/>
      </c>
      <c r="F359" s="5">
        <f>IF(Tabela_cukier2[[#This Row],[czy dzien dokupu]]="TAK",IF(F358-Tabela_cukier2[[#This Row],[Column3]]&lt;5000,((5000-FLOOR(F358-Tabela_cukier2[[#This Row],[Column3]],1000))+(F358-Tabela_cukier2[[#This Row],[Column3]])),F358-Tabela_cukier2[[#This Row],[Column3]]),F358-Tabela_cukier2[[#This Row],[Column3]])</f>
        <v>4638</v>
      </c>
      <c r="G359" s="5">
        <f>IF(Tabela_cukier2[[#This Row],[Kolumna1]]-F358&gt;=4000,1,0)</f>
        <v>0</v>
      </c>
      <c r="H359" s="5" t="str">
        <f>IF(Tabela_cukier2[[#This Row],[Kolumna1]]&gt;F358,Tabela_cukier2[[#This Row],[Kolumna1]]-F358,"0")</f>
        <v>0</v>
      </c>
      <c r="I359" s="5">
        <f>CEILING(Tabela_cukier2[[#This Row],[Kolumna3]],1000)</f>
        <v>0</v>
      </c>
      <c r="J359" s="5">
        <f>IF(Tabela_cukier2[[#This Row],[Kolumna4]]&gt;=4000,1,0)</f>
        <v>0</v>
      </c>
    </row>
    <row r="360" spans="1:10" x14ac:dyDescent="0.3">
      <c r="A360" s="1">
        <v>39001</v>
      </c>
      <c r="B360" t="s">
        <v>126</v>
      </c>
      <c r="C360">
        <v>42</v>
      </c>
      <c r="D360">
        <f>DAY(Tabela_cukier2[[#This Row],[Column1]])</f>
        <v>11</v>
      </c>
      <c r="E360" t="str">
        <f>IF(D361&lt;Tabela_cukier2[[#This Row],[Column4]],"TAK","")</f>
        <v/>
      </c>
      <c r="F360" s="5">
        <f>IF(Tabela_cukier2[[#This Row],[czy dzien dokupu]]="TAK",IF(F359-Tabela_cukier2[[#This Row],[Column3]]&lt;5000,((5000-FLOOR(F359-Tabela_cukier2[[#This Row],[Column3]],1000))+(F359-Tabela_cukier2[[#This Row],[Column3]])),F359-Tabela_cukier2[[#This Row],[Column3]]),F359-Tabela_cukier2[[#This Row],[Column3]])</f>
        <v>4596</v>
      </c>
      <c r="G360" s="5">
        <f>IF(Tabela_cukier2[[#This Row],[Kolumna1]]-F359&gt;=4000,1,0)</f>
        <v>0</v>
      </c>
      <c r="H360" s="5" t="str">
        <f>IF(Tabela_cukier2[[#This Row],[Kolumna1]]&gt;F359,Tabela_cukier2[[#This Row],[Kolumna1]]-F359,"0")</f>
        <v>0</v>
      </c>
      <c r="I360" s="5">
        <f>CEILING(Tabela_cukier2[[#This Row],[Kolumna3]],1000)</f>
        <v>0</v>
      </c>
      <c r="J360" s="5">
        <f>IF(Tabela_cukier2[[#This Row],[Kolumna4]]&gt;=4000,1,0)</f>
        <v>0</v>
      </c>
    </row>
    <row r="361" spans="1:10" x14ac:dyDescent="0.3">
      <c r="A361" s="1">
        <v>39003</v>
      </c>
      <c r="B361" t="s">
        <v>9</v>
      </c>
      <c r="C361">
        <v>163</v>
      </c>
      <c r="D361">
        <f>DAY(Tabela_cukier2[[#This Row],[Column1]])</f>
        <v>13</v>
      </c>
      <c r="E361" t="str">
        <f>IF(D362&lt;Tabela_cukier2[[#This Row],[Column4]],"TAK","")</f>
        <v/>
      </c>
      <c r="F361" s="5">
        <f>IF(Tabela_cukier2[[#This Row],[czy dzien dokupu]]="TAK",IF(F360-Tabela_cukier2[[#This Row],[Column3]]&lt;5000,((5000-FLOOR(F360-Tabela_cukier2[[#This Row],[Column3]],1000))+(F360-Tabela_cukier2[[#This Row],[Column3]])),F360-Tabela_cukier2[[#This Row],[Column3]]),F360-Tabela_cukier2[[#This Row],[Column3]])</f>
        <v>4433</v>
      </c>
      <c r="G361" s="5">
        <f>IF(Tabela_cukier2[[#This Row],[Kolumna1]]-F360&gt;=4000,1,0)</f>
        <v>0</v>
      </c>
      <c r="H361" s="5" t="str">
        <f>IF(Tabela_cukier2[[#This Row],[Kolumna1]]&gt;F360,Tabela_cukier2[[#This Row],[Kolumna1]]-F360,"0")</f>
        <v>0</v>
      </c>
      <c r="I361" s="5">
        <f>CEILING(Tabela_cukier2[[#This Row],[Kolumna3]],1000)</f>
        <v>0</v>
      </c>
      <c r="J361" s="5">
        <f>IF(Tabela_cukier2[[#This Row],[Kolumna4]]&gt;=4000,1,0)</f>
        <v>0</v>
      </c>
    </row>
    <row r="362" spans="1:10" x14ac:dyDescent="0.3">
      <c r="A362" s="1">
        <v>39009</v>
      </c>
      <c r="B362" t="s">
        <v>20</v>
      </c>
      <c r="C362">
        <v>115</v>
      </c>
      <c r="D362">
        <f>DAY(Tabela_cukier2[[#This Row],[Column1]])</f>
        <v>19</v>
      </c>
      <c r="E362" t="str">
        <f>IF(D363&lt;Tabela_cukier2[[#This Row],[Column4]],"TAK","")</f>
        <v/>
      </c>
      <c r="F362" s="5">
        <f>IF(Tabela_cukier2[[#This Row],[czy dzien dokupu]]="TAK",IF(F361-Tabela_cukier2[[#This Row],[Column3]]&lt;5000,((5000-FLOOR(F361-Tabela_cukier2[[#This Row],[Column3]],1000))+(F361-Tabela_cukier2[[#This Row],[Column3]])),F361-Tabela_cukier2[[#This Row],[Column3]]),F361-Tabela_cukier2[[#This Row],[Column3]])</f>
        <v>4318</v>
      </c>
      <c r="G362" s="5">
        <f>IF(Tabela_cukier2[[#This Row],[Kolumna1]]-F361&gt;=4000,1,0)</f>
        <v>0</v>
      </c>
      <c r="H362" s="5" t="str">
        <f>IF(Tabela_cukier2[[#This Row],[Kolumna1]]&gt;F361,Tabela_cukier2[[#This Row],[Kolumna1]]-F361,"0")</f>
        <v>0</v>
      </c>
      <c r="I362" s="5">
        <f>CEILING(Tabela_cukier2[[#This Row],[Kolumna3]],1000)</f>
        <v>0</v>
      </c>
      <c r="J362" s="5">
        <f>IF(Tabela_cukier2[[#This Row],[Kolumna4]]&gt;=4000,1,0)</f>
        <v>0</v>
      </c>
    </row>
    <row r="363" spans="1:10" x14ac:dyDescent="0.3">
      <c r="A363" s="1">
        <v>39014</v>
      </c>
      <c r="B363" t="s">
        <v>74</v>
      </c>
      <c r="C363">
        <v>75</v>
      </c>
      <c r="D363">
        <f>DAY(Tabela_cukier2[[#This Row],[Column1]])</f>
        <v>24</v>
      </c>
      <c r="E363" t="str">
        <f>IF(D364&lt;Tabela_cukier2[[#This Row],[Column4]],"TAK","")</f>
        <v/>
      </c>
      <c r="F363" s="5">
        <f>IF(Tabela_cukier2[[#This Row],[czy dzien dokupu]]="TAK",IF(F362-Tabela_cukier2[[#This Row],[Column3]]&lt;5000,((5000-FLOOR(F362-Tabela_cukier2[[#This Row],[Column3]],1000))+(F362-Tabela_cukier2[[#This Row],[Column3]])),F362-Tabela_cukier2[[#This Row],[Column3]]),F362-Tabela_cukier2[[#This Row],[Column3]])</f>
        <v>4243</v>
      </c>
      <c r="G363" s="5">
        <f>IF(Tabela_cukier2[[#This Row],[Kolumna1]]-F362&gt;=4000,1,0)</f>
        <v>0</v>
      </c>
      <c r="H363" s="5" t="str">
        <f>IF(Tabela_cukier2[[#This Row],[Kolumna1]]&gt;F362,Tabela_cukier2[[#This Row],[Kolumna1]]-F362,"0")</f>
        <v>0</v>
      </c>
      <c r="I363" s="5">
        <f>CEILING(Tabela_cukier2[[#This Row],[Kolumna3]],1000)</f>
        <v>0</v>
      </c>
      <c r="J363" s="5">
        <f>IF(Tabela_cukier2[[#This Row],[Kolumna4]]&gt;=4000,1,0)</f>
        <v>0</v>
      </c>
    </row>
    <row r="364" spans="1:10" x14ac:dyDescent="0.3">
      <c r="A364" s="1">
        <v>39015</v>
      </c>
      <c r="B364" t="s">
        <v>48</v>
      </c>
      <c r="C364">
        <v>403</v>
      </c>
      <c r="D364">
        <f>DAY(Tabela_cukier2[[#This Row],[Column1]])</f>
        <v>25</v>
      </c>
      <c r="E364" t="str">
        <f>IF(D365&lt;Tabela_cukier2[[#This Row],[Column4]],"TAK","")</f>
        <v/>
      </c>
      <c r="F364" s="5">
        <f>IF(Tabela_cukier2[[#This Row],[czy dzien dokupu]]="TAK",IF(F363-Tabela_cukier2[[#This Row],[Column3]]&lt;5000,((5000-FLOOR(F363-Tabela_cukier2[[#This Row],[Column3]],1000))+(F363-Tabela_cukier2[[#This Row],[Column3]])),F363-Tabela_cukier2[[#This Row],[Column3]]),F363-Tabela_cukier2[[#This Row],[Column3]])</f>
        <v>3840</v>
      </c>
      <c r="G364" s="5">
        <f>IF(Tabela_cukier2[[#This Row],[Kolumna1]]-F363&gt;=4000,1,0)</f>
        <v>0</v>
      </c>
      <c r="H364" s="5" t="str">
        <f>IF(Tabela_cukier2[[#This Row],[Kolumna1]]&gt;F363,Tabela_cukier2[[#This Row],[Kolumna1]]-F363,"0")</f>
        <v>0</v>
      </c>
      <c r="I364" s="5">
        <f>CEILING(Tabela_cukier2[[#This Row],[Kolumna3]],1000)</f>
        <v>0</v>
      </c>
      <c r="J364" s="5">
        <f>IF(Tabela_cukier2[[#This Row],[Kolumna4]]&gt;=4000,1,0)</f>
        <v>0</v>
      </c>
    </row>
    <row r="365" spans="1:10" x14ac:dyDescent="0.3">
      <c r="A365" s="1">
        <v>39019</v>
      </c>
      <c r="B365" t="s">
        <v>20</v>
      </c>
      <c r="C365">
        <v>465</v>
      </c>
      <c r="D365">
        <f>DAY(Tabela_cukier2[[#This Row],[Column1]])</f>
        <v>29</v>
      </c>
      <c r="E365" t="str">
        <f>IF(D366&lt;Tabela_cukier2[[#This Row],[Column4]],"TAK","")</f>
        <v/>
      </c>
      <c r="F365" s="5">
        <f>IF(Tabela_cukier2[[#This Row],[czy dzien dokupu]]="TAK",IF(F364-Tabela_cukier2[[#This Row],[Column3]]&lt;5000,((5000-FLOOR(F364-Tabela_cukier2[[#This Row],[Column3]],1000))+(F364-Tabela_cukier2[[#This Row],[Column3]])),F364-Tabela_cukier2[[#This Row],[Column3]]),F364-Tabela_cukier2[[#This Row],[Column3]])</f>
        <v>3375</v>
      </c>
      <c r="G365" s="5">
        <f>IF(Tabela_cukier2[[#This Row],[Kolumna1]]-F364&gt;=4000,1,0)</f>
        <v>0</v>
      </c>
      <c r="H365" s="5" t="str">
        <f>IF(Tabela_cukier2[[#This Row],[Kolumna1]]&gt;F364,Tabela_cukier2[[#This Row],[Kolumna1]]-F364,"0")</f>
        <v>0</v>
      </c>
      <c r="I365" s="5">
        <f>CEILING(Tabela_cukier2[[#This Row],[Kolumna3]],1000)</f>
        <v>0</v>
      </c>
      <c r="J365" s="5">
        <f>IF(Tabela_cukier2[[#This Row],[Kolumna4]]&gt;=4000,1,0)</f>
        <v>0</v>
      </c>
    </row>
    <row r="366" spans="1:10" x14ac:dyDescent="0.3">
      <c r="A366" s="1">
        <v>39021</v>
      </c>
      <c r="B366" t="s">
        <v>9</v>
      </c>
      <c r="C366">
        <v>194</v>
      </c>
      <c r="D366">
        <f>DAY(Tabela_cukier2[[#This Row],[Column1]])</f>
        <v>31</v>
      </c>
      <c r="E366" t="str">
        <f>IF(D367&lt;Tabela_cukier2[[#This Row],[Column4]],"TAK","")</f>
        <v/>
      </c>
      <c r="F366" s="5">
        <f>IF(Tabela_cukier2[[#This Row],[czy dzien dokupu]]="TAK",IF(F365-Tabela_cukier2[[#This Row],[Column3]]&lt;5000,((5000-FLOOR(F365-Tabela_cukier2[[#This Row],[Column3]],1000))+(F365-Tabela_cukier2[[#This Row],[Column3]])),F365-Tabela_cukier2[[#This Row],[Column3]]),F365-Tabela_cukier2[[#This Row],[Column3]])</f>
        <v>3181</v>
      </c>
      <c r="G366" s="5">
        <f>IF(Tabela_cukier2[[#This Row],[Kolumna1]]-F365&gt;=4000,1,0)</f>
        <v>0</v>
      </c>
      <c r="H366" s="5" t="str">
        <f>IF(Tabela_cukier2[[#This Row],[Kolumna1]]&gt;F365,Tabela_cukier2[[#This Row],[Kolumna1]]-F365,"0")</f>
        <v>0</v>
      </c>
      <c r="I366" s="5">
        <f>CEILING(Tabela_cukier2[[#This Row],[Kolumna3]],1000)</f>
        <v>0</v>
      </c>
      <c r="J366" s="5">
        <f>IF(Tabela_cukier2[[#This Row],[Kolumna4]]&gt;=4000,1,0)</f>
        <v>0</v>
      </c>
    </row>
    <row r="367" spans="1:10" x14ac:dyDescent="0.3">
      <c r="A367" s="1">
        <v>39021</v>
      </c>
      <c r="B367" t="s">
        <v>72</v>
      </c>
      <c r="C367">
        <v>122</v>
      </c>
      <c r="D367">
        <f>DAY(Tabela_cukier2[[#This Row],[Column1]])</f>
        <v>31</v>
      </c>
      <c r="E367" t="str">
        <f>IF(D368&lt;Tabela_cukier2[[#This Row],[Column4]],"TAK","")</f>
        <v/>
      </c>
      <c r="F367" s="5">
        <f>IF(Tabela_cukier2[[#This Row],[czy dzien dokupu]]="TAK",IF(F366-Tabela_cukier2[[#This Row],[Column3]]&lt;5000,((5000-FLOOR(F366-Tabela_cukier2[[#This Row],[Column3]],1000))+(F366-Tabela_cukier2[[#This Row],[Column3]])),F366-Tabela_cukier2[[#This Row],[Column3]]),F366-Tabela_cukier2[[#This Row],[Column3]])</f>
        <v>3059</v>
      </c>
      <c r="G367" s="5">
        <f>IF(Tabela_cukier2[[#This Row],[Kolumna1]]-F366&gt;=4000,1,0)</f>
        <v>0</v>
      </c>
      <c r="H367" s="5" t="str">
        <f>IF(Tabela_cukier2[[#This Row],[Kolumna1]]&gt;F366,Tabela_cukier2[[#This Row],[Kolumna1]]-F366,"0")</f>
        <v>0</v>
      </c>
      <c r="I367" s="5">
        <f>CEILING(Tabela_cukier2[[#This Row],[Kolumna3]],1000)</f>
        <v>0</v>
      </c>
      <c r="J367" s="5">
        <f>IF(Tabela_cukier2[[#This Row],[Kolumna4]]&gt;=4000,1,0)</f>
        <v>0</v>
      </c>
    </row>
    <row r="368" spans="1:10" x14ac:dyDescent="0.3">
      <c r="A368" s="1">
        <v>39021</v>
      </c>
      <c r="B368" t="s">
        <v>22</v>
      </c>
      <c r="C368">
        <v>186</v>
      </c>
      <c r="D368">
        <f>DAY(Tabela_cukier2[[#This Row],[Column1]])</f>
        <v>31</v>
      </c>
      <c r="E368" t="str">
        <f>IF(D369&lt;Tabela_cukier2[[#This Row],[Column4]],"TAK","")</f>
        <v>TAK</v>
      </c>
      <c r="F368" s="5">
        <f>IF(Tabela_cukier2[[#This Row],[czy dzien dokupu]]="TAK",IF(F367-Tabela_cukier2[[#This Row],[Column3]]&lt;5000,((5000-FLOOR(F367-Tabela_cukier2[[#This Row],[Column3]],1000))+(F367-Tabela_cukier2[[#This Row],[Column3]])),F367-Tabela_cukier2[[#This Row],[Column3]]),F367-Tabela_cukier2[[#This Row],[Column3]])</f>
        <v>5873</v>
      </c>
      <c r="G368" s="5">
        <f>IF(Tabela_cukier2[[#This Row],[Kolumna1]]-F367&gt;=4000,1,0)</f>
        <v>0</v>
      </c>
      <c r="H368" s="5">
        <f>IF(Tabela_cukier2[[#This Row],[Kolumna1]]&gt;F367,Tabela_cukier2[[#This Row],[Kolumna1]]-F367,"0")</f>
        <v>2814</v>
      </c>
      <c r="I368" s="5">
        <f>CEILING(Tabela_cukier2[[#This Row],[Kolumna3]],1000)</f>
        <v>3000</v>
      </c>
      <c r="J368" s="5">
        <f>IF(Tabela_cukier2[[#This Row],[Kolumna4]]&gt;=4000,1,0)</f>
        <v>0</v>
      </c>
    </row>
    <row r="369" spans="1:10" x14ac:dyDescent="0.3">
      <c r="A369" s="1">
        <v>39026</v>
      </c>
      <c r="B369" t="s">
        <v>15</v>
      </c>
      <c r="C369">
        <v>137</v>
      </c>
      <c r="D369">
        <f>DAY(Tabela_cukier2[[#This Row],[Column1]])</f>
        <v>5</v>
      </c>
      <c r="E369" t="str">
        <f>IF(D370&lt;Tabela_cukier2[[#This Row],[Column4]],"TAK","")</f>
        <v/>
      </c>
      <c r="F369" s="5">
        <f>IF(Tabela_cukier2[[#This Row],[czy dzien dokupu]]="TAK",IF(F368-Tabela_cukier2[[#This Row],[Column3]]&lt;5000,((5000-FLOOR(F368-Tabela_cukier2[[#This Row],[Column3]],1000))+(F368-Tabela_cukier2[[#This Row],[Column3]])),F368-Tabela_cukier2[[#This Row],[Column3]]),F368-Tabela_cukier2[[#This Row],[Column3]])</f>
        <v>5736</v>
      </c>
      <c r="G369" s="5">
        <f>IF(Tabela_cukier2[[#This Row],[Kolumna1]]-F368&gt;=4000,1,0)</f>
        <v>0</v>
      </c>
      <c r="H369" s="5" t="str">
        <f>IF(Tabela_cukier2[[#This Row],[Kolumna1]]&gt;F368,Tabela_cukier2[[#This Row],[Kolumna1]]-F368,"0")</f>
        <v>0</v>
      </c>
      <c r="I369" s="5">
        <f>CEILING(Tabela_cukier2[[#This Row],[Kolumna3]],1000)</f>
        <v>0</v>
      </c>
      <c r="J369" s="5">
        <f>IF(Tabela_cukier2[[#This Row],[Kolumna4]]&gt;=4000,1,0)</f>
        <v>0</v>
      </c>
    </row>
    <row r="370" spans="1:10" x14ac:dyDescent="0.3">
      <c r="A370" s="1">
        <v>39029</v>
      </c>
      <c r="B370" t="s">
        <v>82</v>
      </c>
      <c r="C370">
        <v>10</v>
      </c>
      <c r="D370">
        <f>DAY(Tabela_cukier2[[#This Row],[Column1]])</f>
        <v>8</v>
      </c>
      <c r="E370" t="str">
        <f>IF(D371&lt;Tabela_cukier2[[#This Row],[Column4]],"TAK","")</f>
        <v/>
      </c>
      <c r="F370" s="5">
        <f>IF(Tabela_cukier2[[#This Row],[czy dzien dokupu]]="TAK",IF(F369-Tabela_cukier2[[#This Row],[Column3]]&lt;5000,((5000-FLOOR(F369-Tabela_cukier2[[#This Row],[Column3]],1000))+(F369-Tabela_cukier2[[#This Row],[Column3]])),F369-Tabela_cukier2[[#This Row],[Column3]]),F369-Tabela_cukier2[[#This Row],[Column3]])</f>
        <v>5726</v>
      </c>
      <c r="G370" s="5">
        <f>IF(Tabela_cukier2[[#This Row],[Kolumna1]]-F369&gt;=4000,1,0)</f>
        <v>0</v>
      </c>
      <c r="H370" s="5" t="str">
        <f>IF(Tabela_cukier2[[#This Row],[Kolumna1]]&gt;F369,Tabela_cukier2[[#This Row],[Kolumna1]]-F369,"0")</f>
        <v>0</v>
      </c>
      <c r="I370" s="5">
        <f>CEILING(Tabela_cukier2[[#This Row],[Kolumna3]],1000)</f>
        <v>0</v>
      </c>
      <c r="J370" s="5">
        <f>IF(Tabela_cukier2[[#This Row],[Kolumna4]]&gt;=4000,1,0)</f>
        <v>0</v>
      </c>
    </row>
    <row r="371" spans="1:10" x14ac:dyDescent="0.3">
      <c r="A371" s="1">
        <v>39032</v>
      </c>
      <c r="B371" t="s">
        <v>53</v>
      </c>
      <c r="C371">
        <v>437</v>
      </c>
      <c r="D371">
        <f>DAY(Tabela_cukier2[[#This Row],[Column1]])</f>
        <v>11</v>
      </c>
      <c r="E371" t="str">
        <f>IF(D372&lt;Tabela_cukier2[[#This Row],[Column4]],"TAK","")</f>
        <v/>
      </c>
      <c r="F371" s="5">
        <f>IF(Tabela_cukier2[[#This Row],[czy dzien dokupu]]="TAK",IF(F370-Tabela_cukier2[[#This Row],[Column3]]&lt;5000,((5000-FLOOR(F370-Tabela_cukier2[[#This Row],[Column3]],1000))+(F370-Tabela_cukier2[[#This Row],[Column3]])),F370-Tabela_cukier2[[#This Row],[Column3]]),F370-Tabela_cukier2[[#This Row],[Column3]])</f>
        <v>5289</v>
      </c>
      <c r="G371" s="5">
        <f>IF(Tabela_cukier2[[#This Row],[Kolumna1]]-F370&gt;=4000,1,0)</f>
        <v>0</v>
      </c>
      <c r="H371" s="5" t="str">
        <f>IF(Tabela_cukier2[[#This Row],[Kolumna1]]&gt;F370,Tabela_cukier2[[#This Row],[Kolumna1]]-F370,"0")</f>
        <v>0</v>
      </c>
      <c r="I371" s="5">
        <f>CEILING(Tabela_cukier2[[#This Row],[Kolumna3]],1000)</f>
        <v>0</v>
      </c>
      <c r="J371" s="5">
        <f>IF(Tabela_cukier2[[#This Row],[Kolumna4]]&gt;=4000,1,0)</f>
        <v>0</v>
      </c>
    </row>
    <row r="372" spans="1:10" x14ac:dyDescent="0.3">
      <c r="A372" s="1">
        <v>39034</v>
      </c>
      <c r="B372" t="s">
        <v>130</v>
      </c>
      <c r="C372">
        <v>20</v>
      </c>
      <c r="D372">
        <f>DAY(Tabela_cukier2[[#This Row],[Column1]])</f>
        <v>13</v>
      </c>
      <c r="E372" t="str">
        <f>IF(D373&lt;Tabela_cukier2[[#This Row],[Column4]],"TAK","")</f>
        <v/>
      </c>
      <c r="F372" s="5">
        <f>IF(Tabela_cukier2[[#This Row],[czy dzien dokupu]]="TAK",IF(F371-Tabela_cukier2[[#This Row],[Column3]]&lt;5000,((5000-FLOOR(F371-Tabela_cukier2[[#This Row],[Column3]],1000))+(F371-Tabela_cukier2[[#This Row],[Column3]])),F371-Tabela_cukier2[[#This Row],[Column3]]),F371-Tabela_cukier2[[#This Row],[Column3]])</f>
        <v>5269</v>
      </c>
      <c r="G372" s="5">
        <f>IF(Tabela_cukier2[[#This Row],[Kolumna1]]-F371&gt;=4000,1,0)</f>
        <v>0</v>
      </c>
      <c r="H372" s="5" t="str">
        <f>IF(Tabela_cukier2[[#This Row],[Kolumna1]]&gt;F371,Tabela_cukier2[[#This Row],[Kolumna1]]-F371,"0")</f>
        <v>0</v>
      </c>
      <c r="I372" s="5">
        <f>CEILING(Tabela_cukier2[[#This Row],[Kolumna3]],1000)</f>
        <v>0</v>
      </c>
      <c r="J372" s="5">
        <f>IF(Tabela_cukier2[[#This Row],[Kolumna4]]&gt;=4000,1,0)</f>
        <v>0</v>
      </c>
    </row>
    <row r="373" spans="1:10" x14ac:dyDescent="0.3">
      <c r="A373" s="1">
        <v>39035</v>
      </c>
      <c r="B373" t="s">
        <v>17</v>
      </c>
      <c r="C373">
        <v>108</v>
      </c>
      <c r="D373">
        <f>DAY(Tabela_cukier2[[#This Row],[Column1]])</f>
        <v>14</v>
      </c>
      <c r="E373" t="str">
        <f>IF(D374&lt;Tabela_cukier2[[#This Row],[Column4]],"TAK","")</f>
        <v/>
      </c>
      <c r="F373" s="5">
        <f>IF(Tabela_cukier2[[#This Row],[czy dzien dokupu]]="TAK",IF(F372-Tabela_cukier2[[#This Row],[Column3]]&lt;5000,((5000-FLOOR(F372-Tabela_cukier2[[#This Row],[Column3]],1000))+(F372-Tabela_cukier2[[#This Row],[Column3]])),F372-Tabela_cukier2[[#This Row],[Column3]]),F372-Tabela_cukier2[[#This Row],[Column3]])</f>
        <v>5161</v>
      </c>
      <c r="G373" s="5">
        <f>IF(Tabela_cukier2[[#This Row],[Kolumna1]]-F372&gt;=4000,1,0)</f>
        <v>0</v>
      </c>
      <c r="H373" s="5" t="str">
        <f>IF(Tabela_cukier2[[#This Row],[Kolumna1]]&gt;F372,Tabela_cukier2[[#This Row],[Kolumna1]]-F372,"0")</f>
        <v>0</v>
      </c>
      <c r="I373" s="5">
        <f>CEILING(Tabela_cukier2[[#This Row],[Kolumna3]],1000)</f>
        <v>0</v>
      </c>
      <c r="J373" s="5">
        <f>IF(Tabela_cukier2[[#This Row],[Kolumna4]]&gt;=4000,1,0)</f>
        <v>0</v>
      </c>
    </row>
    <row r="374" spans="1:10" x14ac:dyDescent="0.3">
      <c r="A374" s="1">
        <v>39040</v>
      </c>
      <c r="B374" t="s">
        <v>40</v>
      </c>
      <c r="C374">
        <v>62</v>
      </c>
      <c r="D374">
        <f>DAY(Tabela_cukier2[[#This Row],[Column1]])</f>
        <v>19</v>
      </c>
      <c r="E374" t="str">
        <f>IF(D375&lt;Tabela_cukier2[[#This Row],[Column4]],"TAK","")</f>
        <v/>
      </c>
      <c r="F374" s="5">
        <f>IF(Tabela_cukier2[[#This Row],[czy dzien dokupu]]="TAK",IF(F373-Tabela_cukier2[[#This Row],[Column3]]&lt;5000,((5000-FLOOR(F373-Tabela_cukier2[[#This Row],[Column3]],1000))+(F373-Tabela_cukier2[[#This Row],[Column3]])),F373-Tabela_cukier2[[#This Row],[Column3]]),F373-Tabela_cukier2[[#This Row],[Column3]])</f>
        <v>5099</v>
      </c>
      <c r="G374" s="5">
        <f>IF(Tabela_cukier2[[#This Row],[Kolumna1]]-F373&gt;=4000,1,0)</f>
        <v>0</v>
      </c>
      <c r="H374" s="5" t="str">
        <f>IF(Tabela_cukier2[[#This Row],[Kolumna1]]&gt;F373,Tabela_cukier2[[#This Row],[Kolumna1]]-F373,"0")</f>
        <v>0</v>
      </c>
      <c r="I374" s="5">
        <f>CEILING(Tabela_cukier2[[#This Row],[Kolumna3]],1000)</f>
        <v>0</v>
      </c>
      <c r="J374" s="5">
        <f>IF(Tabela_cukier2[[#This Row],[Kolumna4]]&gt;=4000,1,0)</f>
        <v>0</v>
      </c>
    </row>
    <row r="375" spans="1:10" x14ac:dyDescent="0.3">
      <c r="A375" s="1">
        <v>39040</v>
      </c>
      <c r="B375" t="s">
        <v>10</v>
      </c>
      <c r="C375">
        <v>426</v>
      </c>
      <c r="D375">
        <f>DAY(Tabela_cukier2[[#This Row],[Column1]])</f>
        <v>19</v>
      </c>
      <c r="E375" t="str">
        <f>IF(D376&lt;Tabela_cukier2[[#This Row],[Column4]],"TAK","")</f>
        <v/>
      </c>
      <c r="F375" s="5">
        <f>IF(Tabela_cukier2[[#This Row],[czy dzien dokupu]]="TAK",IF(F374-Tabela_cukier2[[#This Row],[Column3]]&lt;5000,((5000-FLOOR(F374-Tabela_cukier2[[#This Row],[Column3]],1000))+(F374-Tabela_cukier2[[#This Row],[Column3]])),F374-Tabela_cukier2[[#This Row],[Column3]]),F374-Tabela_cukier2[[#This Row],[Column3]])</f>
        <v>4673</v>
      </c>
      <c r="G375" s="5">
        <f>IF(Tabela_cukier2[[#This Row],[Kolumna1]]-F374&gt;=4000,1,0)</f>
        <v>0</v>
      </c>
      <c r="H375" s="5" t="str">
        <f>IF(Tabela_cukier2[[#This Row],[Kolumna1]]&gt;F374,Tabela_cukier2[[#This Row],[Kolumna1]]-F374,"0")</f>
        <v>0</v>
      </c>
      <c r="I375" s="5">
        <f>CEILING(Tabela_cukier2[[#This Row],[Kolumna3]],1000)</f>
        <v>0</v>
      </c>
      <c r="J375" s="5">
        <f>IF(Tabela_cukier2[[#This Row],[Kolumna4]]&gt;=4000,1,0)</f>
        <v>0</v>
      </c>
    </row>
    <row r="376" spans="1:10" x14ac:dyDescent="0.3">
      <c r="A376" s="1">
        <v>39043</v>
      </c>
      <c r="B376" t="s">
        <v>48</v>
      </c>
      <c r="C376">
        <v>303</v>
      </c>
      <c r="D376">
        <f>DAY(Tabela_cukier2[[#This Row],[Column1]])</f>
        <v>22</v>
      </c>
      <c r="E376" t="str">
        <f>IF(D377&lt;Tabela_cukier2[[#This Row],[Column4]],"TAK","")</f>
        <v/>
      </c>
      <c r="F376" s="5">
        <f>IF(Tabela_cukier2[[#This Row],[czy dzien dokupu]]="TAK",IF(F375-Tabela_cukier2[[#This Row],[Column3]]&lt;5000,((5000-FLOOR(F375-Tabela_cukier2[[#This Row],[Column3]],1000))+(F375-Tabela_cukier2[[#This Row],[Column3]])),F375-Tabela_cukier2[[#This Row],[Column3]]),F375-Tabela_cukier2[[#This Row],[Column3]])</f>
        <v>4370</v>
      </c>
      <c r="G376" s="5">
        <f>IF(Tabela_cukier2[[#This Row],[Kolumna1]]-F375&gt;=4000,1,0)</f>
        <v>0</v>
      </c>
      <c r="H376" s="5" t="str">
        <f>IF(Tabela_cukier2[[#This Row],[Kolumna1]]&gt;F375,Tabela_cukier2[[#This Row],[Kolumna1]]-F375,"0")</f>
        <v>0</v>
      </c>
      <c r="I376" s="5">
        <f>CEILING(Tabela_cukier2[[#This Row],[Kolumna3]],1000)</f>
        <v>0</v>
      </c>
      <c r="J376" s="5">
        <f>IF(Tabela_cukier2[[#This Row],[Kolumna4]]&gt;=4000,1,0)</f>
        <v>0</v>
      </c>
    </row>
    <row r="377" spans="1:10" x14ac:dyDescent="0.3">
      <c r="A377" s="1">
        <v>39044</v>
      </c>
      <c r="B377" t="s">
        <v>3</v>
      </c>
      <c r="C377">
        <v>20</v>
      </c>
      <c r="D377">
        <f>DAY(Tabela_cukier2[[#This Row],[Column1]])</f>
        <v>23</v>
      </c>
      <c r="E377" t="str">
        <f>IF(D378&lt;Tabela_cukier2[[#This Row],[Column4]],"TAK","")</f>
        <v/>
      </c>
      <c r="F377" s="5">
        <f>IF(Tabela_cukier2[[#This Row],[czy dzien dokupu]]="TAK",IF(F376-Tabela_cukier2[[#This Row],[Column3]]&lt;5000,((5000-FLOOR(F376-Tabela_cukier2[[#This Row],[Column3]],1000))+(F376-Tabela_cukier2[[#This Row],[Column3]])),F376-Tabela_cukier2[[#This Row],[Column3]]),F376-Tabela_cukier2[[#This Row],[Column3]])</f>
        <v>4350</v>
      </c>
      <c r="G377" s="5">
        <f>IF(Tabela_cukier2[[#This Row],[Kolumna1]]-F376&gt;=4000,1,0)</f>
        <v>0</v>
      </c>
      <c r="H377" s="5" t="str">
        <f>IF(Tabela_cukier2[[#This Row],[Kolumna1]]&gt;F376,Tabela_cukier2[[#This Row],[Kolumna1]]-F376,"0")</f>
        <v>0</v>
      </c>
      <c r="I377" s="5">
        <f>CEILING(Tabela_cukier2[[#This Row],[Kolumna3]],1000)</f>
        <v>0</v>
      </c>
      <c r="J377" s="5">
        <f>IF(Tabela_cukier2[[#This Row],[Kolumna4]]&gt;=4000,1,0)</f>
        <v>0</v>
      </c>
    </row>
    <row r="378" spans="1:10" x14ac:dyDescent="0.3">
      <c r="A378" s="1">
        <v>39047</v>
      </c>
      <c r="B378" t="s">
        <v>12</v>
      </c>
      <c r="C378">
        <v>237</v>
      </c>
      <c r="D378">
        <f>DAY(Tabela_cukier2[[#This Row],[Column1]])</f>
        <v>26</v>
      </c>
      <c r="E378" t="str">
        <f>IF(D379&lt;Tabela_cukier2[[#This Row],[Column4]],"TAK","")</f>
        <v/>
      </c>
      <c r="F378" s="5">
        <f>IF(Tabela_cukier2[[#This Row],[czy dzien dokupu]]="TAK",IF(F377-Tabela_cukier2[[#This Row],[Column3]]&lt;5000,((5000-FLOOR(F377-Tabela_cukier2[[#This Row],[Column3]],1000))+(F377-Tabela_cukier2[[#This Row],[Column3]])),F377-Tabela_cukier2[[#This Row],[Column3]]),F377-Tabela_cukier2[[#This Row],[Column3]])</f>
        <v>4113</v>
      </c>
      <c r="G378" s="5">
        <f>IF(Tabela_cukier2[[#This Row],[Kolumna1]]-F377&gt;=4000,1,0)</f>
        <v>0</v>
      </c>
      <c r="H378" s="5" t="str">
        <f>IF(Tabela_cukier2[[#This Row],[Kolumna1]]&gt;F377,Tabela_cukier2[[#This Row],[Kolumna1]]-F377,"0")</f>
        <v>0</v>
      </c>
      <c r="I378" s="5">
        <f>CEILING(Tabela_cukier2[[#This Row],[Kolumna3]],1000)</f>
        <v>0</v>
      </c>
      <c r="J378" s="5">
        <f>IF(Tabela_cukier2[[#This Row],[Kolumna4]]&gt;=4000,1,0)</f>
        <v>0</v>
      </c>
    </row>
    <row r="379" spans="1:10" x14ac:dyDescent="0.3">
      <c r="A379" s="1">
        <v>39048</v>
      </c>
      <c r="B379" t="s">
        <v>26</v>
      </c>
      <c r="C379">
        <v>151</v>
      </c>
      <c r="D379">
        <f>DAY(Tabela_cukier2[[#This Row],[Column1]])</f>
        <v>27</v>
      </c>
      <c r="E379" t="str">
        <f>IF(D380&lt;Tabela_cukier2[[#This Row],[Column4]],"TAK","")</f>
        <v/>
      </c>
      <c r="F379" s="5">
        <f>IF(Tabela_cukier2[[#This Row],[czy dzien dokupu]]="TAK",IF(F378-Tabela_cukier2[[#This Row],[Column3]]&lt;5000,((5000-FLOOR(F378-Tabela_cukier2[[#This Row],[Column3]],1000))+(F378-Tabela_cukier2[[#This Row],[Column3]])),F378-Tabela_cukier2[[#This Row],[Column3]]),F378-Tabela_cukier2[[#This Row],[Column3]])</f>
        <v>3962</v>
      </c>
      <c r="G379" s="5">
        <f>IF(Tabela_cukier2[[#This Row],[Kolumna1]]-F378&gt;=4000,1,0)</f>
        <v>0</v>
      </c>
      <c r="H379" s="5" t="str">
        <f>IF(Tabela_cukier2[[#This Row],[Kolumna1]]&gt;F378,Tabela_cukier2[[#This Row],[Kolumna1]]-F378,"0")</f>
        <v>0</v>
      </c>
      <c r="I379" s="5">
        <f>CEILING(Tabela_cukier2[[#This Row],[Kolumna3]],1000)</f>
        <v>0</v>
      </c>
      <c r="J379" s="5">
        <f>IF(Tabela_cukier2[[#This Row],[Kolumna4]]&gt;=4000,1,0)</f>
        <v>0</v>
      </c>
    </row>
    <row r="380" spans="1:10" x14ac:dyDescent="0.3">
      <c r="A380" s="1">
        <v>39049</v>
      </c>
      <c r="B380" t="s">
        <v>131</v>
      </c>
      <c r="C380">
        <v>6</v>
      </c>
      <c r="D380">
        <f>DAY(Tabela_cukier2[[#This Row],[Column1]])</f>
        <v>28</v>
      </c>
      <c r="E380" t="str">
        <f>IF(D381&lt;Tabela_cukier2[[#This Row],[Column4]],"TAK","")</f>
        <v>TAK</v>
      </c>
      <c r="F380" s="5">
        <f>IF(Tabela_cukier2[[#This Row],[czy dzien dokupu]]="TAK",IF(F379-Tabela_cukier2[[#This Row],[Column3]]&lt;5000,((5000-FLOOR(F379-Tabela_cukier2[[#This Row],[Column3]],1000))+(F379-Tabela_cukier2[[#This Row],[Column3]])),F379-Tabela_cukier2[[#This Row],[Column3]]),F379-Tabela_cukier2[[#This Row],[Column3]])</f>
        <v>5956</v>
      </c>
      <c r="G380" s="5">
        <f>IF(Tabela_cukier2[[#This Row],[Kolumna1]]-F379&gt;=4000,1,0)</f>
        <v>0</v>
      </c>
      <c r="H380" s="5">
        <f>IF(Tabela_cukier2[[#This Row],[Kolumna1]]&gt;F379,Tabela_cukier2[[#This Row],[Kolumna1]]-F379,"0")</f>
        <v>1994</v>
      </c>
      <c r="I380" s="5">
        <f>CEILING(Tabela_cukier2[[#This Row],[Kolumna3]],1000)</f>
        <v>2000</v>
      </c>
      <c r="J380" s="5">
        <f>IF(Tabela_cukier2[[#This Row],[Kolumna4]]&gt;=4000,1,0)</f>
        <v>0</v>
      </c>
    </row>
    <row r="381" spans="1:10" x14ac:dyDescent="0.3">
      <c r="A381" s="1">
        <v>39052</v>
      </c>
      <c r="B381" t="s">
        <v>9</v>
      </c>
      <c r="C381">
        <v>124</v>
      </c>
      <c r="D381">
        <f>DAY(Tabela_cukier2[[#This Row],[Column1]])</f>
        <v>1</v>
      </c>
      <c r="E381" t="str">
        <f>IF(D382&lt;Tabela_cukier2[[#This Row],[Column4]],"TAK","")</f>
        <v/>
      </c>
      <c r="F381" s="5">
        <f>IF(Tabela_cukier2[[#This Row],[czy dzien dokupu]]="TAK",IF(F380-Tabela_cukier2[[#This Row],[Column3]]&lt;5000,((5000-FLOOR(F380-Tabela_cukier2[[#This Row],[Column3]],1000))+(F380-Tabela_cukier2[[#This Row],[Column3]])),F380-Tabela_cukier2[[#This Row],[Column3]]),F380-Tabela_cukier2[[#This Row],[Column3]])</f>
        <v>5832</v>
      </c>
      <c r="G381" s="5">
        <f>IF(Tabela_cukier2[[#This Row],[Kolumna1]]-F380&gt;=4000,1,0)</f>
        <v>0</v>
      </c>
      <c r="H381" s="5" t="str">
        <f>IF(Tabela_cukier2[[#This Row],[Kolumna1]]&gt;F380,Tabela_cukier2[[#This Row],[Kolumna1]]-F380,"0")</f>
        <v>0</v>
      </c>
      <c r="I381" s="5">
        <f>CEILING(Tabela_cukier2[[#This Row],[Kolumna3]],1000)</f>
        <v>0</v>
      </c>
      <c r="J381" s="5">
        <f>IF(Tabela_cukier2[[#This Row],[Kolumna4]]&gt;=4000,1,0)</f>
        <v>0</v>
      </c>
    </row>
    <row r="382" spans="1:10" x14ac:dyDescent="0.3">
      <c r="A382" s="1">
        <v>39054</v>
      </c>
      <c r="B382" t="s">
        <v>132</v>
      </c>
      <c r="C382">
        <v>7</v>
      </c>
      <c r="D382">
        <f>DAY(Tabela_cukier2[[#This Row],[Column1]])</f>
        <v>3</v>
      </c>
      <c r="E382" t="str">
        <f>IF(D383&lt;Tabela_cukier2[[#This Row],[Column4]],"TAK","")</f>
        <v/>
      </c>
      <c r="F382" s="5">
        <f>IF(Tabela_cukier2[[#This Row],[czy dzien dokupu]]="TAK",IF(F381-Tabela_cukier2[[#This Row],[Column3]]&lt;5000,((5000-FLOOR(F381-Tabela_cukier2[[#This Row],[Column3]],1000))+(F381-Tabela_cukier2[[#This Row],[Column3]])),F381-Tabela_cukier2[[#This Row],[Column3]]),F381-Tabela_cukier2[[#This Row],[Column3]])</f>
        <v>5825</v>
      </c>
      <c r="G382" s="5">
        <f>IF(Tabela_cukier2[[#This Row],[Kolumna1]]-F381&gt;=4000,1,0)</f>
        <v>0</v>
      </c>
      <c r="H382" s="5" t="str">
        <f>IF(Tabela_cukier2[[#This Row],[Kolumna1]]&gt;F381,Tabela_cukier2[[#This Row],[Kolumna1]]-F381,"0")</f>
        <v>0</v>
      </c>
      <c r="I382" s="5">
        <f>CEILING(Tabela_cukier2[[#This Row],[Kolumna3]],1000)</f>
        <v>0</v>
      </c>
      <c r="J382" s="5">
        <f>IF(Tabela_cukier2[[#This Row],[Kolumna4]]&gt;=4000,1,0)</f>
        <v>0</v>
      </c>
    </row>
    <row r="383" spans="1:10" x14ac:dyDescent="0.3">
      <c r="A383" s="1">
        <v>39055</v>
      </c>
      <c r="B383" t="s">
        <v>133</v>
      </c>
      <c r="C383">
        <v>7</v>
      </c>
      <c r="D383">
        <f>DAY(Tabela_cukier2[[#This Row],[Column1]])</f>
        <v>4</v>
      </c>
      <c r="E383" t="str">
        <f>IF(D384&lt;Tabela_cukier2[[#This Row],[Column4]],"TAK","")</f>
        <v/>
      </c>
      <c r="F383" s="5">
        <f>IF(Tabela_cukier2[[#This Row],[czy dzien dokupu]]="TAK",IF(F382-Tabela_cukier2[[#This Row],[Column3]]&lt;5000,((5000-FLOOR(F382-Tabela_cukier2[[#This Row],[Column3]],1000))+(F382-Tabela_cukier2[[#This Row],[Column3]])),F382-Tabela_cukier2[[#This Row],[Column3]]),F382-Tabela_cukier2[[#This Row],[Column3]])</f>
        <v>5818</v>
      </c>
      <c r="G383" s="5">
        <f>IF(Tabela_cukier2[[#This Row],[Kolumna1]]-F382&gt;=4000,1,0)</f>
        <v>0</v>
      </c>
      <c r="H383" s="5" t="str">
        <f>IF(Tabela_cukier2[[#This Row],[Kolumna1]]&gt;F382,Tabela_cukier2[[#This Row],[Kolumna1]]-F382,"0")</f>
        <v>0</v>
      </c>
      <c r="I383" s="5">
        <f>CEILING(Tabela_cukier2[[#This Row],[Kolumna3]],1000)</f>
        <v>0</v>
      </c>
      <c r="J383" s="5">
        <f>IF(Tabela_cukier2[[#This Row],[Kolumna4]]&gt;=4000,1,0)</f>
        <v>0</v>
      </c>
    </row>
    <row r="384" spans="1:10" x14ac:dyDescent="0.3">
      <c r="A384" s="1">
        <v>39057</v>
      </c>
      <c r="B384" t="s">
        <v>48</v>
      </c>
      <c r="C384">
        <v>105</v>
      </c>
      <c r="D384">
        <f>DAY(Tabela_cukier2[[#This Row],[Column1]])</f>
        <v>6</v>
      </c>
      <c r="E384" t="str">
        <f>IF(D385&lt;Tabela_cukier2[[#This Row],[Column4]],"TAK","")</f>
        <v/>
      </c>
      <c r="F384" s="5">
        <f>IF(Tabela_cukier2[[#This Row],[czy dzien dokupu]]="TAK",IF(F383-Tabela_cukier2[[#This Row],[Column3]]&lt;5000,((5000-FLOOR(F383-Tabela_cukier2[[#This Row],[Column3]],1000))+(F383-Tabela_cukier2[[#This Row],[Column3]])),F383-Tabela_cukier2[[#This Row],[Column3]]),F383-Tabela_cukier2[[#This Row],[Column3]])</f>
        <v>5713</v>
      </c>
      <c r="G384" s="5">
        <f>IF(Tabela_cukier2[[#This Row],[Kolumna1]]-F383&gt;=4000,1,0)</f>
        <v>0</v>
      </c>
      <c r="H384" s="5" t="str">
        <f>IF(Tabela_cukier2[[#This Row],[Kolumna1]]&gt;F383,Tabela_cukier2[[#This Row],[Kolumna1]]-F383,"0")</f>
        <v>0</v>
      </c>
      <c r="I384" s="5">
        <f>CEILING(Tabela_cukier2[[#This Row],[Kolumna3]],1000)</f>
        <v>0</v>
      </c>
      <c r="J384" s="5">
        <f>IF(Tabela_cukier2[[#This Row],[Kolumna4]]&gt;=4000,1,0)</f>
        <v>0</v>
      </c>
    </row>
    <row r="385" spans="1:10" x14ac:dyDescent="0.3">
      <c r="A385" s="1">
        <v>39058</v>
      </c>
      <c r="B385" t="s">
        <v>72</v>
      </c>
      <c r="C385">
        <v>58</v>
      </c>
      <c r="D385">
        <f>DAY(Tabela_cukier2[[#This Row],[Column1]])</f>
        <v>7</v>
      </c>
      <c r="E385" t="str">
        <f>IF(D386&lt;Tabela_cukier2[[#This Row],[Column4]],"TAK","")</f>
        <v/>
      </c>
      <c r="F385" s="5">
        <f>IF(Tabela_cukier2[[#This Row],[czy dzien dokupu]]="TAK",IF(F384-Tabela_cukier2[[#This Row],[Column3]]&lt;5000,((5000-FLOOR(F384-Tabela_cukier2[[#This Row],[Column3]],1000))+(F384-Tabela_cukier2[[#This Row],[Column3]])),F384-Tabela_cukier2[[#This Row],[Column3]]),F384-Tabela_cukier2[[#This Row],[Column3]])</f>
        <v>5655</v>
      </c>
      <c r="G385" s="5">
        <f>IF(Tabela_cukier2[[#This Row],[Kolumna1]]-F384&gt;=4000,1,0)</f>
        <v>0</v>
      </c>
      <c r="H385" s="5" t="str">
        <f>IF(Tabela_cukier2[[#This Row],[Kolumna1]]&gt;F384,Tabela_cukier2[[#This Row],[Kolumna1]]-F384,"0")</f>
        <v>0</v>
      </c>
      <c r="I385" s="5">
        <f>CEILING(Tabela_cukier2[[#This Row],[Kolumna3]],1000)</f>
        <v>0</v>
      </c>
      <c r="J385" s="5">
        <f>IF(Tabela_cukier2[[#This Row],[Kolumna4]]&gt;=4000,1,0)</f>
        <v>0</v>
      </c>
    </row>
    <row r="386" spans="1:10" x14ac:dyDescent="0.3">
      <c r="A386" s="1">
        <v>39058</v>
      </c>
      <c r="B386" t="s">
        <v>134</v>
      </c>
      <c r="C386">
        <v>182</v>
      </c>
      <c r="D386">
        <f>DAY(Tabela_cukier2[[#This Row],[Column1]])</f>
        <v>7</v>
      </c>
      <c r="E386" t="str">
        <f>IF(D387&lt;Tabela_cukier2[[#This Row],[Column4]],"TAK","")</f>
        <v/>
      </c>
      <c r="F386" s="5">
        <f>IF(Tabela_cukier2[[#This Row],[czy dzien dokupu]]="TAK",IF(F385-Tabela_cukier2[[#This Row],[Column3]]&lt;5000,((5000-FLOOR(F385-Tabela_cukier2[[#This Row],[Column3]],1000))+(F385-Tabela_cukier2[[#This Row],[Column3]])),F385-Tabela_cukier2[[#This Row],[Column3]]),F385-Tabela_cukier2[[#This Row],[Column3]])</f>
        <v>5473</v>
      </c>
      <c r="G386" s="5">
        <f>IF(Tabela_cukier2[[#This Row],[Kolumna1]]-F385&gt;=4000,1,0)</f>
        <v>0</v>
      </c>
      <c r="H386" s="5" t="str">
        <f>IF(Tabela_cukier2[[#This Row],[Kolumna1]]&gt;F385,Tabela_cukier2[[#This Row],[Kolumna1]]-F385,"0")</f>
        <v>0</v>
      </c>
      <c r="I386" s="5">
        <f>CEILING(Tabela_cukier2[[#This Row],[Kolumna3]],1000)</f>
        <v>0</v>
      </c>
      <c r="J386" s="5">
        <f>IF(Tabela_cukier2[[#This Row],[Kolumna4]]&gt;=4000,1,0)</f>
        <v>0</v>
      </c>
    </row>
    <row r="387" spans="1:10" x14ac:dyDescent="0.3">
      <c r="A387" s="1">
        <v>39060</v>
      </c>
      <c r="B387" t="s">
        <v>53</v>
      </c>
      <c r="C387">
        <v>163</v>
      </c>
      <c r="D387">
        <f>DAY(Tabela_cukier2[[#This Row],[Column1]])</f>
        <v>9</v>
      </c>
      <c r="E387" t="str">
        <f>IF(D388&lt;Tabela_cukier2[[#This Row],[Column4]],"TAK","")</f>
        <v/>
      </c>
      <c r="F387" s="5">
        <f>IF(Tabela_cukier2[[#This Row],[czy dzien dokupu]]="TAK",IF(F386-Tabela_cukier2[[#This Row],[Column3]]&lt;5000,((5000-FLOOR(F386-Tabela_cukier2[[#This Row],[Column3]],1000))+(F386-Tabela_cukier2[[#This Row],[Column3]])),F386-Tabela_cukier2[[#This Row],[Column3]]),F386-Tabela_cukier2[[#This Row],[Column3]])</f>
        <v>5310</v>
      </c>
      <c r="G387" s="5">
        <f>IF(Tabela_cukier2[[#This Row],[Kolumna1]]-F386&gt;=4000,1,0)</f>
        <v>0</v>
      </c>
      <c r="H387" s="5" t="str">
        <f>IF(Tabela_cukier2[[#This Row],[Kolumna1]]&gt;F386,Tabela_cukier2[[#This Row],[Kolumna1]]-F386,"0")</f>
        <v>0</v>
      </c>
      <c r="I387" s="5">
        <f>CEILING(Tabela_cukier2[[#This Row],[Kolumna3]],1000)</f>
        <v>0</v>
      </c>
      <c r="J387" s="5">
        <f>IF(Tabela_cukier2[[#This Row],[Kolumna4]]&gt;=4000,1,0)</f>
        <v>0</v>
      </c>
    </row>
    <row r="388" spans="1:10" x14ac:dyDescent="0.3">
      <c r="A388" s="1">
        <v>39060</v>
      </c>
      <c r="B388" t="s">
        <v>135</v>
      </c>
      <c r="C388">
        <v>14</v>
      </c>
      <c r="D388">
        <f>DAY(Tabela_cukier2[[#This Row],[Column1]])</f>
        <v>9</v>
      </c>
      <c r="E388" t="str">
        <f>IF(D389&lt;Tabela_cukier2[[#This Row],[Column4]],"TAK","")</f>
        <v/>
      </c>
      <c r="F388" s="5">
        <f>IF(Tabela_cukier2[[#This Row],[czy dzien dokupu]]="TAK",IF(F387-Tabela_cukier2[[#This Row],[Column3]]&lt;5000,((5000-FLOOR(F387-Tabela_cukier2[[#This Row],[Column3]],1000))+(F387-Tabela_cukier2[[#This Row],[Column3]])),F387-Tabela_cukier2[[#This Row],[Column3]]),F387-Tabela_cukier2[[#This Row],[Column3]])</f>
        <v>5296</v>
      </c>
      <c r="G388" s="5">
        <f>IF(Tabela_cukier2[[#This Row],[Kolumna1]]-F387&gt;=4000,1,0)</f>
        <v>0</v>
      </c>
      <c r="H388" s="5" t="str">
        <f>IF(Tabela_cukier2[[#This Row],[Kolumna1]]&gt;F387,Tabela_cukier2[[#This Row],[Kolumna1]]-F387,"0")</f>
        <v>0</v>
      </c>
      <c r="I388" s="5">
        <f>CEILING(Tabela_cukier2[[#This Row],[Kolumna3]],1000)</f>
        <v>0</v>
      </c>
      <c r="J388" s="5">
        <f>IF(Tabela_cukier2[[#This Row],[Kolumna4]]&gt;=4000,1,0)</f>
        <v>0</v>
      </c>
    </row>
    <row r="389" spans="1:10" x14ac:dyDescent="0.3">
      <c r="A389" s="1">
        <v>39061</v>
      </c>
      <c r="B389" t="s">
        <v>136</v>
      </c>
      <c r="C389">
        <v>4</v>
      </c>
      <c r="D389">
        <f>DAY(Tabela_cukier2[[#This Row],[Column1]])</f>
        <v>10</v>
      </c>
      <c r="E389" t="str">
        <f>IF(D390&lt;Tabela_cukier2[[#This Row],[Column4]],"TAK","")</f>
        <v/>
      </c>
      <c r="F389" s="5">
        <f>IF(Tabela_cukier2[[#This Row],[czy dzien dokupu]]="TAK",IF(F388-Tabela_cukier2[[#This Row],[Column3]]&lt;5000,((5000-FLOOR(F388-Tabela_cukier2[[#This Row],[Column3]],1000))+(F388-Tabela_cukier2[[#This Row],[Column3]])),F388-Tabela_cukier2[[#This Row],[Column3]]),F388-Tabela_cukier2[[#This Row],[Column3]])</f>
        <v>5292</v>
      </c>
      <c r="G389" s="5">
        <f>IF(Tabela_cukier2[[#This Row],[Kolumna1]]-F388&gt;=4000,1,0)</f>
        <v>0</v>
      </c>
      <c r="H389" s="5" t="str">
        <f>IF(Tabela_cukier2[[#This Row],[Kolumna1]]&gt;F388,Tabela_cukier2[[#This Row],[Kolumna1]]-F388,"0")</f>
        <v>0</v>
      </c>
      <c r="I389" s="5">
        <f>CEILING(Tabela_cukier2[[#This Row],[Kolumna3]],1000)</f>
        <v>0</v>
      </c>
      <c r="J389" s="5">
        <f>IF(Tabela_cukier2[[#This Row],[Kolumna4]]&gt;=4000,1,0)</f>
        <v>0</v>
      </c>
    </row>
    <row r="390" spans="1:10" x14ac:dyDescent="0.3">
      <c r="A390" s="1">
        <v>39062</v>
      </c>
      <c r="B390" t="s">
        <v>137</v>
      </c>
      <c r="C390">
        <v>13</v>
      </c>
      <c r="D390">
        <f>DAY(Tabela_cukier2[[#This Row],[Column1]])</f>
        <v>11</v>
      </c>
      <c r="E390" t="str">
        <f>IF(D391&lt;Tabela_cukier2[[#This Row],[Column4]],"TAK","")</f>
        <v/>
      </c>
      <c r="F390" s="5">
        <f>IF(Tabela_cukier2[[#This Row],[czy dzien dokupu]]="TAK",IF(F389-Tabela_cukier2[[#This Row],[Column3]]&lt;5000,((5000-FLOOR(F389-Tabela_cukier2[[#This Row],[Column3]],1000))+(F389-Tabela_cukier2[[#This Row],[Column3]])),F389-Tabela_cukier2[[#This Row],[Column3]]),F389-Tabela_cukier2[[#This Row],[Column3]])</f>
        <v>5279</v>
      </c>
      <c r="G390" s="5">
        <f>IF(Tabela_cukier2[[#This Row],[Kolumna1]]-F389&gt;=4000,1,0)</f>
        <v>0</v>
      </c>
      <c r="H390" s="5" t="str">
        <f>IF(Tabela_cukier2[[#This Row],[Kolumna1]]&gt;F389,Tabela_cukier2[[#This Row],[Kolumna1]]-F389,"0")</f>
        <v>0</v>
      </c>
      <c r="I390" s="5">
        <f>CEILING(Tabela_cukier2[[#This Row],[Kolumna3]],1000)</f>
        <v>0</v>
      </c>
      <c r="J390" s="5">
        <f>IF(Tabela_cukier2[[#This Row],[Kolumna4]]&gt;=4000,1,0)</f>
        <v>0</v>
      </c>
    </row>
    <row r="391" spans="1:10" x14ac:dyDescent="0.3">
      <c r="A391" s="1">
        <v>39063</v>
      </c>
      <c r="B391" t="s">
        <v>10</v>
      </c>
      <c r="C391">
        <v>422</v>
      </c>
      <c r="D391">
        <f>DAY(Tabela_cukier2[[#This Row],[Column1]])</f>
        <v>12</v>
      </c>
      <c r="E391" t="str">
        <f>IF(D392&lt;Tabela_cukier2[[#This Row],[Column4]],"TAK","")</f>
        <v/>
      </c>
      <c r="F391" s="5">
        <f>IF(Tabela_cukier2[[#This Row],[czy dzien dokupu]]="TAK",IF(F390-Tabela_cukier2[[#This Row],[Column3]]&lt;5000,((5000-FLOOR(F390-Tabela_cukier2[[#This Row],[Column3]],1000))+(F390-Tabela_cukier2[[#This Row],[Column3]])),F390-Tabela_cukier2[[#This Row],[Column3]]),F390-Tabela_cukier2[[#This Row],[Column3]])</f>
        <v>4857</v>
      </c>
      <c r="G391" s="5">
        <f>IF(Tabela_cukier2[[#This Row],[Kolumna1]]-F390&gt;=4000,1,0)</f>
        <v>0</v>
      </c>
      <c r="H391" s="5" t="str">
        <f>IF(Tabela_cukier2[[#This Row],[Kolumna1]]&gt;F390,Tabela_cukier2[[#This Row],[Kolumna1]]-F390,"0")</f>
        <v>0</v>
      </c>
      <c r="I391" s="5">
        <f>CEILING(Tabela_cukier2[[#This Row],[Kolumna3]],1000)</f>
        <v>0</v>
      </c>
      <c r="J391" s="5">
        <f>IF(Tabela_cukier2[[#This Row],[Kolumna4]]&gt;=4000,1,0)</f>
        <v>0</v>
      </c>
    </row>
    <row r="392" spans="1:10" x14ac:dyDescent="0.3">
      <c r="A392" s="1">
        <v>39064</v>
      </c>
      <c r="B392" t="s">
        <v>85</v>
      </c>
      <c r="C392">
        <v>6</v>
      </c>
      <c r="D392">
        <f>DAY(Tabela_cukier2[[#This Row],[Column1]])</f>
        <v>13</v>
      </c>
      <c r="E392" t="str">
        <f>IF(D393&lt;Tabela_cukier2[[#This Row],[Column4]],"TAK","")</f>
        <v/>
      </c>
      <c r="F392" s="5">
        <f>IF(Tabela_cukier2[[#This Row],[czy dzien dokupu]]="TAK",IF(F391-Tabela_cukier2[[#This Row],[Column3]]&lt;5000,((5000-FLOOR(F391-Tabela_cukier2[[#This Row],[Column3]],1000))+(F391-Tabela_cukier2[[#This Row],[Column3]])),F391-Tabela_cukier2[[#This Row],[Column3]]),F391-Tabela_cukier2[[#This Row],[Column3]])</f>
        <v>4851</v>
      </c>
      <c r="G392" s="5">
        <f>IF(Tabela_cukier2[[#This Row],[Kolumna1]]-F391&gt;=4000,1,0)</f>
        <v>0</v>
      </c>
      <c r="H392" s="5" t="str">
        <f>IF(Tabela_cukier2[[#This Row],[Kolumna1]]&gt;F391,Tabela_cukier2[[#This Row],[Kolumna1]]-F391,"0")</f>
        <v>0</v>
      </c>
      <c r="I392" s="5">
        <f>CEILING(Tabela_cukier2[[#This Row],[Kolumna3]],1000)</f>
        <v>0</v>
      </c>
      <c r="J392" s="5">
        <f>IF(Tabela_cukier2[[#This Row],[Kolumna4]]&gt;=4000,1,0)</f>
        <v>0</v>
      </c>
    </row>
    <row r="393" spans="1:10" x14ac:dyDescent="0.3">
      <c r="A393" s="1">
        <v>39069</v>
      </c>
      <c r="B393" t="s">
        <v>138</v>
      </c>
      <c r="C393">
        <v>15</v>
      </c>
      <c r="D393">
        <f>DAY(Tabela_cukier2[[#This Row],[Column1]])</f>
        <v>18</v>
      </c>
      <c r="E393" t="str">
        <f>IF(D394&lt;Tabela_cukier2[[#This Row],[Column4]],"TAK","")</f>
        <v/>
      </c>
      <c r="F393" s="5">
        <f>IF(Tabela_cukier2[[#This Row],[czy dzien dokupu]]="TAK",IF(F392-Tabela_cukier2[[#This Row],[Column3]]&lt;5000,((5000-FLOOR(F392-Tabela_cukier2[[#This Row],[Column3]],1000))+(F392-Tabela_cukier2[[#This Row],[Column3]])),F392-Tabela_cukier2[[#This Row],[Column3]]),F392-Tabela_cukier2[[#This Row],[Column3]])</f>
        <v>4836</v>
      </c>
      <c r="G393" s="5">
        <f>IF(Tabela_cukier2[[#This Row],[Kolumna1]]-F392&gt;=4000,1,0)</f>
        <v>0</v>
      </c>
      <c r="H393" s="5" t="str">
        <f>IF(Tabela_cukier2[[#This Row],[Kolumna1]]&gt;F392,Tabela_cukier2[[#This Row],[Kolumna1]]-F392,"0")</f>
        <v>0</v>
      </c>
      <c r="I393" s="5">
        <f>CEILING(Tabela_cukier2[[#This Row],[Kolumna3]],1000)</f>
        <v>0</v>
      </c>
      <c r="J393" s="5">
        <f>IF(Tabela_cukier2[[#This Row],[Kolumna4]]&gt;=4000,1,0)</f>
        <v>0</v>
      </c>
    </row>
    <row r="394" spans="1:10" x14ac:dyDescent="0.3">
      <c r="A394" s="1">
        <v>39070</v>
      </c>
      <c r="B394" t="s">
        <v>33</v>
      </c>
      <c r="C394">
        <v>168</v>
      </c>
      <c r="D394">
        <f>DAY(Tabela_cukier2[[#This Row],[Column1]])</f>
        <v>19</v>
      </c>
      <c r="E394" t="str">
        <f>IF(D395&lt;Tabela_cukier2[[#This Row],[Column4]],"TAK","")</f>
        <v/>
      </c>
      <c r="F394" s="5">
        <f>IF(Tabela_cukier2[[#This Row],[czy dzien dokupu]]="TAK",IF(F393-Tabela_cukier2[[#This Row],[Column3]]&lt;5000,((5000-FLOOR(F393-Tabela_cukier2[[#This Row],[Column3]],1000))+(F393-Tabela_cukier2[[#This Row],[Column3]])),F393-Tabela_cukier2[[#This Row],[Column3]]),F393-Tabela_cukier2[[#This Row],[Column3]])</f>
        <v>4668</v>
      </c>
      <c r="G394" s="5">
        <f>IF(Tabela_cukier2[[#This Row],[Kolumna1]]-F393&gt;=4000,1,0)</f>
        <v>0</v>
      </c>
      <c r="H394" s="5" t="str">
        <f>IF(Tabela_cukier2[[#This Row],[Kolumna1]]&gt;F393,Tabela_cukier2[[#This Row],[Kolumna1]]-F393,"0")</f>
        <v>0</v>
      </c>
      <c r="I394" s="5">
        <f>CEILING(Tabela_cukier2[[#This Row],[Kolumna3]],1000)</f>
        <v>0</v>
      </c>
      <c r="J394" s="5">
        <f>IF(Tabela_cukier2[[#This Row],[Kolumna4]]&gt;=4000,1,0)</f>
        <v>0</v>
      </c>
    </row>
    <row r="395" spans="1:10" x14ac:dyDescent="0.3">
      <c r="A395" s="1">
        <v>39072</v>
      </c>
      <c r="B395" t="s">
        <v>53</v>
      </c>
      <c r="C395">
        <v>193</v>
      </c>
      <c r="D395">
        <f>DAY(Tabela_cukier2[[#This Row],[Column1]])</f>
        <v>21</v>
      </c>
      <c r="E395" t="str">
        <f>IF(D396&lt;Tabela_cukier2[[#This Row],[Column4]],"TAK","")</f>
        <v/>
      </c>
      <c r="F395" s="5">
        <f>IF(Tabela_cukier2[[#This Row],[czy dzien dokupu]]="TAK",IF(F394-Tabela_cukier2[[#This Row],[Column3]]&lt;5000,((5000-FLOOR(F394-Tabela_cukier2[[#This Row],[Column3]],1000))+(F394-Tabela_cukier2[[#This Row],[Column3]])),F394-Tabela_cukier2[[#This Row],[Column3]]),F394-Tabela_cukier2[[#This Row],[Column3]])</f>
        <v>4475</v>
      </c>
      <c r="G395" s="5">
        <f>IF(Tabela_cukier2[[#This Row],[Kolumna1]]-F394&gt;=4000,1,0)</f>
        <v>0</v>
      </c>
      <c r="H395" s="5" t="str">
        <f>IF(Tabela_cukier2[[#This Row],[Kolumna1]]&gt;F394,Tabela_cukier2[[#This Row],[Kolumna1]]-F394,"0")</f>
        <v>0</v>
      </c>
      <c r="I395" s="5">
        <f>CEILING(Tabela_cukier2[[#This Row],[Kolumna3]],1000)</f>
        <v>0</v>
      </c>
      <c r="J395" s="5">
        <f>IF(Tabela_cukier2[[#This Row],[Kolumna4]]&gt;=4000,1,0)</f>
        <v>0</v>
      </c>
    </row>
    <row r="396" spans="1:10" x14ac:dyDescent="0.3">
      <c r="A396" s="1">
        <v>39078</v>
      </c>
      <c r="B396" t="s">
        <v>108</v>
      </c>
      <c r="C396">
        <v>15</v>
      </c>
      <c r="D396">
        <f>DAY(Tabela_cukier2[[#This Row],[Column1]])</f>
        <v>27</v>
      </c>
      <c r="E396" t="str">
        <f>IF(D397&lt;Tabela_cukier2[[#This Row],[Column4]],"TAK","")</f>
        <v/>
      </c>
      <c r="F396" s="5">
        <f>IF(Tabela_cukier2[[#This Row],[czy dzien dokupu]]="TAK",IF(F395-Tabela_cukier2[[#This Row],[Column3]]&lt;5000,((5000-FLOOR(F395-Tabela_cukier2[[#This Row],[Column3]],1000))+(F395-Tabela_cukier2[[#This Row],[Column3]])),F395-Tabela_cukier2[[#This Row],[Column3]]),F395-Tabela_cukier2[[#This Row],[Column3]])</f>
        <v>4460</v>
      </c>
      <c r="G396" s="5">
        <f>IF(Tabela_cukier2[[#This Row],[Kolumna1]]-F395&gt;=4000,1,0)</f>
        <v>0</v>
      </c>
      <c r="H396" s="5" t="str">
        <f>IF(Tabela_cukier2[[#This Row],[Kolumna1]]&gt;F395,Tabela_cukier2[[#This Row],[Kolumna1]]-F395,"0")</f>
        <v>0</v>
      </c>
      <c r="I396" s="5">
        <f>CEILING(Tabela_cukier2[[#This Row],[Kolumna3]],1000)</f>
        <v>0</v>
      </c>
      <c r="J396" s="5">
        <f>IF(Tabela_cukier2[[#This Row],[Kolumna4]]&gt;=4000,1,0)</f>
        <v>0</v>
      </c>
    </row>
    <row r="397" spans="1:10" x14ac:dyDescent="0.3">
      <c r="A397" s="1">
        <v>39079</v>
      </c>
      <c r="B397" t="s">
        <v>26</v>
      </c>
      <c r="C397">
        <v>27</v>
      </c>
      <c r="D397">
        <f>DAY(Tabela_cukier2[[#This Row],[Column1]])</f>
        <v>28</v>
      </c>
      <c r="E397" t="str">
        <f>IF(D398&lt;Tabela_cukier2[[#This Row],[Column4]],"TAK","")</f>
        <v/>
      </c>
      <c r="F397" s="5">
        <f>IF(Tabela_cukier2[[#This Row],[czy dzien dokupu]]="TAK",IF(F396-Tabela_cukier2[[#This Row],[Column3]]&lt;5000,((5000-FLOOR(F396-Tabela_cukier2[[#This Row],[Column3]],1000))+(F396-Tabela_cukier2[[#This Row],[Column3]])),F396-Tabela_cukier2[[#This Row],[Column3]]),F396-Tabela_cukier2[[#This Row],[Column3]])</f>
        <v>4433</v>
      </c>
      <c r="G397" s="5">
        <f>IF(Tabela_cukier2[[#This Row],[Kolumna1]]-F396&gt;=4000,1,0)</f>
        <v>0</v>
      </c>
      <c r="H397" s="5" t="str">
        <f>IF(Tabela_cukier2[[#This Row],[Kolumna1]]&gt;F396,Tabela_cukier2[[#This Row],[Kolumna1]]-F396,"0")</f>
        <v>0</v>
      </c>
      <c r="I397" s="5">
        <f>CEILING(Tabela_cukier2[[#This Row],[Kolumna3]],1000)</f>
        <v>0</v>
      </c>
      <c r="J397" s="5">
        <f>IF(Tabela_cukier2[[#This Row],[Kolumna4]]&gt;=4000,1,0)</f>
        <v>0</v>
      </c>
    </row>
    <row r="398" spans="1:10" x14ac:dyDescent="0.3">
      <c r="A398" s="1">
        <v>39080</v>
      </c>
      <c r="B398" t="s">
        <v>26</v>
      </c>
      <c r="C398">
        <v>116</v>
      </c>
      <c r="D398">
        <f>DAY(Tabela_cukier2[[#This Row],[Column1]])</f>
        <v>29</v>
      </c>
      <c r="E398" t="str">
        <f>IF(D399&lt;Tabela_cukier2[[#This Row],[Column4]],"TAK","")</f>
        <v/>
      </c>
      <c r="F398" s="5">
        <f>IF(Tabela_cukier2[[#This Row],[czy dzien dokupu]]="TAK",IF(F397-Tabela_cukier2[[#This Row],[Column3]]&lt;5000,((5000-FLOOR(F397-Tabela_cukier2[[#This Row],[Column3]],1000))+(F397-Tabela_cukier2[[#This Row],[Column3]])),F397-Tabela_cukier2[[#This Row],[Column3]]),F397-Tabela_cukier2[[#This Row],[Column3]])</f>
        <v>4317</v>
      </c>
      <c r="G398" s="5">
        <f>IF(Tabela_cukier2[[#This Row],[Kolumna1]]-F397&gt;=4000,1,0)</f>
        <v>0</v>
      </c>
      <c r="H398" s="5" t="str">
        <f>IF(Tabela_cukier2[[#This Row],[Kolumna1]]&gt;F397,Tabela_cukier2[[#This Row],[Kolumna1]]-F397,"0")</f>
        <v>0</v>
      </c>
      <c r="I398" s="5">
        <f>CEILING(Tabela_cukier2[[#This Row],[Kolumna3]],1000)</f>
        <v>0</v>
      </c>
      <c r="J398" s="5">
        <f>IF(Tabela_cukier2[[#This Row],[Kolumna4]]&gt;=4000,1,0)</f>
        <v>0</v>
      </c>
    </row>
    <row r="399" spans="1:10" x14ac:dyDescent="0.3">
      <c r="A399" s="1">
        <v>39081</v>
      </c>
      <c r="B399" t="s">
        <v>64</v>
      </c>
      <c r="C399">
        <v>21</v>
      </c>
      <c r="D399">
        <f>DAY(Tabela_cukier2[[#This Row],[Column1]])</f>
        <v>30</v>
      </c>
      <c r="E399" t="str">
        <f>IF(D400&lt;Tabela_cukier2[[#This Row],[Column4]],"TAK","")</f>
        <v/>
      </c>
      <c r="F399" s="5">
        <f>IF(Tabela_cukier2[[#This Row],[czy dzien dokupu]]="TAK",IF(F398-Tabela_cukier2[[#This Row],[Column3]]&lt;5000,((5000-FLOOR(F398-Tabela_cukier2[[#This Row],[Column3]],1000))+(F398-Tabela_cukier2[[#This Row],[Column3]])),F398-Tabela_cukier2[[#This Row],[Column3]]),F398-Tabela_cukier2[[#This Row],[Column3]])</f>
        <v>4296</v>
      </c>
      <c r="G399" s="5">
        <f>IF(Tabela_cukier2[[#This Row],[Kolumna1]]-F398&gt;=4000,1,0)</f>
        <v>0</v>
      </c>
      <c r="H399" s="5" t="str">
        <f>IF(Tabela_cukier2[[#This Row],[Kolumna1]]&gt;F398,Tabela_cukier2[[#This Row],[Kolumna1]]-F398,"0")</f>
        <v>0</v>
      </c>
      <c r="I399" s="5">
        <f>CEILING(Tabela_cukier2[[#This Row],[Kolumna3]],1000)</f>
        <v>0</v>
      </c>
      <c r="J399" s="5">
        <f>IF(Tabela_cukier2[[#This Row],[Kolumna4]]&gt;=4000,1,0)</f>
        <v>0</v>
      </c>
    </row>
    <row r="400" spans="1:10" x14ac:dyDescent="0.3">
      <c r="A400" s="1">
        <v>39081</v>
      </c>
      <c r="B400" t="s">
        <v>26</v>
      </c>
      <c r="C400">
        <v>61</v>
      </c>
      <c r="D400">
        <f>DAY(Tabela_cukier2[[#This Row],[Column1]])</f>
        <v>30</v>
      </c>
      <c r="E400" t="str">
        <f>IF(D401&lt;Tabela_cukier2[[#This Row],[Column4]],"TAK","")</f>
        <v/>
      </c>
      <c r="F400" s="5">
        <f>IF(Tabela_cukier2[[#This Row],[czy dzien dokupu]]="TAK",IF(F399-Tabela_cukier2[[#This Row],[Column3]]&lt;5000,((5000-FLOOR(F399-Tabela_cukier2[[#This Row],[Column3]],1000))+(F399-Tabela_cukier2[[#This Row],[Column3]])),F399-Tabela_cukier2[[#This Row],[Column3]]),F399-Tabela_cukier2[[#This Row],[Column3]])</f>
        <v>4235</v>
      </c>
      <c r="G400" s="5">
        <f>IF(Tabela_cukier2[[#This Row],[Kolumna1]]-F399&gt;=4000,1,0)</f>
        <v>0</v>
      </c>
      <c r="H400" s="5" t="str">
        <f>IF(Tabela_cukier2[[#This Row],[Kolumna1]]&gt;F399,Tabela_cukier2[[#This Row],[Kolumna1]]-F399,"0")</f>
        <v>0</v>
      </c>
      <c r="I400" s="5">
        <f>CEILING(Tabela_cukier2[[#This Row],[Kolumna3]],1000)</f>
        <v>0</v>
      </c>
      <c r="J400" s="5">
        <f>IF(Tabela_cukier2[[#This Row],[Kolumna4]]&gt;=4000,1,0)</f>
        <v>0</v>
      </c>
    </row>
    <row r="401" spans="1:10" x14ac:dyDescent="0.3">
      <c r="A401" s="1">
        <v>39081</v>
      </c>
      <c r="B401" t="s">
        <v>20</v>
      </c>
      <c r="C401">
        <v>458</v>
      </c>
      <c r="D401">
        <f>DAY(Tabela_cukier2[[#This Row],[Column1]])</f>
        <v>30</v>
      </c>
      <c r="E401" t="str">
        <f>IF(D402&lt;Tabela_cukier2[[#This Row],[Column4]],"TAK","")</f>
        <v/>
      </c>
      <c r="F401" s="5">
        <f>IF(Tabela_cukier2[[#This Row],[czy dzien dokupu]]="TAK",IF(F400-Tabela_cukier2[[#This Row],[Column3]]&lt;5000,((5000-FLOOR(F400-Tabela_cukier2[[#This Row],[Column3]],1000))+(F400-Tabela_cukier2[[#This Row],[Column3]])),F400-Tabela_cukier2[[#This Row],[Column3]]),F400-Tabela_cukier2[[#This Row],[Column3]])</f>
        <v>3777</v>
      </c>
      <c r="G401" s="5">
        <f>IF(Tabela_cukier2[[#This Row],[Kolumna1]]-F400&gt;=4000,1,0)</f>
        <v>0</v>
      </c>
      <c r="H401" s="5" t="str">
        <f>IF(Tabela_cukier2[[#This Row],[Kolumna1]]&gt;F400,Tabela_cukier2[[#This Row],[Kolumna1]]-F400,"0")</f>
        <v>0</v>
      </c>
      <c r="I401" s="5">
        <f>CEILING(Tabela_cukier2[[#This Row],[Kolumna3]],1000)</f>
        <v>0</v>
      </c>
      <c r="J401" s="5">
        <f>IF(Tabela_cukier2[[#This Row],[Kolumna4]]&gt;=4000,1,0)</f>
        <v>0</v>
      </c>
    </row>
    <row r="402" spans="1:10" x14ac:dyDescent="0.3">
      <c r="A402" s="1">
        <v>39082</v>
      </c>
      <c r="B402" t="s">
        <v>139</v>
      </c>
      <c r="C402">
        <v>19</v>
      </c>
      <c r="D402">
        <f>DAY(Tabela_cukier2[[#This Row],[Column1]])</f>
        <v>31</v>
      </c>
      <c r="E402" t="str">
        <f>IF(D403&lt;Tabela_cukier2[[#This Row],[Column4]],"TAK","")</f>
        <v>TAK</v>
      </c>
      <c r="F402" s="5">
        <f>IF(Tabela_cukier2[[#This Row],[czy dzien dokupu]]="TAK",IF(F401-Tabela_cukier2[[#This Row],[Column3]]&lt;5000,((5000-FLOOR(F401-Tabela_cukier2[[#This Row],[Column3]],1000))+(F401-Tabela_cukier2[[#This Row],[Column3]])),F401-Tabela_cukier2[[#This Row],[Column3]]),F401-Tabela_cukier2[[#This Row],[Column3]])</f>
        <v>5758</v>
      </c>
      <c r="G402" s="5">
        <f>IF(Tabela_cukier2[[#This Row],[Kolumna1]]-F401&gt;=4000,1,0)</f>
        <v>0</v>
      </c>
      <c r="H402" s="5">
        <f>IF(Tabela_cukier2[[#This Row],[Kolumna1]]&gt;F401,Tabela_cukier2[[#This Row],[Kolumna1]]-F401,"0")</f>
        <v>1981</v>
      </c>
      <c r="I402" s="5">
        <f>CEILING(Tabela_cukier2[[#This Row],[Kolumna3]],1000)</f>
        <v>2000</v>
      </c>
      <c r="J402" s="5">
        <f>IF(Tabela_cukier2[[#This Row],[Kolumna4]]&gt;=4000,1,0)</f>
        <v>0</v>
      </c>
    </row>
    <row r="403" spans="1:10" x14ac:dyDescent="0.3">
      <c r="A403" s="1">
        <v>39084</v>
      </c>
      <c r="B403" t="s">
        <v>58</v>
      </c>
      <c r="C403">
        <v>81</v>
      </c>
      <c r="D403">
        <f>DAY(Tabela_cukier2[[#This Row],[Column1]])</f>
        <v>2</v>
      </c>
      <c r="E403" t="str">
        <f>IF(D404&lt;Tabela_cukier2[[#This Row],[Column4]],"TAK","")</f>
        <v/>
      </c>
      <c r="F403" s="5">
        <f>IF(Tabela_cukier2[[#This Row],[czy dzien dokupu]]="TAK",IF(F402-Tabela_cukier2[[#This Row],[Column3]]&lt;5000,((5000-FLOOR(F402-Tabela_cukier2[[#This Row],[Column3]],1000))+(F402-Tabela_cukier2[[#This Row],[Column3]])),F402-Tabela_cukier2[[#This Row],[Column3]]),F402-Tabela_cukier2[[#This Row],[Column3]])</f>
        <v>5677</v>
      </c>
      <c r="G403" s="5">
        <f>IF(Tabela_cukier2[[#This Row],[Kolumna1]]-F402&gt;=4000,1,0)</f>
        <v>0</v>
      </c>
      <c r="H403" s="5" t="str">
        <f>IF(Tabela_cukier2[[#This Row],[Kolumna1]]&gt;F402,Tabela_cukier2[[#This Row],[Kolumna1]]-F402,"0")</f>
        <v>0</v>
      </c>
      <c r="I403" s="5">
        <f>CEILING(Tabela_cukier2[[#This Row],[Kolumna3]],1000)</f>
        <v>0</v>
      </c>
      <c r="J403" s="5">
        <f>IF(Tabela_cukier2[[#This Row],[Kolumna4]]&gt;=4000,1,0)</f>
        <v>0</v>
      </c>
    </row>
    <row r="404" spans="1:10" x14ac:dyDescent="0.3">
      <c r="A404" s="1">
        <v>39085</v>
      </c>
      <c r="B404" t="s">
        <v>21</v>
      </c>
      <c r="C404">
        <v>86</v>
      </c>
      <c r="D404">
        <f>DAY(Tabela_cukier2[[#This Row],[Column1]])</f>
        <v>3</v>
      </c>
      <c r="E404" t="str">
        <f>IF(D405&lt;Tabela_cukier2[[#This Row],[Column4]],"TAK","")</f>
        <v/>
      </c>
      <c r="F404" s="5">
        <f>IF(Tabela_cukier2[[#This Row],[czy dzien dokupu]]="TAK",IF(F403-Tabela_cukier2[[#This Row],[Column3]]&lt;5000,((5000-FLOOR(F403-Tabela_cukier2[[#This Row],[Column3]],1000))+(F403-Tabela_cukier2[[#This Row],[Column3]])),F403-Tabela_cukier2[[#This Row],[Column3]]),F403-Tabela_cukier2[[#This Row],[Column3]])</f>
        <v>5591</v>
      </c>
      <c r="G404" s="5">
        <f>IF(Tabela_cukier2[[#This Row],[Kolumna1]]-F403&gt;=4000,1,0)</f>
        <v>0</v>
      </c>
      <c r="H404" s="5" t="str">
        <f>IF(Tabela_cukier2[[#This Row],[Kolumna1]]&gt;F403,Tabela_cukier2[[#This Row],[Kolumna1]]-F403,"0")</f>
        <v>0</v>
      </c>
      <c r="I404" s="5">
        <f>CEILING(Tabela_cukier2[[#This Row],[Kolumna3]],1000)</f>
        <v>0</v>
      </c>
      <c r="J404" s="5">
        <f>IF(Tabela_cukier2[[#This Row],[Kolumna4]]&gt;=4000,1,0)</f>
        <v>0</v>
      </c>
    </row>
    <row r="405" spans="1:10" x14ac:dyDescent="0.3">
      <c r="A405" s="1">
        <v>39086</v>
      </c>
      <c r="B405" t="s">
        <v>10</v>
      </c>
      <c r="C405">
        <v>142</v>
      </c>
      <c r="D405">
        <f>DAY(Tabela_cukier2[[#This Row],[Column1]])</f>
        <v>4</v>
      </c>
      <c r="E405" t="str">
        <f>IF(D406&lt;Tabela_cukier2[[#This Row],[Column4]],"TAK","")</f>
        <v/>
      </c>
      <c r="F405" s="5">
        <f>IF(Tabela_cukier2[[#This Row],[czy dzien dokupu]]="TAK",IF(F404-Tabela_cukier2[[#This Row],[Column3]]&lt;5000,((5000-FLOOR(F404-Tabela_cukier2[[#This Row],[Column3]],1000))+(F404-Tabela_cukier2[[#This Row],[Column3]])),F404-Tabela_cukier2[[#This Row],[Column3]]),F404-Tabela_cukier2[[#This Row],[Column3]])</f>
        <v>5449</v>
      </c>
      <c r="G405" s="5">
        <f>IF(Tabela_cukier2[[#This Row],[Kolumna1]]-F404&gt;=4000,1,0)</f>
        <v>0</v>
      </c>
      <c r="H405" s="5" t="str">
        <f>IF(Tabela_cukier2[[#This Row],[Kolumna1]]&gt;F404,Tabela_cukier2[[#This Row],[Kolumna1]]-F404,"0")</f>
        <v>0</v>
      </c>
      <c r="I405" s="5">
        <f>CEILING(Tabela_cukier2[[#This Row],[Kolumna3]],1000)</f>
        <v>0</v>
      </c>
      <c r="J405" s="5">
        <f>IF(Tabela_cukier2[[#This Row],[Kolumna4]]&gt;=4000,1,0)</f>
        <v>0</v>
      </c>
    </row>
    <row r="406" spans="1:10" x14ac:dyDescent="0.3">
      <c r="A406" s="1">
        <v>39092</v>
      </c>
      <c r="B406" t="s">
        <v>20</v>
      </c>
      <c r="C406">
        <v>459</v>
      </c>
      <c r="D406">
        <f>DAY(Tabela_cukier2[[#This Row],[Column1]])</f>
        <v>10</v>
      </c>
      <c r="E406" t="str">
        <f>IF(D407&lt;Tabela_cukier2[[#This Row],[Column4]],"TAK","")</f>
        <v/>
      </c>
      <c r="F406" s="5">
        <f>IF(Tabela_cukier2[[#This Row],[czy dzien dokupu]]="TAK",IF(F405-Tabela_cukier2[[#This Row],[Column3]]&lt;5000,((5000-FLOOR(F405-Tabela_cukier2[[#This Row],[Column3]],1000))+(F405-Tabela_cukier2[[#This Row],[Column3]])),F405-Tabela_cukier2[[#This Row],[Column3]]),F405-Tabela_cukier2[[#This Row],[Column3]])</f>
        <v>4990</v>
      </c>
      <c r="G406" s="5">
        <f>IF(Tabela_cukier2[[#This Row],[Kolumna1]]-F405&gt;=4000,1,0)</f>
        <v>0</v>
      </c>
      <c r="H406" s="5" t="str">
        <f>IF(Tabela_cukier2[[#This Row],[Kolumna1]]&gt;F405,Tabela_cukier2[[#This Row],[Kolumna1]]-F405,"0")</f>
        <v>0</v>
      </c>
      <c r="I406" s="5">
        <f>CEILING(Tabela_cukier2[[#This Row],[Kolumna3]],1000)</f>
        <v>0</v>
      </c>
      <c r="J406" s="5">
        <f>IF(Tabela_cukier2[[#This Row],[Kolumna4]]&gt;=4000,1,0)</f>
        <v>0</v>
      </c>
    </row>
    <row r="407" spans="1:10" x14ac:dyDescent="0.3">
      <c r="A407" s="1">
        <v>39093</v>
      </c>
      <c r="B407" t="s">
        <v>43</v>
      </c>
      <c r="C407">
        <v>20</v>
      </c>
      <c r="D407">
        <f>DAY(Tabela_cukier2[[#This Row],[Column1]])</f>
        <v>11</v>
      </c>
      <c r="E407" t="str">
        <f>IF(D408&lt;Tabela_cukier2[[#This Row],[Column4]],"TAK","")</f>
        <v/>
      </c>
      <c r="F407" s="5">
        <f>IF(Tabela_cukier2[[#This Row],[czy dzien dokupu]]="TAK",IF(F406-Tabela_cukier2[[#This Row],[Column3]]&lt;5000,((5000-FLOOR(F406-Tabela_cukier2[[#This Row],[Column3]],1000))+(F406-Tabela_cukier2[[#This Row],[Column3]])),F406-Tabela_cukier2[[#This Row],[Column3]]),F406-Tabela_cukier2[[#This Row],[Column3]])</f>
        <v>4970</v>
      </c>
      <c r="G407" s="5">
        <f>IF(Tabela_cukier2[[#This Row],[Kolumna1]]-F406&gt;=4000,1,0)</f>
        <v>0</v>
      </c>
      <c r="H407" s="5" t="str">
        <f>IF(Tabela_cukier2[[#This Row],[Kolumna1]]&gt;F406,Tabela_cukier2[[#This Row],[Kolumna1]]-F406,"0")</f>
        <v>0</v>
      </c>
      <c r="I407" s="5">
        <f>CEILING(Tabela_cukier2[[#This Row],[Kolumna3]],1000)</f>
        <v>0</v>
      </c>
      <c r="J407" s="5">
        <f>IF(Tabela_cukier2[[#This Row],[Kolumna4]]&gt;=4000,1,0)</f>
        <v>0</v>
      </c>
    </row>
    <row r="408" spans="1:10" x14ac:dyDescent="0.3">
      <c r="A408" s="1">
        <v>39095</v>
      </c>
      <c r="B408" t="s">
        <v>48</v>
      </c>
      <c r="C408">
        <v>245</v>
      </c>
      <c r="D408">
        <f>DAY(Tabela_cukier2[[#This Row],[Column1]])</f>
        <v>13</v>
      </c>
      <c r="E408" t="str">
        <f>IF(D409&lt;Tabela_cukier2[[#This Row],[Column4]],"TAK","")</f>
        <v/>
      </c>
      <c r="F408" s="5">
        <f>IF(Tabela_cukier2[[#This Row],[czy dzien dokupu]]="TAK",IF(F407-Tabela_cukier2[[#This Row],[Column3]]&lt;5000,((5000-FLOOR(F407-Tabela_cukier2[[#This Row],[Column3]],1000))+(F407-Tabela_cukier2[[#This Row],[Column3]])),F407-Tabela_cukier2[[#This Row],[Column3]]),F407-Tabela_cukier2[[#This Row],[Column3]])</f>
        <v>4725</v>
      </c>
      <c r="G408" s="5">
        <f>IF(Tabela_cukier2[[#This Row],[Kolumna1]]-F407&gt;=4000,1,0)</f>
        <v>0</v>
      </c>
      <c r="H408" s="5" t="str">
        <f>IF(Tabela_cukier2[[#This Row],[Kolumna1]]&gt;F407,Tabela_cukier2[[#This Row],[Kolumna1]]-F407,"0")</f>
        <v>0</v>
      </c>
      <c r="I408" s="5">
        <f>CEILING(Tabela_cukier2[[#This Row],[Kolumna3]],1000)</f>
        <v>0</v>
      </c>
      <c r="J408" s="5">
        <f>IF(Tabela_cukier2[[#This Row],[Kolumna4]]&gt;=4000,1,0)</f>
        <v>0</v>
      </c>
    </row>
    <row r="409" spans="1:10" x14ac:dyDescent="0.3">
      <c r="A409" s="1">
        <v>39095</v>
      </c>
      <c r="B409" t="s">
        <v>103</v>
      </c>
      <c r="C409">
        <v>19</v>
      </c>
      <c r="D409">
        <f>DAY(Tabela_cukier2[[#This Row],[Column1]])</f>
        <v>13</v>
      </c>
      <c r="E409" t="str">
        <f>IF(D410&lt;Tabela_cukier2[[#This Row],[Column4]],"TAK","")</f>
        <v/>
      </c>
      <c r="F409" s="5">
        <f>IF(Tabela_cukier2[[#This Row],[czy dzien dokupu]]="TAK",IF(F408-Tabela_cukier2[[#This Row],[Column3]]&lt;5000,((5000-FLOOR(F408-Tabela_cukier2[[#This Row],[Column3]],1000))+(F408-Tabela_cukier2[[#This Row],[Column3]])),F408-Tabela_cukier2[[#This Row],[Column3]]),F408-Tabela_cukier2[[#This Row],[Column3]])</f>
        <v>4706</v>
      </c>
      <c r="G409" s="5">
        <f>IF(Tabela_cukier2[[#This Row],[Kolumna1]]-F408&gt;=4000,1,0)</f>
        <v>0</v>
      </c>
      <c r="H409" s="5" t="str">
        <f>IF(Tabela_cukier2[[#This Row],[Kolumna1]]&gt;F408,Tabela_cukier2[[#This Row],[Kolumna1]]-F408,"0")</f>
        <v>0</v>
      </c>
      <c r="I409" s="5">
        <f>CEILING(Tabela_cukier2[[#This Row],[Kolumna3]],1000)</f>
        <v>0</v>
      </c>
      <c r="J409" s="5">
        <f>IF(Tabela_cukier2[[#This Row],[Kolumna4]]&gt;=4000,1,0)</f>
        <v>0</v>
      </c>
    </row>
    <row r="410" spans="1:10" x14ac:dyDescent="0.3">
      <c r="A410" s="1">
        <v>39096</v>
      </c>
      <c r="B410" t="s">
        <v>13</v>
      </c>
      <c r="C410">
        <v>159</v>
      </c>
      <c r="D410">
        <f>DAY(Tabela_cukier2[[#This Row],[Column1]])</f>
        <v>14</v>
      </c>
      <c r="E410" t="str">
        <f>IF(D411&lt;Tabela_cukier2[[#This Row],[Column4]],"TAK","")</f>
        <v/>
      </c>
      <c r="F410" s="5">
        <f>IF(Tabela_cukier2[[#This Row],[czy dzien dokupu]]="TAK",IF(F409-Tabela_cukier2[[#This Row],[Column3]]&lt;5000,((5000-FLOOR(F409-Tabela_cukier2[[#This Row],[Column3]],1000))+(F409-Tabela_cukier2[[#This Row],[Column3]])),F409-Tabela_cukier2[[#This Row],[Column3]]),F409-Tabela_cukier2[[#This Row],[Column3]])</f>
        <v>4547</v>
      </c>
      <c r="G410" s="5">
        <f>IF(Tabela_cukier2[[#This Row],[Kolumna1]]-F409&gt;=4000,1,0)</f>
        <v>0</v>
      </c>
      <c r="H410" s="5" t="str">
        <f>IF(Tabela_cukier2[[#This Row],[Kolumna1]]&gt;F409,Tabela_cukier2[[#This Row],[Kolumna1]]-F409,"0")</f>
        <v>0</v>
      </c>
      <c r="I410" s="5">
        <f>CEILING(Tabela_cukier2[[#This Row],[Kolumna3]],1000)</f>
        <v>0</v>
      </c>
      <c r="J410" s="5">
        <f>IF(Tabela_cukier2[[#This Row],[Kolumna4]]&gt;=4000,1,0)</f>
        <v>0</v>
      </c>
    </row>
    <row r="411" spans="1:10" x14ac:dyDescent="0.3">
      <c r="A411" s="1">
        <v>39097</v>
      </c>
      <c r="B411" t="s">
        <v>26</v>
      </c>
      <c r="C411">
        <v>99</v>
      </c>
      <c r="D411">
        <f>DAY(Tabela_cukier2[[#This Row],[Column1]])</f>
        <v>15</v>
      </c>
      <c r="E411" t="str">
        <f>IF(D412&lt;Tabela_cukier2[[#This Row],[Column4]],"TAK","")</f>
        <v/>
      </c>
      <c r="F411" s="5">
        <f>IF(Tabela_cukier2[[#This Row],[czy dzien dokupu]]="TAK",IF(F410-Tabela_cukier2[[#This Row],[Column3]]&lt;5000,((5000-FLOOR(F410-Tabela_cukier2[[#This Row],[Column3]],1000))+(F410-Tabela_cukier2[[#This Row],[Column3]])),F410-Tabela_cukier2[[#This Row],[Column3]]),F410-Tabela_cukier2[[#This Row],[Column3]])</f>
        <v>4448</v>
      </c>
      <c r="G411" s="5">
        <f>IF(Tabela_cukier2[[#This Row],[Kolumna1]]-F410&gt;=4000,1,0)</f>
        <v>0</v>
      </c>
      <c r="H411" s="5" t="str">
        <f>IF(Tabela_cukier2[[#This Row],[Kolumna1]]&gt;F410,Tabela_cukier2[[#This Row],[Kolumna1]]-F410,"0")</f>
        <v>0</v>
      </c>
      <c r="I411" s="5">
        <f>CEILING(Tabela_cukier2[[#This Row],[Kolumna3]],1000)</f>
        <v>0</v>
      </c>
      <c r="J411" s="5">
        <f>IF(Tabela_cukier2[[#This Row],[Kolumna4]]&gt;=4000,1,0)</f>
        <v>0</v>
      </c>
    </row>
    <row r="412" spans="1:10" x14ac:dyDescent="0.3">
      <c r="A412" s="1">
        <v>39099</v>
      </c>
      <c r="B412" t="s">
        <v>25</v>
      </c>
      <c r="C412">
        <v>213</v>
      </c>
      <c r="D412">
        <f>DAY(Tabela_cukier2[[#This Row],[Column1]])</f>
        <v>17</v>
      </c>
      <c r="E412" t="str">
        <f>IF(D413&lt;Tabela_cukier2[[#This Row],[Column4]],"TAK","")</f>
        <v/>
      </c>
      <c r="F412" s="5">
        <f>IF(Tabela_cukier2[[#This Row],[czy dzien dokupu]]="TAK",IF(F411-Tabela_cukier2[[#This Row],[Column3]]&lt;5000,((5000-FLOOR(F411-Tabela_cukier2[[#This Row],[Column3]],1000))+(F411-Tabela_cukier2[[#This Row],[Column3]])),F411-Tabela_cukier2[[#This Row],[Column3]]),F411-Tabela_cukier2[[#This Row],[Column3]])</f>
        <v>4235</v>
      </c>
      <c r="G412" s="5">
        <f>IF(Tabela_cukier2[[#This Row],[Kolumna1]]-F411&gt;=4000,1,0)</f>
        <v>0</v>
      </c>
      <c r="H412" s="5" t="str">
        <f>IF(Tabela_cukier2[[#This Row],[Kolumna1]]&gt;F411,Tabela_cukier2[[#This Row],[Kolumna1]]-F411,"0")</f>
        <v>0</v>
      </c>
      <c r="I412" s="5">
        <f>CEILING(Tabela_cukier2[[#This Row],[Kolumna3]],1000)</f>
        <v>0</v>
      </c>
      <c r="J412" s="5">
        <f>IF(Tabela_cukier2[[#This Row],[Kolumna4]]&gt;=4000,1,0)</f>
        <v>0</v>
      </c>
    </row>
    <row r="413" spans="1:10" x14ac:dyDescent="0.3">
      <c r="A413" s="1">
        <v>39106</v>
      </c>
      <c r="B413" t="s">
        <v>17</v>
      </c>
      <c r="C413">
        <v>349</v>
      </c>
      <c r="D413">
        <f>DAY(Tabela_cukier2[[#This Row],[Column1]])</f>
        <v>24</v>
      </c>
      <c r="E413" t="str">
        <f>IF(D414&lt;Tabela_cukier2[[#This Row],[Column4]],"TAK","")</f>
        <v/>
      </c>
      <c r="F413" s="5">
        <f>IF(Tabela_cukier2[[#This Row],[czy dzien dokupu]]="TAK",IF(F412-Tabela_cukier2[[#This Row],[Column3]]&lt;5000,((5000-FLOOR(F412-Tabela_cukier2[[#This Row],[Column3]],1000))+(F412-Tabela_cukier2[[#This Row],[Column3]])),F412-Tabela_cukier2[[#This Row],[Column3]]),F412-Tabela_cukier2[[#This Row],[Column3]])</f>
        <v>3886</v>
      </c>
      <c r="G413" s="5">
        <f>IF(Tabela_cukier2[[#This Row],[Kolumna1]]-F412&gt;=4000,1,0)</f>
        <v>0</v>
      </c>
      <c r="H413" s="5" t="str">
        <f>IF(Tabela_cukier2[[#This Row],[Kolumna1]]&gt;F412,Tabela_cukier2[[#This Row],[Kolumna1]]-F412,"0")</f>
        <v>0</v>
      </c>
      <c r="I413" s="5">
        <f>CEILING(Tabela_cukier2[[#This Row],[Kolumna3]],1000)</f>
        <v>0</v>
      </c>
      <c r="J413" s="5">
        <f>IF(Tabela_cukier2[[#This Row],[Kolumna4]]&gt;=4000,1,0)</f>
        <v>0</v>
      </c>
    </row>
    <row r="414" spans="1:10" x14ac:dyDescent="0.3">
      <c r="A414" s="1">
        <v>39109</v>
      </c>
      <c r="B414" t="s">
        <v>20</v>
      </c>
      <c r="C414">
        <v>114</v>
      </c>
      <c r="D414">
        <f>DAY(Tabela_cukier2[[#This Row],[Column1]])</f>
        <v>27</v>
      </c>
      <c r="E414" t="str">
        <f>IF(D415&lt;Tabela_cukier2[[#This Row],[Column4]],"TAK","")</f>
        <v/>
      </c>
      <c r="F414" s="5">
        <f>IF(Tabela_cukier2[[#This Row],[czy dzien dokupu]]="TAK",IF(F413-Tabela_cukier2[[#This Row],[Column3]]&lt;5000,((5000-FLOOR(F413-Tabela_cukier2[[#This Row],[Column3]],1000))+(F413-Tabela_cukier2[[#This Row],[Column3]])),F413-Tabela_cukier2[[#This Row],[Column3]]),F413-Tabela_cukier2[[#This Row],[Column3]])</f>
        <v>3772</v>
      </c>
      <c r="G414" s="5">
        <f>IF(Tabela_cukier2[[#This Row],[Kolumna1]]-F413&gt;=4000,1,0)</f>
        <v>0</v>
      </c>
      <c r="H414" s="5" t="str">
        <f>IF(Tabela_cukier2[[#This Row],[Kolumna1]]&gt;F413,Tabela_cukier2[[#This Row],[Kolumna1]]-F413,"0")</f>
        <v>0</v>
      </c>
      <c r="I414" s="5">
        <f>CEILING(Tabela_cukier2[[#This Row],[Kolumna3]],1000)</f>
        <v>0</v>
      </c>
      <c r="J414" s="5">
        <f>IF(Tabela_cukier2[[#This Row],[Kolumna4]]&gt;=4000,1,0)</f>
        <v>0</v>
      </c>
    </row>
    <row r="415" spans="1:10" x14ac:dyDescent="0.3">
      <c r="A415" s="1">
        <v>39109</v>
      </c>
      <c r="B415" t="s">
        <v>30</v>
      </c>
      <c r="C415">
        <v>12</v>
      </c>
      <c r="D415">
        <f>DAY(Tabela_cukier2[[#This Row],[Column1]])</f>
        <v>27</v>
      </c>
      <c r="E415" t="str">
        <f>IF(D416&lt;Tabela_cukier2[[#This Row],[Column4]],"TAK","")</f>
        <v/>
      </c>
      <c r="F415" s="5">
        <f>IF(Tabela_cukier2[[#This Row],[czy dzien dokupu]]="TAK",IF(F414-Tabela_cukier2[[#This Row],[Column3]]&lt;5000,((5000-FLOOR(F414-Tabela_cukier2[[#This Row],[Column3]],1000))+(F414-Tabela_cukier2[[#This Row],[Column3]])),F414-Tabela_cukier2[[#This Row],[Column3]]),F414-Tabela_cukier2[[#This Row],[Column3]])</f>
        <v>3760</v>
      </c>
      <c r="G415" s="5">
        <f>IF(Tabela_cukier2[[#This Row],[Kolumna1]]-F414&gt;=4000,1,0)</f>
        <v>0</v>
      </c>
      <c r="H415" s="5" t="str">
        <f>IF(Tabela_cukier2[[#This Row],[Kolumna1]]&gt;F414,Tabela_cukier2[[#This Row],[Kolumna1]]-F414,"0")</f>
        <v>0</v>
      </c>
      <c r="I415" s="5">
        <f>CEILING(Tabela_cukier2[[#This Row],[Kolumna3]],1000)</f>
        <v>0</v>
      </c>
      <c r="J415" s="5">
        <f>IF(Tabela_cukier2[[#This Row],[Kolumna4]]&gt;=4000,1,0)</f>
        <v>0</v>
      </c>
    </row>
    <row r="416" spans="1:10" x14ac:dyDescent="0.3">
      <c r="A416" s="1">
        <v>39111</v>
      </c>
      <c r="B416" t="s">
        <v>102</v>
      </c>
      <c r="C416">
        <v>12</v>
      </c>
      <c r="D416">
        <f>DAY(Tabela_cukier2[[#This Row],[Column1]])</f>
        <v>29</v>
      </c>
      <c r="E416" t="str">
        <f>IF(D417&lt;Tabela_cukier2[[#This Row],[Column4]],"TAK","")</f>
        <v>TAK</v>
      </c>
      <c r="F416" s="5">
        <f>IF(Tabela_cukier2[[#This Row],[czy dzien dokupu]]="TAK",IF(F415-Tabela_cukier2[[#This Row],[Column3]]&lt;5000,((5000-FLOOR(F415-Tabela_cukier2[[#This Row],[Column3]],1000))+(F415-Tabela_cukier2[[#This Row],[Column3]])),F415-Tabela_cukier2[[#This Row],[Column3]]),F415-Tabela_cukier2[[#This Row],[Column3]])</f>
        <v>5748</v>
      </c>
      <c r="G416" s="5">
        <f>IF(Tabela_cukier2[[#This Row],[Kolumna1]]-F415&gt;=4000,1,0)</f>
        <v>0</v>
      </c>
      <c r="H416" s="5">
        <f>IF(Tabela_cukier2[[#This Row],[Kolumna1]]&gt;F415,Tabela_cukier2[[#This Row],[Kolumna1]]-F415,"0")</f>
        <v>1988</v>
      </c>
      <c r="I416" s="5">
        <f>CEILING(Tabela_cukier2[[#This Row],[Kolumna3]],1000)</f>
        <v>2000</v>
      </c>
      <c r="J416" s="5">
        <f>IF(Tabela_cukier2[[#This Row],[Kolumna4]]&gt;=4000,1,0)</f>
        <v>0</v>
      </c>
    </row>
    <row r="417" spans="1:10" x14ac:dyDescent="0.3">
      <c r="A417" s="1">
        <v>39117</v>
      </c>
      <c r="B417" t="s">
        <v>15</v>
      </c>
      <c r="C417">
        <v>132</v>
      </c>
      <c r="D417">
        <f>DAY(Tabela_cukier2[[#This Row],[Column1]])</f>
        <v>4</v>
      </c>
      <c r="E417" t="str">
        <f>IF(D418&lt;Tabela_cukier2[[#This Row],[Column4]],"TAK","")</f>
        <v/>
      </c>
      <c r="F417" s="5">
        <f>IF(Tabela_cukier2[[#This Row],[czy dzien dokupu]]="TAK",IF(F416-Tabela_cukier2[[#This Row],[Column3]]&lt;5000,((5000-FLOOR(F416-Tabela_cukier2[[#This Row],[Column3]],1000))+(F416-Tabela_cukier2[[#This Row],[Column3]])),F416-Tabela_cukier2[[#This Row],[Column3]]),F416-Tabela_cukier2[[#This Row],[Column3]])</f>
        <v>5616</v>
      </c>
      <c r="G417" s="5">
        <f>IF(Tabela_cukier2[[#This Row],[Kolumna1]]-F416&gt;=4000,1,0)</f>
        <v>0</v>
      </c>
      <c r="H417" s="5" t="str">
        <f>IF(Tabela_cukier2[[#This Row],[Kolumna1]]&gt;F416,Tabela_cukier2[[#This Row],[Kolumna1]]-F416,"0")</f>
        <v>0</v>
      </c>
      <c r="I417" s="5">
        <f>CEILING(Tabela_cukier2[[#This Row],[Kolumna3]],1000)</f>
        <v>0</v>
      </c>
      <c r="J417" s="5">
        <f>IF(Tabela_cukier2[[#This Row],[Kolumna4]]&gt;=4000,1,0)</f>
        <v>0</v>
      </c>
    </row>
    <row r="418" spans="1:10" x14ac:dyDescent="0.3">
      <c r="A418" s="1">
        <v>39120</v>
      </c>
      <c r="B418" t="s">
        <v>26</v>
      </c>
      <c r="C418">
        <v>197</v>
      </c>
      <c r="D418">
        <f>DAY(Tabela_cukier2[[#This Row],[Column1]])</f>
        <v>7</v>
      </c>
      <c r="E418" t="str">
        <f>IF(D419&lt;Tabela_cukier2[[#This Row],[Column4]],"TAK","")</f>
        <v/>
      </c>
      <c r="F418" s="5">
        <f>IF(Tabela_cukier2[[#This Row],[czy dzien dokupu]]="TAK",IF(F417-Tabela_cukier2[[#This Row],[Column3]]&lt;5000,((5000-FLOOR(F417-Tabela_cukier2[[#This Row],[Column3]],1000))+(F417-Tabela_cukier2[[#This Row],[Column3]])),F417-Tabela_cukier2[[#This Row],[Column3]]),F417-Tabela_cukier2[[#This Row],[Column3]])</f>
        <v>5419</v>
      </c>
      <c r="G418" s="5">
        <f>IF(Tabela_cukier2[[#This Row],[Kolumna1]]-F417&gt;=4000,1,0)</f>
        <v>0</v>
      </c>
      <c r="H418" s="5" t="str">
        <f>IF(Tabela_cukier2[[#This Row],[Kolumna1]]&gt;F417,Tabela_cukier2[[#This Row],[Kolumna1]]-F417,"0")</f>
        <v>0</v>
      </c>
      <c r="I418" s="5">
        <f>CEILING(Tabela_cukier2[[#This Row],[Kolumna3]],1000)</f>
        <v>0</v>
      </c>
      <c r="J418" s="5">
        <f>IF(Tabela_cukier2[[#This Row],[Kolumna4]]&gt;=4000,1,0)</f>
        <v>0</v>
      </c>
    </row>
    <row r="419" spans="1:10" x14ac:dyDescent="0.3">
      <c r="A419" s="1">
        <v>39120</v>
      </c>
      <c r="B419" t="s">
        <v>18</v>
      </c>
      <c r="C419">
        <v>5</v>
      </c>
      <c r="D419">
        <f>DAY(Tabela_cukier2[[#This Row],[Column1]])</f>
        <v>7</v>
      </c>
      <c r="E419" t="str">
        <f>IF(D420&lt;Tabela_cukier2[[#This Row],[Column4]],"TAK","")</f>
        <v/>
      </c>
      <c r="F419" s="5">
        <f>IF(Tabela_cukier2[[#This Row],[czy dzien dokupu]]="TAK",IF(F418-Tabela_cukier2[[#This Row],[Column3]]&lt;5000,((5000-FLOOR(F418-Tabela_cukier2[[#This Row],[Column3]],1000))+(F418-Tabela_cukier2[[#This Row],[Column3]])),F418-Tabela_cukier2[[#This Row],[Column3]]),F418-Tabela_cukier2[[#This Row],[Column3]])</f>
        <v>5414</v>
      </c>
      <c r="G419" s="5">
        <f>IF(Tabela_cukier2[[#This Row],[Kolumna1]]-F418&gt;=4000,1,0)</f>
        <v>0</v>
      </c>
      <c r="H419" s="5" t="str">
        <f>IF(Tabela_cukier2[[#This Row],[Kolumna1]]&gt;F418,Tabela_cukier2[[#This Row],[Kolumna1]]-F418,"0")</f>
        <v>0</v>
      </c>
      <c r="I419" s="5">
        <f>CEILING(Tabela_cukier2[[#This Row],[Kolumna3]],1000)</f>
        <v>0</v>
      </c>
      <c r="J419" s="5">
        <f>IF(Tabela_cukier2[[#This Row],[Kolumna4]]&gt;=4000,1,0)</f>
        <v>0</v>
      </c>
    </row>
    <row r="420" spans="1:10" x14ac:dyDescent="0.3">
      <c r="A420" s="1">
        <v>39120</v>
      </c>
      <c r="B420" t="s">
        <v>53</v>
      </c>
      <c r="C420">
        <v>403</v>
      </c>
      <c r="D420">
        <f>DAY(Tabela_cukier2[[#This Row],[Column1]])</f>
        <v>7</v>
      </c>
      <c r="E420" t="str">
        <f>IF(D421&lt;Tabela_cukier2[[#This Row],[Column4]],"TAK","")</f>
        <v/>
      </c>
      <c r="F420" s="5">
        <f>IF(Tabela_cukier2[[#This Row],[czy dzien dokupu]]="TAK",IF(F419-Tabela_cukier2[[#This Row],[Column3]]&lt;5000,((5000-FLOOR(F419-Tabela_cukier2[[#This Row],[Column3]],1000))+(F419-Tabela_cukier2[[#This Row],[Column3]])),F419-Tabela_cukier2[[#This Row],[Column3]]),F419-Tabela_cukier2[[#This Row],[Column3]])</f>
        <v>5011</v>
      </c>
      <c r="G420" s="5">
        <f>IF(Tabela_cukier2[[#This Row],[Kolumna1]]-F419&gt;=4000,1,0)</f>
        <v>0</v>
      </c>
      <c r="H420" s="5" t="str">
        <f>IF(Tabela_cukier2[[#This Row],[Kolumna1]]&gt;F419,Tabela_cukier2[[#This Row],[Kolumna1]]-F419,"0")</f>
        <v>0</v>
      </c>
      <c r="I420" s="5">
        <f>CEILING(Tabela_cukier2[[#This Row],[Kolumna3]],1000)</f>
        <v>0</v>
      </c>
      <c r="J420" s="5">
        <f>IF(Tabela_cukier2[[#This Row],[Kolumna4]]&gt;=4000,1,0)</f>
        <v>0</v>
      </c>
    </row>
    <row r="421" spans="1:10" x14ac:dyDescent="0.3">
      <c r="A421" s="1">
        <v>39121</v>
      </c>
      <c r="B421" t="s">
        <v>13</v>
      </c>
      <c r="C421">
        <v>200</v>
      </c>
      <c r="D421">
        <f>DAY(Tabela_cukier2[[#This Row],[Column1]])</f>
        <v>8</v>
      </c>
      <c r="E421" t="str">
        <f>IF(D422&lt;Tabela_cukier2[[#This Row],[Column4]],"TAK","")</f>
        <v/>
      </c>
      <c r="F421" s="5">
        <f>IF(Tabela_cukier2[[#This Row],[czy dzien dokupu]]="TAK",IF(F420-Tabela_cukier2[[#This Row],[Column3]]&lt;5000,((5000-FLOOR(F420-Tabela_cukier2[[#This Row],[Column3]],1000))+(F420-Tabela_cukier2[[#This Row],[Column3]])),F420-Tabela_cukier2[[#This Row],[Column3]]),F420-Tabela_cukier2[[#This Row],[Column3]])</f>
        <v>4811</v>
      </c>
      <c r="G421" s="5">
        <f>IF(Tabela_cukier2[[#This Row],[Kolumna1]]-F420&gt;=4000,1,0)</f>
        <v>0</v>
      </c>
      <c r="H421" s="5" t="str">
        <f>IF(Tabela_cukier2[[#This Row],[Kolumna1]]&gt;F420,Tabela_cukier2[[#This Row],[Kolumna1]]-F420,"0")</f>
        <v>0</v>
      </c>
      <c r="I421" s="5">
        <f>CEILING(Tabela_cukier2[[#This Row],[Kolumna3]],1000)</f>
        <v>0</v>
      </c>
      <c r="J421" s="5">
        <f>IF(Tabela_cukier2[[#This Row],[Kolumna4]]&gt;=4000,1,0)</f>
        <v>0</v>
      </c>
    </row>
    <row r="422" spans="1:10" x14ac:dyDescent="0.3">
      <c r="A422" s="1">
        <v>39124</v>
      </c>
      <c r="B422" t="s">
        <v>72</v>
      </c>
      <c r="C422">
        <v>23</v>
      </c>
      <c r="D422">
        <f>DAY(Tabela_cukier2[[#This Row],[Column1]])</f>
        <v>11</v>
      </c>
      <c r="E422" t="str">
        <f>IF(D423&lt;Tabela_cukier2[[#This Row],[Column4]],"TAK","")</f>
        <v/>
      </c>
      <c r="F422" s="5">
        <f>IF(Tabela_cukier2[[#This Row],[czy dzien dokupu]]="TAK",IF(F421-Tabela_cukier2[[#This Row],[Column3]]&lt;5000,((5000-FLOOR(F421-Tabela_cukier2[[#This Row],[Column3]],1000))+(F421-Tabela_cukier2[[#This Row],[Column3]])),F421-Tabela_cukier2[[#This Row],[Column3]]),F421-Tabela_cukier2[[#This Row],[Column3]])</f>
        <v>4788</v>
      </c>
      <c r="G422" s="5">
        <f>IF(Tabela_cukier2[[#This Row],[Kolumna1]]-F421&gt;=4000,1,0)</f>
        <v>0</v>
      </c>
      <c r="H422" s="5" t="str">
        <f>IF(Tabela_cukier2[[#This Row],[Kolumna1]]&gt;F421,Tabela_cukier2[[#This Row],[Kolumna1]]-F421,"0")</f>
        <v>0</v>
      </c>
      <c r="I422" s="5">
        <f>CEILING(Tabela_cukier2[[#This Row],[Kolumna3]],1000)</f>
        <v>0</v>
      </c>
      <c r="J422" s="5">
        <f>IF(Tabela_cukier2[[#This Row],[Kolumna4]]&gt;=4000,1,0)</f>
        <v>0</v>
      </c>
    </row>
    <row r="423" spans="1:10" x14ac:dyDescent="0.3">
      <c r="A423" s="1">
        <v>39131</v>
      </c>
      <c r="B423" t="s">
        <v>48</v>
      </c>
      <c r="C423">
        <v>337</v>
      </c>
      <c r="D423">
        <f>DAY(Tabela_cukier2[[#This Row],[Column1]])</f>
        <v>18</v>
      </c>
      <c r="E423" t="str">
        <f>IF(D424&lt;Tabela_cukier2[[#This Row],[Column4]],"TAK","")</f>
        <v/>
      </c>
      <c r="F423" s="5">
        <f>IF(Tabela_cukier2[[#This Row],[czy dzien dokupu]]="TAK",IF(F422-Tabela_cukier2[[#This Row],[Column3]]&lt;5000,((5000-FLOOR(F422-Tabela_cukier2[[#This Row],[Column3]],1000))+(F422-Tabela_cukier2[[#This Row],[Column3]])),F422-Tabela_cukier2[[#This Row],[Column3]]),F422-Tabela_cukier2[[#This Row],[Column3]])</f>
        <v>4451</v>
      </c>
      <c r="G423" s="5">
        <f>IF(Tabela_cukier2[[#This Row],[Kolumna1]]-F422&gt;=4000,1,0)</f>
        <v>0</v>
      </c>
      <c r="H423" s="5" t="str">
        <f>IF(Tabela_cukier2[[#This Row],[Kolumna1]]&gt;F422,Tabela_cukier2[[#This Row],[Kolumna1]]-F422,"0")</f>
        <v>0</v>
      </c>
      <c r="I423" s="5">
        <f>CEILING(Tabela_cukier2[[#This Row],[Kolumna3]],1000)</f>
        <v>0</v>
      </c>
      <c r="J423" s="5">
        <f>IF(Tabela_cukier2[[#This Row],[Kolumna4]]&gt;=4000,1,0)</f>
        <v>0</v>
      </c>
    </row>
    <row r="424" spans="1:10" x14ac:dyDescent="0.3">
      <c r="A424" s="1">
        <v>39132</v>
      </c>
      <c r="B424" t="s">
        <v>8</v>
      </c>
      <c r="C424">
        <v>500</v>
      </c>
      <c r="D424">
        <f>DAY(Tabela_cukier2[[#This Row],[Column1]])</f>
        <v>19</v>
      </c>
      <c r="E424" t="str">
        <f>IF(D425&lt;Tabela_cukier2[[#This Row],[Column4]],"TAK","")</f>
        <v/>
      </c>
      <c r="F424" s="5">
        <f>IF(Tabela_cukier2[[#This Row],[czy dzien dokupu]]="TAK",IF(F423-Tabela_cukier2[[#This Row],[Column3]]&lt;5000,((5000-FLOOR(F423-Tabela_cukier2[[#This Row],[Column3]],1000))+(F423-Tabela_cukier2[[#This Row],[Column3]])),F423-Tabela_cukier2[[#This Row],[Column3]]),F423-Tabela_cukier2[[#This Row],[Column3]])</f>
        <v>3951</v>
      </c>
      <c r="G424" s="5">
        <f>IF(Tabela_cukier2[[#This Row],[Kolumna1]]-F423&gt;=4000,1,0)</f>
        <v>0</v>
      </c>
      <c r="H424" s="5" t="str">
        <f>IF(Tabela_cukier2[[#This Row],[Kolumna1]]&gt;F423,Tabela_cukier2[[#This Row],[Kolumna1]]-F423,"0")</f>
        <v>0</v>
      </c>
      <c r="I424" s="5">
        <f>CEILING(Tabela_cukier2[[#This Row],[Kolumna3]],1000)</f>
        <v>0</v>
      </c>
      <c r="J424" s="5">
        <f>IF(Tabela_cukier2[[#This Row],[Kolumna4]]&gt;=4000,1,0)</f>
        <v>0</v>
      </c>
    </row>
    <row r="425" spans="1:10" x14ac:dyDescent="0.3">
      <c r="A425" s="1">
        <v>39132</v>
      </c>
      <c r="B425" t="s">
        <v>93</v>
      </c>
      <c r="C425">
        <v>9</v>
      </c>
      <c r="D425">
        <f>DAY(Tabela_cukier2[[#This Row],[Column1]])</f>
        <v>19</v>
      </c>
      <c r="E425" t="str">
        <f>IF(D426&lt;Tabela_cukier2[[#This Row],[Column4]],"TAK","")</f>
        <v/>
      </c>
      <c r="F425" s="5">
        <f>IF(Tabela_cukier2[[#This Row],[czy dzien dokupu]]="TAK",IF(F424-Tabela_cukier2[[#This Row],[Column3]]&lt;5000,((5000-FLOOR(F424-Tabela_cukier2[[#This Row],[Column3]],1000))+(F424-Tabela_cukier2[[#This Row],[Column3]])),F424-Tabela_cukier2[[#This Row],[Column3]]),F424-Tabela_cukier2[[#This Row],[Column3]])</f>
        <v>3942</v>
      </c>
      <c r="G425" s="5">
        <f>IF(Tabela_cukier2[[#This Row],[Kolumna1]]-F424&gt;=4000,1,0)</f>
        <v>0</v>
      </c>
      <c r="H425" s="5" t="str">
        <f>IF(Tabela_cukier2[[#This Row],[Kolumna1]]&gt;F424,Tabela_cukier2[[#This Row],[Kolumna1]]-F424,"0")</f>
        <v>0</v>
      </c>
      <c r="I425" s="5">
        <f>CEILING(Tabela_cukier2[[#This Row],[Kolumna3]],1000)</f>
        <v>0</v>
      </c>
      <c r="J425" s="5">
        <f>IF(Tabela_cukier2[[#This Row],[Kolumna4]]&gt;=4000,1,0)</f>
        <v>0</v>
      </c>
    </row>
    <row r="426" spans="1:10" x14ac:dyDescent="0.3">
      <c r="A426" s="1">
        <v>39134</v>
      </c>
      <c r="B426" t="s">
        <v>134</v>
      </c>
      <c r="C426">
        <v>39</v>
      </c>
      <c r="D426">
        <f>DAY(Tabela_cukier2[[#This Row],[Column1]])</f>
        <v>21</v>
      </c>
      <c r="E426" t="str">
        <f>IF(D427&lt;Tabela_cukier2[[#This Row],[Column4]],"TAK","")</f>
        <v/>
      </c>
      <c r="F426" s="5">
        <f>IF(Tabela_cukier2[[#This Row],[czy dzien dokupu]]="TAK",IF(F425-Tabela_cukier2[[#This Row],[Column3]]&lt;5000,((5000-FLOOR(F425-Tabela_cukier2[[#This Row],[Column3]],1000))+(F425-Tabela_cukier2[[#This Row],[Column3]])),F425-Tabela_cukier2[[#This Row],[Column3]]),F425-Tabela_cukier2[[#This Row],[Column3]])</f>
        <v>3903</v>
      </c>
      <c r="G426" s="5">
        <f>IF(Tabela_cukier2[[#This Row],[Kolumna1]]-F425&gt;=4000,1,0)</f>
        <v>0</v>
      </c>
      <c r="H426" s="5" t="str">
        <f>IF(Tabela_cukier2[[#This Row],[Kolumna1]]&gt;F425,Tabela_cukier2[[#This Row],[Kolumna1]]-F425,"0")</f>
        <v>0</v>
      </c>
      <c r="I426" s="5">
        <f>CEILING(Tabela_cukier2[[#This Row],[Kolumna3]],1000)</f>
        <v>0</v>
      </c>
      <c r="J426" s="5">
        <f>IF(Tabela_cukier2[[#This Row],[Kolumna4]]&gt;=4000,1,0)</f>
        <v>0</v>
      </c>
    </row>
    <row r="427" spans="1:10" x14ac:dyDescent="0.3">
      <c r="A427" s="1">
        <v>39139</v>
      </c>
      <c r="B427" t="s">
        <v>81</v>
      </c>
      <c r="C427">
        <v>156</v>
      </c>
      <c r="D427">
        <f>DAY(Tabela_cukier2[[#This Row],[Column1]])</f>
        <v>26</v>
      </c>
      <c r="E427" t="str">
        <f>IF(D428&lt;Tabela_cukier2[[#This Row],[Column4]],"TAK","")</f>
        <v/>
      </c>
      <c r="F427" s="5">
        <f>IF(Tabela_cukier2[[#This Row],[czy dzien dokupu]]="TAK",IF(F426-Tabela_cukier2[[#This Row],[Column3]]&lt;5000,((5000-FLOOR(F426-Tabela_cukier2[[#This Row],[Column3]],1000))+(F426-Tabela_cukier2[[#This Row],[Column3]])),F426-Tabela_cukier2[[#This Row],[Column3]]),F426-Tabela_cukier2[[#This Row],[Column3]])</f>
        <v>3747</v>
      </c>
      <c r="G427" s="5">
        <f>IF(Tabela_cukier2[[#This Row],[Kolumna1]]-F426&gt;=4000,1,0)</f>
        <v>0</v>
      </c>
      <c r="H427" s="5" t="str">
        <f>IF(Tabela_cukier2[[#This Row],[Kolumna1]]&gt;F426,Tabela_cukier2[[#This Row],[Kolumna1]]-F426,"0")</f>
        <v>0</v>
      </c>
      <c r="I427" s="5">
        <f>CEILING(Tabela_cukier2[[#This Row],[Kolumna3]],1000)</f>
        <v>0</v>
      </c>
      <c r="J427" s="5">
        <f>IF(Tabela_cukier2[[#This Row],[Kolumna4]]&gt;=4000,1,0)</f>
        <v>0</v>
      </c>
    </row>
    <row r="428" spans="1:10" x14ac:dyDescent="0.3">
      <c r="A428" s="1">
        <v>39140</v>
      </c>
      <c r="B428" t="s">
        <v>20</v>
      </c>
      <c r="C428">
        <v>258</v>
      </c>
      <c r="D428">
        <f>DAY(Tabela_cukier2[[#This Row],[Column1]])</f>
        <v>27</v>
      </c>
      <c r="E428" t="str">
        <f>IF(D429&lt;Tabela_cukier2[[#This Row],[Column4]],"TAK","")</f>
        <v/>
      </c>
      <c r="F428" s="5">
        <f>IF(Tabela_cukier2[[#This Row],[czy dzien dokupu]]="TAK",IF(F427-Tabela_cukier2[[#This Row],[Column3]]&lt;5000,((5000-FLOOR(F427-Tabela_cukier2[[#This Row],[Column3]],1000))+(F427-Tabela_cukier2[[#This Row],[Column3]])),F427-Tabela_cukier2[[#This Row],[Column3]]),F427-Tabela_cukier2[[#This Row],[Column3]])</f>
        <v>3489</v>
      </c>
      <c r="G428" s="5">
        <f>IF(Tabela_cukier2[[#This Row],[Kolumna1]]-F427&gt;=4000,1,0)</f>
        <v>0</v>
      </c>
      <c r="H428" s="5" t="str">
        <f>IF(Tabela_cukier2[[#This Row],[Kolumna1]]&gt;F427,Tabela_cukier2[[#This Row],[Kolumna1]]-F427,"0")</f>
        <v>0</v>
      </c>
      <c r="I428" s="5">
        <f>CEILING(Tabela_cukier2[[#This Row],[Kolumna3]],1000)</f>
        <v>0</v>
      </c>
      <c r="J428" s="5">
        <f>IF(Tabela_cukier2[[#This Row],[Kolumna4]]&gt;=4000,1,0)</f>
        <v>0</v>
      </c>
    </row>
    <row r="429" spans="1:10" x14ac:dyDescent="0.3">
      <c r="A429" s="1">
        <v>39140</v>
      </c>
      <c r="B429" t="s">
        <v>97</v>
      </c>
      <c r="C429">
        <v>14</v>
      </c>
      <c r="D429">
        <f>DAY(Tabela_cukier2[[#This Row],[Column1]])</f>
        <v>27</v>
      </c>
      <c r="E429" t="str">
        <f>IF(D430&lt;Tabela_cukier2[[#This Row],[Column4]],"TAK","")</f>
        <v>TAK</v>
      </c>
      <c r="F429" s="5">
        <f>IF(Tabela_cukier2[[#This Row],[czy dzien dokupu]]="TAK",IF(F428-Tabela_cukier2[[#This Row],[Column3]]&lt;5000,((5000-FLOOR(F428-Tabela_cukier2[[#This Row],[Column3]],1000))+(F428-Tabela_cukier2[[#This Row],[Column3]])),F428-Tabela_cukier2[[#This Row],[Column3]]),F428-Tabela_cukier2[[#This Row],[Column3]])</f>
        <v>5475</v>
      </c>
      <c r="G429" s="5">
        <f>IF(Tabela_cukier2[[#This Row],[Kolumna1]]-F428&gt;=4000,1,0)</f>
        <v>0</v>
      </c>
      <c r="H429" s="5">
        <f>IF(Tabela_cukier2[[#This Row],[Kolumna1]]&gt;F428,Tabela_cukier2[[#This Row],[Kolumna1]]-F428,"0")</f>
        <v>1986</v>
      </c>
      <c r="I429" s="5">
        <f>CEILING(Tabela_cukier2[[#This Row],[Kolumna3]],1000)</f>
        <v>2000</v>
      </c>
      <c r="J429" s="5">
        <f>IF(Tabela_cukier2[[#This Row],[Kolumna4]]&gt;=4000,1,0)</f>
        <v>0</v>
      </c>
    </row>
    <row r="430" spans="1:10" x14ac:dyDescent="0.3">
      <c r="A430" s="1">
        <v>39142</v>
      </c>
      <c r="B430" t="s">
        <v>15</v>
      </c>
      <c r="C430">
        <v>91</v>
      </c>
      <c r="D430">
        <f>DAY(Tabela_cukier2[[#This Row],[Column1]])</f>
        <v>1</v>
      </c>
      <c r="E430" t="str">
        <f>IF(D431&lt;Tabela_cukier2[[#This Row],[Column4]],"TAK","")</f>
        <v/>
      </c>
      <c r="F430" s="5">
        <f>IF(Tabela_cukier2[[#This Row],[czy dzien dokupu]]="TAK",IF(F429-Tabela_cukier2[[#This Row],[Column3]]&lt;5000,((5000-FLOOR(F429-Tabela_cukier2[[#This Row],[Column3]],1000))+(F429-Tabela_cukier2[[#This Row],[Column3]])),F429-Tabela_cukier2[[#This Row],[Column3]]),F429-Tabela_cukier2[[#This Row],[Column3]])</f>
        <v>5384</v>
      </c>
      <c r="G430" s="5">
        <f>IF(Tabela_cukier2[[#This Row],[Kolumna1]]-F429&gt;=4000,1,0)</f>
        <v>0</v>
      </c>
      <c r="H430" s="5" t="str">
        <f>IF(Tabela_cukier2[[#This Row],[Kolumna1]]&gt;F429,Tabela_cukier2[[#This Row],[Kolumna1]]-F429,"0")</f>
        <v>0</v>
      </c>
      <c r="I430" s="5">
        <f>CEILING(Tabela_cukier2[[#This Row],[Kolumna3]],1000)</f>
        <v>0</v>
      </c>
      <c r="J430" s="5">
        <f>IF(Tabela_cukier2[[#This Row],[Kolumna4]]&gt;=4000,1,0)</f>
        <v>0</v>
      </c>
    </row>
    <row r="431" spans="1:10" x14ac:dyDescent="0.3">
      <c r="A431" s="1">
        <v>39149</v>
      </c>
      <c r="B431" t="s">
        <v>15</v>
      </c>
      <c r="C431">
        <v>68</v>
      </c>
      <c r="D431">
        <f>DAY(Tabela_cukier2[[#This Row],[Column1]])</f>
        <v>8</v>
      </c>
      <c r="E431" t="str">
        <f>IF(D432&lt;Tabela_cukier2[[#This Row],[Column4]],"TAK","")</f>
        <v/>
      </c>
      <c r="F431" s="5">
        <f>IF(Tabela_cukier2[[#This Row],[czy dzien dokupu]]="TAK",IF(F430-Tabela_cukier2[[#This Row],[Column3]]&lt;5000,((5000-FLOOR(F430-Tabela_cukier2[[#This Row],[Column3]],1000))+(F430-Tabela_cukier2[[#This Row],[Column3]])),F430-Tabela_cukier2[[#This Row],[Column3]]),F430-Tabela_cukier2[[#This Row],[Column3]])</f>
        <v>5316</v>
      </c>
      <c r="G431" s="5">
        <f>IF(Tabela_cukier2[[#This Row],[Kolumna1]]-F430&gt;=4000,1,0)</f>
        <v>0</v>
      </c>
      <c r="H431" s="5" t="str">
        <f>IF(Tabela_cukier2[[#This Row],[Kolumna1]]&gt;F430,Tabela_cukier2[[#This Row],[Kolumna1]]-F430,"0")</f>
        <v>0</v>
      </c>
      <c r="I431" s="5">
        <f>CEILING(Tabela_cukier2[[#This Row],[Kolumna3]],1000)</f>
        <v>0</v>
      </c>
      <c r="J431" s="5">
        <f>IF(Tabela_cukier2[[#This Row],[Kolumna4]]&gt;=4000,1,0)</f>
        <v>0</v>
      </c>
    </row>
    <row r="432" spans="1:10" x14ac:dyDescent="0.3">
      <c r="A432" s="1">
        <v>39150</v>
      </c>
      <c r="B432" t="s">
        <v>140</v>
      </c>
      <c r="C432">
        <v>13</v>
      </c>
      <c r="D432">
        <f>DAY(Tabela_cukier2[[#This Row],[Column1]])</f>
        <v>9</v>
      </c>
      <c r="E432" t="str">
        <f>IF(D433&lt;Tabela_cukier2[[#This Row],[Column4]],"TAK","")</f>
        <v/>
      </c>
      <c r="F432" s="5">
        <f>IF(Tabela_cukier2[[#This Row],[czy dzien dokupu]]="TAK",IF(F431-Tabela_cukier2[[#This Row],[Column3]]&lt;5000,((5000-FLOOR(F431-Tabela_cukier2[[#This Row],[Column3]],1000))+(F431-Tabela_cukier2[[#This Row],[Column3]])),F431-Tabela_cukier2[[#This Row],[Column3]]),F431-Tabela_cukier2[[#This Row],[Column3]])</f>
        <v>5303</v>
      </c>
      <c r="G432" s="5">
        <f>IF(Tabela_cukier2[[#This Row],[Kolumna1]]-F431&gt;=4000,1,0)</f>
        <v>0</v>
      </c>
      <c r="H432" s="5" t="str">
        <f>IF(Tabela_cukier2[[#This Row],[Kolumna1]]&gt;F431,Tabela_cukier2[[#This Row],[Kolumna1]]-F431,"0")</f>
        <v>0</v>
      </c>
      <c r="I432" s="5">
        <f>CEILING(Tabela_cukier2[[#This Row],[Kolumna3]],1000)</f>
        <v>0</v>
      </c>
      <c r="J432" s="5">
        <f>IF(Tabela_cukier2[[#This Row],[Kolumna4]]&gt;=4000,1,0)</f>
        <v>0</v>
      </c>
    </row>
    <row r="433" spans="1:10" x14ac:dyDescent="0.3">
      <c r="A433" s="1">
        <v>39152</v>
      </c>
      <c r="B433" t="s">
        <v>31</v>
      </c>
      <c r="C433">
        <v>118</v>
      </c>
      <c r="D433">
        <f>DAY(Tabela_cukier2[[#This Row],[Column1]])</f>
        <v>11</v>
      </c>
      <c r="E433" t="str">
        <f>IF(D434&lt;Tabela_cukier2[[#This Row],[Column4]],"TAK","")</f>
        <v/>
      </c>
      <c r="F433" s="5">
        <f>IF(Tabela_cukier2[[#This Row],[czy dzien dokupu]]="TAK",IF(F432-Tabela_cukier2[[#This Row],[Column3]]&lt;5000,((5000-FLOOR(F432-Tabela_cukier2[[#This Row],[Column3]],1000))+(F432-Tabela_cukier2[[#This Row],[Column3]])),F432-Tabela_cukier2[[#This Row],[Column3]]),F432-Tabela_cukier2[[#This Row],[Column3]])</f>
        <v>5185</v>
      </c>
      <c r="G433" s="5">
        <f>IF(Tabela_cukier2[[#This Row],[Kolumna1]]-F432&gt;=4000,1,0)</f>
        <v>0</v>
      </c>
      <c r="H433" s="5" t="str">
        <f>IF(Tabela_cukier2[[#This Row],[Kolumna1]]&gt;F432,Tabela_cukier2[[#This Row],[Kolumna1]]-F432,"0")</f>
        <v>0</v>
      </c>
      <c r="I433" s="5">
        <f>CEILING(Tabela_cukier2[[#This Row],[Kolumna3]],1000)</f>
        <v>0</v>
      </c>
      <c r="J433" s="5">
        <f>IF(Tabela_cukier2[[#This Row],[Kolumna4]]&gt;=4000,1,0)</f>
        <v>0</v>
      </c>
    </row>
    <row r="434" spans="1:10" x14ac:dyDescent="0.3">
      <c r="A434" s="1">
        <v>39154</v>
      </c>
      <c r="B434" t="s">
        <v>28</v>
      </c>
      <c r="C434">
        <v>54</v>
      </c>
      <c r="D434">
        <f>DAY(Tabela_cukier2[[#This Row],[Column1]])</f>
        <v>13</v>
      </c>
      <c r="E434" t="str">
        <f>IF(D435&lt;Tabela_cukier2[[#This Row],[Column4]],"TAK","")</f>
        <v/>
      </c>
      <c r="F434" s="5">
        <f>IF(Tabela_cukier2[[#This Row],[czy dzien dokupu]]="TAK",IF(F433-Tabela_cukier2[[#This Row],[Column3]]&lt;5000,((5000-FLOOR(F433-Tabela_cukier2[[#This Row],[Column3]],1000))+(F433-Tabela_cukier2[[#This Row],[Column3]])),F433-Tabela_cukier2[[#This Row],[Column3]]),F433-Tabela_cukier2[[#This Row],[Column3]])</f>
        <v>5131</v>
      </c>
      <c r="G434" s="5">
        <f>IF(Tabela_cukier2[[#This Row],[Kolumna1]]-F433&gt;=4000,1,0)</f>
        <v>0</v>
      </c>
      <c r="H434" s="5" t="str">
        <f>IF(Tabela_cukier2[[#This Row],[Kolumna1]]&gt;F433,Tabela_cukier2[[#This Row],[Kolumna1]]-F433,"0")</f>
        <v>0</v>
      </c>
      <c r="I434" s="5">
        <f>CEILING(Tabela_cukier2[[#This Row],[Kolumna3]],1000)</f>
        <v>0</v>
      </c>
      <c r="J434" s="5">
        <f>IF(Tabela_cukier2[[#This Row],[Kolumna4]]&gt;=4000,1,0)</f>
        <v>0</v>
      </c>
    </row>
    <row r="435" spans="1:10" x14ac:dyDescent="0.3">
      <c r="A435" s="1">
        <v>39158</v>
      </c>
      <c r="B435" t="s">
        <v>141</v>
      </c>
      <c r="C435">
        <v>10</v>
      </c>
      <c r="D435">
        <f>DAY(Tabela_cukier2[[#This Row],[Column1]])</f>
        <v>17</v>
      </c>
      <c r="E435" t="str">
        <f>IF(D436&lt;Tabela_cukier2[[#This Row],[Column4]],"TAK","")</f>
        <v/>
      </c>
      <c r="F435" s="5">
        <f>IF(Tabela_cukier2[[#This Row],[czy dzien dokupu]]="TAK",IF(F434-Tabela_cukier2[[#This Row],[Column3]]&lt;5000,((5000-FLOOR(F434-Tabela_cukier2[[#This Row],[Column3]],1000))+(F434-Tabela_cukier2[[#This Row],[Column3]])),F434-Tabela_cukier2[[#This Row],[Column3]]),F434-Tabela_cukier2[[#This Row],[Column3]])</f>
        <v>5121</v>
      </c>
      <c r="G435" s="5">
        <f>IF(Tabela_cukier2[[#This Row],[Kolumna1]]-F434&gt;=4000,1,0)</f>
        <v>0</v>
      </c>
      <c r="H435" s="5" t="str">
        <f>IF(Tabela_cukier2[[#This Row],[Kolumna1]]&gt;F434,Tabela_cukier2[[#This Row],[Kolumna1]]-F434,"0")</f>
        <v>0</v>
      </c>
      <c r="I435" s="5">
        <f>CEILING(Tabela_cukier2[[#This Row],[Kolumna3]],1000)</f>
        <v>0</v>
      </c>
      <c r="J435" s="5">
        <f>IF(Tabela_cukier2[[#This Row],[Kolumna4]]&gt;=4000,1,0)</f>
        <v>0</v>
      </c>
    </row>
    <row r="436" spans="1:10" x14ac:dyDescent="0.3">
      <c r="A436" s="1">
        <v>39162</v>
      </c>
      <c r="B436" t="s">
        <v>53</v>
      </c>
      <c r="C436">
        <v>339</v>
      </c>
      <c r="D436">
        <f>DAY(Tabela_cukier2[[#This Row],[Column1]])</f>
        <v>21</v>
      </c>
      <c r="E436" t="str">
        <f>IF(D437&lt;Tabela_cukier2[[#This Row],[Column4]],"TAK","")</f>
        <v/>
      </c>
      <c r="F436" s="5">
        <f>IF(Tabela_cukier2[[#This Row],[czy dzien dokupu]]="TAK",IF(F435-Tabela_cukier2[[#This Row],[Column3]]&lt;5000,((5000-FLOOR(F435-Tabela_cukier2[[#This Row],[Column3]],1000))+(F435-Tabela_cukier2[[#This Row],[Column3]])),F435-Tabela_cukier2[[#This Row],[Column3]]),F435-Tabela_cukier2[[#This Row],[Column3]])</f>
        <v>4782</v>
      </c>
      <c r="G436" s="5">
        <f>IF(Tabela_cukier2[[#This Row],[Kolumna1]]-F435&gt;=4000,1,0)</f>
        <v>0</v>
      </c>
      <c r="H436" s="5" t="str">
        <f>IF(Tabela_cukier2[[#This Row],[Kolumna1]]&gt;F435,Tabela_cukier2[[#This Row],[Kolumna1]]-F435,"0")</f>
        <v>0</v>
      </c>
      <c r="I436" s="5">
        <f>CEILING(Tabela_cukier2[[#This Row],[Kolumna3]],1000)</f>
        <v>0</v>
      </c>
      <c r="J436" s="5">
        <f>IF(Tabela_cukier2[[#This Row],[Kolumna4]]&gt;=4000,1,0)</f>
        <v>0</v>
      </c>
    </row>
    <row r="437" spans="1:10" x14ac:dyDescent="0.3">
      <c r="A437" s="1">
        <v>39163</v>
      </c>
      <c r="B437" t="s">
        <v>33</v>
      </c>
      <c r="C437">
        <v>80</v>
      </c>
      <c r="D437">
        <f>DAY(Tabela_cukier2[[#This Row],[Column1]])</f>
        <v>22</v>
      </c>
      <c r="E437" t="str">
        <f>IF(D438&lt;Tabela_cukier2[[#This Row],[Column4]],"TAK","")</f>
        <v/>
      </c>
      <c r="F437" s="5">
        <f>IF(Tabela_cukier2[[#This Row],[czy dzien dokupu]]="TAK",IF(F436-Tabela_cukier2[[#This Row],[Column3]]&lt;5000,((5000-FLOOR(F436-Tabela_cukier2[[#This Row],[Column3]],1000))+(F436-Tabela_cukier2[[#This Row],[Column3]])),F436-Tabela_cukier2[[#This Row],[Column3]]),F436-Tabela_cukier2[[#This Row],[Column3]])</f>
        <v>4702</v>
      </c>
      <c r="G437" s="5">
        <f>IF(Tabela_cukier2[[#This Row],[Kolumna1]]-F436&gt;=4000,1,0)</f>
        <v>0</v>
      </c>
      <c r="H437" s="5" t="str">
        <f>IF(Tabela_cukier2[[#This Row],[Kolumna1]]&gt;F436,Tabela_cukier2[[#This Row],[Kolumna1]]-F436,"0")</f>
        <v>0</v>
      </c>
      <c r="I437" s="5">
        <f>CEILING(Tabela_cukier2[[#This Row],[Kolumna3]],1000)</f>
        <v>0</v>
      </c>
      <c r="J437" s="5">
        <f>IF(Tabela_cukier2[[#This Row],[Kolumna4]]&gt;=4000,1,0)</f>
        <v>0</v>
      </c>
    </row>
    <row r="438" spans="1:10" x14ac:dyDescent="0.3">
      <c r="A438" s="1">
        <v>39165</v>
      </c>
      <c r="B438" t="s">
        <v>25</v>
      </c>
      <c r="C438">
        <v>431</v>
      </c>
      <c r="D438">
        <f>DAY(Tabela_cukier2[[#This Row],[Column1]])</f>
        <v>24</v>
      </c>
      <c r="E438" t="str">
        <f>IF(D439&lt;Tabela_cukier2[[#This Row],[Column4]],"TAK","")</f>
        <v/>
      </c>
      <c r="F438" s="5">
        <f>IF(Tabela_cukier2[[#This Row],[czy dzien dokupu]]="TAK",IF(F437-Tabela_cukier2[[#This Row],[Column3]]&lt;5000,((5000-FLOOR(F437-Tabela_cukier2[[#This Row],[Column3]],1000))+(F437-Tabela_cukier2[[#This Row],[Column3]])),F437-Tabela_cukier2[[#This Row],[Column3]]),F437-Tabela_cukier2[[#This Row],[Column3]])</f>
        <v>4271</v>
      </c>
      <c r="G438" s="5">
        <f>IF(Tabela_cukier2[[#This Row],[Kolumna1]]-F437&gt;=4000,1,0)</f>
        <v>0</v>
      </c>
      <c r="H438" s="5" t="str">
        <f>IF(Tabela_cukier2[[#This Row],[Kolumna1]]&gt;F437,Tabela_cukier2[[#This Row],[Kolumna1]]-F437,"0")</f>
        <v>0</v>
      </c>
      <c r="I438" s="5">
        <f>CEILING(Tabela_cukier2[[#This Row],[Kolumna3]],1000)</f>
        <v>0</v>
      </c>
      <c r="J438" s="5">
        <f>IF(Tabela_cukier2[[#This Row],[Kolumna4]]&gt;=4000,1,0)</f>
        <v>0</v>
      </c>
    </row>
    <row r="439" spans="1:10" x14ac:dyDescent="0.3">
      <c r="A439" s="1">
        <v>39167</v>
      </c>
      <c r="B439" t="s">
        <v>53</v>
      </c>
      <c r="C439">
        <v>268</v>
      </c>
      <c r="D439">
        <f>DAY(Tabela_cukier2[[#This Row],[Column1]])</f>
        <v>26</v>
      </c>
      <c r="E439" t="str">
        <f>IF(D440&lt;Tabela_cukier2[[#This Row],[Column4]],"TAK","")</f>
        <v/>
      </c>
      <c r="F439" s="5">
        <f>IF(Tabela_cukier2[[#This Row],[czy dzien dokupu]]="TAK",IF(F438-Tabela_cukier2[[#This Row],[Column3]]&lt;5000,((5000-FLOOR(F438-Tabela_cukier2[[#This Row],[Column3]],1000))+(F438-Tabela_cukier2[[#This Row],[Column3]])),F438-Tabela_cukier2[[#This Row],[Column3]]),F438-Tabela_cukier2[[#This Row],[Column3]])</f>
        <v>4003</v>
      </c>
      <c r="G439" s="5">
        <f>IF(Tabela_cukier2[[#This Row],[Kolumna1]]-F438&gt;=4000,1,0)</f>
        <v>0</v>
      </c>
      <c r="H439" s="5" t="str">
        <f>IF(Tabela_cukier2[[#This Row],[Kolumna1]]&gt;F438,Tabela_cukier2[[#This Row],[Kolumna1]]-F438,"0")</f>
        <v>0</v>
      </c>
      <c r="I439" s="5">
        <f>CEILING(Tabela_cukier2[[#This Row],[Kolumna3]],1000)</f>
        <v>0</v>
      </c>
      <c r="J439" s="5">
        <f>IF(Tabela_cukier2[[#This Row],[Kolumna4]]&gt;=4000,1,0)</f>
        <v>0</v>
      </c>
    </row>
    <row r="440" spans="1:10" x14ac:dyDescent="0.3">
      <c r="A440" s="1">
        <v>39167</v>
      </c>
      <c r="B440" t="s">
        <v>25</v>
      </c>
      <c r="C440">
        <v>440</v>
      </c>
      <c r="D440">
        <f>DAY(Tabela_cukier2[[#This Row],[Column1]])</f>
        <v>26</v>
      </c>
      <c r="E440" t="str">
        <f>IF(D441&lt;Tabela_cukier2[[#This Row],[Column4]],"TAK","")</f>
        <v/>
      </c>
      <c r="F440" s="5">
        <f>IF(Tabela_cukier2[[#This Row],[czy dzien dokupu]]="TAK",IF(F439-Tabela_cukier2[[#This Row],[Column3]]&lt;5000,((5000-FLOOR(F439-Tabela_cukier2[[#This Row],[Column3]],1000))+(F439-Tabela_cukier2[[#This Row],[Column3]])),F439-Tabela_cukier2[[#This Row],[Column3]]),F439-Tabela_cukier2[[#This Row],[Column3]])</f>
        <v>3563</v>
      </c>
      <c r="G440" s="5">
        <f>IF(Tabela_cukier2[[#This Row],[Kolumna1]]-F439&gt;=4000,1,0)</f>
        <v>0</v>
      </c>
      <c r="H440" s="5" t="str">
        <f>IF(Tabela_cukier2[[#This Row],[Kolumna1]]&gt;F439,Tabela_cukier2[[#This Row],[Kolumna1]]-F439,"0")</f>
        <v>0</v>
      </c>
      <c r="I440" s="5">
        <f>CEILING(Tabela_cukier2[[#This Row],[Kolumna3]],1000)</f>
        <v>0</v>
      </c>
      <c r="J440" s="5">
        <f>IF(Tabela_cukier2[[#This Row],[Kolumna4]]&gt;=4000,1,0)</f>
        <v>0</v>
      </c>
    </row>
    <row r="441" spans="1:10" x14ac:dyDescent="0.3">
      <c r="A441" s="1">
        <v>39167</v>
      </c>
      <c r="B441" t="s">
        <v>8</v>
      </c>
      <c r="C441">
        <v>396</v>
      </c>
      <c r="D441">
        <f>DAY(Tabela_cukier2[[#This Row],[Column1]])</f>
        <v>26</v>
      </c>
      <c r="E441" t="str">
        <f>IF(D442&lt;Tabela_cukier2[[#This Row],[Column4]],"TAK","")</f>
        <v/>
      </c>
      <c r="F441" s="5">
        <f>IF(Tabela_cukier2[[#This Row],[czy dzien dokupu]]="TAK",IF(F440-Tabela_cukier2[[#This Row],[Column3]]&lt;5000,((5000-FLOOR(F440-Tabela_cukier2[[#This Row],[Column3]],1000))+(F440-Tabela_cukier2[[#This Row],[Column3]])),F440-Tabela_cukier2[[#This Row],[Column3]]),F440-Tabela_cukier2[[#This Row],[Column3]])</f>
        <v>3167</v>
      </c>
      <c r="G441" s="5">
        <f>IF(Tabela_cukier2[[#This Row],[Kolumna1]]-F440&gt;=4000,1,0)</f>
        <v>0</v>
      </c>
      <c r="H441" s="5" t="str">
        <f>IF(Tabela_cukier2[[#This Row],[Kolumna1]]&gt;F440,Tabela_cukier2[[#This Row],[Kolumna1]]-F440,"0")</f>
        <v>0</v>
      </c>
      <c r="I441" s="5">
        <f>CEILING(Tabela_cukier2[[#This Row],[Kolumna3]],1000)</f>
        <v>0</v>
      </c>
      <c r="J441" s="5">
        <f>IF(Tabela_cukier2[[#This Row],[Kolumna4]]&gt;=4000,1,0)</f>
        <v>0</v>
      </c>
    </row>
    <row r="442" spans="1:10" x14ac:dyDescent="0.3">
      <c r="A442" s="1">
        <v>39167</v>
      </c>
      <c r="B442" t="s">
        <v>21</v>
      </c>
      <c r="C442">
        <v>157</v>
      </c>
      <c r="D442">
        <f>DAY(Tabela_cukier2[[#This Row],[Column1]])</f>
        <v>26</v>
      </c>
      <c r="E442" t="str">
        <f>IF(D443&lt;Tabela_cukier2[[#This Row],[Column4]],"TAK","")</f>
        <v/>
      </c>
      <c r="F442" s="5">
        <f>IF(Tabela_cukier2[[#This Row],[czy dzien dokupu]]="TAK",IF(F441-Tabela_cukier2[[#This Row],[Column3]]&lt;5000,((5000-FLOOR(F441-Tabela_cukier2[[#This Row],[Column3]],1000))+(F441-Tabela_cukier2[[#This Row],[Column3]])),F441-Tabela_cukier2[[#This Row],[Column3]]),F441-Tabela_cukier2[[#This Row],[Column3]])</f>
        <v>3010</v>
      </c>
      <c r="G442" s="5">
        <f>IF(Tabela_cukier2[[#This Row],[Kolumna1]]-F441&gt;=4000,1,0)</f>
        <v>0</v>
      </c>
      <c r="H442" s="5" t="str">
        <f>IF(Tabela_cukier2[[#This Row],[Kolumna1]]&gt;F441,Tabela_cukier2[[#This Row],[Kolumna1]]-F441,"0")</f>
        <v>0</v>
      </c>
      <c r="I442" s="5">
        <f>CEILING(Tabela_cukier2[[#This Row],[Kolumna3]],1000)</f>
        <v>0</v>
      </c>
      <c r="J442" s="5">
        <f>IF(Tabela_cukier2[[#This Row],[Kolumna4]]&gt;=4000,1,0)</f>
        <v>0</v>
      </c>
    </row>
    <row r="443" spans="1:10" x14ac:dyDescent="0.3">
      <c r="A443" s="1">
        <v>39171</v>
      </c>
      <c r="B443" t="s">
        <v>15</v>
      </c>
      <c r="C443">
        <v>194</v>
      </c>
      <c r="D443">
        <f>DAY(Tabela_cukier2[[#This Row],[Column1]])</f>
        <v>30</v>
      </c>
      <c r="E443" t="str">
        <f>IF(D444&lt;Tabela_cukier2[[#This Row],[Column4]],"TAK","")</f>
        <v/>
      </c>
      <c r="F443" s="5">
        <f>IF(Tabela_cukier2[[#This Row],[czy dzien dokupu]]="TAK",IF(F442-Tabela_cukier2[[#This Row],[Column3]]&lt;5000,((5000-FLOOR(F442-Tabela_cukier2[[#This Row],[Column3]],1000))+(F442-Tabela_cukier2[[#This Row],[Column3]])),F442-Tabela_cukier2[[#This Row],[Column3]]),F442-Tabela_cukier2[[#This Row],[Column3]])</f>
        <v>2816</v>
      </c>
      <c r="G443" s="5">
        <f>IF(Tabela_cukier2[[#This Row],[Kolumna1]]-F442&gt;=4000,1,0)</f>
        <v>0</v>
      </c>
      <c r="H443" s="5" t="str">
        <f>IF(Tabela_cukier2[[#This Row],[Kolumna1]]&gt;F442,Tabela_cukier2[[#This Row],[Kolumna1]]-F442,"0")</f>
        <v>0</v>
      </c>
      <c r="I443" s="5">
        <f>CEILING(Tabela_cukier2[[#This Row],[Kolumna3]],1000)</f>
        <v>0</v>
      </c>
      <c r="J443" s="5">
        <f>IF(Tabela_cukier2[[#This Row],[Kolumna4]]&gt;=4000,1,0)</f>
        <v>0</v>
      </c>
    </row>
    <row r="444" spans="1:10" x14ac:dyDescent="0.3">
      <c r="A444" s="1">
        <v>39172</v>
      </c>
      <c r="B444" t="s">
        <v>42</v>
      </c>
      <c r="C444">
        <v>156</v>
      </c>
      <c r="D444">
        <f>DAY(Tabela_cukier2[[#This Row],[Column1]])</f>
        <v>31</v>
      </c>
      <c r="E444" t="str">
        <f>IF(D445&lt;Tabela_cukier2[[#This Row],[Column4]],"TAK","")</f>
        <v>TAK</v>
      </c>
      <c r="F444" s="5">
        <f>IF(Tabela_cukier2[[#This Row],[czy dzien dokupu]]="TAK",IF(F443-Tabela_cukier2[[#This Row],[Column3]]&lt;5000,((5000-FLOOR(F443-Tabela_cukier2[[#This Row],[Column3]],1000))+(F443-Tabela_cukier2[[#This Row],[Column3]])),F443-Tabela_cukier2[[#This Row],[Column3]]),F443-Tabela_cukier2[[#This Row],[Column3]])</f>
        <v>5660</v>
      </c>
      <c r="G444" s="5">
        <f>IF(Tabela_cukier2[[#This Row],[Kolumna1]]-F443&gt;=4000,1,0)</f>
        <v>0</v>
      </c>
      <c r="H444" s="5">
        <f>IF(Tabela_cukier2[[#This Row],[Kolumna1]]&gt;F443,Tabela_cukier2[[#This Row],[Kolumna1]]-F443,"0")</f>
        <v>2844</v>
      </c>
      <c r="I444" s="5">
        <f>CEILING(Tabela_cukier2[[#This Row],[Kolumna3]],1000)</f>
        <v>3000</v>
      </c>
      <c r="J444" s="5">
        <f>IF(Tabela_cukier2[[#This Row],[Kolumna4]]&gt;=4000,1,0)</f>
        <v>0</v>
      </c>
    </row>
    <row r="445" spans="1:10" x14ac:dyDescent="0.3">
      <c r="A445" s="1">
        <v>39173</v>
      </c>
      <c r="B445" t="s">
        <v>115</v>
      </c>
      <c r="C445">
        <v>11</v>
      </c>
      <c r="D445">
        <f>DAY(Tabela_cukier2[[#This Row],[Column1]])</f>
        <v>1</v>
      </c>
      <c r="E445" t="str">
        <f>IF(D446&lt;Tabela_cukier2[[#This Row],[Column4]],"TAK","")</f>
        <v/>
      </c>
      <c r="F445" s="5">
        <f>IF(Tabela_cukier2[[#This Row],[czy dzien dokupu]]="TAK",IF(F444-Tabela_cukier2[[#This Row],[Column3]]&lt;5000,((5000-FLOOR(F444-Tabela_cukier2[[#This Row],[Column3]],1000))+(F444-Tabela_cukier2[[#This Row],[Column3]])),F444-Tabela_cukier2[[#This Row],[Column3]]),F444-Tabela_cukier2[[#This Row],[Column3]])</f>
        <v>5649</v>
      </c>
      <c r="G445" s="5">
        <f>IF(Tabela_cukier2[[#This Row],[Kolumna1]]-F444&gt;=4000,1,0)</f>
        <v>0</v>
      </c>
      <c r="H445" s="5" t="str">
        <f>IF(Tabela_cukier2[[#This Row],[Kolumna1]]&gt;F444,Tabela_cukier2[[#This Row],[Kolumna1]]-F444,"0")</f>
        <v>0</v>
      </c>
      <c r="I445" s="5">
        <f>CEILING(Tabela_cukier2[[#This Row],[Kolumna3]],1000)</f>
        <v>0</v>
      </c>
      <c r="J445" s="5">
        <f>IF(Tabela_cukier2[[#This Row],[Kolumna4]]&gt;=4000,1,0)</f>
        <v>0</v>
      </c>
    </row>
    <row r="446" spans="1:10" x14ac:dyDescent="0.3">
      <c r="A446" s="1">
        <v>39174</v>
      </c>
      <c r="B446" t="s">
        <v>38</v>
      </c>
      <c r="C446">
        <v>110</v>
      </c>
      <c r="D446">
        <f>DAY(Tabela_cukier2[[#This Row],[Column1]])</f>
        <v>2</v>
      </c>
      <c r="E446" t="str">
        <f>IF(D447&lt;Tabela_cukier2[[#This Row],[Column4]],"TAK","")</f>
        <v/>
      </c>
      <c r="F446" s="5">
        <f>IF(Tabela_cukier2[[#This Row],[czy dzien dokupu]]="TAK",IF(F445-Tabela_cukier2[[#This Row],[Column3]]&lt;5000,((5000-FLOOR(F445-Tabela_cukier2[[#This Row],[Column3]],1000))+(F445-Tabela_cukier2[[#This Row],[Column3]])),F445-Tabela_cukier2[[#This Row],[Column3]]),F445-Tabela_cukier2[[#This Row],[Column3]])</f>
        <v>5539</v>
      </c>
      <c r="G446" s="5">
        <f>IF(Tabela_cukier2[[#This Row],[Kolumna1]]-F445&gt;=4000,1,0)</f>
        <v>0</v>
      </c>
      <c r="H446" s="5" t="str">
        <f>IF(Tabela_cukier2[[#This Row],[Kolumna1]]&gt;F445,Tabela_cukier2[[#This Row],[Kolumna1]]-F445,"0")</f>
        <v>0</v>
      </c>
      <c r="I446" s="5">
        <f>CEILING(Tabela_cukier2[[#This Row],[Kolumna3]],1000)</f>
        <v>0</v>
      </c>
      <c r="J446" s="5">
        <f>IF(Tabela_cukier2[[#This Row],[Kolumna4]]&gt;=4000,1,0)</f>
        <v>0</v>
      </c>
    </row>
    <row r="447" spans="1:10" x14ac:dyDescent="0.3">
      <c r="A447" s="1">
        <v>39176</v>
      </c>
      <c r="B447" t="s">
        <v>142</v>
      </c>
      <c r="C447">
        <v>12</v>
      </c>
      <c r="D447">
        <f>DAY(Tabela_cukier2[[#This Row],[Column1]])</f>
        <v>4</v>
      </c>
      <c r="E447" t="str">
        <f>IF(D448&lt;Tabela_cukier2[[#This Row],[Column4]],"TAK","")</f>
        <v/>
      </c>
      <c r="F447" s="5">
        <f>IF(Tabela_cukier2[[#This Row],[czy dzien dokupu]]="TAK",IF(F446-Tabela_cukier2[[#This Row],[Column3]]&lt;5000,((5000-FLOOR(F446-Tabela_cukier2[[#This Row],[Column3]],1000))+(F446-Tabela_cukier2[[#This Row],[Column3]])),F446-Tabela_cukier2[[#This Row],[Column3]]),F446-Tabela_cukier2[[#This Row],[Column3]])</f>
        <v>5527</v>
      </c>
      <c r="G447" s="5">
        <f>IF(Tabela_cukier2[[#This Row],[Kolumna1]]-F446&gt;=4000,1,0)</f>
        <v>0</v>
      </c>
      <c r="H447" s="5" t="str">
        <f>IF(Tabela_cukier2[[#This Row],[Kolumna1]]&gt;F446,Tabela_cukier2[[#This Row],[Kolumna1]]-F446,"0")</f>
        <v>0</v>
      </c>
      <c r="I447" s="5">
        <f>CEILING(Tabela_cukier2[[#This Row],[Kolumna3]],1000)</f>
        <v>0</v>
      </c>
      <c r="J447" s="5">
        <f>IF(Tabela_cukier2[[#This Row],[Kolumna4]]&gt;=4000,1,0)</f>
        <v>0</v>
      </c>
    </row>
    <row r="448" spans="1:10" x14ac:dyDescent="0.3">
      <c r="A448" s="1">
        <v>39177</v>
      </c>
      <c r="B448" t="s">
        <v>8</v>
      </c>
      <c r="C448">
        <v>464</v>
      </c>
      <c r="D448">
        <f>DAY(Tabela_cukier2[[#This Row],[Column1]])</f>
        <v>5</v>
      </c>
      <c r="E448" t="str">
        <f>IF(D449&lt;Tabela_cukier2[[#This Row],[Column4]],"TAK","")</f>
        <v/>
      </c>
      <c r="F448" s="5">
        <f>IF(Tabela_cukier2[[#This Row],[czy dzien dokupu]]="TAK",IF(F447-Tabela_cukier2[[#This Row],[Column3]]&lt;5000,((5000-FLOOR(F447-Tabela_cukier2[[#This Row],[Column3]],1000))+(F447-Tabela_cukier2[[#This Row],[Column3]])),F447-Tabela_cukier2[[#This Row],[Column3]]),F447-Tabela_cukier2[[#This Row],[Column3]])</f>
        <v>5063</v>
      </c>
      <c r="G448" s="5">
        <f>IF(Tabela_cukier2[[#This Row],[Kolumna1]]-F447&gt;=4000,1,0)</f>
        <v>0</v>
      </c>
      <c r="H448" s="5" t="str">
        <f>IF(Tabela_cukier2[[#This Row],[Kolumna1]]&gt;F447,Tabela_cukier2[[#This Row],[Kolumna1]]-F447,"0")</f>
        <v>0</v>
      </c>
      <c r="I448" s="5">
        <f>CEILING(Tabela_cukier2[[#This Row],[Kolumna3]],1000)</f>
        <v>0</v>
      </c>
      <c r="J448" s="5">
        <f>IF(Tabela_cukier2[[#This Row],[Kolumna4]]&gt;=4000,1,0)</f>
        <v>0</v>
      </c>
    </row>
    <row r="449" spans="1:10" x14ac:dyDescent="0.3">
      <c r="A449" s="1">
        <v>39178</v>
      </c>
      <c r="B449" t="s">
        <v>69</v>
      </c>
      <c r="C449">
        <v>40</v>
      </c>
      <c r="D449">
        <f>DAY(Tabela_cukier2[[#This Row],[Column1]])</f>
        <v>6</v>
      </c>
      <c r="E449" t="str">
        <f>IF(D450&lt;Tabela_cukier2[[#This Row],[Column4]],"TAK","")</f>
        <v/>
      </c>
      <c r="F449" s="5">
        <f>IF(Tabela_cukier2[[#This Row],[czy dzien dokupu]]="TAK",IF(F448-Tabela_cukier2[[#This Row],[Column3]]&lt;5000,((5000-FLOOR(F448-Tabela_cukier2[[#This Row],[Column3]],1000))+(F448-Tabela_cukier2[[#This Row],[Column3]])),F448-Tabela_cukier2[[#This Row],[Column3]]),F448-Tabela_cukier2[[#This Row],[Column3]])</f>
        <v>5023</v>
      </c>
      <c r="G449" s="5">
        <f>IF(Tabela_cukier2[[#This Row],[Kolumna1]]-F448&gt;=4000,1,0)</f>
        <v>0</v>
      </c>
      <c r="H449" s="5" t="str">
        <f>IF(Tabela_cukier2[[#This Row],[Kolumna1]]&gt;F448,Tabela_cukier2[[#This Row],[Kolumna1]]-F448,"0")</f>
        <v>0</v>
      </c>
      <c r="I449" s="5">
        <f>CEILING(Tabela_cukier2[[#This Row],[Kolumna3]],1000)</f>
        <v>0</v>
      </c>
      <c r="J449" s="5">
        <f>IF(Tabela_cukier2[[#This Row],[Kolumna4]]&gt;=4000,1,0)</f>
        <v>0</v>
      </c>
    </row>
    <row r="450" spans="1:10" x14ac:dyDescent="0.3">
      <c r="A450" s="1">
        <v>39179</v>
      </c>
      <c r="B450" t="s">
        <v>42</v>
      </c>
      <c r="C450">
        <v>52</v>
      </c>
      <c r="D450">
        <f>DAY(Tabela_cukier2[[#This Row],[Column1]])</f>
        <v>7</v>
      </c>
      <c r="E450" t="str">
        <f>IF(D451&lt;Tabela_cukier2[[#This Row],[Column4]],"TAK","")</f>
        <v/>
      </c>
      <c r="F450" s="5">
        <f>IF(Tabela_cukier2[[#This Row],[czy dzien dokupu]]="TAK",IF(F449-Tabela_cukier2[[#This Row],[Column3]]&lt;5000,((5000-FLOOR(F449-Tabela_cukier2[[#This Row],[Column3]],1000))+(F449-Tabela_cukier2[[#This Row],[Column3]])),F449-Tabela_cukier2[[#This Row],[Column3]]),F449-Tabela_cukier2[[#This Row],[Column3]])</f>
        <v>4971</v>
      </c>
      <c r="G450" s="5">
        <f>IF(Tabela_cukier2[[#This Row],[Kolumna1]]-F449&gt;=4000,1,0)</f>
        <v>0</v>
      </c>
      <c r="H450" s="5" t="str">
        <f>IF(Tabela_cukier2[[#This Row],[Kolumna1]]&gt;F449,Tabela_cukier2[[#This Row],[Kolumna1]]-F449,"0")</f>
        <v>0</v>
      </c>
      <c r="I450" s="5">
        <f>CEILING(Tabela_cukier2[[#This Row],[Kolumna3]],1000)</f>
        <v>0</v>
      </c>
      <c r="J450" s="5">
        <f>IF(Tabela_cukier2[[#This Row],[Kolumna4]]&gt;=4000,1,0)</f>
        <v>0</v>
      </c>
    </row>
    <row r="451" spans="1:10" x14ac:dyDescent="0.3">
      <c r="A451" s="1">
        <v>39184</v>
      </c>
      <c r="B451" t="s">
        <v>78</v>
      </c>
      <c r="C451">
        <v>12</v>
      </c>
      <c r="D451">
        <f>DAY(Tabela_cukier2[[#This Row],[Column1]])</f>
        <v>12</v>
      </c>
      <c r="E451" t="str">
        <f>IF(D452&lt;Tabela_cukier2[[#This Row],[Column4]],"TAK","")</f>
        <v/>
      </c>
      <c r="F451" s="5">
        <f>IF(Tabela_cukier2[[#This Row],[czy dzien dokupu]]="TAK",IF(F450-Tabela_cukier2[[#This Row],[Column3]]&lt;5000,((5000-FLOOR(F450-Tabela_cukier2[[#This Row],[Column3]],1000))+(F450-Tabela_cukier2[[#This Row],[Column3]])),F450-Tabela_cukier2[[#This Row],[Column3]]),F450-Tabela_cukier2[[#This Row],[Column3]])</f>
        <v>4959</v>
      </c>
      <c r="G451" s="5">
        <f>IF(Tabela_cukier2[[#This Row],[Kolumna1]]-F450&gt;=4000,1,0)</f>
        <v>0</v>
      </c>
      <c r="H451" s="5" t="str">
        <f>IF(Tabela_cukier2[[#This Row],[Kolumna1]]&gt;F450,Tabela_cukier2[[#This Row],[Kolumna1]]-F450,"0")</f>
        <v>0</v>
      </c>
      <c r="I451" s="5">
        <f>CEILING(Tabela_cukier2[[#This Row],[Kolumna3]],1000)</f>
        <v>0</v>
      </c>
      <c r="J451" s="5">
        <f>IF(Tabela_cukier2[[#This Row],[Kolumna4]]&gt;=4000,1,0)</f>
        <v>0</v>
      </c>
    </row>
    <row r="452" spans="1:10" x14ac:dyDescent="0.3">
      <c r="A452" s="1">
        <v>39186</v>
      </c>
      <c r="B452" t="s">
        <v>10</v>
      </c>
      <c r="C452">
        <v>412</v>
      </c>
      <c r="D452">
        <f>DAY(Tabela_cukier2[[#This Row],[Column1]])</f>
        <v>14</v>
      </c>
      <c r="E452" t="str">
        <f>IF(D453&lt;Tabela_cukier2[[#This Row],[Column4]],"TAK","")</f>
        <v/>
      </c>
      <c r="F452" s="5">
        <f>IF(Tabela_cukier2[[#This Row],[czy dzien dokupu]]="TAK",IF(F451-Tabela_cukier2[[#This Row],[Column3]]&lt;5000,((5000-FLOOR(F451-Tabela_cukier2[[#This Row],[Column3]],1000))+(F451-Tabela_cukier2[[#This Row],[Column3]])),F451-Tabela_cukier2[[#This Row],[Column3]]),F451-Tabela_cukier2[[#This Row],[Column3]])</f>
        <v>4547</v>
      </c>
      <c r="G452" s="5">
        <f>IF(Tabela_cukier2[[#This Row],[Kolumna1]]-F451&gt;=4000,1,0)</f>
        <v>0</v>
      </c>
      <c r="H452" s="5" t="str">
        <f>IF(Tabela_cukier2[[#This Row],[Kolumna1]]&gt;F451,Tabela_cukier2[[#This Row],[Kolumna1]]-F451,"0")</f>
        <v>0</v>
      </c>
      <c r="I452" s="5">
        <f>CEILING(Tabela_cukier2[[#This Row],[Kolumna3]],1000)</f>
        <v>0</v>
      </c>
      <c r="J452" s="5">
        <f>IF(Tabela_cukier2[[#This Row],[Kolumna4]]&gt;=4000,1,0)</f>
        <v>0</v>
      </c>
    </row>
    <row r="453" spans="1:10" x14ac:dyDescent="0.3">
      <c r="A453" s="1">
        <v>39188</v>
      </c>
      <c r="B453" t="s">
        <v>20</v>
      </c>
      <c r="C453">
        <v>268</v>
      </c>
      <c r="D453">
        <f>DAY(Tabela_cukier2[[#This Row],[Column1]])</f>
        <v>16</v>
      </c>
      <c r="E453" t="str">
        <f>IF(D454&lt;Tabela_cukier2[[#This Row],[Column4]],"TAK","")</f>
        <v/>
      </c>
      <c r="F453" s="5">
        <f>IF(Tabela_cukier2[[#This Row],[czy dzien dokupu]]="TAK",IF(F452-Tabela_cukier2[[#This Row],[Column3]]&lt;5000,((5000-FLOOR(F452-Tabela_cukier2[[#This Row],[Column3]],1000))+(F452-Tabela_cukier2[[#This Row],[Column3]])),F452-Tabela_cukier2[[#This Row],[Column3]]),F452-Tabela_cukier2[[#This Row],[Column3]])</f>
        <v>4279</v>
      </c>
      <c r="G453" s="5">
        <f>IF(Tabela_cukier2[[#This Row],[Kolumna1]]-F452&gt;=4000,1,0)</f>
        <v>0</v>
      </c>
      <c r="H453" s="5" t="str">
        <f>IF(Tabela_cukier2[[#This Row],[Kolumna1]]&gt;F452,Tabela_cukier2[[#This Row],[Kolumna1]]-F452,"0")</f>
        <v>0</v>
      </c>
      <c r="I453" s="5">
        <f>CEILING(Tabela_cukier2[[#This Row],[Kolumna3]],1000)</f>
        <v>0</v>
      </c>
      <c r="J453" s="5">
        <f>IF(Tabela_cukier2[[#This Row],[Kolumna4]]&gt;=4000,1,0)</f>
        <v>0</v>
      </c>
    </row>
    <row r="454" spans="1:10" x14ac:dyDescent="0.3">
      <c r="A454" s="1">
        <v>39188</v>
      </c>
      <c r="B454" t="s">
        <v>10</v>
      </c>
      <c r="C454">
        <v>495</v>
      </c>
      <c r="D454">
        <f>DAY(Tabela_cukier2[[#This Row],[Column1]])</f>
        <v>16</v>
      </c>
      <c r="E454" t="str">
        <f>IF(D455&lt;Tabela_cukier2[[#This Row],[Column4]],"TAK","")</f>
        <v/>
      </c>
      <c r="F454" s="5">
        <f>IF(Tabela_cukier2[[#This Row],[czy dzien dokupu]]="TAK",IF(F453-Tabela_cukier2[[#This Row],[Column3]]&lt;5000,((5000-FLOOR(F453-Tabela_cukier2[[#This Row],[Column3]],1000))+(F453-Tabela_cukier2[[#This Row],[Column3]])),F453-Tabela_cukier2[[#This Row],[Column3]]),F453-Tabela_cukier2[[#This Row],[Column3]])</f>
        <v>3784</v>
      </c>
      <c r="G454" s="5">
        <f>IF(Tabela_cukier2[[#This Row],[Kolumna1]]-F453&gt;=4000,1,0)</f>
        <v>0</v>
      </c>
      <c r="H454" s="5" t="str">
        <f>IF(Tabela_cukier2[[#This Row],[Kolumna1]]&gt;F453,Tabela_cukier2[[#This Row],[Kolumna1]]-F453,"0")</f>
        <v>0</v>
      </c>
      <c r="I454" s="5">
        <f>CEILING(Tabela_cukier2[[#This Row],[Kolumna3]],1000)</f>
        <v>0</v>
      </c>
      <c r="J454" s="5">
        <f>IF(Tabela_cukier2[[#This Row],[Kolumna4]]&gt;=4000,1,0)</f>
        <v>0</v>
      </c>
    </row>
    <row r="455" spans="1:10" x14ac:dyDescent="0.3">
      <c r="A455" s="1">
        <v>39188</v>
      </c>
      <c r="B455" t="s">
        <v>38</v>
      </c>
      <c r="C455">
        <v>30</v>
      </c>
      <c r="D455">
        <f>DAY(Tabela_cukier2[[#This Row],[Column1]])</f>
        <v>16</v>
      </c>
      <c r="E455" t="str">
        <f>IF(D456&lt;Tabela_cukier2[[#This Row],[Column4]],"TAK","")</f>
        <v/>
      </c>
      <c r="F455" s="5">
        <f>IF(Tabela_cukier2[[#This Row],[czy dzien dokupu]]="TAK",IF(F454-Tabela_cukier2[[#This Row],[Column3]]&lt;5000,((5000-FLOOR(F454-Tabela_cukier2[[#This Row],[Column3]],1000))+(F454-Tabela_cukier2[[#This Row],[Column3]])),F454-Tabela_cukier2[[#This Row],[Column3]]),F454-Tabela_cukier2[[#This Row],[Column3]])</f>
        <v>3754</v>
      </c>
      <c r="G455" s="5">
        <f>IF(Tabela_cukier2[[#This Row],[Kolumna1]]-F454&gt;=4000,1,0)</f>
        <v>0</v>
      </c>
      <c r="H455" s="5" t="str">
        <f>IF(Tabela_cukier2[[#This Row],[Kolumna1]]&gt;F454,Tabela_cukier2[[#This Row],[Kolumna1]]-F454,"0")</f>
        <v>0</v>
      </c>
      <c r="I455" s="5">
        <f>CEILING(Tabela_cukier2[[#This Row],[Kolumna3]],1000)</f>
        <v>0</v>
      </c>
      <c r="J455" s="5">
        <f>IF(Tabela_cukier2[[#This Row],[Kolumna4]]&gt;=4000,1,0)</f>
        <v>0</v>
      </c>
    </row>
    <row r="456" spans="1:10" x14ac:dyDescent="0.3">
      <c r="A456" s="1">
        <v>39191</v>
      </c>
      <c r="B456" t="s">
        <v>9</v>
      </c>
      <c r="C456">
        <v>67</v>
      </c>
      <c r="D456">
        <f>DAY(Tabela_cukier2[[#This Row],[Column1]])</f>
        <v>19</v>
      </c>
      <c r="E456" t="str">
        <f>IF(D457&lt;Tabela_cukier2[[#This Row],[Column4]],"TAK","")</f>
        <v/>
      </c>
      <c r="F456" s="5">
        <f>IF(Tabela_cukier2[[#This Row],[czy dzien dokupu]]="TAK",IF(F455-Tabela_cukier2[[#This Row],[Column3]]&lt;5000,((5000-FLOOR(F455-Tabela_cukier2[[#This Row],[Column3]],1000))+(F455-Tabela_cukier2[[#This Row],[Column3]])),F455-Tabela_cukier2[[#This Row],[Column3]]),F455-Tabela_cukier2[[#This Row],[Column3]])</f>
        <v>3687</v>
      </c>
      <c r="G456" s="5">
        <f>IF(Tabela_cukier2[[#This Row],[Kolumna1]]-F455&gt;=4000,1,0)</f>
        <v>0</v>
      </c>
      <c r="H456" s="5" t="str">
        <f>IF(Tabela_cukier2[[#This Row],[Kolumna1]]&gt;F455,Tabela_cukier2[[#This Row],[Kolumna1]]-F455,"0")</f>
        <v>0</v>
      </c>
      <c r="I456" s="5">
        <f>CEILING(Tabela_cukier2[[#This Row],[Kolumna3]],1000)</f>
        <v>0</v>
      </c>
      <c r="J456" s="5">
        <f>IF(Tabela_cukier2[[#This Row],[Kolumna4]]&gt;=4000,1,0)</f>
        <v>0</v>
      </c>
    </row>
    <row r="457" spans="1:10" x14ac:dyDescent="0.3">
      <c r="A457" s="1">
        <v>39197</v>
      </c>
      <c r="B457" t="s">
        <v>17</v>
      </c>
      <c r="C457">
        <v>497</v>
      </c>
      <c r="D457">
        <f>DAY(Tabela_cukier2[[#This Row],[Column1]])</f>
        <v>25</v>
      </c>
      <c r="E457" t="str">
        <f>IF(D458&lt;Tabela_cukier2[[#This Row],[Column4]],"TAK","")</f>
        <v/>
      </c>
      <c r="F457" s="5">
        <f>IF(Tabela_cukier2[[#This Row],[czy dzien dokupu]]="TAK",IF(F456-Tabela_cukier2[[#This Row],[Column3]]&lt;5000,((5000-FLOOR(F456-Tabela_cukier2[[#This Row],[Column3]],1000))+(F456-Tabela_cukier2[[#This Row],[Column3]])),F456-Tabela_cukier2[[#This Row],[Column3]]),F456-Tabela_cukier2[[#This Row],[Column3]])</f>
        <v>3190</v>
      </c>
      <c r="G457" s="5">
        <f>IF(Tabela_cukier2[[#This Row],[Kolumna1]]-F456&gt;=4000,1,0)</f>
        <v>0</v>
      </c>
      <c r="H457" s="5" t="str">
        <f>IF(Tabela_cukier2[[#This Row],[Kolumna1]]&gt;F456,Tabela_cukier2[[#This Row],[Kolumna1]]-F456,"0")</f>
        <v>0</v>
      </c>
      <c r="I457" s="5">
        <f>CEILING(Tabela_cukier2[[#This Row],[Kolumna3]],1000)</f>
        <v>0</v>
      </c>
      <c r="J457" s="5">
        <f>IF(Tabela_cukier2[[#This Row],[Kolumna4]]&gt;=4000,1,0)</f>
        <v>0</v>
      </c>
    </row>
    <row r="458" spans="1:10" x14ac:dyDescent="0.3">
      <c r="A458" s="1">
        <v>39200</v>
      </c>
      <c r="B458" t="s">
        <v>25</v>
      </c>
      <c r="C458">
        <v>102</v>
      </c>
      <c r="D458">
        <f>DAY(Tabela_cukier2[[#This Row],[Column1]])</f>
        <v>28</v>
      </c>
      <c r="E458" t="str">
        <f>IF(D459&lt;Tabela_cukier2[[#This Row],[Column4]],"TAK","")</f>
        <v>TAK</v>
      </c>
      <c r="F458" s="5">
        <f>IF(Tabela_cukier2[[#This Row],[czy dzien dokupu]]="TAK",IF(F457-Tabela_cukier2[[#This Row],[Column3]]&lt;5000,((5000-FLOOR(F457-Tabela_cukier2[[#This Row],[Column3]],1000))+(F457-Tabela_cukier2[[#This Row],[Column3]])),F457-Tabela_cukier2[[#This Row],[Column3]]),F457-Tabela_cukier2[[#This Row],[Column3]])</f>
        <v>5088</v>
      </c>
      <c r="G458" s="5">
        <f>IF(Tabela_cukier2[[#This Row],[Kolumna1]]-F457&gt;=4000,1,0)</f>
        <v>0</v>
      </c>
      <c r="H458" s="5">
        <f>IF(Tabela_cukier2[[#This Row],[Kolumna1]]&gt;F457,Tabela_cukier2[[#This Row],[Kolumna1]]-F457,"0")</f>
        <v>1898</v>
      </c>
      <c r="I458" s="5">
        <f>CEILING(Tabela_cukier2[[#This Row],[Kolumna3]],1000)</f>
        <v>2000</v>
      </c>
      <c r="J458" s="5">
        <f>IF(Tabela_cukier2[[#This Row],[Kolumna4]]&gt;=4000,1,0)</f>
        <v>0</v>
      </c>
    </row>
    <row r="459" spans="1:10" x14ac:dyDescent="0.3">
      <c r="A459" s="1">
        <v>39203</v>
      </c>
      <c r="B459" t="s">
        <v>10</v>
      </c>
      <c r="C459">
        <v>322</v>
      </c>
      <c r="D459">
        <f>DAY(Tabela_cukier2[[#This Row],[Column1]])</f>
        <v>1</v>
      </c>
      <c r="E459" t="str">
        <f>IF(D460&lt;Tabela_cukier2[[#This Row],[Column4]],"TAK","")</f>
        <v/>
      </c>
      <c r="F459" s="5">
        <f>IF(Tabela_cukier2[[#This Row],[czy dzien dokupu]]="TAK",IF(F458-Tabela_cukier2[[#This Row],[Column3]]&lt;5000,((5000-FLOOR(F458-Tabela_cukier2[[#This Row],[Column3]],1000))+(F458-Tabela_cukier2[[#This Row],[Column3]])),F458-Tabela_cukier2[[#This Row],[Column3]]),F458-Tabela_cukier2[[#This Row],[Column3]])</f>
        <v>4766</v>
      </c>
      <c r="G459" s="5">
        <f>IF(Tabela_cukier2[[#This Row],[Kolumna1]]-F458&gt;=4000,1,0)</f>
        <v>0</v>
      </c>
      <c r="H459" s="5" t="str">
        <f>IF(Tabela_cukier2[[#This Row],[Kolumna1]]&gt;F458,Tabela_cukier2[[#This Row],[Kolumna1]]-F458,"0")</f>
        <v>0</v>
      </c>
      <c r="I459" s="5">
        <f>CEILING(Tabela_cukier2[[#This Row],[Kolumna3]],1000)</f>
        <v>0</v>
      </c>
      <c r="J459" s="5">
        <f>IF(Tabela_cukier2[[#This Row],[Kolumna4]]&gt;=4000,1,0)</f>
        <v>0</v>
      </c>
    </row>
    <row r="460" spans="1:10" x14ac:dyDescent="0.3">
      <c r="A460" s="1">
        <v>39204</v>
      </c>
      <c r="B460" t="s">
        <v>12</v>
      </c>
      <c r="C460">
        <v>297</v>
      </c>
      <c r="D460">
        <f>DAY(Tabela_cukier2[[#This Row],[Column1]])</f>
        <v>2</v>
      </c>
      <c r="E460" t="str">
        <f>IF(D461&lt;Tabela_cukier2[[#This Row],[Column4]],"TAK","")</f>
        <v/>
      </c>
      <c r="F460" s="5">
        <f>IF(Tabela_cukier2[[#This Row],[czy dzien dokupu]]="TAK",IF(F459-Tabela_cukier2[[#This Row],[Column3]]&lt;5000,((5000-FLOOR(F459-Tabela_cukier2[[#This Row],[Column3]],1000))+(F459-Tabela_cukier2[[#This Row],[Column3]])),F459-Tabela_cukier2[[#This Row],[Column3]]),F459-Tabela_cukier2[[#This Row],[Column3]])</f>
        <v>4469</v>
      </c>
      <c r="G460" s="5">
        <f>IF(Tabela_cukier2[[#This Row],[Kolumna1]]-F459&gt;=4000,1,0)</f>
        <v>0</v>
      </c>
      <c r="H460" s="5" t="str">
        <f>IF(Tabela_cukier2[[#This Row],[Kolumna1]]&gt;F459,Tabela_cukier2[[#This Row],[Kolumna1]]-F459,"0")</f>
        <v>0</v>
      </c>
      <c r="I460" s="5">
        <f>CEILING(Tabela_cukier2[[#This Row],[Kolumna3]],1000)</f>
        <v>0</v>
      </c>
      <c r="J460" s="5">
        <f>IF(Tabela_cukier2[[#This Row],[Kolumna4]]&gt;=4000,1,0)</f>
        <v>0</v>
      </c>
    </row>
    <row r="461" spans="1:10" x14ac:dyDescent="0.3">
      <c r="A461" s="1">
        <v>39206</v>
      </c>
      <c r="B461" t="s">
        <v>15</v>
      </c>
      <c r="C461">
        <v>179</v>
      </c>
      <c r="D461">
        <f>DAY(Tabela_cukier2[[#This Row],[Column1]])</f>
        <v>4</v>
      </c>
      <c r="E461" t="str">
        <f>IF(D462&lt;Tabela_cukier2[[#This Row],[Column4]],"TAK","")</f>
        <v/>
      </c>
      <c r="F461" s="5">
        <f>IF(Tabela_cukier2[[#This Row],[czy dzien dokupu]]="TAK",IF(F460-Tabela_cukier2[[#This Row],[Column3]]&lt;5000,((5000-FLOOR(F460-Tabela_cukier2[[#This Row],[Column3]],1000))+(F460-Tabela_cukier2[[#This Row],[Column3]])),F460-Tabela_cukier2[[#This Row],[Column3]]),F460-Tabela_cukier2[[#This Row],[Column3]])</f>
        <v>4290</v>
      </c>
      <c r="G461" s="5">
        <f>IF(Tabela_cukier2[[#This Row],[Kolumna1]]-F460&gt;=4000,1,0)</f>
        <v>0</v>
      </c>
      <c r="H461" s="5" t="str">
        <f>IF(Tabela_cukier2[[#This Row],[Kolumna1]]&gt;F460,Tabela_cukier2[[#This Row],[Kolumna1]]-F460,"0")</f>
        <v>0</v>
      </c>
      <c r="I461" s="5">
        <f>CEILING(Tabela_cukier2[[#This Row],[Kolumna3]],1000)</f>
        <v>0</v>
      </c>
      <c r="J461" s="5">
        <f>IF(Tabela_cukier2[[#This Row],[Kolumna4]]&gt;=4000,1,0)</f>
        <v>0</v>
      </c>
    </row>
    <row r="462" spans="1:10" x14ac:dyDescent="0.3">
      <c r="A462" s="1">
        <v>39208</v>
      </c>
      <c r="B462" t="s">
        <v>143</v>
      </c>
      <c r="C462">
        <v>15</v>
      </c>
      <c r="D462">
        <f>DAY(Tabela_cukier2[[#This Row],[Column1]])</f>
        <v>6</v>
      </c>
      <c r="E462" t="str">
        <f>IF(D463&lt;Tabela_cukier2[[#This Row],[Column4]],"TAK","")</f>
        <v/>
      </c>
      <c r="F462" s="5">
        <f>IF(Tabela_cukier2[[#This Row],[czy dzien dokupu]]="TAK",IF(F461-Tabela_cukier2[[#This Row],[Column3]]&lt;5000,((5000-FLOOR(F461-Tabela_cukier2[[#This Row],[Column3]],1000))+(F461-Tabela_cukier2[[#This Row],[Column3]])),F461-Tabela_cukier2[[#This Row],[Column3]]),F461-Tabela_cukier2[[#This Row],[Column3]])</f>
        <v>4275</v>
      </c>
      <c r="G462" s="5">
        <f>IF(Tabela_cukier2[[#This Row],[Kolumna1]]-F461&gt;=4000,1,0)</f>
        <v>0</v>
      </c>
      <c r="H462" s="5" t="str">
        <f>IF(Tabela_cukier2[[#This Row],[Kolumna1]]&gt;F461,Tabela_cukier2[[#This Row],[Kolumna1]]-F461,"0")</f>
        <v>0</v>
      </c>
      <c r="I462" s="5">
        <f>CEILING(Tabela_cukier2[[#This Row],[Kolumna3]],1000)</f>
        <v>0</v>
      </c>
      <c r="J462" s="5">
        <f>IF(Tabela_cukier2[[#This Row],[Kolumna4]]&gt;=4000,1,0)</f>
        <v>0</v>
      </c>
    </row>
    <row r="463" spans="1:10" x14ac:dyDescent="0.3">
      <c r="A463" s="1">
        <v>39210</v>
      </c>
      <c r="B463" t="s">
        <v>64</v>
      </c>
      <c r="C463">
        <v>65</v>
      </c>
      <c r="D463">
        <f>DAY(Tabela_cukier2[[#This Row],[Column1]])</f>
        <v>8</v>
      </c>
      <c r="E463" t="str">
        <f>IF(D464&lt;Tabela_cukier2[[#This Row],[Column4]],"TAK","")</f>
        <v/>
      </c>
      <c r="F463" s="5">
        <f>IF(Tabela_cukier2[[#This Row],[czy dzien dokupu]]="TAK",IF(F462-Tabela_cukier2[[#This Row],[Column3]]&lt;5000,((5000-FLOOR(F462-Tabela_cukier2[[#This Row],[Column3]],1000))+(F462-Tabela_cukier2[[#This Row],[Column3]])),F462-Tabela_cukier2[[#This Row],[Column3]]),F462-Tabela_cukier2[[#This Row],[Column3]])</f>
        <v>4210</v>
      </c>
      <c r="G463" s="5">
        <f>IF(Tabela_cukier2[[#This Row],[Kolumna1]]-F462&gt;=4000,1,0)</f>
        <v>0</v>
      </c>
      <c r="H463" s="5" t="str">
        <f>IF(Tabela_cukier2[[#This Row],[Kolumna1]]&gt;F462,Tabela_cukier2[[#This Row],[Kolumna1]]-F462,"0")</f>
        <v>0</v>
      </c>
      <c r="I463" s="5">
        <f>CEILING(Tabela_cukier2[[#This Row],[Kolumna3]],1000)</f>
        <v>0</v>
      </c>
      <c r="J463" s="5">
        <f>IF(Tabela_cukier2[[#This Row],[Kolumna4]]&gt;=4000,1,0)</f>
        <v>0</v>
      </c>
    </row>
    <row r="464" spans="1:10" x14ac:dyDescent="0.3">
      <c r="A464" s="1">
        <v>39212</v>
      </c>
      <c r="B464" t="s">
        <v>10</v>
      </c>
      <c r="C464">
        <v>297</v>
      </c>
      <c r="D464">
        <f>DAY(Tabela_cukier2[[#This Row],[Column1]])</f>
        <v>10</v>
      </c>
      <c r="E464" t="str">
        <f>IF(D465&lt;Tabela_cukier2[[#This Row],[Column4]],"TAK","")</f>
        <v/>
      </c>
      <c r="F464" s="5">
        <f>IF(Tabela_cukier2[[#This Row],[czy dzien dokupu]]="TAK",IF(F463-Tabela_cukier2[[#This Row],[Column3]]&lt;5000,((5000-FLOOR(F463-Tabela_cukier2[[#This Row],[Column3]],1000))+(F463-Tabela_cukier2[[#This Row],[Column3]])),F463-Tabela_cukier2[[#This Row],[Column3]]),F463-Tabela_cukier2[[#This Row],[Column3]])</f>
        <v>3913</v>
      </c>
      <c r="G464" s="5">
        <f>IF(Tabela_cukier2[[#This Row],[Kolumna1]]-F463&gt;=4000,1,0)</f>
        <v>0</v>
      </c>
      <c r="H464" s="5" t="str">
        <f>IF(Tabela_cukier2[[#This Row],[Kolumna1]]&gt;F463,Tabela_cukier2[[#This Row],[Kolumna1]]-F463,"0")</f>
        <v>0</v>
      </c>
      <c r="I464" s="5">
        <f>CEILING(Tabela_cukier2[[#This Row],[Kolumna3]],1000)</f>
        <v>0</v>
      </c>
      <c r="J464" s="5">
        <f>IF(Tabela_cukier2[[#This Row],[Kolumna4]]&gt;=4000,1,0)</f>
        <v>0</v>
      </c>
    </row>
    <row r="465" spans="1:10" x14ac:dyDescent="0.3">
      <c r="A465" s="1">
        <v>39214</v>
      </c>
      <c r="B465" t="s">
        <v>11</v>
      </c>
      <c r="C465">
        <v>131</v>
      </c>
      <c r="D465">
        <f>DAY(Tabela_cukier2[[#This Row],[Column1]])</f>
        <v>12</v>
      </c>
      <c r="E465" t="str">
        <f>IF(D466&lt;Tabela_cukier2[[#This Row],[Column4]],"TAK","")</f>
        <v/>
      </c>
      <c r="F465" s="5">
        <f>IF(Tabela_cukier2[[#This Row],[czy dzien dokupu]]="TAK",IF(F464-Tabela_cukier2[[#This Row],[Column3]]&lt;5000,((5000-FLOOR(F464-Tabela_cukier2[[#This Row],[Column3]],1000))+(F464-Tabela_cukier2[[#This Row],[Column3]])),F464-Tabela_cukier2[[#This Row],[Column3]]),F464-Tabela_cukier2[[#This Row],[Column3]])</f>
        <v>3782</v>
      </c>
      <c r="G465" s="5">
        <f>IF(Tabela_cukier2[[#This Row],[Kolumna1]]-F464&gt;=4000,1,0)</f>
        <v>0</v>
      </c>
      <c r="H465" s="5" t="str">
        <f>IF(Tabela_cukier2[[#This Row],[Kolumna1]]&gt;F464,Tabela_cukier2[[#This Row],[Kolumna1]]-F464,"0")</f>
        <v>0</v>
      </c>
      <c r="I465" s="5">
        <f>CEILING(Tabela_cukier2[[#This Row],[Kolumna3]],1000)</f>
        <v>0</v>
      </c>
      <c r="J465" s="5">
        <f>IF(Tabela_cukier2[[#This Row],[Kolumna4]]&gt;=4000,1,0)</f>
        <v>0</v>
      </c>
    </row>
    <row r="466" spans="1:10" x14ac:dyDescent="0.3">
      <c r="A466" s="1">
        <v>39215</v>
      </c>
      <c r="B466" t="s">
        <v>144</v>
      </c>
      <c r="C466">
        <v>12</v>
      </c>
      <c r="D466">
        <f>DAY(Tabela_cukier2[[#This Row],[Column1]])</f>
        <v>13</v>
      </c>
      <c r="E466" t="str">
        <f>IF(D467&lt;Tabela_cukier2[[#This Row],[Column4]],"TAK","")</f>
        <v/>
      </c>
      <c r="F466" s="5">
        <f>IF(Tabela_cukier2[[#This Row],[czy dzien dokupu]]="TAK",IF(F465-Tabela_cukier2[[#This Row],[Column3]]&lt;5000,((5000-FLOOR(F465-Tabela_cukier2[[#This Row],[Column3]],1000))+(F465-Tabela_cukier2[[#This Row],[Column3]])),F465-Tabela_cukier2[[#This Row],[Column3]]),F465-Tabela_cukier2[[#This Row],[Column3]])</f>
        <v>3770</v>
      </c>
      <c r="G466" s="5">
        <f>IF(Tabela_cukier2[[#This Row],[Kolumna1]]-F465&gt;=4000,1,0)</f>
        <v>0</v>
      </c>
      <c r="H466" s="5" t="str">
        <f>IF(Tabela_cukier2[[#This Row],[Kolumna1]]&gt;F465,Tabela_cukier2[[#This Row],[Kolumna1]]-F465,"0")</f>
        <v>0</v>
      </c>
      <c r="I466" s="5">
        <f>CEILING(Tabela_cukier2[[#This Row],[Kolumna3]],1000)</f>
        <v>0</v>
      </c>
      <c r="J466" s="5">
        <f>IF(Tabela_cukier2[[#This Row],[Kolumna4]]&gt;=4000,1,0)</f>
        <v>0</v>
      </c>
    </row>
    <row r="467" spans="1:10" x14ac:dyDescent="0.3">
      <c r="A467" s="1">
        <v>39215</v>
      </c>
      <c r="B467" t="s">
        <v>21</v>
      </c>
      <c r="C467">
        <v>114</v>
      </c>
      <c r="D467">
        <f>DAY(Tabela_cukier2[[#This Row],[Column1]])</f>
        <v>13</v>
      </c>
      <c r="E467" t="str">
        <f>IF(D468&lt;Tabela_cukier2[[#This Row],[Column4]],"TAK","")</f>
        <v/>
      </c>
      <c r="F467" s="5">
        <f>IF(Tabela_cukier2[[#This Row],[czy dzien dokupu]]="TAK",IF(F466-Tabela_cukier2[[#This Row],[Column3]]&lt;5000,((5000-FLOOR(F466-Tabela_cukier2[[#This Row],[Column3]],1000))+(F466-Tabela_cukier2[[#This Row],[Column3]])),F466-Tabela_cukier2[[#This Row],[Column3]]),F466-Tabela_cukier2[[#This Row],[Column3]])</f>
        <v>3656</v>
      </c>
      <c r="G467" s="5">
        <f>IF(Tabela_cukier2[[#This Row],[Kolumna1]]-F466&gt;=4000,1,0)</f>
        <v>0</v>
      </c>
      <c r="H467" s="5" t="str">
        <f>IF(Tabela_cukier2[[#This Row],[Kolumna1]]&gt;F466,Tabela_cukier2[[#This Row],[Kolumna1]]-F466,"0")</f>
        <v>0</v>
      </c>
      <c r="I467" s="5">
        <f>CEILING(Tabela_cukier2[[#This Row],[Kolumna3]],1000)</f>
        <v>0</v>
      </c>
      <c r="J467" s="5">
        <f>IF(Tabela_cukier2[[#This Row],[Kolumna4]]&gt;=4000,1,0)</f>
        <v>0</v>
      </c>
    </row>
    <row r="468" spans="1:10" x14ac:dyDescent="0.3">
      <c r="A468" s="1">
        <v>39218</v>
      </c>
      <c r="B468" t="s">
        <v>17</v>
      </c>
      <c r="C468">
        <v>293</v>
      </c>
      <c r="D468">
        <f>DAY(Tabela_cukier2[[#This Row],[Column1]])</f>
        <v>16</v>
      </c>
      <c r="E468" t="str">
        <f>IF(D469&lt;Tabela_cukier2[[#This Row],[Column4]],"TAK","")</f>
        <v/>
      </c>
      <c r="F468" s="5">
        <f>IF(Tabela_cukier2[[#This Row],[czy dzien dokupu]]="TAK",IF(F467-Tabela_cukier2[[#This Row],[Column3]]&lt;5000,((5000-FLOOR(F467-Tabela_cukier2[[#This Row],[Column3]],1000))+(F467-Tabela_cukier2[[#This Row],[Column3]])),F467-Tabela_cukier2[[#This Row],[Column3]]),F467-Tabela_cukier2[[#This Row],[Column3]])</f>
        <v>3363</v>
      </c>
      <c r="G468" s="5">
        <f>IF(Tabela_cukier2[[#This Row],[Kolumna1]]-F467&gt;=4000,1,0)</f>
        <v>0</v>
      </c>
      <c r="H468" s="5" t="str">
        <f>IF(Tabela_cukier2[[#This Row],[Kolumna1]]&gt;F467,Tabela_cukier2[[#This Row],[Kolumna1]]-F467,"0")</f>
        <v>0</v>
      </c>
      <c r="I468" s="5">
        <f>CEILING(Tabela_cukier2[[#This Row],[Kolumna3]],1000)</f>
        <v>0</v>
      </c>
      <c r="J468" s="5">
        <f>IF(Tabela_cukier2[[#This Row],[Kolumna4]]&gt;=4000,1,0)</f>
        <v>0</v>
      </c>
    </row>
    <row r="469" spans="1:10" x14ac:dyDescent="0.3">
      <c r="A469" s="1">
        <v>39220</v>
      </c>
      <c r="B469" t="s">
        <v>145</v>
      </c>
      <c r="C469">
        <v>18</v>
      </c>
      <c r="D469">
        <f>DAY(Tabela_cukier2[[#This Row],[Column1]])</f>
        <v>18</v>
      </c>
      <c r="E469" t="str">
        <f>IF(D470&lt;Tabela_cukier2[[#This Row],[Column4]],"TAK","")</f>
        <v/>
      </c>
      <c r="F469" s="5">
        <f>IF(Tabela_cukier2[[#This Row],[czy dzien dokupu]]="TAK",IF(F468-Tabela_cukier2[[#This Row],[Column3]]&lt;5000,((5000-FLOOR(F468-Tabela_cukier2[[#This Row],[Column3]],1000))+(F468-Tabela_cukier2[[#This Row],[Column3]])),F468-Tabela_cukier2[[#This Row],[Column3]]),F468-Tabela_cukier2[[#This Row],[Column3]])</f>
        <v>3345</v>
      </c>
      <c r="G469" s="5">
        <f>IF(Tabela_cukier2[[#This Row],[Kolumna1]]-F468&gt;=4000,1,0)</f>
        <v>0</v>
      </c>
      <c r="H469" s="5" t="str">
        <f>IF(Tabela_cukier2[[#This Row],[Kolumna1]]&gt;F468,Tabela_cukier2[[#This Row],[Kolumna1]]-F468,"0")</f>
        <v>0</v>
      </c>
      <c r="I469" s="5">
        <f>CEILING(Tabela_cukier2[[#This Row],[Kolumna3]],1000)</f>
        <v>0</v>
      </c>
      <c r="J469" s="5">
        <f>IF(Tabela_cukier2[[#This Row],[Kolumna4]]&gt;=4000,1,0)</f>
        <v>0</v>
      </c>
    </row>
    <row r="470" spans="1:10" x14ac:dyDescent="0.3">
      <c r="A470" s="1">
        <v>39220</v>
      </c>
      <c r="B470" t="s">
        <v>22</v>
      </c>
      <c r="C470">
        <v>186</v>
      </c>
      <c r="D470">
        <f>DAY(Tabela_cukier2[[#This Row],[Column1]])</f>
        <v>18</v>
      </c>
      <c r="E470" t="str">
        <f>IF(D471&lt;Tabela_cukier2[[#This Row],[Column4]],"TAK","")</f>
        <v/>
      </c>
      <c r="F470" s="5">
        <f>IF(Tabela_cukier2[[#This Row],[czy dzien dokupu]]="TAK",IF(F469-Tabela_cukier2[[#This Row],[Column3]]&lt;5000,((5000-FLOOR(F469-Tabela_cukier2[[#This Row],[Column3]],1000))+(F469-Tabela_cukier2[[#This Row],[Column3]])),F469-Tabela_cukier2[[#This Row],[Column3]]),F469-Tabela_cukier2[[#This Row],[Column3]])</f>
        <v>3159</v>
      </c>
      <c r="G470" s="5">
        <f>IF(Tabela_cukier2[[#This Row],[Kolumna1]]-F469&gt;=4000,1,0)</f>
        <v>0</v>
      </c>
      <c r="H470" s="5" t="str">
        <f>IF(Tabela_cukier2[[#This Row],[Kolumna1]]&gt;F469,Tabela_cukier2[[#This Row],[Kolumna1]]-F469,"0")</f>
        <v>0</v>
      </c>
      <c r="I470" s="5">
        <f>CEILING(Tabela_cukier2[[#This Row],[Kolumna3]],1000)</f>
        <v>0</v>
      </c>
      <c r="J470" s="5">
        <f>IF(Tabela_cukier2[[#This Row],[Kolumna4]]&gt;=4000,1,0)</f>
        <v>0</v>
      </c>
    </row>
    <row r="471" spans="1:10" x14ac:dyDescent="0.3">
      <c r="A471" s="1">
        <v>39223</v>
      </c>
      <c r="B471" t="s">
        <v>31</v>
      </c>
      <c r="C471">
        <v>119</v>
      </c>
      <c r="D471">
        <f>DAY(Tabela_cukier2[[#This Row],[Column1]])</f>
        <v>21</v>
      </c>
      <c r="E471" t="str">
        <f>IF(D472&lt;Tabela_cukier2[[#This Row],[Column4]],"TAK","")</f>
        <v/>
      </c>
      <c r="F471" s="5">
        <f>IF(Tabela_cukier2[[#This Row],[czy dzien dokupu]]="TAK",IF(F470-Tabela_cukier2[[#This Row],[Column3]]&lt;5000,((5000-FLOOR(F470-Tabela_cukier2[[#This Row],[Column3]],1000))+(F470-Tabela_cukier2[[#This Row],[Column3]])),F470-Tabela_cukier2[[#This Row],[Column3]]),F470-Tabela_cukier2[[#This Row],[Column3]])</f>
        <v>3040</v>
      </c>
      <c r="G471" s="5">
        <f>IF(Tabela_cukier2[[#This Row],[Kolumna1]]-F470&gt;=4000,1,0)</f>
        <v>0</v>
      </c>
      <c r="H471" s="5" t="str">
        <f>IF(Tabela_cukier2[[#This Row],[Kolumna1]]&gt;F470,Tabela_cukier2[[#This Row],[Kolumna1]]-F470,"0")</f>
        <v>0</v>
      </c>
      <c r="I471" s="5">
        <f>CEILING(Tabela_cukier2[[#This Row],[Kolumna3]],1000)</f>
        <v>0</v>
      </c>
      <c r="J471" s="5">
        <f>IF(Tabela_cukier2[[#This Row],[Kolumna4]]&gt;=4000,1,0)</f>
        <v>0</v>
      </c>
    </row>
    <row r="472" spans="1:10" x14ac:dyDescent="0.3">
      <c r="A472" s="1">
        <v>39227</v>
      </c>
      <c r="B472" t="s">
        <v>133</v>
      </c>
      <c r="C472">
        <v>4</v>
      </c>
      <c r="D472">
        <f>DAY(Tabela_cukier2[[#This Row],[Column1]])</f>
        <v>25</v>
      </c>
      <c r="E472" t="str">
        <f>IF(D473&lt;Tabela_cukier2[[#This Row],[Column4]],"TAK","")</f>
        <v/>
      </c>
      <c r="F472" s="5">
        <f>IF(Tabela_cukier2[[#This Row],[czy dzien dokupu]]="TAK",IF(F471-Tabela_cukier2[[#This Row],[Column3]]&lt;5000,((5000-FLOOR(F471-Tabela_cukier2[[#This Row],[Column3]],1000))+(F471-Tabela_cukier2[[#This Row],[Column3]])),F471-Tabela_cukier2[[#This Row],[Column3]]),F471-Tabela_cukier2[[#This Row],[Column3]])</f>
        <v>3036</v>
      </c>
      <c r="G472" s="5">
        <f>IF(Tabela_cukier2[[#This Row],[Kolumna1]]-F471&gt;=4000,1,0)</f>
        <v>0</v>
      </c>
      <c r="H472" s="5" t="str">
        <f>IF(Tabela_cukier2[[#This Row],[Kolumna1]]&gt;F471,Tabela_cukier2[[#This Row],[Kolumna1]]-F471,"0")</f>
        <v>0</v>
      </c>
      <c r="I472" s="5">
        <f>CEILING(Tabela_cukier2[[#This Row],[Kolumna3]],1000)</f>
        <v>0</v>
      </c>
      <c r="J472" s="5">
        <f>IF(Tabela_cukier2[[#This Row],[Kolumna4]]&gt;=4000,1,0)</f>
        <v>0</v>
      </c>
    </row>
    <row r="473" spans="1:10" x14ac:dyDescent="0.3">
      <c r="A473" s="1">
        <v>39230</v>
      </c>
      <c r="B473" t="s">
        <v>17</v>
      </c>
      <c r="C473">
        <v>415</v>
      </c>
      <c r="D473">
        <f>DAY(Tabela_cukier2[[#This Row],[Column1]])</f>
        <v>28</v>
      </c>
      <c r="E473" t="str">
        <f>IF(D474&lt;Tabela_cukier2[[#This Row],[Column4]],"TAK","")</f>
        <v/>
      </c>
      <c r="F473" s="5">
        <f>IF(Tabela_cukier2[[#This Row],[czy dzien dokupu]]="TAK",IF(F472-Tabela_cukier2[[#This Row],[Column3]]&lt;5000,((5000-FLOOR(F472-Tabela_cukier2[[#This Row],[Column3]],1000))+(F472-Tabela_cukier2[[#This Row],[Column3]])),F472-Tabela_cukier2[[#This Row],[Column3]]),F472-Tabela_cukier2[[#This Row],[Column3]])</f>
        <v>2621</v>
      </c>
      <c r="G473" s="5">
        <f>IF(Tabela_cukier2[[#This Row],[Kolumna1]]-F472&gt;=4000,1,0)</f>
        <v>0</v>
      </c>
      <c r="H473" s="5" t="str">
        <f>IF(Tabela_cukier2[[#This Row],[Kolumna1]]&gt;F472,Tabela_cukier2[[#This Row],[Kolumna1]]-F472,"0")</f>
        <v>0</v>
      </c>
      <c r="I473" s="5">
        <f>CEILING(Tabela_cukier2[[#This Row],[Kolumna3]],1000)</f>
        <v>0</v>
      </c>
      <c r="J473" s="5">
        <f>IF(Tabela_cukier2[[#This Row],[Kolumna4]]&gt;=4000,1,0)</f>
        <v>0</v>
      </c>
    </row>
    <row r="474" spans="1:10" x14ac:dyDescent="0.3">
      <c r="A474" s="1">
        <v>39230</v>
      </c>
      <c r="B474" t="s">
        <v>16</v>
      </c>
      <c r="C474">
        <v>10</v>
      </c>
      <c r="D474">
        <f>DAY(Tabela_cukier2[[#This Row],[Column1]])</f>
        <v>28</v>
      </c>
      <c r="E474" t="str">
        <f>IF(D475&lt;Tabela_cukier2[[#This Row],[Column4]],"TAK","")</f>
        <v/>
      </c>
      <c r="F474" s="5">
        <f>IF(Tabela_cukier2[[#This Row],[czy dzien dokupu]]="TAK",IF(F473-Tabela_cukier2[[#This Row],[Column3]]&lt;5000,((5000-FLOOR(F473-Tabela_cukier2[[#This Row],[Column3]],1000))+(F473-Tabela_cukier2[[#This Row],[Column3]])),F473-Tabela_cukier2[[#This Row],[Column3]]),F473-Tabela_cukier2[[#This Row],[Column3]])</f>
        <v>2611</v>
      </c>
      <c r="G474" s="5">
        <f>IF(Tabela_cukier2[[#This Row],[Kolumna1]]-F473&gt;=4000,1,0)</f>
        <v>0</v>
      </c>
      <c r="H474" s="5" t="str">
        <f>IF(Tabela_cukier2[[#This Row],[Kolumna1]]&gt;F473,Tabela_cukier2[[#This Row],[Kolumna1]]-F473,"0")</f>
        <v>0</v>
      </c>
      <c r="I474" s="5">
        <f>CEILING(Tabela_cukier2[[#This Row],[Kolumna3]],1000)</f>
        <v>0</v>
      </c>
      <c r="J474" s="5">
        <f>IF(Tabela_cukier2[[#This Row],[Kolumna4]]&gt;=4000,1,0)</f>
        <v>0</v>
      </c>
    </row>
    <row r="475" spans="1:10" x14ac:dyDescent="0.3">
      <c r="A475" s="1">
        <v>39230</v>
      </c>
      <c r="B475" t="s">
        <v>21</v>
      </c>
      <c r="C475">
        <v>159</v>
      </c>
      <c r="D475">
        <f>DAY(Tabela_cukier2[[#This Row],[Column1]])</f>
        <v>28</v>
      </c>
      <c r="E475" t="str">
        <f>IF(D476&lt;Tabela_cukier2[[#This Row],[Column4]],"TAK","")</f>
        <v/>
      </c>
      <c r="F475" s="5">
        <f>IF(Tabela_cukier2[[#This Row],[czy dzien dokupu]]="TAK",IF(F474-Tabela_cukier2[[#This Row],[Column3]]&lt;5000,((5000-FLOOR(F474-Tabela_cukier2[[#This Row],[Column3]],1000))+(F474-Tabela_cukier2[[#This Row],[Column3]])),F474-Tabela_cukier2[[#This Row],[Column3]]),F474-Tabela_cukier2[[#This Row],[Column3]])</f>
        <v>2452</v>
      </c>
      <c r="G475" s="5">
        <f>IF(Tabela_cukier2[[#This Row],[Kolumna1]]-F474&gt;=4000,1,0)</f>
        <v>0</v>
      </c>
      <c r="H475" s="5" t="str">
        <f>IF(Tabela_cukier2[[#This Row],[Kolumna1]]&gt;F474,Tabela_cukier2[[#This Row],[Kolumna1]]-F474,"0")</f>
        <v>0</v>
      </c>
      <c r="I475" s="5">
        <f>CEILING(Tabela_cukier2[[#This Row],[Kolumna3]],1000)</f>
        <v>0</v>
      </c>
      <c r="J475" s="5">
        <f>IF(Tabela_cukier2[[#This Row],[Kolumna4]]&gt;=4000,1,0)</f>
        <v>0</v>
      </c>
    </row>
    <row r="476" spans="1:10" x14ac:dyDescent="0.3">
      <c r="A476" s="1">
        <v>39231</v>
      </c>
      <c r="B476" t="s">
        <v>20</v>
      </c>
      <c r="C476">
        <v>140</v>
      </c>
      <c r="D476">
        <f>DAY(Tabela_cukier2[[#This Row],[Column1]])</f>
        <v>29</v>
      </c>
      <c r="E476" t="str">
        <f>IF(D477&lt;Tabela_cukier2[[#This Row],[Column4]],"TAK","")</f>
        <v>TAK</v>
      </c>
      <c r="F476" s="5">
        <f>IF(Tabela_cukier2[[#This Row],[czy dzien dokupu]]="TAK",IF(F475-Tabela_cukier2[[#This Row],[Column3]]&lt;5000,((5000-FLOOR(F475-Tabela_cukier2[[#This Row],[Column3]],1000))+(F475-Tabela_cukier2[[#This Row],[Column3]])),F475-Tabela_cukier2[[#This Row],[Column3]]),F475-Tabela_cukier2[[#This Row],[Column3]])</f>
        <v>5312</v>
      </c>
      <c r="G476" s="5">
        <f>IF(Tabela_cukier2[[#This Row],[Kolumna1]]-F475&gt;=4000,1,0)</f>
        <v>0</v>
      </c>
      <c r="H476" s="5">
        <f>IF(Tabela_cukier2[[#This Row],[Kolumna1]]&gt;F475,Tabela_cukier2[[#This Row],[Kolumna1]]-F475,"0")</f>
        <v>2860</v>
      </c>
      <c r="I476" s="5">
        <f>CEILING(Tabela_cukier2[[#This Row],[Kolumna3]],1000)</f>
        <v>3000</v>
      </c>
      <c r="J476" s="5">
        <f>IF(Tabela_cukier2[[#This Row],[Kolumna4]]&gt;=4000,1,0)</f>
        <v>0</v>
      </c>
    </row>
    <row r="477" spans="1:10" x14ac:dyDescent="0.3">
      <c r="A477" s="1">
        <v>39239</v>
      </c>
      <c r="B477" t="s">
        <v>22</v>
      </c>
      <c r="C477">
        <v>128</v>
      </c>
      <c r="D477">
        <f>DAY(Tabela_cukier2[[#This Row],[Column1]])</f>
        <v>6</v>
      </c>
      <c r="E477" t="str">
        <f>IF(D478&lt;Tabela_cukier2[[#This Row],[Column4]],"TAK","")</f>
        <v/>
      </c>
      <c r="F477" s="5">
        <f>IF(Tabela_cukier2[[#This Row],[czy dzien dokupu]]="TAK",IF(F476-Tabela_cukier2[[#This Row],[Column3]]&lt;5000,((5000-FLOOR(F476-Tabela_cukier2[[#This Row],[Column3]],1000))+(F476-Tabela_cukier2[[#This Row],[Column3]])),F476-Tabela_cukier2[[#This Row],[Column3]]),F476-Tabela_cukier2[[#This Row],[Column3]])</f>
        <v>5184</v>
      </c>
      <c r="G477" s="5">
        <f>IF(Tabela_cukier2[[#This Row],[Kolumna1]]-F476&gt;=4000,1,0)</f>
        <v>0</v>
      </c>
      <c r="H477" s="5" t="str">
        <f>IF(Tabela_cukier2[[#This Row],[Kolumna1]]&gt;F476,Tabela_cukier2[[#This Row],[Kolumna1]]-F476,"0")</f>
        <v>0</v>
      </c>
      <c r="I477" s="5">
        <f>CEILING(Tabela_cukier2[[#This Row],[Kolumna3]],1000)</f>
        <v>0</v>
      </c>
      <c r="J477" s="5">
        <f>IF(Tabela_cukier2[[#This Row],[Kolumna4]]&gt;=4000,1,0)</f>
        <v>0</v>
      </c>
    </row>
    <row r="478" spans="1:10" x14ac:dyDescent="0.3">
      <c r="A478" s="1">
        <v>39247</v>
      </c>
      <c r="B478" t="s">
        <v>146</v>
      </c>
      <c r="C478">
        <v>9</v>
      </c>
      <c r="D478">
        <f>DAY(Tabela_cukier2[[#This Row],[Column1]])</f>
        <v>14</v>
      </c>
      <c r="E478" t="str">
        <f>IF(D479&lt;Tabela_cukier2[[#This Row],[Column4]],"TAK","")</f>
        <v/>
      </c>
      <c r="F478" s="5">
        <f>IF(Tabela_cukier2[[#This Row],[czy dzien dokupu]]="TAK",IF(F477-Tabela_cukier2[[#This Row],[Column3]]&lt;5000,((5000-FLOOR(F477-Tabela_cukier2[[#This Row],[Column3]],1000))+(F477-Tabela_cukier2[[#This Row],[Column3]])),F477-Tabela_cukier2[[#This Row],[Column3]]),F477-Tabela_cukier2[[#This Row],[Column3]])</f>
        <v>5175</v>
      </c>
      <c r="G478" s="5">
        <f>IF(Tabela_cukier2[[#This Row],[Kolumna1]]-F477&gt;=4000,1,0)</f>
        <v>0</v>
      </c>
      <c r="H478" s="5" t="str">
        <f>IF(Tabela_cukier2[[#This Row],[Kolumna1]]&gt;F477,Tabela_cukier2[[#This Row],[Kolumna1]]-F477,"0")</f>
        <v>0</v>
      </c>
      <c r="I478" s="5">
        <f>CEILING(Tabela_cukier2[[#This Row],[Kolumna3]],1000)</f>
        <v>0</v>
      </c>
      <c r="J478" s="5">
        <f>IF(Tabela_cukier2[[#This Row],[Kolumna4]]&gt;=4000,1,0)</f>
        <v>0</v>
      </c>
    </row>
    <row r="479" spans="1:10" x14ac:dyDescent="0.3">
      <c r="A479" s="1">
        <v>39247</v>
      </c>
      <c r="B479" t="s">
        <v>20</v>
      </c>
      <c r="C479">
        <v>121</v>
      </c>
      <c r="D479">
        <f>DAY(Tabela_cukier2[[#This Row],[Column1]])</f>
        <v>14</v>
      </c>
      <c r="E479" t="str">
        <f>IF(D480&lt;Tabela_cukier2[[#This Row],[Column4]],"TAK","")</f>
        <v/>
      </c>
      <c r="F479" s="5">
        <f>IF(Tabela_cukier2[[#This Row],[czy dzien dokupu]]="TAK",IF(F478-Tabela_cukier2[[#This Row],[Column3]]&lt;5000,((5000-FLOOR(F478-Tabela_cukier2[[#This Row],[Column3]],1000))+(F478-Tabela_cukier2[[#This Row],[Column3]])),F478-Tabela_cukier2[[#This Row],[Column3]]),F478-Tabela_cukier2[[#This Row],[Column3]])</f>
        <v>5054</v>
      </c>
      <c r="G479" s="5">
        <f>IF(Tabela_cukier2[[#This Row],[Kolumna1]]-F478&gt;=4000,1,0)</f>
        <v>0</v>
      </c>
      <c r="H479" s="5" t="str">
        <f>IF(Tabela_cukier2[[#This Row],[Kolumna1]]&gt;F478,Tabela_cukier2[[#This Row],[Kolumna1]]-F478,"0")</f>
        <v>0</v>
      </c>
      <c r="I479" s="5">
        <f>CEILING(Tabela_cukier2[[#This Row],[Kolumna3]],1000)</f>
        <v>0</v>
      </c>
      <c r="J479" s="5">
        <f>IF(Tabela_cukier2[[#This Row],[Kolumna4]]&gt;=4000,1,0)</f>
        <v>0</v>
      </c>
    </row>
    <row r="480" spans="1:10" x14ac:dyDescent="0.3">
      <c r="A480" s="1">
        <v>39248</v>
      </c>
      <c r="B480" t="s">
        <v>17</v>
      </c>
      <c r="C480">
        <v>169</v>
      </c>
      <c r="D480">
        <f>DAY(Tabela_cukier2[[#This Row],[Column1]])</f>
        <v>15</v>
      </c>
      <c r="E480" t="str">
        <f>IF(D481&lt;Tabela_cukier2[[#This Row],[Column4]],"TAK","")</f>
        <v/>
      </c>
      <c r="F480" s="5">
        <f>IF(Tabela_cukier2[[#This Row],[czy dzien dokupu]]="TAK",IF(F479-Tabela_cukier2[[#This Row],[Column3]]&lt;5000,((5000-FLOOR(F479-Tabela_cukier2[[#This Row],[Column3]],1000))+(F479-Tabela_cukier2[[#This Row],[Column3]])),F479-Tabela_cukier2[[#This Row],[Column3]]),F479-Tabela_cukier2[[#This Row],[Column3]])</f>
        <v>4885</v>
      </c>
      <c r="G480" s="5">
        <f>IF(Tabela_cukier2[[#This Row],[Kolumna1]]-F479&gt;=4000,1,0)</f>
        <v>0</v>
      </c>
      <c r="H480" s="5" t="str">
        <f>IF(Tabela_cukier2[[#This Row],[Kolumna1]]&gt;F479,Tabela_cukier2[[#This Row],[Kolumna1]]-F479,"0")</f>
        <v>0</v>
      </c>
      <c r="I480" s="5">
        <f>CEILING(Tabela_cukier2[[#This Row],[Kolumna3]],1000)</f>
        <v>0</v>
      </c>
      <c r="J480" s="5">
        <f>IF(Tabela_cukier2[[#This Row],[Kolumna4]]&gt;=4000,1,0)</f>
        <v>0</v>
      </c>
    </row>
    <row r="481" spans="1:10" x14ac:dyDescent="0.3">
      <c r="A481" s="1">
        <v>39250</v>
      </c>
      <c r="B481" t="s">
        <v>58</v>
      </c>
      <c r="C481">
        <v>118</v>
      </c>
      <c r="D481">
        <f>DAY(Tabela_cukier2[[#This Row],[Column1]])</f>
        <v>17</v>
      </c>
      <c r="E481" t="str">
        <f>IF(D482&lt;Tabela_cukier2[[#This Row],[Column4]],"TAK","")</f>
        <v/>
      </c>
      <c r="F481" s="5">
        <f>IF(Tabela_cukier2[[#This Row],[czy dzien dokupu]]="TAK",IF(F480-Tabela_cukier2[[#This Row],[Column3]]&lt;5000,((5000-FLOOR(F480-Tabela_cukier2[[#This Row],[Column3]],1000))+(F480-Tabela_cukier2[[#This Row],[Column3]])),F480-Tabela_cukier2[[#This Row],[Column3]]),F480-Tabela_cukier2[[#This Row],[Column3]])</f>
        <v>4767</v>
      </c>
      <c r="G481" s="5">
        <f>IF(Tabela_cukier2[[#This Row],[Kolumna1]]-F480&gt;=4000,1,0)</f>
        <v>0</v>
      </c>
      <c r="H481" s="5" t="str">
        <f>IF(Tabela_cukier2[[#This Row],[Kolumna1]]&gt;F480,Tabela_cukier2[[#This Row],[Kolumna1]]-F480,"0")</f>
        <v>0</v>
      </c>
      <c r="I481" s="5">
        <f>CEILING(Tabela_cukier2[[#This Row],[Kolumna3]],1000)</f>
        <v>0</v>
      </c>
      <c r="J481" s="5">
        <f>IF(Tabela_cukier2[[#This Row],[Kolumna4]]&gt;=4000,1,0)</f>
        <v>0</v>
      </c>
    </row>
    <row r="482" spans="1:10" x14ac:dyDescent="0.3">
      <c r="A482" s="1">
        <v>39250</v>
      </c>
      <c r="B482" t="s">
        <v>81</v>
      </c>
      <c r="C482">
        <v>37</v>
      </c>
      <c r="D482">
        <f>DAY(Tabela_cukier2[[#This Row],[Column1]])</f>
        <v>17</v>
      </c>
      <c r="E482" t="str">
        <f>IF(D483&lt;Tabela_cukier2[[#This Row],[Column4]],"TAK","")</f>
        <v/>
      </c>
      <c r="F482" s="5">
        <f>IF(Tabela_cukier2[[#This Row],[czy dzien dokupu]]="TAK",IF(F481-Tabela_cukier2[[#This Row],[Column3]]&lt;5000,((5000-FLOOR(F481-Tabela_cukier2[[#This Row],[Column3]],1000))+(F481-Tabela_cukier2[[#This Row],[Column3]])),F481-Tabela_cukier2[[#This Row],[Column3]]),F481-Tabela_cukier2[[#This Row],[Column3]])</f>
        <v>4730</v>
      </c>
      <c r="G482" s="5">
        <f>IF(Tabela_cukier2[[#This Row],[Kolumna1]]-F481&gt;=4000,1,0)</f>
        <v>0</v>
      </c>
      <c r="H482" s="5" t="str">
        <f>IF(Tabela_cukier2[[#This Row],[Kolumna1]]&gt;F481,Tabela_cukier2[[#This Row],[Kolumna1]]-F481,"0")</f>
        <v>0</v>
      </c>
      <c r="I482" s="5">
        <f>CEILING(Tabela_cukier2[[#This Row],[Kolumna3]],1000)</f>
        <v>0</v>
      </c>
      <c r="J482" s="5">
        <f>IF(Tabela_cukier2[[#This Row],[Kolumna4]]&gt;=4000,1,0)</f>
        <v>0</v>
      </c>
    </row>
    <row r="483" spans="1:10" x14ac:dyDescent="0.3">
      <c r="A483" s="1">
        <v>39253</v>
      </c>
      <c r="B483" t="s">
        <v>38</v>
      </c>
      <c r="C483">
        <v>198</v>
      </c>
      <c r="D483">
        <f>DAY(Tabela_cukier2[[#This Row],[Column1]])</f>
        <v>20</v>
      </c>
      <c r="E483" t="str">
        <f>IF(D484&lt;Tabela_cukier2[[#This Row],[Column4]],"TAK","")</f>
        <v/>
      </c>
      <c r="F483" s="5">
        <f>IF(Tabela_cukier2[[#This Row],[czy dzien dokupu]]="TAK",IF(F482-Tabela_cukier2[[#This Row],[Column3]]&lt;5000,((5000-FLOOR(F482-Tabela_cukier2[[#This Row],[Column3]],1000))+(F482-Tabela_cukier2[[#This Row],[Column3]])),F482-Tabela_cukier2[[#This Row],[Column3]]),F482-Tabela_cukier2[[#This Row],[Column3]])</f>
        <v>4532</v>
      </c>
      <c r="G483" s="5">
        <f>IF(Tabela_cukier2[[#This Row],[Kolumna1]]-F482&gt;=4000,1,0)</f>
        <v>0</v>
      </c>
      <c r="H483" s="5" t="str">
        <f>IF(Tabela_cukier2[[#This Row],[Kolumna1]]&gt;F482,Tabela_cukier2[[#This Row],[Kolumna1]]-F482,"0")</f>
        <v>0</v>
      </c>
      <c r="I483" s="5">
        <f>CEILING(Tabela_cukier2[[#This Row],[Kolumna3]],1000)</f>
        <v>0</v>
      </c>
      <c r="J483" s="5">
        <f>IF(Tabela_cukier2[[#This Row],[Kolumna4]]&gt;=4000,1,0)</f>
        <v>0</v>
      </c>
    </row>
    <row r="484" spans="1:10" x14ac:dyDescent="0.3">
      <c r="A484" s="1">
        <v>39254</v>
      </c>
      <c r="B484" t="s">
        <v>31</v>
      </c>
      <c r="C484">
        <v>74</v>
      </c>
      <c r="D484">
        <f>DAY(Tabela_cukier2[[#This Row],[Column1]])</f>
        <v>21</v>
      </c>
      <c r="E484" t="str">
        <f>IF(D485&lt;Tabela_cukier2[[#This Row],[Column4]],"TAK","")</f>
        <v/>
      </c>
      <c r="F484" s="5">
        <f>IF(Tabela_cukier2[[#This Row],[czy dzien dokupu]]="TAK",IF(F483-Tabela_cukier2[[#This Row],[Column3]]&lt;5000,((5000-FLOOR(F483-Tabela_cukier2[[#This Row],[Column3]],1000))+(F483-Tabela_cukier2[[#This Row],[Column3]])),F483-Tabela_cukier2[[#This Row],[Column3]]),F483-Tabela_cukier2[[#This Row],[Column3]])</f>
        <v>4458</v>
      </c>
      <c r="G484" s="5">
        <f>IF(Tabela_cukier2[[#This Row],[Kolumna1]]-F483&gt;=4000,1,0)</f>
        <v>0</v>
      </c>
      <c r="H484" s="5" t="str">
        <f>IF(Tabela_cukier2[[#This Row],[Kolumna1]]&gt;F483,Tabela_cukier2[[#This Row],[Kolumna1]]-F483,"0")</f>
        <v>0</v>
      </c>
      <c r="I484" s="5">
        <f>CEILING(Tabela_cukier2[[#This Row],[Kolumna3]],1000)</f>
        <v>0</v>
      </c>
      <c r="J484" s="5">
        <f>IF(Tabela_cukier2[[#This Row],[Kolumna4]]&gt;=4000,1,0)</f>
        <v>0</v>
      </c>
    </row>
    <row r="485" spans="1:10" x14ac:dyDescent="0.3">
      <c r="A485" s="1">
        <v>39259</v>
      </c>
      <c r="B485" t="s">
        <v>147</v>
      </c>
      <c r="C485">
        <v>18</v>
      </c>
      <c r="D485">
        <f>DAY(Tabela_cukier2[[#This Row],[Column1]])</f>
        <v>26</v>
      </c>
      <c r="E485" t="str">
        <f>IF(D486&lt;Tabela_cukier2[[#This Row],[Column4]],"TAK","")</f>
        <v/>
      </c>
      <c r="F485" s="5">
        <f>IF(Tabela_cukier2[[#This Row],[czy dzien dokupu]]="TAK",IF(F484-Tabela_cukier2[[#This Row],[Column3]]&lt;5000,((5000-FLOOR(F484-Tabela_cukier2[[#This Row],[Column3]],1000))+(F484-Tabela_cukier2[[#This Row],[Column3]])),F484-Tabela_cukier2[[#This Row],[Column3]]),F484-Tabela_cukier2[[#This Row],[Column3]])</f>
        <v>4440</v>
      </c>
      <c r="G485" s="5">
        <f>IF(Tabela_cukier2[[#This Row],[Kolumna1]]-F484&gt;=4000,1,0)</f>
        <v>0</v>
      </c>
      <c r="H485" s="5" t="str">
        <f>IF(Tabela_cukier2[[#This Row],[Kolumna1]]&gt;F484,Tabela_cukier2[[#This Row],[Kolumna1]]-F484,"0")</f>
        <v>0</v>
      </c>
      <c r="I485" s="5">
        <f>CEILING(Tabela_cukier2[[#This Row],[Kolumna3]],1000)</f>
        <v>0</v>
      </c>
      <c r="J485" s="5">
        <f>IF(Tabela_cukier2[[#This Row],[Kolumna4]]&gt;=4000,1,0)</f>
        <v>0</v>
      </c>
    </row>
    <row r="486" spans="1:10" x14ac:dyDescent="0.3">
      <c r="A486" s="1">
        <v>39263</v>
      </c>
      <c r="B486" t="s">
        <v>27</v>
      </c>
      <c r="C486">
        <v>291</v>
      </c>
      <c r="D486">
        <f>DAY(Tabela_cukier2[[#This Row],[Column1]])</f>
        <v>30</v>
      </c>
      <c r="E486" t="str">
        <f>IF(D487&lt;Tabela_cukier2[[#This Row],[Column4]],"TAK","")</f>
        <v>TAK</v>
      </c>
      <c r="F486" s="5">
        <f>IF(Tabela_cukier2[[#This Row],[czy dzien dokupu]]="TAK",IF(F485-Tabela_cukier2[[#This Row],[Column3]]&lt;5000,((5000-FLOOR(F485-Tabela_cukier2[[#This Row],[Column3]],1000))+(F485-Tabela_cukier2[[#This Row],[Column3]])),F485-Tabela_cukier2[[#This Row],[Column3]]),F485-Tabela_cukier2[[#This Row],[Column3]])</f>
        <v>5149</v>
      </c>
      <c r="G486" s="5">
        <f>IF(Tabela_cukier2[[#This Row],[Kolumna1]]-F485&gt;=4000,1,0)</f>
        <v>0</v>
      </c>
      <c r="H486" s="5">
        <f>IF(Tabela_cukier2[[#This Row],[Kolumna1]]&gt;F485,Tabela_cukier2[[#This Row],[Kolumna1]]-F485,"0")</f>
        <v>709</v>
      </c>
      <c r="I486" s="5">
        <f>CEILING(Tabela_cukier2[[#This Row],[Kolumna3]],1000)</f>
        <v>1000</v>
      </c>
      <c r="J486" s="5">
        <f>IF(Tabela_cukier2[[#This Row],[Kolumna4]]&gt;=4000,1,0)</f>
        <v>0</v>
      </c>
    </row>
    <row r="487" spans="1:10" x14ac:dyDescent="0.3">
      <c r="A487" s="1">
        <v>39270</v>
      </c>
      <c r="B487" t="s">
        <v>12</v>
      </c>
      <c r="C487">
        <v>208</v>
      </c>
      <c r="D487">
        <f>DAY(Tabela_cukier2[[#This Row],[Column1]])</f>
        <v>7</v>
      </c>
      <c r="E487" t="str">
        <f>IF(D488&lt;Tabela_cukier2[[#This Row],[Column4]],"TAK","")</f>
        <v/>
      </c>
      <c r="F487" s="5">
        <f>IF(Tabela_cukier2[[#This Row],[czy dzien dokupu]]="TAK",IF(F486-Tabela_cukier2[[#This Row],[Column3]]&lt;5000,((5000-FLOOR(F486-Tabela_cukier2[[#This Row],[Column3]],1000))+(F486-Tabela_cukier2[[#This Row],[Column3]])),F486-Tabela_cukier2[[#This Row],[Column3]]),F486-Tabela_cukier2[[#This Row],[Column3]])</f>
        <v>4941</v>
      </c>
      <c r="G487" s="5">
        <f>IF(Tabela_cukier2[[#This Row],[Kolumna1]]-F486&gt;=4000,1,0)</f>
        <v>0</v>
      </c>
      <c r="H487" s="5" t="str">
        <f>IF(Tabela_cukier2[[#This Row],[Kolumna1]]&gt;F486,Tabela_cukier2[[#This Row],[Kolumna1]]-F486,"0")</f>
        <v>0</v>
      </c>
      <c r="I487" s="5">
        <f>CEILING(Tabela_cukier2[[#This Row],[Kolumna3]],1000)</f>
        <v>0</v>
      </c>
      <c r="J487" s="5">
        <f>IF(Tabela_cukier2[[#This Row],[Kolumna4]]&gt;=4000,1,0)</f>
        <v>0</v>
      </c>
    </row>
    <row r="488" spans="1:10" x14ac:dyDescent="0.3">
      <c r="A488" s="1">
        <v>39270</v>
      </c>
      <c r="B488" t="s">
        <v>8</v>
      </c>
      <c r="C488">
        <v>354</v>
      </c>
      <c r="D488">
        <f>DAY(Tabela_cukier2[[#This Row],[Column1]])</f>
        <v>7</v>
      </c>
      <c r="E488" t="str">
        <f>IF(D489&lt;Tabela_cukier2[[#This Row],[Column4]],"TAK","")</f>
        <v/>
      </c>
      <c r="F488" s="5">
        <f>IF(Tabela_cukier2[[#This Row],[czy dzien dokupu]]="TAK",IF(F487-Tabela_cukier2[[#This Row],[Column3]]&lt;5000,((5000-FLOOR(F487-Tabela_cukier2[[#This Row],[Column3]],1000))+(F487-Tabela_cukier2[[#This Row],[Column3]])),F487-Tabela_cukier2[[#This Row],[Column3]]),F487-Tabela_cukier2[[#This Row],[Column3]])</f>
        <v>4587</v>
      </c>
      <c r="G488" s="5">
        <f>IF(Tabela_cukier2[[#This Row],[Kolumna1]]-F487&gt;=4000,1,0)</f>
        <v>0</v>
      </c>
      <c r="H488" s="5" t="str">
        <f>IF(Tabela_cukier2[[#This Row],[Kolumna1]]&gt;F487,Tabela_cukier2[[#This Row],[Kolumna1]]-F487,"0")</f>
        <v>0</v>
      </c>
      <c r="I488" s="5">
        <f>CEILING(Tabela_cukier2[[#This Row],[Kolumna3]],1000)</f>
        <v>0</v>
      </c>
      <c r="J488" s="5">
        <f>IF(Tabela_cukier2[[#This Row],[Kolumna4]]&gt;=4000,1,0)</f>
        <v>0</v>
      </c>
    </row>
    <row r="489" spans="1:10" x14ac:dyDescent="0.3">
      <c r="A489" s="1">
        <v>39277</v>
      </c>
      <c r="B489" t="s">
        <v>28</v>
      </c>
      <c r="C489">
        <v>113</v>
      </c>
      <c r="D489">
        <f>DAY(Tabela_cukier2[[#This Row],[Column1]])</f>
        <v>14</v>
      </c>
      <c r="E489" t="str">
        <f>IF(D490&lt;Tabela_cukier2[[#This Row],[Column4]],"TAK","")</f>
        <v/>
      </c>
      <c r="F489" s="5">
        <f>IF(Tabela_cukier2[[#This Row],[czy dzien dokupu]]="TAK",IF(F488-Tabela_cukier2[[#This Row],[Column3]]&lt;5000,((5000-FLOOR(F488-Tabela_cukier2[[#This Row],[Column3]],1000))+(F488-Tabela_cukier2[[#This Row],[Column3]])),F488-Tabela_cukier2[[#This Row],[Column3]]),F488-Tabela_cukier2[[#This Row],[Column3]])</f>
        <v>4474</v>
      </c>
      <c r="G489" s="5">
        <f>IF(Tabela_cukier2[[#This Row],[Kolumna1]]-F488&gt;=4000,1,0)</f>
        <v>0</v>
      </c>
      <c r="H489" s="5" t="str">
        <f>IF(Tabela_cukier2[[#This Row],[Kolumna1]]&gt;F488,Tabela_cukier2[[#This Row],[Kolumna1]]-F488,"0")</f>
        <v>0</v>
      </c>
      <c r="I489" s="5">
        <f>CEILING(Tabela_cukier2[[#This Row],[Kolumna3]],1000)</f>
        <v>0</v>
      </c>
      <c r="J489" s="5">
        <f>IF(Tabela_cukier2[[#This Row],[Kolumna4]]&gt;=4000,1,0)</f>
        <v>0</v>
      </c>
    </row>
    <row r="490" spans="1:10" x14ac:dyDescent="0.3">
      <c r="A490" s="1">
        <v>39278</v>
      </c>
      <c r="B490" t="s">
        <v>148</v>
      </c>
      <c r="C490">
        <v>3</v>
      </c>
      <c r="D490">
        <f>DAY(Tabela_cukier2[[#This Row],[Column1]])</f>
        <v>15</v>
      </c>
      <c r="E490" t="str">
        <f>IF(D491&lt;Tabela_cukier2[[#This Row],[Column4]],"TAK","")</f>
        <v/>
      </c>
      <c r="F490" s="5">
        <f>IF(Tabela_cukier2[[#This Row],[czy dzien dokupu]]="TAK",IF(F489-Tabela_cukier2[[#This Row],[Column3]]&lt;5000,((5000-FLOOR(F489-Tabela_cukier2[[#This Row],[Column3]],1000))+(F489-Tabela_cukier2[[#This Row],[Column3]])),F489-Tabela_cukier2[[#This Row],[Column3]]),F489-Tabela_cukier2[[#This Row],[Column3]])</f>
        <v>4471</v>
      </c>
      <c r="G490" s="5">
        <f>IF(Tabela_cukier2[[#This Row],[Kolumna1]]-F489&gt;=4000,1,0)</f>
        <v>0</v>
      </c>
      <c r="H490" s="5" t="str">
        <f>IF(Tabela_cukier2[[#This Row],[Kolumna1]]&gt;F489,Tabela_cukier2[[#This Row],[Kolumna1]]-F489,"0")</f>
        <v>0</v>
      </c>
      <c r="I490" s="5">
        <f>CEILING(Tabela_cukier2[[#This Row],[Kolumna3]],1000)</f>
        <v>0</v>
      </c>
      <c r="J490" s="5">
        <f>IF(Tabela_cukier2[[#This Row],[Kolumna4]]&gt;=4000,1,0)</f>
        <v>0</v>
      </c>
    </row>
    <row r="491" spans="1:10" x14ac:dyDescent="0.3">
      <c r="A491" s="1">
        <v>39278</v>
      </c>
      <c r="B491" t="s">
        <v>48</v>
      </c>
      <c r="C491">
        <v>446</v>
      </c>
      <c r="D491">
        <f>DAY(Tabela_cukier2[[#This Row],[Column1]])</f>
        <v>15</v>
      </c>
      <c r="E491" t="str">
        <f>IF(D492&lt;Tabela_cukier2[[#This Row],[Column4]],"TAK","")</f>
        <v/>
      </c>
      <c r="F491" s="5">
        <f>IF(Tabela_cukier2[[#This Row],[czy dzien dokupu]]="TAK",IF(F490-Tabela_cukier2[[#This Row],[Column3]]&lt;5000,((5000-FLOOR(F490-Tabela_cukier2[[#This Row],[Column3]],1000))+(F490-Tabela_cukier2[[#This Row],[Column3]])),F490-Tabela_cukier2[[#This Row],[Column3]]),F490-Tabela_cukier2[[#This Row],[Column3]])</f>
        <v>4025</v>
      </c>
      <c r="G491" s="5">
        <f>IF(Tabela_cukier2[[#This Row],[Kolumna1]]-F490&gt;=4000,1,0)</f>
        <v>0</v>
      </c>
      <c r="H491" s="5" t="str">
        <f>IF(Tabela_cukier2[[#This Row],[Kolumna1]]&gt;F490,Tabela_cukier2[[#This Row],[Kolumna1]]-F490,"0")</f>
        <v>0</v>
      </c>
      <c r="I491" s="5">
        <f>CEILING(Tabela_cukier2[[#This Row],[Kolumna3]],1000)</f>
        <v>0</v>
      </c>
      <c r="J491" s="5">
        <f>IF(Tabela_cukier2[[#This Row],[Kolumna4]]&gt;=4000,1,0)</f>
        <v>0</v>
      </c>
    </row>
    <row r="492" spans="1:10" x14ac:dyDescent="0.3">
      <c r="A492" s="1">
        <v>39278</v>
      </c>
      <c r="B492" t="s">
        <v>124</v>
      </c>
      <c r="C492">
        <v>9</v>
      </c>
      <c r="D492">
        <f>DAY(Tabela_cukier2[[#This Row],[Column1]])</f>
        <v>15</v>
      </c>
      <c r="E492" t="str">
        <f>IF(D493&lt;Tabela_cukier2[[#This Row],[Column4]],"TAK","")</f>
        <v/>
      </c>
      <c r="F492" s="5">
        <f>IF(Tabela_cukier2[[#This Row],[czy dzien dokupu]]="TAK",IF(F491-Tabela_cukier2[[#This Row],[Column3]]&lt;5000,((5000-FLOOR(F491-Tabela_cukier2[[#This Row],[Column3]],1000))+(F491-Tabela_cukier2[[#This Row],[Column3]])),F491-Tabela_cukier2[[#This Row],[Column3]]),F491-Tabela_cukier2[[#This Row],[Column3]])</f>
        <v>4016</v>
      </c>
      <c r="G492" s="5">
        <f>IF(Tabela_cukier2[[#This Row],[Kolumna1]]-F491&gt;=4000,1,0)</f>
        <v>0</v>
      </c>
      <c r="H492" s="5" t="str">
        <f>IF(Tabela_cukier2[[#This Row],[Kolumna1]]&gt;F491,Tabela_cukier2[[#This Row],[Kolumna1]]-F491,"0")</f>
        <v>0</v>
      </c>
      <c r="I492" s="5">
        <f>CEILING(Tabela_cukier2[[#This Row],[Kolumna3]],1000)</f>
        <v>0</v>
      </c>
      <c r="J492" s="5">
        <f>IF(Tabela_cukier2[[#This Row],[Kolumna4]]&gt;=4000,1,0)</f>
        <v>0</v>
      </c>
    </row>
    <row r="493" spans="1:10" x14ac:dyDescent="0.3">
      <c r="A493" s="1">
        <v>39282</v>
      </c>
      <c r="B493" t="s">
        <v>53</v>
      </c>
      <c r="C493">
        <v>445</v>
      </c>
      <c r="D493">
        <f>DAY(Tabela_cukier2[[#This Row],[Column1]])</f>
        <v>19</v>
      </c>
      <c r="E493" t="str">
        <f>IF(D494&lt;Tabela_cukier2[[#This Row],[Column4]],"TAK","")</f>
        <v/>
      </c>
      <c r="F493" s="5">
        <f>IF(Tabela_cukier2[[#This Row],[czy dzien dokupu]]="TAK",IF(F492-Tabela_cukier2[[#This Row],[Column3]]&lt;5000,((5000-FLOOR(F492-Tabela_cukier2[[#This Row],[Column3]],1000))+(F492-Tabela_cukier2[[#This Row],[Column3]])),F492-Tabela_cukier2[[#This Row],[Column3]]),F492-Tabela_cukier2[[#This Row],[Column3]])</f>
        <v>3571</v>
      </c>
      <c r="G493" s="5">
        <f>IF(Tabela_cukier2[[#This Row],[Kolumna1]]-F492&gt;=4000,1,0)</f>
        <v>0</v>
      </c>
      <c r="H493" s="5" t="str">
        <f>IF(Tabela_cukier2[[#This Row],[Kolumna1]]&gt;F492,Tabela_cukier2[[#This Row],[Kolumna1]]-F492,"0")</f>
        <v>0</v>
      </c>
      <c r="I493" s="5">
        <f>CEILING(Tabela_cukier2[[#This Row],[Kolumna3]],1000)</f>
        <v>0</v>
      </c>
      <c r="J493" s="5">
        <f>IF(Tabela_cukier2[[#This Row],[Kolumna4]]&gt;=4000,1,0)</f>
        <v>0</v>
      </c>
    </row>
    <row r="494" spans="1:10" x14ac:dyDescent="0.3">
      <c r="A494" s="1">
        <v>39283</v>
      </c>
      <c r="B494" t="s">
        <v>72</v>
      </c>
      <c r="C494">
        <v>47</v>
      </c>
      <c r="D494">
        <f>DAY(Tabela_cukier2[[#This Row],[Column1]])</f>
        <v>20</v>
      </c>
      <c r="E494" t="str">
        <f>IF(D495&lt;Tabela_cukier2[[#This Row],[Column4]],"TAK","")</f>
        <v/>
      </c>
      <c r="F494" s="5">
        <f>IF(Tabela_cukier2[[#This Row],[czy dzien dokupu]]="TAK",IF(F493-Tabela_cukier2[[#This Row],[Column3]]&lt;5000,((5000-FLOOR(F493-Tabela_cukier2[[#This Row],[Column3]],1000))+(F493-Tabela_cukier2[[#This Row],[Column3]])),F493-Tabela_cukier2[[#This Row],[Column3]]),F493-Tabela_cukier2[[#This Row],[Column3]])</f>
        <v>3524</v>
      </c>
      <c r="G494" s="5">
        <f>IF(Tabela_cukier2[[#This Row],[Kolumna1]]-F493&gt;=4000,1,0)</f>
        <v>0</v>
      </c>
      <c r="H494" s="5" t="str">
        <f>IF(Tabela_cukier2[[#This Row],[Kolumna1]]&gt;F493,Tabela_cukier2[[#This Row],[Kolumna1]]-F493,"0")</f>
        <v>0</v>
      </c>
      <c r="I494" s="5">
        <f>CEILING(Tabela_cukier2[[#This Row],[Kolumna3]],1000)</f>
        <v>0</v>
      </c>
      <c r="J494" s="5">
        <f>IF(Tabela_cukier2[[#This Row],[Kolumna4]]&gt;=4000,1,0)</f>
        <v>0</v>
      </c>
    </row>
    <row r="495" spans="1:10" x14ac:dyDescent="0.3">
      <c r="A495" s="1">
        <v>39284</v>
      </c>
      <c r="B495" t="s">
        <v>149</v>
      </c>
      <c r="C495">
        <v>14</v>
      </c>
      <c r="D495">
        <f>DAY(Tabela_cukier2[[#This Row],[Column1]])</f>
        <v>21</v>
      </c>
      <c r="E495" t="str">
        <f>IF(D496&lt;Tabela_cukier2[[#This Row],[Column4]],"TAK","")</f>
        <v/>
      </c>
      <c r="F495" s="5">
        <f>IF(Tabela_cukier2[[#This Row],[czy dzien dokupu]]="TAK",IF(F494-Tabela_cukier2[[#This Row],[Column3]]&lt;5000,((5000-FLOOR(F494-Tabela_cukier2[[#This Row],[Column3]],1000))+(F494-Tabela_cukier2[[#This Row],[Column3]])),F494-Tabela_cukier2[[#This Row],[Column3]]),F494-Tabela_cukier2[[#This Row],[Column3]])</f>
        <v>3510</v>
      </c>
      <c r="G495" s="5">
        <f>IF(Tabela_cukier2[[#This Row],[Kolumna1]]-F494&gt;=4000,1,0)</f>
        <v>0</v>
      </c>
      <c r="H495" s="5" t="str">
        <f>IF(Tabela_cukier2[[#This Row],[Kolumna1]]&gt;F494,Tabela_cukier2[[#This Row],[Kolumna1]]-F494,"0")</f>
        <v>0</v>
      </c>
      <c r="I495" s="5">
        <f>CEILING(Tabela_cukier2[[#This Row],[Kolumna3]],1000)</f>
        <v>0</v>
      </c>
      <c r="J495" s="5">
        <f>IF(Tabela_cukier2[[#This Row],[Kolumna4]]&gt;=4000,1,0)</f>
        <v>0</v>
      </c>
    </row>
    <row r="496" spans="1:10" x14ac:dyDescent="0.3">
      <c r="A496" s="1">
        <v>39289</v>
      </c>
      <c r="B496" t="s">
        <v>40</v>
      </c>
      <c r="C496">
        <v>187</v>
      </c>
      <c r="D496">
        <f>DAY(Tabela_cukier2[[#This Row],[Column1]])</f>
        <v>26</v>
      </c>
      <c r="E496" t="str">
        <f>IF(D497&lt;Tabela_cukier2[[#This Row],[Column4]],"TAK","")</f>
        <v/>
      </c>
      <c r="F496" s="5">
        <f>IF(Tabela_cukier2[[#This Row],[czy dzien dokupu]]="TAK",IF(F495-Tabela_cukier2[[#This Row],[Column3]]&lt;5000,((5000-FLOOR(F495-Tabela_cukier2[[#This Row],[Column3]],1000))+(F495-Tabela_cukier2[[#This Row],[Column3]])),F495-Tabela_cukier2[[#This Row],[Column3]]),F495-Tabela_cukier2[[#This Row],[Column3]])</f>
        <v>3323</v>
      </c>
      <c r="G496" s="5">
        <f>IF(Tabela_cukier2[[#This Row],[Kolumna1]]-F495&gt;=4000,1,0)</f>
        <v>0</v>
      </c>
      <c r="H496" s="5" t="str">
        <f>IF(Tabela_cukier2[[#This Row],[Kolumna1]]&gt;F495,Tabela_cukier2[[#This Row],[Kolumna1]]-F495,"0")</f>
        <v>0</v>
      </c>
      <c r="I496" s="5">
        <f>CEILING(Tabela_cukier2[[#This Row],[Kolumna3]],1000)</f>
        <v>0</v>
      </c>
      <c r="J496" s="5">
        <f>IF(Tabela_cukier2[[#This Row],[Kolumna4]]&gt;=4000,1,0)</f>
        <v>0</v>
      </c>
    </row>
    <row r="497" spans="1:10" x14ac:dyDescent="0.3">
      <c r="A497" s="1">
        <v>39290</v>
      </c>
      <c r="B497" t="s">
        <v>48</v>
      </c>
      <c r="C497">
        <v>355</v>
      </c>
      <c r="D497">
        <f>DAY(Tabela_cukier2[[#This Row],[Column1]])</f>
        <v>27</v>
      </c>
      <c r="E497" t="str">
        <f>IF(D498&lt;Tabela_cukier2[[#This Row],[Column4]],"TAK","")</f>
        <v/>
      </c>
      <c r="F497" s="5">
        <f>IF(Tabela_cukier2[[#This Row],[czy dzien dokupu]]="TAK",IF(F496-Tabela_cukier2[[#This Row],[Column3]]&lt;5000,((5000-FLOOR(F496-Tabela_cukier2[[#This Row],[Column3]],1000))+(F496-Tabela_cukier2[[#This Row],[Column3]])),F496-Tabela_cukier2[[#This Row],[Column3]]),F496-Tabela_cukier2[[#This Row],[Column3]])</f>
        <v>2968</v>
      </c>
      <c r="G497" s="5">
        <f>IF(Tabela_cukier2[[#This Row],[Kolumna1]]-F496&gt;=4000,1,0)</f>
        <v>0</v>
      </c>
      <c r="H497" s="5" t="str">
        <f>IF(Tabela_cukier2[[#This Row],[Kolumna1]]&gt;F496,Tabela_cukier2[[#This Row],[Kolumna1]]-F496,"0")</f>
        <v>0</v>
      </c>
      <c r="I497" s="5">
        <f>CEILING(Tabela_cukier2[[#This Row],[Kolumna3]],1000)</f>
        <v>0</v>
      </c>
      <c r="J497" s="5">
        <f>IF(Tabela_cukier2[[#This Row],[Kolumna4]]&gt;=4000,1,0)</f>
        <v>0</v>
      </c>
    </row>
    <row r="498" spans="1:10" x14ac:dyDescent="0.3">
      <c r="A498" s="1">
        <v>39291</v>
      </c>
      <c r="B498" t="s">
        <v>118</v>
      </c>
      <c r="C498">
        <v>6</v>
      </c>
      <c r="D498">
        <f>DAY(Tabela_cukier2[[#This Row],[Column1]])</f>
        <v>28</v>
      </c>
      <c r="E498" t="str">
        <f>IF(D499&lt;Tabela_cukier2[[#This Row],[Column4]],"TAK","")</f>
        <v/>
      </c>
      <c r="F498" s="5">
        <f>IF(Tabela_cukier2[[#This Row],[czy dzien dokupu]]="TAK",IF(F497-Tabela_cukier2[[#This Row],[Column3]]&lt;5000,((5000-FLOOR(F497-Tabela_cukier2[[#This Row],[Column3]],1000))+(F497-Tabela_cukier2[[#This Row],[Column3]])),F497-Tabela_cukier2[[#This Row],[Column3]]),F497-Tabela_cukier2[[#This Row],[Column3]])</f>
        <v>2962</v>
      </c>
      <c r="G498" s="5">
        <f>IF(Tabela_cukier2[[#This Row],[Kolumna1]]-F497&gt;=4000,1,0)</f>
        <v>0</v>
      </c>
      <c r="H498" s="5" t="str">
        <f>IF(Tabela_cukier2[[#This Row],[Kolumna1]]&gt;F497,Tabela_cukier2[[#This Row],[Kolumna1]]-F497,"0")</f>
        <v>0</v>
      </c>
      <c r="I498" s="5">
        <f>CEILING(Tabela_cukier2[[#This Row],[Kolumna3]],1000)</f>
        <v>0</v>
      </c>
      <c r="J498" s="5">
        <f>IF(Tabela_cukier2[[#This Row],[Kolumna4]]&gt;=4000,1,0)</f>
        <v>0</v>
      </c>
    </row>
    <row r="499" spans="1:10" x14ac:dyDescent="0.3">
      <c r="A499" s="1">
        <v>39292</v>
      </c>
      <c r="B499" t="s">
        <v>71</v>
      </c>
      <c r="C499">
        <v>18</v>
      </c>
      <c r="D499">
        <f>DAY(Tabela_cukier2[[#This Row],[Column1]])</f>
        <v>29</v>
      </c>
      <c r="E499" t="str">
        <f>IF(D500&lt;Tabela_cukier2[[#This Row],[Column4]],"TAK","")</f>
        <v/>
      </c>
      <c r="F499" s="5">
        <f>IF(Tabela_cukier2[[#This Row],[czy dzien dokupu]]="TAK",IF(F498-Tabela_cukier2[[#This Row],[Column3]]&lt;5000,((5000-FLOOR(F498-Tabela_cukier2[[#This Row],[Column3]],1000))+(F498-Tabela_cukier2[[#This Row],[Column3]])),F498-Tabela_cukier2[[#This Row],[Column3]]),F498-Tabela_cukier2[[#This Row],[Column3]])</f>
        <v>2944</v>
      </c>
      <c r="G499" s="5">
        <f>IF(Tabela_cukier2[[#This Row],[Kolumna1]]-F498&gt;=4000,1,0)</f>
        <v>0</v>
      </c>
      <c r="H499" s="5" t="str">
        <f>IF(Tabela_cukier2[[#This Row],[Kolumna1]]&gt;F498,Tabela_cukier2[[#This Row],[Kolumna1]]-F498,"0")</f>
        <v>0</v>
      </c>
      <c r="I499" s="5">
        <f>CEILING(Tabela_cukier2[[#This Row],[Kolumna3]],1000)</f>
        <v>0</v>
      </c>
      <c r="J499" s="5">
        <f>IF(Tabela_cukier2[[#This Row],[Kolumna4]]&gt;=4000,1,0)</f>
        <v>0</v>
      </c>
    </row>
    <row r="500" spans="1:10" x14ac:dyDescent="0.3">
      <c r="A500" s="1">
        <v>39294</v>
      </c>
      <c r="B500" t="s">
        <v>74</v>
      </c>
      <c r="C500">
        <v>111</v>
      </c>
      <c r="D500">
        <f>DAY(Tabela_cukier2[[#This Row],[Column1]])</f>
        <v>31</v>
      </c>
      <c r="E500" t="str">
        <f>IF(D501&lt;Tabela_cukier2[[#This Row],[Column4]],"TAK","")</f>
        <v/>
      </c>
      <c r="F500" s="5">
        <f>IF(Tabela_cukier2[[#This Row],[czy dzien dokupu]]="TAK",IF(F499-Tabela_cukier2[[#This Row],[Column3]]&lt;5000,((5000-FLOOR(F499-Tabela_cukier2[[#This Row],[Column3]],1000))+(F499-Tabela_cukier2[[#This Row],[Column3]])),F499-Tabela_cukier2[[#This Row],[Column3]]),F499-Tabela_cukier2[[#This Row],[Column3]])</f>
        <v>2833</v>
      </c>
      <c r="G500" s="5">
        <f>IF(Tabela_cukier2[[#This Row],[Kolumna1]]-F499&gt;=4000,1,0)</f>
        <v>0</v>
      </c>
      <c r="H500" s="5" t="str">
        <f>IF(Tabela_cukier2[[#This Row],[Kolumna1]]&gt;F499,Tabela_cukier2[[#This Row],[Kolumna1]]-F499,"0")</f>
        <v>0</v>
      </c>
      <c r="I500" s="5">
        <f>CEILING(Tabela_cukier2[[#This Row],[Kolumna3]],1000)</f>
        <v>0</v>
      </c>
      <c r="J500" s="5">
        <f>IF(Tabela_cukier2[[#This Row],[Kolumna4]]&gt;=4000,1,0)</f>
        <v>0</v>
      </c>
    </row>
    <row r="501" spans="1:10" x14ac:dyDescent="0.3">
      <c r="A501" s="1">
        <v>39294</v>
      </c>
      <c r="B501" t="s">
        <v>11</v>
      </c>
      <c r="C501">
        <v>156</v>
      </c>
      <c r="D501">
        <f>DAY(Tabela_cukier2[[#This Row],[Column1]])</f>
        <v>31</v>
      </c>
      <c r="E501" t="str">
        <f>IF(D502&lt;Tabela_cukier2[[#This Row],[Column4]],"TAK","")</f>
        <v>TAK</v>
      </c>
      <c r="F501" s="5">
        <f>IF(Tabela_cukier2[[#This Row],[czy dzien dokupu]]="TAK",IF(F500-Tabela_cukier2[[#This Row],[Column3]]&lt;5000,((5000-FLOOR(F500-Tabela_cukier2[[#This Row],[Column3]],1000))+(F500-Tabela_cukier2[[#This Row],[Column3]])),F500-Tabela_cukier2[[#This Row],[Column3]]),F500-Tabela_cukier2[[#This Row],[Column3]])</f>
        <v>5677</v>
      </c>
      <c r="G501" s="5">
        <f>IF(Tabela_cukier2[[#This Row],[Kolumna1]]-F500&gt;=4000,1,0)</f>
        <v>0</v>
      </c>
      <c r="H501" s="5">
        <f>IF(Tabela_cukier2[[#This Row],[Kolumna1]]&gt;F500,Tabela_cukier2[[#This Row],[Kolumna1]]-F500,"0")</f>
        <v>2844</v>
      </c>
      <c r="I501" s="5">
        <f>CEILING(Tabela_cukier2[[#This Row],[Kolumna3]],1000)</f>
        <v>3000</v>
      </c>
      <c r="J501" s="5">
        <f>IF(Tabela_cukier2[[#This Row],[Kolumna4]]&gt;=4000,1,0)</f>
        <v>0</v>
      </c>
    </row>
    <row r="502" spans="1:10" x14ac:dyDescent="0.3">
      <c r="A502" s="1">
        <v>39295</v>
      </c>
      <c r="B502" t="s">
        <v>48</v>
      </c>
      <c r="C502">
        <v>396</v>
      </c>
      <c r="D502">
        <f>DAY(Tabela_cukier2[[#This Row],[Column1]])</f>
        <v>1</v>
      </c>
      <c r="E502" t="str">
        <f>IF(D503&lt;Tabela_cukier2[[#This Row],[Column4]],"TAK","")</f>
        <v/>
      </c>
      <c r="F502" s="5">
        <f>IF(Tabela_cukier2[[#This Row],[czy dzien dokupu]]="TAK",IF(F501-Tabela_cukier2[[#This Row],[Column3]]&lt;5000,((5000-FLOOR(F501-Tabela_cukier2[[#This Row],[Column3]],1000))+(F501-Tabela_cukier2[[#This Row],[Column3]])),F501-Tabela_cukier2[[#This Row],[Column3]]),F501-Tabela_cukier2[[#This Row],[Column3]])</f>
        <v>5281</v>
      </c>
      <c r="G502" s="5">
        <f>IF(Tabela_cukier2[[#This Row],[Kolumna1]]-F501&gt;=4000,1,0)</f>
        <v>0</v>
      </c>
      <c r="H502" s="5" t="str">
        <f>IF(Tabela_cukier2[[#This Row],[Kolumna1]]&gt;F501,Tabela_cukier2[[#This Row],[Kolumna1]]-F501,"0")</f>
        <v>0</v>
      </c>
      <c r="I502" s="5">
        <f>CEILING(Tabela_cukier2[[#This Row],[Kolumna3]],1000)</f>
        <v>0</v>
      </c>
      <c r="J502" s="5">
        <f>IF(Tabela_cukier2[[#This Row],[Kolumna4]]&gt;=4000,1,0)</f>
        <v>0</v>
      </c>
    </row>
    <row r="503" spans="1:10" x14ac:dyDescent="0.3">
      <c r="A503" s="1">
        <v>39299</v>
      </c>
      <c r="B503" t="s">
        <v>63</v>
      </c>
      <c r="C503">
        <v>7</v>
      </c>
      <c r="D503">
        <f>DAY(Tabela_cukier2[[#This Row],[Column1]])</f>
        <v>5</v>
      </c>
      <c r="E503" t="str">
        <f>IF(D504&lt;Tabela_cukier2[[#This Row],[Column4]],"TAK","")</f>
        <v/>
      </c>
      <c r="F503" s="5">
        <f>IF(Tabela_cukier2[[#This Row],[czy dzien dokupu]]="TAK",IF(F502-Tabela_cukier2[[#This Row],[Column3]]&lt;5000,((5000-FLOOR(F502-Tabela_cukier2[[#This Row],[Column3]],1000))+(F502-Tabela_cukier2[[#This Row],[Column3]])),F502-Tabela_cukier2[[#This Row],[Column3]]),F502-Tabela_cukier2[[#This Row],[Column3]])</f>
        <v>5274</v>
      </c>
      <c r="G503" s="5">
        <f>IF(Tabela_cukier2[[#This Row],[Kolumna1]]-F502&gt;=4000,1,0)</f>
        <v>0</v>
      </c>
      <c r="H503" s="5" t="str">
        <f>IF(Tabela_cukier2[[#This Row],[Kolumna1]]&gt;F502,Tabela_cukier2[[#This Row],[Kolumna1]]-F502,"0")</f>
        <v>0</v>
      </c>
      <c r="I503" s="5">
        <f>CEILING(Tabela_cukier2[[#This Row],[Kolumna3]],1000)</f>
        <v>0</v>
      </c>
      <c r="J503" s="5">
        <f>IF(Tabela_cukier2[[#This Row],[Kolumna4]]&gt;=4000,1,0)</f>
        <v>0</v>
      </c>
    </row>
    <row r="504" spans="1:10" x14ac:dyDescent="0.3">
      <c r="A504" s="1">
        <v>39301</v>
      </c>
      <c r="B504" t="s">
        <v>58</v>
      </c>
      <c r="C504">
        <v>98</v>
      </c>
      <c r="D504">
        <f>DAY(Tabela_cukier2[[#This Row],[Column1]])</f>
        <v>7</v>
      </c>
      <c r="E504" t="str">
        <f>IF(D505&lt;Tabela_cukier2[[#This Row],[Column4]],"TAK","")</f>
        <v/>
      </c>
      <c r="F504" s="5">
        <f>IF(Tabela_cukier2[[#This Row],[czy dzien dokupu]]="TAK",IF(F503-Tabela_cukier2[[#This Row],[Column3]]&lt;5000,((5000-FLOOR(F503-Tabela_cukier2[[#This Row],[Column3]],1000))+(F503-Tabela_cukier2[[#This Row],[Column3]])),F503-Tabela_cukier2[[#This Row],[Column3]]),F503-Tabela_cukier2[[#This Row],[Column3]])</f>
        <v>5176</v>
      </c>
      <c r="G504" s="5">
        <f>IF(Tabela_cukier2[[#This Row],[Kolumna1]]-F503&gt;=4000,1,0)</f>
        <v>0</v>
      </c>
      <c r="H504" s="5" t="str">
        <f>IF(Tabela_cukier2[[#This Row],[Kolumna1]]&gt;F503,Tabela_cukier2[[#This Row],[Kolumna1]]-F503,"0")</f>
        <v>0</v>
      </c>
      <c r="I504" s="5">
        <f>CEILING(Tabela_cukier2[[#This Row],[Kolumna3]],1000)</f>
        <v>0</v>
      </c>
      <c r="J504" s="5">
        <f>IF(Tabela_cukier2[[#This Row],[Kolumna4]]&gt;=4000,1,0)</f>
        <v>0</v>
      </c>
    </row>
    <row r="505" spans="1:10" x14ac:dyDescent="0.3">
      <c r="A505" s="1">
        <v>39303</v>
      </c>
      <c r="B505" t="s">
        <v>48</v>
      </c>
      <c r="C505">
        <v>405</v>
      </c>
      <c r="D505">
        <f>DAY(Tabela_cukier2[[#This Row],[Column1]])</f>
        <v>9</v>
      </c>
      <c r="E505" t="str">
        <f>IF(D506&lt;Tabela_cukier2[[#This Row],[Column4]],"TAK","")</f>
        <v/>
      </c>
      <c r="F505" s="5">
        <f>IF(Tabela_cukier2[[#This Row],[czy dzien dokupu]]="TAK",IF(F504-Tabela_cukier2[[#This Row],[Column3]]&lt;5000,((5000-FLOOR(F504-Tabela_cukier2[[#This Row],[Column3]],1000))+(F504-Tabela_cukier2[[#This Row],[Column3]])),F504-Tabela_cukier2[[#This Row],[Column3]]),F504-Tabela_cukier2[[#This Row],[Column3]])</f>
        <v>4771</v>
      </c>
      <c r="G505" s="5">
        <f>IF(Tabela_cukier2[[#This Row],[Kolumna1]]-F504&gt;=4000,1,0)</f>
        <v>0</v>
      </c>
      <c r="H505" s="5" t="str">
        <f>IF(Tabela_cukier2[[#This Row],[Kolumna1]]&gt;F504,Tabela_cukier2[[#This Row],[Kolumna1]]-F504,"0")</f>
        <v>0</v>
      </c>
      <c r="I505" s="5">
        <f>CEILING(Tabela_cukier2[[#This Row],[Kolumna3]],1000)</f>
        <v>0</v>
      </c>
      <c r="J505" s="5">
        <f>IF(Tabela_cukier2[[#This Row],[Kolumna4]]&gt;=4000,1,0)</f>
        <v>0</v>
      </c>
    </row>
    <row r="506" spans="1:10" x14ac:dyDescent="0.3">
      <c r="A506" s="1">
        <v>39305</v>
      </c>
      <c r="B506" t="s">
        <v>10</v>
      </c>
      <c r="C506">
        <v>220</v>
      </c>
      <c r="D506">
        <f>DAY(Tabela_cukier2[[#This Row],[Column1]])</f>
        <v>11</v>
      </c>
      <c r="E506" t="str">
        <f>IF(D507&lt;Tabela_cukier2[[#This Row],[Column4]],"TAK","")</f>
        <v/>
      </c>
      <c r="F506" s="5">
        <f>IF(Tabela_cukier2[[#This Row],[czy dzien dokupu]]="TAK",IF(F505-Tabela_cukier2[[#This Row],[Column3]]&lt;5000,((5000-FLOOR(F505-Tabela_cukier2[[#This Row],[Column3]],1000))+(F505-Tabela_cukier2[[#This Row],[Column3]])),F505-Tabela_cukier2[[#This Row],[Column3]]),F505-Tabela_cukier2[[#This Row],[Column3]])</f>
        <v>4551</v>
      </c>
      <c r="G506" s="5">
        <f>IF(Tabela_cukier2[[#This Row],[Kolumna1]]-F505&gt;=4000,1,0)</f>
        <v>0</v>
      </c>
      <c r="H506" s="5" t="str">
        <f>IF(Tabela_cukier2[[#This Row],[Kolumna1]]&gt;F505,Tabela_cukier2[[#This Row],[Kolumna1]]-F505,"0")</f>
        <v>0</v>
      </c>
      <c r="I506" s="5">
        <f>CEILING(Tabela_cukier2[[#This Row],[Kolumna3]],1000)</f>
        <v>0</v>
      </c>
      <c r="J506" s="5">
        <f>IF(Tabela_cukier2[[#This Row],[Kolumna4]]&gt;=4000,1,0)</f>
        <v>0</v>
      </c>
    </row>
    <row r="507" spans="1:10" x14ac:dyDescent="0.3">
      <c r="A507" s="1">
        <v>39306</v>
      </c>
      <c r="B507" t="s">
        <v>33</v>
      </c>
      <c r="C507">
        <v>141</v>
      </c>
      <c r="D507">
        <f>DAY(Tabela_cukier2[[#This Row],[Column1]])</f>
        <v>12</v>
      </c>
      <c r="E507" t="str">
        <f>IF(D508&lt;Tabela_cukier2[[#This Row],[Column4]],"TAK","")</f>
        <v/>
      </c>
      <c r="F507" s="5">
        <f>IF(Tabela_cukier2[[#This Row],[czy dzien dokupu]]="TAK",IF(F506-Tabela_cukier2[[#This Row],[Column3]]&lt;5000,((5000-FLOOR(F506-Tabela_cukier2[[#This Row],[Column3]],1000))+(F506-Tabela_cukier2[[#This Row],[Column3]])),F506-Tabela_cukier2[[#This Row],[Column3]]),F506-Tabela_cukier2[[#This Row],[Column3]])</f>
        <v>4410</v>
      </c>
      <c r="G507" s="5">
        <f>IF(Tabela_cukier2[[#This Row],[Kolumna1]]-F506&gt;=4000,1,0)</f>
        <v>0</v>
      </c>
      <c r="H507" s="5" t="str">
        <f>IF(Tabela_cukier2[[#This Row],[Kolumna1]]&gt;F506,Tabela_cukier2[[#This Row],[Kolumna1]]-F506,"0")</f>
        <v>0</v>
      </c>
      <c r="I507" s="5">
        <f>CEILING(Tabela_cukier2[[#This Row],[Kolumna3]],1000)</f>
        <v>0</v>
      </c>
      <c r="J507" s="5">
        <f>IF(Tabela_cukier2[[#This Row],[Kolumna4]]&gt;=4000,1,0)</f>
        <v>0</v>
      </c>
    </row>
    <row r="508" spans="1:10" x14ac:dyDescent="0.3">
      <c r="A508" s="1">
        <v>39307</v>
      </c>
      <c r="B508" t="s">
        <v>93</v>
      </c>
      <c r="C508">
        <v>17</v>
      </c>
      <c r="D508">
        <f>DAY(Tabela_cukier2[[#This Row],[Column1]])</f>
        <v>13</v>
      </c>
      <c r="E508" t="str">
        <f>IF(D509&lt;Tabela_cukier2[[#This Row],[Column4]],"TAK","")</f>
        <v/>
      </c>
      <c r="F508" s="5">
        <f>IF(Tabela_cukier2[[#This Row],[czy dzien dokupu]]="TAK",IF(F507-Tabela_cukier2[[#This Row],[Column3]]&lt;5000,((5000-FLOOR(F507-Tabela_cukier2[[#This Row],[Column3]],1000))+(F507-Tabela_cukier2[[#This Row],[Column3]])),F507-Tabela_cukier2[[#This Row],[Column3]]),F507-Tabela_cukier2[[#This Row],[Column3]])</f>
        <v>4393</v>
      </c>
      <c r="G508" s="5">
        <f>IF(Tabela_cukier2[[#This Row],[Kolumna1]]-F507&gt;=4000,1,0)</f>
        <v>0</v>
      </c>
      <c r="H508" s="5" t="str">
        <f>IF(Tabela_cukier2[[#This Row],[Kolumna1]]&gt;F507,Tabela_cukier2[[#This Row],[Kolumna1]]-F507,"0")</f>
        <v>0</v>
      </c>
      <c r="I508" s="5">
        <f>CEILING(Tabela_cukier2[[#This Row],[Kolumna3]],1000)</f>
        <v>0</v>
      </c>
      <c r="J508" s="5">
        <f>IF(Tabela_cukier2[[#This Row],[Kolumna4]]&gt;=4000,1,0)</f>
        <v>0</v>
      </c>
    </row>
    <row r="509" spans="1:10" x14ac:dyDescent="0.3">
      <c r="A509" s="1">
        <v>39307</v>
      </c>
      <c r="B509" t="s">
        <v>12</v>
      </c>
      <c r="C509">
        <v>260</v>
      </c>
      <c r="D509">
        <f>DAY(Tabela_cukier2[[#This Row],[Column1]])</f>
        <v>13</v>
      </c>
      <c r="E509" t="str">
        <f>IF(D510&lt;Tabela_cukier2[[#This Row],[Column4]],"TAK","")</f>
        <v/>
      </c>
      <c r="F509" s="5">
        <f>IF(Tabela_cukier2[[#This Row],[czy dzien dokupu]]="TAK",IF(F508-Tabela_cukier2[[#This Row],[Column3]]&lt;5000,((5000-FLOOR(F508-Tabela_cukier2[[#This Row],[Column3]],1000))+(F508-Tabela_cukier2[[#This Row],[Column3]])),F508-Tabela_cukier2[[#This Row],[Column3]]),F508-Tabela_cukier2[[#This Row],[Column3]])</f>
        <v>4133</v>
      </c>
      <c r="G509" s="5">
        <f>IF(Tabela_cukier2[[#This Row],[Kolumna1]]-F508&gt;=4000,1,0)</f>
        <v>0</v>
      </c>
      <c r="H509" s="5" t="str">
        <f>IF(Tabela_cukier2[[#This Row],[Kolumna1]]&gt;F508,Tabela_cukier2[[#This Row],[Kolumna1]]-F508,"0")</f>
        <v>0</v>
      </c>
      <c r="I509" s="5">
        <f>CEILING(Tabela_cukier2[[#This Row],[Kolumna3]],1000)</f>
        <v>0</v>
      </c>
      <c r="J509" s="5">
        <f>IF(Tabela_cukier2[[#This Row],[Kolumna4]]&gt;=4000,1,0)</f>
        <v>0</v>
      </c>
    </row>
    <row r="510" spans="1:10" x14ac:dyDescent="0.3">
      <c r="A510" s="1">
        <v>39308</v>
      </c>
      <c r="B510" t="s">
        <v>122</v>
      </c>
      <c r="C510">
        <v>11</v>
      </c>
      <c r="D510">
        <f>DAY(Tabela_cukier2[[#This Row],[Column1]])</f>
        <v>14</v>
      </c>
      <c r="E510" t="str">
        <f>IF(D511&lt;Tabela_cukier2[[#This Row],[Column4]],"TAK","")</f>
        <v/>
      </c>
      <c r="F510" s="5">
        <f>IF(Tabela_cukier2[[#This Row],[czy dzien dokupu]]="TAK",IF(F509-Tabela_cukier2[[#This Row],[Column3]]&lt;5000,((5000-FLOOR(F509-Tabela_cukier2[[#This Row],[Column3]],1000))+(F509-Tabela_cukier2[[#This Row],[Column3]])),F509-Tabela_cukier2[[#This Row],[Column3]]),F509-Tabela_cukier2[[#This Row],[Column3]])</f>
        <v>4122</v>
      </c>
      <c r="G510" s="5">
        <f>IF(Tabela_cukier2[[#This Row],[Kolumna1]]-F509&gt;=4000,1,0)</f>
        <v>0</v>
      </c>
      <c r="H510" s="5" t="str">
        <f>IF(Tabela_cukier2[[#This Row],[Kolumna1]]&gt;F509,Tabela_cukier2[[#This Row],[Kolumna1]]-F509,"0")</f>
        <v>0</v>
      </c>
      <c r="I510" s="5">
        <f>CEILING(Tabela_cukier2[[#This Row],[Kolumna3]],1000)</f>
        <v>0</v>
      </c>
      <c r="J510" s="5">
        <f>IF(Tabela_cukier2[[#This Row],[Kolumna4]]&gt;=4000,1,0)</f>
        <v>0</v>
      </c>
    </row>
    <row r="511" spans="1:10" x14ac:dyDescent="0.3">
      <c r="A511" s="1">
        <v>39312</v>
      </c>
      <c r="B511" t="s">
        <v>55</v>
      </c>
      <c r="C511">
        <v>182</v>
      </c>
      <c r="D511">
        <f>DAY(Tabela_cukier2[[#This Row],[Column1]])</f>
        <v>18</v>
      </c>
      <c r="E511" t="str">
        <f>IF(D512&lt;Tabela_cukier2[[#This Row],[Column4]],"TAK","")</f>
        <v/>
      </c>
      <c r="F511" s="5">
        <f>IF(Tabela_cukier2[[#This Row],[czy dzien dokupu]]="TAK",IF(F510-Tabela_cukier2[[#This Row],[Column3]]&lt;5000,((5000-FLOOR(F510-Tabela_cukier2[[#This Row],[Column3]],1000))+(F510-Tabela_cukier2[[#This Row],[Column3]])),F510-Tabela_cukier2[[#This Row],[Column3]]),F510-Tabela_cukier2[[#This Row],[Column3]])</f>
        <v>3940</v>
      </c>
      <c r="G511" s="5">
        <f>IF(Tabela_cukier2[[#This Row],[Kolumna1]]-F510&gt;=4000,1,0)</f>
        <v>0</v>
      </c>
      <c r="H511" s="5" t="str">
        <f>IF(Tabela_cukier2[[#This Row],[Kolumna1]]&gt;F510,Tabela_cukier2[[#This Row],[Kolumna1]]-F510,"0")</f>
        <v>0</v>
      </c>
      <c r="I511" s="5">
        <f>CEILING(Tabela_cukier2[[#This Row],[Kolumna3]],1000)</f>
        <v>0</v>
      </c>
      <c r="J511" s="5">
        <f>IF(Tabela_cukier2[[#This Row],[Kolumna4]]&gt;=4000,1,0)</f>
        <v>0</v>
      </c>
    </row>
    <row r="512" spans="1:10" x14ac:dyDescent="0.3">
      <c r="A512" s="1">
        <v>39314</v>
      </c>
      <c r="B512" t="s">
        <v>40</v>
      </c>
      <c r="C512">
        <v>59</v>
      </c>
      <c r="D512">
        <f>DAY(Tabela_cukier2[[#This Row],[Column1]])</f>
        <v>20</v>
      </c>
      <c r="E512" t="str">
        <f>IF(D513&lt;Tabela_cukier2[[#This Row],[Column4]],"TAK","")</f>
        <v/>
      </c>
      <c r="F512" s="5">
        <f>IF(Tabela_cukier2[[#This Row],[czy dzien dokupu]]="TAK",IF(F511-Tabela_cukier2[[#This Row],[Column3]]&lt;5000,((5000-FLOOR(F511-Tabela_cukier2[[#This Row],[Column3]],1000))+(F511-Tabela_cukier2[[#This Row],[Column3]])),F511-Tabela_cukier2[[#This Row],[Column3]]),F511-Tabela_cukier2[[#This Row],[Column3]])</f>
        <v>3881</v>
      </c>
      <c r="G512" s="5">
        <f>IF(Tabela_cukier2[[#This Row],[Kolumna1]]-F511&gt;=4000,1,0)</f>
        <v>0</v>
      </c>
      <c r="H512" s="5" t="str">
        <f>IF(Tabela_cukier2[[#This Row],[Kolumna1]]&gt;F511,Tabela_cukier2[[#This Row],[Kolumna1]]-F511,"0")</f>
        <v>0</v>
      </c>
      <c r="I512" s="5">
        <f>CEILING(Tabela_cukier2[[#This Row],[Kolumna3]],1000)</f>
        <v>0</v>
      </c>
      <c r="J512" s="5">
        <f>IF(Tabela_cukier2[[#This Row],[Kolumna4]]&gt;=4000,1,0)</f>
        <v>0</v>
      </c>
    </row>
    <row r="513" spans="1:10" x14ac:dyDescent="0.3">
      <c r="A513" s="1">
        <v>39315</v>
      </c>
      <c r="B513" t="s">
        <v>69</v>
      </c>
      <c r="C513">
        <v>45</v>
      </c>
      <c r="D513">
        <f>DAY(Tabela_cukier2[[#This Row],[Column1]])</f>
        <v>21</v>
      </c>
      <c r="E513" t="str">
        <f>IF(D514&lt;Tabela_cukier2[[#This Row],[Column4]],"TAK","")</f>
        <v/>
      </c>
      <c r="F513" s="5">
        <f>IF(Tabela_cukier2[[#This Row],[czy dzien dokupu]]="TAK",IF(F512-Tabela_cukier2[[#This Row],[Column3]]&lt;5000,((5000-FLOOR(F512-Tabela_cukier2[[#This Row],[Column3]],1000))+(F512-Tabela_cukier2[[#This Row],[Column3]])),F512-Tabela_cukier2[[#This Row],[Column3]]),F512-Tabela_cukier2[[#This Row],[Column3]])</f>
        <v>3836</v>
      </c>
      <c r="G513" s="5">
        <f>IF(Tabela_cukier2[[#This Row],[Kolumna1]]-F512&gt;=4000,1,0)</f>
        <v>0</v>
      </c>
      <c r="H513" s="5" t="str">
        <f>IF(Tabela_cukier2[[#This Row],[Kolumna1]]&gt;F512,Tabela_cukier2[[#This Row],[Kolumna1]]-F512,"0")</f>
        <v>0</v>
      </c>
      <c r="I513" s="5">
        <f>CEILING(Tabela_cukier2[[#This Row],[Kolumna3]],1000)</f>
        <v>0</v>
      </c>
      <c r="J513" s="5">
        <f>IF(Tabela_cukier2[[#This Row],[Kolumna4]]&gt;=4000,1,0)</f>
        <v>0</v>
      </c>
    </row>
    <row r="514" spans="1:10" x14ac:dyDescent="0.3">
      <c r="A514" s="1">
        <v>39315</v>
      </c>
      <c r="B514" t="s">
        <v>79</v>
      </c>
      <c r="C514">
        <v>3</v>
      </c>
      <c r="D514">
        <f>DAY(Tabela_cukier2[[#This Row],[Column1]])</f>
        <v>21</v>
      </c>
      <c r="E514" t="str">
        <f>IF(D515&lt;Tabela_cukier2[[#This Row],[Column4]],"TAK","")</f>
        <v/>
      </c>
      <c r="F514" s="5">
        <f>IF(Tabela_cukier2[[#This Row],[czy dzien dokupu]]="TAK",IF(F513-Tabela_cukier2[[#This Row],[Column3]]&lt;5000,((5000-FLOOR(F513-Tabela_cukier2[[#This Row],[Column3]],1000))+(F513-Tabela_cukier2[[#This Row],[Column3]])),F513-Tabela_cukier2[[#This Row],[Column3]]),F513-Tabela_cukier2[[#This Row],[Column3]])</f>
        <v>3833</v>
      </c>
      <c r="G514" s="5">
        <f>IF(Tabela_cukier2[[#This Row],[Kolumna1]]-F513&gt;=4000,1,0)</f>
        <v>0</v>
      </c>
      <c r="H514" s="5" t="str">
        <f>IF(Tabela_cukier2[[#This Row],[Kolumna1]]&gt;F513,Tabela_cukier2[[#This Row],[Kolumna1]]-F513,"0")</f>
        <v>0</v>
      </c>
      <c r="I514" s="5">
        <f>CEILING(Tabela_cukier2[[#This Row],[Kolumna3]],1000)</f>
        <v>0</v>
      </c>
      <c r="J514" s="5">
        <f>IF(Tabela_cukier2[[#This Row],[Kolumna4]]&gt;=4000,1,0)</f>
        <v>0</v>
      </c>
    </row>
    <row r="515" spans="1:10" x14ac:dyDescent="0.3">
      <c r="A515" s="1">
        <v>39317</v>
      </c>
      <c r="B515" t="s">
        <v>64</v>
      </c>
      <c r="C515">
        <v>52</v>
      </c>
      <c r="D515">
        <f>DAY(Tabela_cukier2[[#This Row],[Column1]])</f>
        <v>23</v>
      </c>
      <c r="E515" t="str">
        <f>IF(D516&lt;Tabela_cukier2[[#This Row],[Column4]],"TAK","")</f>
        <v/>
      </c>
      <c r="F515" s="5">
        <f>IF(Tabela_cukier2[[#This Row],[czy dzien dokupu]]="TAK",IF(F514-Tabela_cukier2[[#This Row],[Column3]]&lt;5000,((5000-FLOOR(F514-Tabela_cukier2[[#This Row],[Column3]],1000))+(F514-Tabela_cukier2[[#This Row],[Column3]])),F514-Tabela_cukier2[[#This Row],[Column3]]),F514-Tabela_cukier2[[#This Row],[Column3]])</f>
        <v>3781</v>
      </c>
      <c r="G515" s="5">
        <f>IF(Tabela_cukier2[[#This Row],[Kolumna1]]-F514&gt;=4000,1,0)</f>
        <v>0</v>
      </c>
      <c r="H515" s="5" t="str">
        <f>IF(Tabela_cukier2[[#This Row],[Kolumna1]]&gt;F514,Tabela_cukier2[[#This Row],[Kolumna1]]-F514,"0")</f>
        <v>0</v>
      </c>
      <c r="I515" s="5">
        <f>CEILING(Tabela_cukier2[[#This Row],[Kolumna3]],1000)</f>
        <v>0</v>
      </c>
      <c r="J515" s="5">
        <f>IF(Tabela_cukier2[[#This Row],[Kolumna4]]&gt;=4000,1,0)</f>
        <v>0</v>
      </c>
    </row>
    <row r="516" spans="1:10" x14ac:dyDescent="0.3">
      <c r="A516" s="1">
        <v>39317</v>
      </c>
      <c r="B516" t="s">
        <v>25</v>
      </c>
      <c r="C516">
        <v>373</v>
      </c>
      <c r="D516">
        <f>DAY(Tabela_cukier2[[#This Row],[Column1]])</f>
        <v>23</v>
      </c>
      <c r="E516" t="str">
        <f>IF(D517&lt;Tabela_cukier2[[#This Row],[Column4]],"TAK","")</f>
        <v/>
      </c>
      <c r="F516" s="5">
        <f>IF(Tabela_cukier2[[#This Row],[czy dzien dokupu]]="TAK",IF(F515-Tabela_cukier2[[#This Row],[Column3]]&lt;5000,((5000-FLOOR(F515-Tabela_cukier2[[#This Row],[Column3]],1000))+(F515-Tabela_cukier2[[#This Row],[Column3]])),F515-Tabela_cukier2[[#This Row],[Column3]]),F515-Tabela_cukier2[[#This Row],[Column3]])</f>
        <v>3408</v>
      </c>
      <c r="G516" s="5">
        <f>IF(Tabela_cukier2[[#This Row],[Kolumna1]]-F515&gt;=4000,1,0)</f>
        <v>0</v>
      </c>
      <c r="H516" s="5" t="str">
        <f>IF(Tabela_cukier2[[#This Row],[Kolumna1]]&gt;F515,Tabela_cukier2[[#This Row],[Kolumna1]]-F515,"0")</f>
        <v>0</v>
      </c>
      <c r="I516" s="5">
        <f>CEILING(Tabela_cukier2[[#This Row],[Kolumna3]],1000)</f>
        <v>0</v>
      </c>
      <c r="J516" s="5">
        <f>IF(Tabela_cukier2[[#This Row],[Kolumna4]]&gt;=4000,1,0)</f>
        <v>0</v>
      </c>
    </row>
    <row r="517" spans="1:10" x14ac:dyDescent="0.3">
      <c r="A517" s="1">
        <v>39318</v>
      </c>
      <c r="B517" t="s">
        <v>37</v>
      </c>
      <c r="C517">
        <v>2</v>
      </c>
      <c r="D517">
        <f>DAY(Tabela_cukier2[[#This Row],[Column1]])</f>
        <v>24</v>
      </c>
      <c r="E517" t="str">
        <f>IF(D518&lt;Tabela_cukier2[[#This Row],[Column4]],"TAK","")</f>
        <v/>
      </c>
      <c r="F517" s="5">
        <f>IF(Tabela_cukier2[[#This Row],[czy dzien dokupu]]="TAK",IF(F516-Tabela_cukier2[[#This Row],[Column3]]&lt;5000,((5000-FLOOR(F516-Tabela_cukier2[[#This Row],[Column3]],1000))+(F516-Tabela_cukier2[[#This Row],[Column3]])),F516-Tabela_cukier2[[#This Row],[Column3]]),F516-Tabela_cukier2[[#This Row],[Column3]])</f>
        <v>3406</v>
      </c>
      <c r="G517" s="5">
        <f>IF(Tabela_cukier2[[#This Row],[Kolumna1]]-F516&gt;=4000,1,0)</f>
        <v>0</v>
      </c>
      <c r="H517" s="5" t="str">
        <f>IF(Tabela_cukier2[[#This Row],[Kolumna1]]&gt;F516,Tabela_cukier2[[#This Row],[Kolumna1]]-F516,"0")</f>
        <v>0</v>
      </c>
      <c r="I517" s="5">
        <f>CEILING(Tabela_cukier2[[#This Row],[Kolumna3]],1000)</f>
        <v>0</v>
      </c>
      <c r="J517" s="5">
        <f>IF(Tabela_cukier2[[#This Row],[Kolumna4]]&gt;=4000,1,0)</f>
        <v>0</v>
      </c>
    </row>
    <row r="518" spans="1:10" x14ac:dyDescent="0.3">
      <c r="A518" s="1">
        <v>39318</v>
      </c>
      <c r="B518" t="s">
        <v>27</v>
      </c>
      <c r="C518">
        <v>445</v>
      </c>
      <c r="D518">
        <f>DAY(Tabela_cukier2[[#This Row],[Column1]])</f>
        <v>24</v>
      </c>
      <c r="E518" t="str">
        <f>IF(D519&lt;Tabela_cukier2[[#This Row],[Column4]],"TAK","")</f>
        <v/>
      </c>
      <c r="F518" s="5">
        <f>IF(Tabela_cukier2[[#This Row],[czy dzien dokupu]]="TAK",IF(F517-Tabela_cukier2[[#This Row],[Column3]]&lt;5000,((5000-FLOOR(F517-Tabela_cukier2[[#This Row],[Column3]],1000))+(F517-Tabela_cukier2[[#This Row],[Column3]])),F517-Tabela_cukier2[[#This Row],[Column3]]),F517-Tabela_cukier2[[#This Row],[Column3]])</f>
        <v>2961</v>
      </c>
      <c r="G518" s="5">
        <f>IF(Tabela_cukier2[[#This Row],[Kolumna1]]-F517&gt;=4000,1,0)</f>
        <v>0</v>
      </c>
      <c r="H518" s="5" t="str">
        <f>IF(Tabela_cukier2[[#This Row],[Kolumna1]]&gt;F517,Tabela_cukier2[[#This Row],[Kolumna1]]-F517,"0")</f>
        <v>0</v>
      </c>
      <c r="I518" s="5">
        <f>CEILING(Tabela_cukier2[[#This Row],[Kolumna3]],1000)</f>
        <v>0</v>
      </c>
      <c r="J518" s="5">
        <f>IF(Tabela_cukier2[[#This Row],[Kolumna4]]&gt;=4000,1,0)</f>
        <v>0</v>
      </c>
    </row>
    <row r="519" spans="1:10" x14ac:dyDescent="0.3">
      <c r="A519" s="1">
        <v>39319</v>
      </c>
      <c r="B519" t="s">
        <v>55</v>
      </c>
      <c r="C519">
        <v>93</v>
      </c>
      <c r="D519">
        <f>DAY(Tabela_cukier2[[#This Row],[Column1]])</f>
        <v>25</v>
      </c>
      <c r="E519" t="str">
        <f>IF(D520&lt;Tabela_cukier2[[#This Row],[Column4]],"TAK","")</f>
        <v/>
      </c>
      <c r="F519" s="5">
        <f>IF(Tabela_cukier2[[#This Row],[czy dzien dokupu]]="TAK",IF(F518-Tabela_cukier2[[#This Row],[Column3]]&lt;5000,((5000-FLOOR(F518-Tabela_cukier2[[#This Row],[Column3]],1000))+(F518-Tabela_cukier2[[#This Row],[Column3]])),F518-Tabela_cukier2[[#This Row],[Column3]]),F518-Tabela_cukier2[[#This Row],[Column3]])</f>
        <v>2868</v>
      </c>
      <c r="G519" s="5">
        <f>IF(Tabela_cukier2[[#This Row],[Kolumna1]]-F518&gt;=4000,1,0)</f>
        <v>0</v>
      </c>
      <c r="H519" s="5" t="str">
        <f>IF(Tabela_cukier2[[#This Row],[Kolumna1]]&gt;F518,Tabela_cukier2[[#This Row],[Kolumna1]]-F518,"0")</f>
        <v>0</v>
      </c>
      <c r="I519" s="5">
        <f>CEILING(Tabela_cukier2[[#This Row],[Kolumna3]],1000)</f>
        <v>0</v>
      </c>
      <c r="J519" s="5">
        <f>IF(Tabela_cukier2[[#This Row],[Kolumna4]]&gt;=4000,1,0)</f>
        <v>0</v>
      </c>
    </row>
    <row r="520" spans="1:10" x14ac:dyDescent="0.3">
      <c r="A520" s="1">
        <v>39324</v>
      </c>
      <c r="B520" t="s">
        <v>25</v>
      </c>
      <c r="C520">
        <v>329</v>
      </c>
      <c r="D520">
        <f>DAY(Tabela_cukier2[[#This Row],[Column1]])</f>
        <v>30</v>
      </c>
      <c r="E520" t="str">
        <f>IF(D521&lt;Tabela_cukier2[[#This Row],[Column4]],"TAK","")</f>
        <v>TAK</v>
      </c>
      <c r="F520" s="5">
        <f>IF(Tabela_cukier2[[#This Row],[czy dzien dokupu]]="TAK",IF(F519-Tabela_cukier2[[#This Row],[Column3]]&lt;5000,((5000-FLOOR(F519-Tabela_cukier2[[#This Row],[Column3]],1000))+(F519-Tabela_cukier2[[#This Row],[Column3]])),F519-Tabela_cukier2[[#This Row],[Column3]]),F519-Tabela_cukier2[[#This Row],[Column3]])</f>
        <v>5539</v>
      </c>
      <c r="G520" s="5">
        <f>IF(Tabela_cukier2[[#This Row],[Kolumna1]]-F519&gt;=4000,1,0)</f>
        <v>0</v>
      </c>
      <c r="H520" s="5">
        <f>IF(Tabela_cukier2[[#This Row],[Kolumna1]]&gt;F519,Tabela_cukier2[[#This Row],[Kolumna1]]-F519,"0")</f>
        <v>2671</v>
      </c>
      <c r="I520" s="5">
        <f>CEILING(Tabela_cukier2[[#This Row],[Kolumna3]],1000)</f>
        <v>3000</v>
      </c>
      <c r="J520" s="5">
        <f>IF(Tabela_cukier2[[#This Row],[Kolumna4]]&gt;=4000,1,0)</f>
        <v>0</v>
      </c>
    </row>
    <row r="521" spans="1:10" x14ac:dyDescent="0.3">
      <c r="A521" s="1">
        <v>39326</v>
      </c>
      <c r="B521" t="s">
        <v>25</v>
      </c>
      <c r="C521">
        <v>217</v>
      </c>
      <c r="D521">
        <f>DAY(Tabela_cukier2[[#This Row],[Column1]])</f>
        <v>1</v>
      </c>
      <c r="E521" t="str">
        <f>IF(D522&lt;Tabela_cukier2[[#This Row],[Column4]],"TAK","")</f>
        <v/>
      </c>
      <c r="F521" s="5">
        <f>IF(Tabela_cukier2[[#This Row],[czy dzien dokupu]]="TAK",IF(F520-Tabela_cukier2[[#This Row],[Column3]]&lt;5000,((5000-FLOOR(F520-Tabela_cukier2[[#This Row],[Column3]],1000))+(F520-Tabela_cukier2[[#This Row],[Column3]])),F520-Tabela_cukier2[[#This Row],[Column3]]),F520-Tabela_cukier2[[#This Row],[Column3]])</f>
        <v>5322</v>
      </c>
      <c r="G521" s="5">
        <f>IF(Tabela_cukier2[[#This Row],[Kolumna1]]-F520&gt;=4000,1,0)</f>
        <v>0</v>
      </c>
      <c r="H521" s="5" t="str">
        <f>IF(Tabela_cukier2[[#This Row],[Kolumna1]]&gt;F520,Tabela_cukier2[[#This Row],[Kolumna1]]-F520,"0")</f>
        <v>0</v>
      </c>
      <c r="I521" s="5">
        <f>CEILING(Tabela_cukier2[[#This Row],[Kolumna3]],1000)</f>
        <v>0</v>
      </c>
      <c r="J521" s="5">
        <f>IF(Tabela_cukier2[[#This Row],[Kolumna4]]&gt;=4000,1,0)</f>
        <v>0</v>
      </c>
    </row>
    <row r="522" spans="1:10" x14ac:dyDescent="0.3">
      <c r="A522" s="1">
        <v>39326</v>
      </c>
      <c r="B522" t="s">
        <v>21</v>
      </c>
      <c r="C522">
        <v>165</v>
      </c>
      <c r="D522">
        <f>DAY(Tabela_cukier2[[#This Row],[Column1]])</f>
        <v>1</v>
      </c>
      <c r="E522" t="str">
        <f>IF(D523&lt;Tabela_cukier2[[#This Row],[Column4]],"TAK","")</f>
        <v/>
      </c>
      <c r="F522" s="5">
        <f>IF(Tabela_cukier2[[#This Row],[czy dzien dokupu]]="TAK",IF(F521-Tabela_cukier2[[#This Row],[Column3]]&lt;5000,((5000-FLOOR(F521-Tabela_cukier2[[#This Row],[Column3]],1000))+(F521-Tabela_cukier2[[#This Row],[Column3]])),F521-Tabela_cukier2[[#This Row],[Column3]]),F521-Tabela_cukier2[[#This Row],[Column3]])</f>
        <v>5157</v>
      </c>
      <c r="G522" s="5">
        <f>IF(Tabela_cukier2[[#This Row],[Kolumna1]]-F521&gt;=4000,1,0)</f>
        <v>0</v>
      </c>
      <c r="H522" s="5" t="str">
        <f>IF(Tabela_cukier2[[#This Row],[Kolumna1]]&gt;F521,Tabela_cukier2[[#This Row],[Kolumna1]]-F521,"0")</f>
        <v>0</v>
      </c>
      <c r="I522" s="5">
        <f>CEILING(Tabela_cukier2[[#This Row],[Kolumna3]],1000)</f>
        <v>0</v>
      </c>
      <c r="J522" s="5">
        <f>IF(Tabela_cukier2[[#This Row],[Kolumna4]]&gt;=4000,1,0)</f>
        <v>0</v>
      </c>
    </row>
    <row r="523" spans="1:10" x14ac:dyDescent="0.3">
      <c r="A523" s="1">
        <v>39327</v>
      </c>
      <c r="B523" t="s">
        <v>44</v>
      </c>
      <c r="C523">
        <v>20</v>
      </c>
      <c r="D523">
        <f>DAY(Tabela_cukier2[[#This Row],[Column1]])</f>
        <v>2</v>
      </c>
      <c r="E523" t="str">
        <f>IF(D524&lt;Tabela_cukier2[[#This Row],[Column4]],"TAK","")</f>
        <v/>
      </c>
      <c r="F523" s="5">
        <f>IF(Tabela_cukier2[[#This Row],[czy dzien dokupu]]="TAK",IF(F522-Tabela_cukier2[[#This Row],[Column3]]&lt;5000,((5000-FLOOR(F522-Tabela_cukier2[[#This Row],[Column3]],1000))+(F522-Tabela_cukier2[[#This Row],[Column3]])),F522-Tabela_cukier2[[#This Row],[Column3]]),F522-Tabela_cukier2[[#This Row],[Column3]])</f>
        <v>5137</v>
      </c>
      <c r="G523" s="5">
        <f>IF(Tabela_cukier2[[#This Row],[Kolumna1]]-F522&gt;=4000,1,0)</f>
        <v>0</v>
      </c>
      <c r="H523" s="5" t="str">
        <f>IF(Tabela_cukier2[[#This Row],[Kolumna1]]&gt;F522,Tabela_cukier2[[#This Row],[Kolumna1]]-F522,"0")</f>
        <v>0</v>
      </c>
      <c r="I523" s="5">
        <f>CEILING(Tabela_cukier2[[#This Row],[Kolumna3]],1000)</f>
        <v>0</v>
      </c>
      <c r="J523" s="5">
        <f>IF(Tabela_cukier2[[#This Row],[Kolumna4]]&gt;=4000,1,0)</f>
        <v>0</v>
      </c>
    </row>
    <row r="524" spans="1:10" x14ac:dyDescent="0.3">
      <c r="A524" s="1">
        <v>39328</v>
      </c>
      <c r="B524" t="s">
        <v>36</v>
      </c>
      <c r="C524">
        <v>11</v>
      </c>
      <c r="D524">
        <f>DAY(Tabela_cukier2[[#This Row],[Column1]])</f>
        <v>3</v>
      </c>
      <c r="E524" t="str">
        <f>IF(D525&lt;Tabela_cukier2[[#This Row],[Column4]],"TAK","")</f>
        <v/>
      </c>
      <c r="F524" s="5">
        <f>IF(Tabela_cukier2[[#This Row],[czy dzien dokupu]]="TAK",IF(F523-Tabela_cukier2[[#This Row],[Column3]]&lt;5000,((5000-FLOOR(F523-Tabela_cukier2[[#This Row],[Column3]],1000))+(F523-Tabela_cukier2[[#This Row],[Column3]])),F523-Tabela_cukier2[[#This Row],[Column3]]),F523-Tabela_cukier2[[#This Row],[Column3]])</f>
        <v>5126</v>
      </c>
      <c r="G524" s="5">
        <f>IF(Tabela_cukier2[[#This Row],[Kolumna1]]-F523&gt;=4000,1,0)</f>
        <v>0</v>
      </c>
      <c r="H524" s="5" t="str">
        <f>IF(Tabela_cukier2[[#This Row],[Kolumna1]]&gt;F523,Tabela_cukier2[[#This Row],[Kolumna1]]-F523,"0")</f>
        <v>0</v>
      </c>
      <c r="I524" s="5">
        <f>CEILING(Tabela_cukier2[[#This Row],[Kolumna3]],1000)</f>
        <v>0</v>
      </c>
      <c r="J524" s="5">
        <f>IF(Tabela_cukier2[[#This Row],[Kolumna4]]&gt;=4000,1,0)</f>
        <v>0</v>
      </c>
    </row>
    <row r="525" spans="1:10" x14ac:dyDescent="0.3">
      <c r="A525" s="1">
        <v>39329</v>
      </c>
      <c r="B525" t="s">
        <v>17</v>
      </c>
      <c r="C525">
        <v>294</v>
      </c>
      <c r="D525">
        <f>DAY(Tabela_cukier2[[#This Row],[Column1]])</f>
        <v>4</v>
      </c>
      <c r="E525" t="str">
        <f>IF(D526&lt;Tabela_cukier2[[#This Row],[Column4]],"TAK","")</f>
        <v/>
      </c>
      <c r="F525" s="5">
        <f>IF(Tabela_cukier2[[#This Row],[czy dzien dokupu]]="TAK",IF(F524-Tabela_cukier2[[#This Row],[Column3]]&lt;5000,((5000-FLOOR(F524-Tabela_cukier2[[#This Row],[Column3]],1000))+(F524-Tabela_cukier2[[#This Row],[Column3]])),F524-Tabela_cukier2[[#This Row],[Column3]]),F524-Tabela_cukier2[[#This Row],[Column3]])</f>
        <v>4832</v>
      </c>
      <c r="G525" s="5">
        <f>IF(Tabela_cukier2[[#This Row],[Kolumna1]]-F524&gt;=4000,1,0)</f>
        <v>0</v>
      </c>
      <c r="H525" s="5" t="str">
        <f>IF(Tabela_cukier2[[#This Row],[Kolumna1]]&gt;F524,Tabela_cukier2[[#This Row],[Kolumna1]]-F524,"0")</f>
        <v>0</v>
      </c>
      <c r="I525" s="5">
        <f>CEILING(Tabela_cukier2[[#This Row],[Kolumna3]],1000)</f>
        <v>0</v>
      </c>
      <c r="J525" s="5">
        <f>IF(Tabela_cukier2[[#This Row],[Kolumna4]]&gt;=4000,1,0)</f>
        <v>0</v>
      </c>
    </row>
    <row r="526" spans="1:10" x14ac:dyDescent="0.3">
      <c r="A526" s="1">
        <v>39331</v>
      </c>
      <c r="B526" t="s">
        <v>15</v>
      </c>
      <c r="C526">
        <v>82</v>
      </c>
      <c r="D526">
        <f>DAY(Tabela_cukier2[[#This Row],[Column1]])</f>
        <v>6</v>
      </c>
      <c r="E526" t="str">
        <f>IF(D527&lt;Tabela_cukier2[[#This Row],[Column4]],"TAK","")</f>
        <v/>
      </c>
      <c r="F526" s="5">
        <f>IF(Tabela_cukier2[[#This Row],[czy dzien dokupu]]="TAK",IF(F525-Tabela_cukier2[[#This Row],[Column3]]&lt;5000,((5000-FLOOR(F525-Tabela_cukier2[[#This Row],[Column3]],1000))+(F525-Tabela_cukier2[[#This Row],[Column3]])),F525-Tabela_cukier2[[#This Row],[Column3]]),F525-Tabela_cukier2[[#This Row],[Column3]])</f>
        <v>4750</v>
      </c>
      <c r="G526" s="5">
        <f>IF(Tabela_cukier2[[#This Row],[Kolumna1]]-F525&gt;=4000,1,0)</f>
        <v>0</v>
      </c>
      <c r="H526" s="5" t="str">
        <f>IF(Tabela_cukier2[[#This Row],[Kolumna1]]&gt;F525,Tabela_cukier2[[#This Row],[Kolumna1]]-F525,"0")</f>
        <v>0</v>
      </c>
      <c r="I526" s="5">
        <f>CEILING(Tabela_cukier2[[#This Row],[Kolumna3]],1000)</f>
        <v>0</v>
      </c>
      <c r="J526" s="5">
        <f>IF(Tabela_cukier2[[#This Row],[Kolumna4]]&gt;=4000,1,0)</f>
        <v>0</v>
      </c>
    </row>
    <row r="527" spans="1:10" x14ac:dyDescent="0.3">
      <c r="A527" s="1">
        <v>39331</v>
      </c>
      <c r="B527" t="s">
        <v>26</v>
      </c>
      <c r="C527">
        <v>186</v>
      </c>
      <c r="D527">
        <f>DAY(Tabela_cukier2[[#This Row],[Column1]])</f>
        <v>6</v>
      </c>
      <c r="E527" t="str">
        <f>IF(D528&lt;Tabela_cukier2[[#This Row],[Column4]],"TAK","")</f>
        <v/>
      </c>
      <c r="F527" s="5">
        <f>IF(Tabela_cukier2[[#This Row],[czy dzien dokupu]]="TAK",IF(F526-Tabela_cukier2[[#This Row],[Column3]]&lt;5000,((5000-FLOOR(F526-Tabela_cukier2[[#This Row],[Column3]],1000))+(F526-Tabela_cukier2[[#This Row],[Column3]])),F526-Tabela_cukier2[[#This Row],[Column3]]),F526-Tabela_cukier2[[#This Row],[Column3]])</f>
        <v>4564</v>
      </c>
      <c r="G527" s="5">
        <f>IF(Tabela_cukier2[[#This Row],[Kolumna1]]-F526&gt;=4000,1,0)</f>
        <v>0</v>
      </c>
      <c r="H527" s="5" t="str">
        <f>IF(Tabela_cukier2[[#This Row],[Kolumna1]]&gt;F526,Tabela_cukier2[[#This Row],[Kolumna1]]-F526,"0")</f>
        <v>0</v>
      </c>
      <c r="I527" s="5">
        <f>CEILING(Tabela_cukier2[[#This Row],[Kolumna3]],1000)</f>
        <v>0</v>
      </c>
      <c r="J527" s="5">
        <f>IF(Tabela_cukier2[[#This Row],[Kolumna4]]&gt;=4000,1,0)</f>
        <v>0</v>
      </c>
    </row>
    <row r="528" spans="1:10" x14ac:dyDescent="0.3">
      <c r="A528" s="1">
        <v>39333</v>
      </c>
      <c r="B528" t="s">
        <v>13</v>
      </c>
      <c r="C528">
        <v>163</v>
      </c>
      <c r="D528">
        <f>DAY(Tabela_cukier2[[#This Row],[Column1]])</f>
        <v>8</v>
      </c>
      <c r="E528" t="str">
        <f>IF(D529&lt;Tabela_cukier2[[#This Row],[Column4]],"TAK","")</f>
        <v/>
      </c>
      <c r="F528" s="5">
        <f>IF(Tabela_cukier2[[#This Row],[czy dzien dokupu]]="TAK",IF(F527-Tabela_cukier2[[#This Row],[Column3]]&lt;5000,((5000-FLOOR(F527-Tabela_cukier2[[#This Row],[Column3]],1000))+(F527-Tabela_cukier2[[#This Row],[Column3]])),F527-Tabela_cukier2[[#This Row],[Column3]]),F527-Tabela_cukier2[[#This Row],[Column3]])</f>
        <v>4401</v>
      </c>
      <c r="G528" s="5">
        <f>IF(Tabela_cukier2[[#This Row],[Kolumna1]]-F527&gt;=4000,1,0)</f>
        <v>0</v>
      </c>
      <c r="H528" s="5" t="str">
        <f>IF(Tabela_cukier2[[#This Row],[Kolumna1]]&gt;F527,Tabela_cukier2[[#This Row],[Kolumna1]]-F527,"0")</f>
        <v>0</v>
      </c>
      <c r="I528" s="5">
        <f>CEILING(Tabela_cukier2[[#This Row],[Kolumna3]],1000)</f>
        <v>0</v>
      </c>
      <c r="J528" s="5">
        <f>IF(Tabela_cukier2[[#This Row],[Kolumna4]]&gt;=4000,1,0)</f>
        <v>0</v>
      </c>
    </row>
    <row r="529" spans="1:10" x14ac:dyDescent="0.3">
      <c r="A529" s="1">
        <v>39333</v>
      </c>
      <c r="B529" t="s">
        <v>33</v>
      </c>
      <c r="C529">
        <v>148</v>
      </c>
      <c r="D529">
        <f>DAY(Tabela_cukier2[[#This Row],[Column1]])</f>
        <v>8</v>
      </c>
      <c r="E529" t="str">
        <f>IF(D530&lt;Tabela_cukier2[[#This Row],[Column4]],"TAK","")</f>
        <v/>
      </c>
      <c r="F529" s="5">
        <f>IF(Tabela_cukier2[[#This Row],[czy dzien dokupu]]="TAK",IF(F528-Tabela_cukier2[[#This Row],[Column3]]&lt;5000,((5000-FLOOR(F528-Tabela_cukier2[[#This Row],[Column3]],1000))+(F528-Tabela_cukier2[[#This Row],[Column3]])),F528-Tabela_cukier2[[#This Row],[Column3]]),F528-Tabela_cukier2[[#This Row],[Column3]])</f>
        <v>4253</v>
      </c>
      <c r="G529" s="5">
        <f>IF(Tabela_cukier2[[#This Row],[Kolumna1]]-F528&gt;=4000,1,0)</f>
        <v>0</v>
      </c>
      <c r="H529" s="5" t="str">
        <f>IF(Tabela_cukier2[[#This Row],[Kolumna1]]&gt;F528,Tabela_cukier2[[#This Row],[Kolumna1]]-F528,"0")</f>
        <v>0</v>
      </c>
      <c r="I529" s="5">
        <f>CEILING(Tabela_cukier2[[#This Row],[Kolumna3]],1000)</f>
        <v>0</v>
      </c>
      <c r="J529" s="5">
        <f>IF(Tabela_cukier2[[#This Row],[Kolumna4]]&gt;=4000,1,0)</f>
        <v>0</v>
      </c>
    </row>
    <row r="530" spans="1:10" x14ac:dyDescent="0.3">
      <c r="A530" s="1">
        <v>39334</v>
      </c>
      <c r="B530" t="s">
        <v>43</v>
      </c>
      <c r="C530">
        <v>2</v>
      </c>
      <c r="D530">
        <f>DAY(Tabela_cukier2[[#This Row],[Column1]])</f>
        <v>9</v>
      </c>
      <c r="E530" t="str">
        <f>IF(D531&lt;Tabela_cukier2[[#This Row],[Column4]],"TAK","")</f>
        <v/>
      </c>
      <c r="F530" s="5">
        <f>IF(Tabela_cukier2[[#This Row],[czy dzien dokupu]]="TAK",IF(F529-Tabela_cukier2[[#This Row],[Column3]]&lt;5000,((5000-FLOOR(F529-Tabela_cukier2[[#This Row],[Column3]],1000))+(F529-Tabela_cukier2[[#This Row],[Column3]])),F529-Tabela_cukier2[[#This Row],[Column3]]),F529-Tabela_cukier2[[#This Row],[Column3]])</f>
        <v>4251</v>
      </c>
      <c r="G530" s="5">
        <f>IF(Tabela_cukier2[[#This Row],[Kolumna1]]-F529&gt;=4000,1,0)</f>
        <v>0</v>
      </c>
      <c r="H530" s="5" t="str">
        <f>IF(Tabela_cukier2[[#This Row],[Kolumna1]]&gt;F529,Tabela_cukier2[[#This Row],[Kolumna1]]-F529,"0")</f>
        <v>0</v>
      </c>
      <c r="I530" s="5">
        <f>CEILING(Tabela_cukier2[[#This Row],[Kolumna3]],1000)</f>
        <v>0</v>
      </c>
      <c r="J530" s="5">
        <f>IF(Tabela_cukier2[[#This Row],[Kolumna4]]&gt;=4000,1,0)</f>
        <v>0</v>
      </c>
    </row>
    <row r="531" spans="1:10" x14ac:dyDescent="0.3">
      <c r="A531" s="1">
        <v>39336</v>
      </c>
      <c r="B531" t="s">
        <v>25</v>
      </c>
      <c r="C531">
        <v>343</v>
      </c>
      <c r="D531">
        <f>DAY(Tabela_cukier2[[#This Row],[Column1]])</f>
        <v>11</v>
      </c>
      <c r="E531" t="str">
        <f>IF(D532&lt;Tabela_cukier2[[#This Row],[Column4]],"TAK","")</f>
        <v/>
      </c>
      <c r="F531" s="5">
        <f>IF(Tabela_cukier2[[#This Row],[czy dzien dokupu]]="TAK",IF(F530-Tabela_cukier2[[#This Row],[Column3]]&lt;5000,((5000-FLOOR(F530-Tabela_cukier2[[#This Row],[Column3]],1000))+(F530-Tabela_cukier2[[#This Row],[Column3]])),F530-Tabela_cukier2[[#This Row],[Column3]]),F530-Tabela_cukier2[[#This Row],[Column3]])</f>
        <v>3908</v>
      </c>
      <c r="G531" s="5">
        <f>IF(Tabela_cukier2[[#This Row],[Kolumna1]]-F530&gt;=4000,1,0)</f>
        <v>0</v>
      </c>
      <c r="H531" s="5" t="str">
        <f>IF(Tabela_cukier2[[#This Row],[Kolumna1]]&gt;F530,Tabela_cukier2[[#This Row],[Kolumna1]]-F530,"0")</f>
        <v>0</v>
      </c>
      <c r="I531" s="5">
        <f>CEILING(Tabela_cukier2[[#This Row],[Kolumna3]],1000)</f>
        <v>0</v>
      </c>
      <c r="J531" s="5">
        <f>IF(Tabela_cukier2[[#This Row],[Kolumna4]]&gt;=4000,1,0)</f>
        <v>0</v>
      </c>
    </row>
    <row r="532" spans="1:10" x14ac:dyDescent="0.3">
      <c r="A532" s="1">
        <v>39336</v>
      </c>
      <c r="B532" t="s">
        <v>74</v>
      </c>
      <c r="C532">
        <v>51</v>
      </c>
      <c r="D532">
        <f>DAY(Tabela_cukier2[[#This Row],[Column1]])</f>
        <v>11</v>
      </c>
      <c r="E532" t="str">
        <f>IF(D533&lt;Tabela_cukier2[[#This Row],[Column4]],"TAK","")</f>
        <v/>
      </c>
      <c r="F532" s="5">
        <f>IF(Tabela_cukier2[[#This Row],[czy dzien dokupu]]="TAK",IF(F531-Tabela_cukier2[[#This Row],[Column3]]&lt;5000,((5000-FLOOR(F531-Tabela_cukier2[[#This Row],[Column3]],1000))+(F531-Tabela_cukier2[[#This Row],[Column3]])),F531-Tabela_cukier2[[#This Row],[Column3]]),F531-Tabela_cukier2[[#This Row],[Column3]])</f>
        <v>3857</v>
      </c>
      <c r="G532" s="5">
        <f>IF(Tabela_cukier2[[#This Row],[Kolumna1]]-F531&gt;=4000,1,0)</f>
        <v>0</v>
      </c>
      <c r="H532" s="5" t="str">
        <f>IF(Tabela_cukier2[[#This Row],[Kolumna1]]&gt;F531,Tabela_cukier2[[#This Row],[Kolumna1]]-F531,"0")</f>
        <v>0</v>
      </c>
      <c r="I532" s="5">
        <f>CEILING(Tabela_cukier2[[#This Row],[Kolumna3]],1000)</f>
        <v>0</v>
      </c>
      <c r="J532" s="5">
        <f>IF(Tabela_cukier2[[#This Row],[Kolumna4]]&gt;=4000,1,0)</f>
        <v>0</v>
      </c>
    </row>
    <row r="533" spans="1:10" x14ac:dyDescent="0.3">
      <c r="A533" s="1">
        <v>39339</v>
      </c>
      <c r="B533" t="s">
        <v>13</v>
      </c>
      <c r="C533">
        <v>164</v>
      </c>
      <c r="D533">
        <f>DAY(Tabela_cukier2[[#This Row],[Column1]])</f>
        <v>14</v>
      </c>
      <c r="E533" t="str">
        <f>IF(D534&lt;Tabela_cukier2[[#This Row],[Column4]],"TAK","")</f>
        <v/>
      </c>
      <c r="F533" s="5">
        <f>IF(Tabela_cukier2[[#This Row],[czy dzien dokupu]]="TAK",IF(F532-Tabela_cukier2[[#This Row],[Column3]]&lt;5000,((5000-FLOOR(F532-Tabela_cukier2[[#This Row],[Column3]],1000))+(F532-Tabela_cukier2[[#This Row],[Column3]])),F532-Tabela_cukier2[[#This Row],[Column3]]),F532-Tabela_cukier2[[#This Row],[Column3]])</f>
        <v>3693</v>
      </c>
      <c r="G533" s="5">
        <f>IF(Tabela_cukier2[[#This Row],[Kolumna1]]-F532&gt;=4000,1,0)</f>
        <v>0</v>
      </c>
      <c r="H533" s="5" t="str">
        <f>IF(Tabela_cukier2[[#This Row],[Kolumna1]]&gt;F532,Tabela_cukier2[[#This Row],[Kolumna1]]-F532,"0")</f>
        <v>0</v>
      </c>
      <c r="I533" s="5">
        <f>CEILING(Tabela_cukier2[[#This Row],[Kolumna3]],1000)</f>
        <v>0</v>
      </c>
      <c r="J533" s="5">
        <f>IF(Tabela_cukier2[[#This Row],[Kolumna4]]&gt;=4000,1,0)</f>
        <v>0</v>
      </c>
    </row>
    <row r="534" spans="1:10" x14ac:dyDescent="0.3">
      <c r="A534" s="1">
        <v>39339</v>
      </c>
      <c r="B534" t="s">
        <v>7</v>
      </c>
      <c r="C534">
        <v>5</v>
      </c>
      <c r="D534">
        <f>DAY(Tabela_cukier2[[#This Row],[Column1]])</f>
        <v>14</v>
      </c>
      <c r="E534" t="str">
        <f>IF(D535&lt;Tabela_cukier2[[#This Row],[Column4]],"TAK","")</f>
        <v/>
      </c>
      <c r="F534" s="5">
        <f>IF(Tabela_cukier2[[#This Row],[czy dzien dokupu]]="TAK",IF(F533-Tabela_cukier2[[#This Row],[Column3]]&lt;5000,((5000-FLOOR(F533-Tabela_cukier2[[#This Row],[Column3]],1000))+(F533-Tabela_cukier2[[#This Row],[Column3]])),F533-Tabela_cukier2[[#This Row],[Column3]]),F533-Tabela_cukier2[[#This Row],[Column3]])</f>
        <v>3688</v>
      </c>
      <c r="G534" s="5">
        <f>IF(Tabela_cukier2[[#This Row],[Kolumna1]]-F533&gt;=4000,1,0)</f>
        <v>0</v>
      </c>
      <c r="H534" s="5" t="str">
        <f>IF(Tabela_cukier2[[#This Row],[Kolumna1]]&gt;F533,Tabela_cukier2[[#This Row],[Kolumna1]]-F533,"0")</f>
        <v>0</v>
      </c>
      <c r="I534" s="5">
        <f>CEILING(Tabela_cukier2[[#This Row],[Kolumna3]],1000)</f>
        <v>0</v>
      </c>
      <c r="J534" s="5">
        <f>IF(Tabela_cukier2[[#This Row],[Kolumna4]]&gt;=4000,1,0)</f>
        <v>0</v>
      </c>
    </row>
    <row r="535" spans="1:10" x14ac:dyDescent="0.3">
      <c r="A535" s="1">
        <v>39340</v>
      </c>
      <c r="B535" t="s">
        <v>10</v>
      </c>
      <c r="C535">
        <v>260</v>
      </c>
      <c r="D535">
        <f>DAY(Tabela_cukier2[[#This Row],[Column1]])</f>
        <v>15</v>
      </c>
      <c r="E535" t="str">
        <f>IF(D536&lt;Tabela_cukier2[[#This Row],[Column4]],"TAK","")</f>
        <v/>
      </c>
      <c r="F535" s="5">
        <f>IF(Tabela_cukier2[[#This Row],[czy dzien dokupu]]="TAK",IF(F534-Tabela_cukier2[[#This Row],[Column3]]&lt;5000,((5000-FLOOR(F534-Tabela_cukier2[[#This Row],[Column3]],1000))+(F534-Tabela_cukier2[[#This Row],[Column3]])),F534-Tabela_cukier2[[#This Row],[Column3]]),F534-Tabela_cukier2[[#This Row],[Column3]])</f>
        <v>3428</v>
      </c>
      <c r="G535" s="5">
        <f>IF(Tabela_cukier2[[#This Row],[Kolumna1]]-F534&gt;=4000,1,0)</f>
        <v>0</v>
      </c>
      <c r="H535" s="5" t="str">
        <f>IF(Tabela_cukier2[[#This Row],[Kolumna1]]&gt;F534,Tabela_cukier2[[#This Row],[Kolumna1]]-F534,"0")</f>
        <v>0</v>
      </c>
      <c r="I535" s="5">
        <f>CEILING(Tabela_cukier2[[#This Row],[Kolumna3]],1000)</f>
        <v>0</v>
      </c>
      <c r="J535" s="5">
        <f>IF(Tabela_cukier2[[#This Row],[Kolumna4]]&gt;=4000,1,0)</f>
        <v>0</v>
      </c>
    </row>
    <row r="536" spans="1:10" x14ac:dyDescent="0.3">
      <c r="A536" s="1">
        <v>39340</v>
      </c>
      <c r="B536" t="s">
        <v>12</v>
      </c>
      <c r="C536">
        <v>415</v>
      </c>
      <c r="D536">
        <f>DAY(Tabela_cukier2[[#This Row],[Column1]])</f>
        <v>15</v>
      </c>
      <c r="E536" t="str">
        <f>IF(D537&lt;Tabela_cukier2[[#This Row],[Column4]],"TAK","")</f>
        <v/>
      </c>
      <c r="F536" s="5">
        <f>IF(Tabela_cukier2[[#This Row],[czy dzien dokupu]]="TAK",IF(F535-Tabela_cukier2[[#This Row],[Column3]]&lt;5000,((5000-FLOOR(F535-Tabela_cukier2[[#This Row],[Column3]],1000))+(F535-Tabela_cukier2[[#This Row],[Column3]])),F535-Tabela_cukier2[[#This Row],[Column3]]),F535-Tabela_cukier2[[#This Row],[Column3]])</f>
        <v>3013</v>
      </c>
      <c r="G536" s="5">
        <f>IF(Tabela_cukier2[[#This Row],[Kolumna1]]-F535&gt;=4000,1,0)</f>
        <v>0</v>
      </c>
      <c r="H536" s="5" t="str">
        <f>IF(Tabela_cukier2[[#This Row],[Kolumna1]]&gt;F535,Tabela_cukier2[[#This Row],[Kolumna1]]-F535,"0")</f>
        <v>0</v>
      </c>
      <c r="I536" s="5">
        <f>CEILING(Tabela_cukier2[[#This Row],[Kolumna3]],1000)</f>
        <v>0</v>
      </c>
      <c r="J536" s="5">
        <f>IF(Tabela_cukier2[[#This Row],[Kolumna4]]&gt;=4000,1,0)</f>
        <v>0</v>
      </c>
    </row>
    <row r="537" spans="1:10" x14ac:dyDescent="0.3">
      <c r="A537" s="1">
        <v>39341</v>
      </c>
      <c r="B537" t="s">
        <v>12</v>
      </c>
      <c r="C537">
        <v>467</v>
      </c>
      <c r="D537">
        <f>DAY(Tabela_cukier2[[#This Row],[Column1]])</f>
        <v>16</v>
      </c>
      <c r="E537" t="str">
        <f>IF(D538&lt;Tabela_cukier2[[#This Row],[Column4]],"TAK","")</f>
        <v/>
      </c>
      <c r="F537" s="5">
        <f>IF(Tabela_cukier2[[#This Row],[czy dzien dokupu]]="TAK",IF(F536-Tabela_cukier2[[#This Row],[Column3]]&lt;5000,((5000-FLOOR(F536-Tabela_cukier2[[#This Row],[Column3]],1000))+(F536-Tabela_cukier2[[#This Row],[Column3]])),F536-Tabela_cukier2[[#This Row],[Column3]]),F536-Tabela_cukier2[[#This Row],[Column3]])</f>
        <v>2546</v>
      </c>
      <c r="G537" s="5">
        <f>IF(Tabela_cukier2[[#This Row],[Kolumna1]]-F536&gt;=4000,1,0)</f>
        <v>0</v>
      </c>
      <c r="H537" s="5" t="str">
        <f>IF(Tabela_cukier2[[#This Row],[Kolumna1]]&gt;F536,Tabela_cukier2[[#This Row],[Kolumna1]]-F536,"0")</f>
        <v>0</v>
      </c>
      <c r="I537" s="5">
        <f>CEILING(Tabela_cukier2[[#This Row],[Kolumna3]],1000)</f>
        <v>0</v>
      </c>
      <c r="J537" s="5">
        <f>IF(Tabela_cukier2[[#This Row],[Kolumna4]]&gt;=4000,1,0)</f>
        <v>0</v>
      </c>
    </row>
    <row r="538" spans="1:10" x14ac:dyDescent="0.3">
      <c r="A538" s="1">
        <v>39341</v>
      </c>
      <c r="B538" t="s">
        <v>64</v>
      </c>
      <c r="C538">
        <v>43</v>
      </c>
      <c r="D538">
        <f>DAY(Tabela_cukier2[[#This Row],[Column1]])</f>
        <v>16</v>
      </c>
      <c r="E538" t="str">
        <f>IF(D539&lt;Tabela_cukier2[[#This Row],[Column4]],"TAK","")</f>
        <v/>
      </c>
      <c r="F538" s="5">
        <f>IF(Tabela_cukier2[[#This Row],[czy dzien dokupu]]="TAK",IF(F537-Tabela_cukier2[[#This Row],[Column3]]&lt;5000,((5000-FLOOR(F537-Tabela_cukier2[[#This Row],[Column3]],1000))+(F537-Tabela_cukier2[[#This Row],[Column3]])),F537-Tabela_cukier2[[#This Row],[Column3]]),F537-Tabela_cukier2[[#This Row],[Column3]])</f>
        <v>2503</v>
      </c>
      <c r="G538" s="5">
        <f>IF(Tabela_cukier2[[#This Row],[Kolumna1]]-F537&gt;=4000,1,0)</f>
        <v>0</v>
      </c>
      <c r="H538" s="5" t="str">
        <f>IF(Tabela_cukier2[[#This Row],[Kolumna1]]&gt;F537,Tabela_cukier2[[#This Row],[Kolumna1]]-F537,"0")</f>
        <v>0</v>
      </c>
      <c r="I538" s="5">
        <f>CEILING(Tabela_cukier2[[#This Row],[Kolumna3]],1000)</f>
        <v>0</v>
      </c>
      <c r="J538" s="5">
        <f>IF(Tabela_cukier2[[#This Row],[Kolumna4]]&gt;=4000,1,0)</f>
        <v>0</v>
      </c>
    </row>
    <row r="539" spans="1:10" x14ac:dyDescent="0.3">
      <c r="A539" s="1">
        <v>39342</v>
      </c>
      <c r="B539" t="s">
        <v>11</v>
      </c>
      <c r="C539">
        <v>40</v>
      </c>
      <c r="D539">
        <f>DAY(Tabela_cukier2[[#This Row],[Column1]])</f>
        <v>17</v>
      </c>
      <c r="E539" t="str">
        <f>IF(D540&lt;Tabela_cukier2[[#This Row],[Column4]],"TAK","")</f>
        <v/>
      </c>
      <c r="F539" s="5">
        <f>IF(Tabela_cukier2[[#This Row],[czy dzien dokupu]]="TAK",IF(F538-Tabela_cukier2[[#This Row],[Column3]]&lt;5000,((5000-FLOOR(F538-Tabela_cukier2[[#This Row],[Column3]],1000))+(F538-Tabela_cukier2[[#This Row],[Column3]])),F538-Tabela_cukier2[[#This Row],[Column3]]),F538-Tabela_cukier2[[#This Row],[Column3]])</f>
        <v>2463</v>
      </c>
      <c r="G539" s="5">
        <f>IF(Tabela_cukier2[[#This Row],[Kolumna1]]-F538&gt;=4000,1,0)</f>
        <v>0</v>
      </c>
      <c r="H539" s="5" t="str">
        <f>IF(Tabela_cukier2[[#This Row],[Kolumna1]]&gt;F538,Tabela_cukier2[[#This Row],[Kolumna1]]-F538,"0")</f>
        <v>0</v>
      </c>
      <c r="I539" s="5">
        <f>CEILING(Tabela_cukier2[[#This Row],[Kolumna3]],1000)</f>
        <v>0</v>
      </c>
      <c r="J539" s="5">
        <f>IF(Tabela_cukier2[[#This Row],[Kolumna4]]&gt;=4000,1,0)</f>
        <v>0</v>
      </c>
    </row>
    <row r="540" spans="1:10" x14ac:dyDescent="0.3">
      <c r="A540" s="1">
        <v>39344</v>
      </c>
      <c r="B540" t="s">
        <v>150</v>
      </c>
      <c r="C540">
        <v>10</v>
      </c>
      <c r="D540">
        <f>DAY(Tabela_cukier2[[#This Row],[Column1]])</f>
        <v>19</v>
      </c>
      <c r="E540" t="str">
        <f>IF(D541&lt;Tabela_cukier2[[#This Row],[Column4]],"TAK","")</f>
        <v/>
      </c>
      <c r="F540" s="5">
        <f>IF(Tabela_cukier2[[#This Row],[czy dzien dokupu]]="TAK",IF(F539-Tabela_cukier2[[#This Row],[Column3]]&lt;5000,((5000-FLOOR(F539-Tabela_cukier2[[#This Row],[Column3]],1000))+(F539-Tabela_cukier2[[#This Row],[Column3]])),F539-Tabela_cukier2[[#This Row],[Column3]]),F539-Tabela_cukier2[[#This Row],[Column3]])</f>
        <v>2453</v>
      </c>
      <c r="G540" s="5">
        <f>IF(Tabela_cukier2[[#This Row],[Kolumna1]]-F539&gt;=4000,1,0)</f>
        <v>0</v>
      </c>
      <c r="H540" s="5" t="str">
        <f>IF(Tabela_cukier2[[#This Row],[Kolumna1]]&gt;F539,Tabela_cukier2[[#This Row],[Kolumna1]]-F539,"0")</f>
        <v>0</v>
      </c>
      <c r="I540" s="5">
        <f>CEILING(Tabela_cukier2[[#This Row],[Kolumna3]],1000)</f>
        <v>0</v>
      </c>
      <c r="J540" s="5">
        <f>IF(Tabela_cukier2[[#This Row],[Kolumna4]]&gt;=4000,1,0)</f>
        <v>0</v>
      </c>
    </row>
    <row r="541" spans="1:10" x14ac:dyDescent="0.3">
      <c r="A541" s="1">
        <v>39345</v>
      </c>
      <c r="B541" t="s">
        <v>12</v>
      </c>
      <c r="C541">
        <v>197</v>
      </c>
      <c r="D541">
        <f>DAY(Tabela_cukier2[[#This Row],[Column1]])</f>
        <v>20</v>
      </c>
      <c r="E541" t="str">
        <f>IF(D542&lt;Tabela_cukier2[[#This Row],[Column4]],"TAK","")</f>
        <v/>
      </c>
      <c r="F541" s="5">
        <f>IF(Tabela_cukier2[[#This Row],[czy dzien dokupu]]="TAK",IF(F540-Tabela_cukier2[[#This Row],[Column3]]&lt;5000,((5000-FLOOR(F540-Tabela_cukier2[[#This Row],[Column3]],1000))+(F540-Tabela_cukier2[[#This Row],[Column3]])),F540-Tabela_cukier2[[#This Row],[Column3]]),F540-Tabela_cukier2[[#This Row],[Column3]])</f>
        <v>2256</v>
      </c>
      <c r="G541" s="5">
        <f>IF(Tabela_cukier2[[#This Row],[Kolumna1]]-F540&gt;=4000,1,0)</f>
        <v>0</v>
      </c>
      <c r="H541" s="5" t="str">
        <f>IF(Tabela_cukier2[[#This Row],[Kolumna1]]&gt;F540,Tabela_cukier2[[#This Row],[Kolumna1]]-F540,"0")</f>
        <v>0</v>
      </c>
      <c r="I541" s="5">
        <f>CEILING(Tabela_cukier2[[#This Row],[Kolumna3]],1000)</f>
        <v>0</v>
      </c>
      <c r="J541" s="5">
        <f>IF(Tabela_cukier2[[#This Row],[Kolumna4]]&gt;=4000,1,0)</f>
        <v>0</v>
      </c>
    </row>
    <row r="542" spans="1:10" x14ac:dyDescent="0.3">
      <c r="A542" s="1">
        <v>39348</v>
      </c>
      <c r="B542" t="s">
        <v>81</v>
      </c>
      <c r="C542">
        <v>145</v>
      </c>
      <c r="D542">
        <f>DAY(Tabela_cukier2[[#This Row],[Column1]])</f>
        <v>23</v>
      </c>
      <c r="E542" t="str">
        <f>IF(D543&lt;Tabela_cukier2[[#This Row],[Column4]],"TAK","")</f>
        <v/>
      </c>
      <c r="F542" s="5">
        <f>IF(Tabela_cukier2[[#This Row],[czy dzien dokupu]]="TAK",IF(F541-Tabela_cukier2[[#This Row],[Column3]]&lt;5000,((5000-FLOOR(F541-Tabela_cukier2[[#This Row],[Column3]],1000))+(F541-Tabela_cukier2[[#This Row],[Column3]])),F541-Tabela_cukier2[[#This Row],[Column3]]),F541-Tabela_cukier2[[#This Row],[Column3]])</f>
        <v>2111</v>
      </c>
      <c r="G542" s="5">
        <f>IF(Tabela_cukier2[[#This Row],[Kolumna1]]-F541&gt;=4000,1,0)</f>
        <v>0</v>
      </c>
      <c r="H542" s="5" t="str">
        <f>IF(Tabela_cukier2[[#This Row],[Kolumna1]]&gt;F541,Tabela_cukier2[[#This Row],[Kolumna1]]-F541,"0")</f>
        <v>0</v>
      </c>
      <c r="I542" s="5">
        <f>CEILING(Tabela_cukier2[[#This Row],[Kolumna3]],1000)</f>
        <v>0</v>
      </c>
      <c r="J542" s="5">
        <f>IF(Tabela_cukier2[[#This Row],[Kolumna4]]&gt;=4000,1,0)</f>
        <v>0</v>
      </c>
    </row>
    <row r="543" spans="1:10" x14ac:dyDescent="0.3">
      <c r="A543" s="1">
        <v>39349</v>
      </c>
      <c r="B543" t="s">
        <v>58</v>
      </c>
      <c r="C543">
        <v>105</v>
      </c>
      <c r="D543">
        <f>DAY(Tabela_cukier2[[#This Row],[Column1]])</f>
        <v>24</v>
      </c>
      <c r="E543" t="str">
        <f>IF(D544&lt;Tabela_cukier2[[#This Row],[Column4]],"TAK","")</f>
        <v/>
      </c>
      <c r="F543" s="5">
        <f>IF(Tabela_cukier2[[#This Row],[czy dzien dokupu]]="TAK",IF(F542-Tabela_cukier2[[#This Row],[Column3]]&lt;5000,((5000-FLOOR(F542-Tabela_cukier2[[#This Row],[Column3]],1000))+(F542-Tabela_cukier2[[#This Row],[Column3]])),F542-Tabela_cukier2[[#This Row],[Column3]]),F542-Tabela_cukier2[[#This Row],[Column3]])</f>
        <v>2006</v>
      </c>
      <c r="G543" s="5">
        <f>IF(Tabela_cukier2[[#This Row],[Kolumna1]]-F542&gt;=4000,1,0)</f>
        <v>0</v>
      </c>
      <c r="H543" s="5" t="str">
        <f>IF(Tabela_cukier2[[#This Row],[Kolumna1]]&gt;F542,Tabela_cukier2[[#This Row],[Kolumna1]]-F542,"0")</f>
        <v>0</v>
      </c>
      <c r="I543" s="5">
        <f>CEILING(Tabela_cukier2[[#This Row],[Kolumna3]],1000)</f>
        <v>0</v>
      </c>
      <c r="J543" s="5">
        <f>IF(Tabela_cukier2[[#This Row],[Kolumna4]]&gt;=4000,1,0)</f>
        <v>0</v>
      </c>
    </row>
    <row r="544" spans="1:10" x14ac:dyDescent="0.3">
      <c r="A544" s="1">
        <v>39350</v>
      </c>
      <c r="B544" t="s">
        <v>40</v>
      </c>
      <c r="C544">
        <v>33</v>
      </c>
      <c r="D544">
        <f>DAY(Tabela_cukier2[[#This Row],[Column1]])</f>
        <v>25</v>
      </c>
      <c r="E544" t="str">
        <f>IF(D545&lt;Tabela_cukier2[[#This Row],[Column4]],"TAK","")</f>
        <v/>
      </c>
      <c r="F544" s="5">
        <f>IF(Tabela_cukier2[[#This Row],[czy dzien dokupu]]="TAK",IF(F543-Tabela_cukier2[[#This Row],[Column3]]&lt;5000,((5000-FLOOR(F543-Tabela_cukier2[[#This Row],[Column3]],1000))+(F543-Tabela_cukier2[[#This Row],[Column3]])),F543-Tabela_cukier2[[#This Row],[Column3]]),F543-Tabela_cukier2[[#This Row],[Column3]])</f>
        <v>1973</v>
      </c>
      <c r="G544" s="5">
        <f>IF(Tabela_cukier2[[#This Row],[Kolumna1]]-F543&gt;=4000,1,0)</f>
        <v>0</v>
      </c>
      <c r="H544" s="5" t="str">
        <f>IF(Tabela_cukier2[[#This Row],[Kolumna1]]&gt;F543,Tabela_cukier2[[#This Row],[Kolumna1]]-F543,"0")</f>
        <v>0</v>
      </c>
      <c r="I544" s="5">
        <f>CEILING(Tabela_cukier2[[#This Row],[Kolumna3]],1000)</f>
        <v>0</v>
      </c>
      <c r="J544" s="5">
        <f>IF(Tabela_cukier2[[#This Row],[Kolumna4]]&gt;=4000,1,0)</f>
        <v>0</v>
      </c>
    </row>
    <row r="545" spans="1:10" x14ac:dyDescent="0.3">
      <c r="A545" s="1">
        <v>39350</v>
      </c>
      <c r="B545" t="s">
        <v>123</v>
      </c>
      <c r="C545">
        <v>78</v>
      </c>
      <c r="D545">
        <f>DAY(Tabela_cukier2[[#This Row],[Column1]])</f>
        <v>25</v>
      </c>
      <c r="E545" t="str">
        <f>IF(D546&lt;Tabela_cukier2[[#This Row],[Column4]],"TAK","")</f>
        <v/>
      </c>
      <c r="F545" s="5">
        <f>IF(Tabela_cukier2[[#This Row],[czy dzien dokupu]]="TAK",IF(F544-Tabela_cukier2[[#This Row],[Column3]]&lt;5000,((5000-FLOOR(F544-Tabela_cukier2[[#This Row],[Column3]],1000))+(F544-Tabela_cukier2[[#This Row],[Column3]])),F544-Tabela_cukier2[[#This Row],[Column3]]),F544-Tabela_cukier2[[#This Row],[Column3]])</f>
        <v>1895</v>
      </c>
      <c r="G545" s="5">
        <f>IF(Tabela_cukier2[[#This Row],[Kolumna1]]-F544&gt;=4000,1,0)</f>
        <v>0</v>
      </c>
      <c r="H545" s="5" t="str">
        <f>IF(Tabela_cukier2[[#This Row],[Kolumna1]]&gt;F544,Tabela_cukier2[[#This Row],[Kolumna1]]-F544,"0")</f>
        <v>0</v>
      </c>
      <c r="I545" s="5">
        <f>CEILING(Tabela_cukier2[[#This Row],[Kolumna3]],1000)</f>
        <v>0</v>
      </c>
      <c r="J545" s="5">
        <f>IF(Tabela_cukier2[[#This Row],[Kolumna4]]&gt;=4000,1,0)</f>
        <v>0</v>
      </c>
    </row>
    <row r="546" spans="1:10" x14ac:dyDescent="0.3">
      <c r="A546" s="1">
        <v>39351</v>
      </c>
      <c r="B546" t="s">
        <v>12</v>
      </c>
      <c r="C546">
        <v>466</v>
      </c>
      <c r="D546">
        <f>DAY(Tabela_cukier2[[#This Row],[Column1]])</f>
        <v>26</v>
      </c>
      <c r="E546" t="str">
        <f>IF(D547&lt;Tabela_cukier2[[#This Row],[Column4]],"TAK","")</f>
        <v/>
      </c>
      <c r="F546" s="5">
        <f>IF(Tabela_cukier2[[#This Row],[czy dzien dokupu]]="TAK",IF(F545-Tabela_cukier2[[#This Row],[Column3]]&lt;5000,((5000-FLOOR(F545-Tabela_cukier2[[#This Row],[Column3]],1000))+(F545-Tabela_cukier2[[#This Row],[Column3]])),F545-Tabela_cukier2[[#This Row],[Column3]]),F545-Tabela_cukier2[[#This Row],[Column3]])</f>
        <v>1429</v>
      </c>
      <c r="G546" s="5">
        <f>IF(Tabela_cukier2[[#This Row],[Kolumna1]]-F545&gt;=4000,1,0)</f>
        <v>0</v>
      </c>
      <c r="H546" s="5" t="str">
        <f>IF(Tabela_cukier2[[#This Row],[Kolumna1]]&gt;F545,Tabela_cukier2[[#This Row],[Kolumna1]]-F545,"0")</f>
        <v>0</v>
      </c>
      <c r="I546" s="5">
        <f>CEILING(Tabela_cukier2[[#This Row],[Kolumna3]],1000)</f>
        <v>0</v>
      </c>
      <c r="J546" s="5">
        <f>IF(Tabela_cukier2[[#This Row],[Kolumna4]]&gt;=4000,1,0)</f>
        <v>0</v>
      </c>
    </row>
    <row r="547" spans="1:10" x14ac:dyDescent="0.3">
      <c r="A547" s="1">
        <v>39354</v>
      </c>
      <c r="B547" t="s">
        <v>48</v>
      </c>
      <c r="C547">
        <v>476</v>
      </c>
      <c r="D547">
        <f>DAY(Tabela_cukier2[[#This Row],[Column1]])</f>
        <v>29</v>
      </c>
      <c r="E547" t="str">
        <f>IF(D548&lt;Tabela_cukier2[[#This Row],[Column4]],"TAK","")</f>
        <v>TAK</v>
      </c>
      <c r="F547" s="5">
        <f>IF(Tabela_cukier2[[#This Row],[czy dzien dokupu]]="TAK",IF(F546-Tabela_cukier2[[#This Row],[Column3]]&lt;5000,((5000-FLOOR(F546-Tabela_cukier2[[#This Row],[Column3]],1000))+(F546-Tabela_cukier2[[#This Row],[Column3]])),F546-Tabela_cukier2[[#This Row],[Column3]]),F546-Tabela_cukier2[[#This Row],[Column3]])</f>
        <v>5953</v>
      </c>
      <c r="G547" s="5">
        <f>IF(Tabela_cukier2[[#This Row],[Kolumna1]]-F546&gt;=4000,1,0)</f>
        <v>1</v>
      </c>
      <c r="H547" s="5">
        <f>IF(Tabela_cukier2[[#This Row],[Kolumna1]]&gt;F546,Tabela_cukier2[[#This Row],[Kolumna1]]-F546,"0")</f>
        <v>4524</v>
      </c>
      <c r="I547" s="5">
        <f>CEILING(Tabela_cukier2[[#This Row],[Kolumna3]],1000)</f>
        <v>5000</v>
      </c>
      <c r="J547" s="5">
        <f>IF(Tabela_cukier2[[#This Row],[Kolumna4]]&gt;=4000,1,0)</f>
        <v>1</v>
      </c>
    </row>
    <row r="548" spans="1:10" x14ac:dyDescent="0.3">
      <c r="A548" s="1">
        <v>39357</v>
      </c>
      <c r="B548" t="s">
        <v>22</v>
      </c>
      <c r="C548">
        <v>151</v>
      </c>
      <c r="D548">
        <f>DAY(Tabela_cukier2[[#This Row],[Column1]])</f>
        <v>2</v>
      </c>
      <c r="E548" t="str">
        <f>IF(D549&lt;Tabela_cukier2[[#This Row],[Column4]],"TAK","")</f>
        <v/>
      </c>
      <c r="F548" s="5">
        <f>IF(Tabela_cukier2[[#This Row],[czy dzien dokupu]]="TAK",IF(F547-Tabela_cukier2[[#This Row],[Column3]]&lt;5000,((5000-FLOOR(F547-Tabela_cukier2[[#This Row],[Column3]],1000))+(F547-Tabela_cukier2[[#This Row],[Column3]])),F547-Tabela_cukier2[[#This Row],[Column3]]),F547-Tabela_cukier2[[#This Row],[Column3]])</f>
        <v>5802</v>
      </c>
      <c r="G548" s="5">
        <f>IF(Tabela_cukier2[[#This Row],[Kolumna1]]-F547&gt;=4000,1,0)</f>
        <v>0</v>
      </c>
      <c r="H548" s="5" t="str">
        <f>IF(Tabela_cukier2[[#This Row],[Kolumna1]]&gt;F547,Tabela_cukier2[[#This Row],[Kolumna1]]-F547,"0")</f>
        <v>0</v>
      </c>
      <c r="I548" s="5">
        <f>CEILING(Tabela_cukier2[[#This Row],[Kolumna3]],1000)</f>
        <v>0</v>
      </c>
      <c r="J548" s="5">
        <f>IF(Tabela_cukier2[[#This Row],[Kolumna4]]&gt;=4000,1,0)</f>
        <v>0</v>
      </c>
    </row>
    <row r="549" spans="1:10" x14ac:dyDescent="0.3">
      <c r="A549" s="1">
        <v>39357</v>
      </c>
      <c r="B549" t="s">
        <v>151</v>
      </c>
      <c r="C549">
        <v>17</v>
      </c>
      <c r="D549">
        <f>DAY(Tabela_cukier2[[#This Row],[Column1]])</f>
        <v>2</v>
      </c>
      <c r="E549" t="str">
        <f>IF(D550&lt;Tabela_cukier2[[#This Row],[Column4]],"TAK","")</f>
        <v/>
      </c>
      <c r="F549" s="5">
        <f>IF(Tabela_cukier2[[#This Row],[czy dzien dokupu]]="TAK",IF(F548-Tabela_cukier2[[#This Row],[Column3]]&lt;5000,((5000-FLOOR(F548-Tabela_cukier2[[#This Row],[Column3]],1000))+(F548-Tabela_cukier2[[#This Row],[Column3]])),F548-Tabela_cukier2[[#This Row],[Column3]]),F548-Tabela_cukier2[[#This Row],[Column3]])</f>
        <v>5785</v>
      </c>
      <c r="G549" s="5">
        <f>IF(Tabela_cukier2[[#This Row],[Kolumna1]]-F548&gt;=4000,1,0)</f>
        <v>0</v>
      </c>
      <c r="H549" s="5" t="str">
        <f>IF(Tabela_cukier2[[#This Row],[Kolumna1]]&gt;F548,Tabela_cukier2[[#This Row],[Kolumna1]]-F548,"0")</f>
        <v>0</v>
      </c>
      <c r="I549" s="5">
        <f>CEILING(Tabela_cukier2[[#This Row],[Kolumna3]],1000)</f>
        <v>0</v>
      </c>
      <c r="J549" s="5">
        <f>IF(Tabela_cukier2[[#This Row],[Kolumna4]]&gt;=4000,1,0)</f>
        <v>0</v>
      </c>
    </row>
    <row r="550" spans="1:10" x14ac:dyDescent="0.3">
      <c r="A550" s="1">
        <v>39361</v>
      </c>
      <c r="B550" t="s">
        <v>152</v>
      </c>
      <c r="C550">
        <v>4</v>
      </c>
      <c r="D550">
        <f>DAY(Tabela_cukier2[[#This Row],[Column1]])</f>
        <v>6</v>
      </c>
      <c r="E550" t="str">
        <f>IF(D551&lt;Tabela_cukier2[[#This Row],[Column4]],"TAK","")</f>
        <v/>
      </c>
      <c r="F550" s="5">
        <f>IF(Tabela_cukier2[[#This Row],[czy dzien dokupu]]="TAK",IF(F549-Tabela_cukier2[[#This Row],[Column3]]&lt;5000,((5000-FLOOR(F549-Tabela_cukier2[[#This Row],[Column3]],1000))+(F549-Tabela_cukier2[[#This Row],[Column3]])),F549-Tabela_cukier2[[#This Row],[Column3]]),F549-Tabela_cukier2[[#This Row],[Column3]])</f>
        <v>5781</v>
      </c>
      <c r="G550" s="5">
        <f>IF(Tabela_cukier2[[#This Row],[Kolumna1]]-F549&gt;=4000,1,0)</f>
        <v>0</v>
      </c>
      <c r="H550" s="5" t="str">
        <f>IF(Tabela_cukier2[[#This Row],[Kolumna1]]&gt;F549,Tabela_cukier2[[#This Row],[Kolumna1]]-F549,"0")</f>
        <v>0</v>
      </c>
      <c r="I550" s="5">
        <f>CEILING(Tabela_cukier2[[#This Row],[Kolumna3]],1000)</f>
        <v>0</v>
      </c>
      <c r="J550" s="5">
        <f>IF(Tabela_cukier2[[#This Row],[Kolumna4]]&gt;=4000,1,0)</f>
        <v>0</v>
      </c>
    </row>
    <row r="551" spans="1:10" x14ac:dyDescent="0.3">
      <c r="A551" s="1">
        <v>39371</v>
      </c>
      <c r="B551" t="s">
        <v>8</v>
      </c>
      <c r="C551">
        <v>131</v>
      </c>
      <c r="D551">
        <f>DAY(Tabela_cukier2[[#This Row],[Column1]])</f>
        <v>16</v>
      </c>
      <c r="E551" t="str">
        <f>IF(D552&lt;Tabela_cukier2[[#This Row],[Column4]],"TAK","")</f>
        <v/>
      </c>
      <c r="F551" s="5">
        <f>IF(Tabela_cukier2[[#This Row],[czy dzien dokupu]]="TAK",IF(F550-Tabela_cukier2[[#This Row],[Column3]]&lt;5000,((5000-FLOOR(F550-Tabela_cukier2[[#This Row],[Column3]],1000))+(F550-Tabela_cukier2[[#This Row],[Column3]])),F550-Tabela_cukier2[[#This Row],[Column3]]),F550-Tabela_cukier2[[#This Row],[Column3]])</f>
        <v>5650</v>
      </c>
      <c r="G551" s="5">
        <f>IF(Tabela_cukier2[[#This Row],[Kolumna1]]-F550&gt;=4000,1,0)</f>
        <v>0</v>
      </c>
      <c r="H551" s="5" t="str">
        <f>IF(Tabela_cukier2[[#This Row],[Kolumna1]]&gt;F550,Tabela_cukier2[[#This Row],[Kolumna1]]-F550,"0")</f>
        <v>0</v>
      </c>
      <c r="I551" s="5">
        <f>CEILING(Tabela_cukier2[[#This Row],[Kolumna3]],1000)</f>
        <v>0</v>
      </c>
      <c r="J551" s="5">
        <f>IF(Tabela_cukier2[[#This Row],[Kolumna4]]&gt;=4000,1,0)</f>
        <v>0</v>
      </c>
    </row>
    <row r="552" spans="1:10" x14ac:dyDescent="0.3">
      <c r="A552" s="1">
        <v>39371</v>
      </c>
      <c r="B552" t="s">
        <v>27</v>
      </c>
      <c r="C552">
        <v>369</v>
      </c>
      <c r="D552">
        <f>DAY(Tabela_cukier2[[#This Row],[Column1]])</f>
        <v>16</v>
      </c>
      <c r="E552" t="str">
        <f>IF(D553&lt;Tabela_cukier2[[#This Row],[Column4]],"TAK","")</f>
        <v/>
      </c>
      <c r="F552" s="5">
        <f>IF(Tabela_cukier2[[#This Row],[czy dzien dokupu]]="TAK",IF(F551-Tabela_cukier2[[#This Row],[Column3]]&lt;5000,((5000-FLOOR(F551-Tabela_cukier2[[#This Row],[Column3]],1000))+(F551-Tabela_cukier2[[#This Row],[Column3]])),F551-Tabela_cukier2[[#This Row],[Column3]]),F551-Tabela_cukier2[[#This Row],[Column3]])</f>
        <v>5281</v>
      </c>
      <c r="G552" s="5">
        <f>IF(Tabela_cukier2[[#This Row],[Kolumna1]]-F551&gt;=4000,1,0)</f>
        <v>0</v>
      </c>
      <c r="H552" s="5" t="str">
        <f>IF(Tabela_cukier2[[#This Row],[Kolumna1]]&gt;F551,Tabela_cukier2[[#This Row],[Kolumna1]]-F551,"0")</f>
        <v>0</v>
      </c>
      <c r="I552" s="5">
        <f>CEILING(Tabela_cukier2[[#This Row],[Kolumna3]],1000)</f>
        <v>0</v>
      </c>
      <c r="J552" s="5">
        <f>IF(Tabela_cukier2[[#This Row],[Kolumna4]]&gt;=4000,1,0)</f>
        <v>0</v>
      </c>
    </row>
    <row r="553" spans="1:10" x14ac:dyDescent="0.3">
      <c r="A553" s="1">
        <v>39371</v>
      </c>
      <c r="B553" t="s">
        <v>134</v>
      </c>
      <c r="C553">
        <v>60</v>
      </c>
      <c r="D553">
        <f>DAY(Tabela_cukier2[[#This Row],[Column1]])</f>
        <v>16</v>
      </c>
      <c r="E553" t="str">
        <f>IF(D554&lt;Tabela_cukier2[[#This Row],[Column4]],"TAK","")</f>
        <v/>
      </c>
      <c r="F553" s="5">
        <f>IF(Tabela_cukier2[[#This Row],[czy dzien dokupu]]="TAK",IF(F552-Tabela_cukier2[[#This Row],[Column3]]&lt;5000,((5000-FLOOR(F552-Tabela_cukier2[[#This Row],[Column3]],1000))+(F552-Tabela_cukier2[[#This Row],[Column3]])),F552-Tabela_cukier2[[#This Row],[Column3]]),F552-Tabela_cukier2[[#This Row],[Column3]])</f>
        <v>5221</v>
      </c>
      <c r="G553" s="5">
        <f>IF(Tabela_cukier2[[#This Row],[Kolumna1]]-F552&gt;=4000,1,0)</f>
        <v>0</v>
      </c>
      <c r="H553" s="5" t="str">
        <f>IF(Tabela_cukier2[[#This Row],[Kolumna1]]&gt;F552,Tabela_cukier2[[#This Row],[Kolumna1]]-F552,"0")</f>
        <v>0</v>
      </c>
      <c r="I553" s="5">
        <f>CEILING(Tabela_cukier2[[#This Row],[Kolumna3]],1000)</f>
        <v>0</v>
      </c>
      <c r="J553" s="5">
        <f>IF(Tabela_cukier2[[#This Row],[Kolumna4]]&gt;=4000,1,0)</f>
        <v>0</v>
      </c>
    </row>
    <row r="554" spans="1:10" x14ac:dyDescent="0.3">
      <c r="A554" s="1">
        <v>39375</v>
      </c>
      <c r="B554" t="s">
        <v>20</v>
      </c>
      <c r="C554">
        <v>405</v>
      </c>
      <c r="D554">
        <f>DAY(Tabela_cukier2[[#This Row],[Column1]])</f>
        <v>20</v>
      </c>
      <c r="E554" t="str">
        <f>IF(D555&lt;Tabela_cukier2[[#This Row],[Column4]],"TAK","")</f>
        <v/>
      </c>
      <c r="F554" s="5">
        <f>IF(Tabela_cukier2[[#This Row],[czy dzien dokupu]]="TAK",IF(F553-Tabela_cukier2[[#This Row],[Column3]]&lt;5000,((5000-FLOOR(F553-Tabela_cukier2[[#This Row],[Column3]],1000))+(F553-Tabela_cukier2[[#This Row],[Column3]])),F553-Tabela_cukier2[[#This Row],[Column3]]),F553-Tabela_cukier2[[#This Row],[Column3]])</f>
        <v>4816</v>
      </c>
      <c r="G554" s="5">
        <f>IF(Tabela_cukier2[[#This Row],[Kolumna1]]-F553&gt;=4000,1,0)</f>
        <v>0</v>
      </c>
      <c r="H554" s="5" t="str">
        <f>IF(Tabela_cukier2[[#This Row],[Kolumna1]]&gt;F553,Tabela_cukier2[[#This Row],[Kolumna1]]-F553,"0")</f>
        <v>0</v>
      </c>
      <c r="I554" s="5">
        <f>CEILING(Tabela_cukier2[[#This Row],[Kolumna3]],1000)</f>
        <v>0</v>
      </c>
      <c r="J554" s="5">
        <f>IF(Tabela_cukier2[[#This Row],[Kolumna4]]&gt;=4000,1,0)</f>
        <v>0</v>
      </c>
    </row>
    <row r="555" spans="1:10" x14ac:dyDescent="0.3">
      <c r="A555" s="1">
        <v>39376</v>
      </c>
      <c r="B555" t="s">
        <v>24</v>
      </c>
      <c r="C555">
        <v>3</v>
      </c>
      <c r="D555">
        <f>DAY(Tabela_cukier2[[#This Row],[Column1]])</f>
        <v>21</v>
      </c>
      <c r="E555" t="str">
        <f>IF(D556&lt;Tabela_cukier2[[#This Row],[Column4]],"TAK","")</f>
        <v/>
      </c>
      <c r="F555" s="5">
        <f>IF(Tabela_cukier2[[#This Row],[czy dzien dokupu]]="TAK",IF(F554-Tabela_cukier2[[#This Row],[Column3]]&lt;5000,((5000-FLOOR(F554-Tabela_cukier2[[#This Row],[Column3]],1000))+(F554-Tabela_cukier2[[#This Row],[Column3]])),F554-Tabela_cukier2[[#This Row],[Column3]]),F554-Tabela_cukier2[[#This Row],[Column3]])</f>
        <v>4813</v>
      </c>
      <c r="G555" s="5">
        <f>IF(Tabela_cukier2[[#This Row],[Kolumna1]]-F554&gt;=4000,1,0)</f>
        <v>0</v>
      </c>
      <c r="H555" s="5" t="str">
        <f>IF(Tabela_cukier2[[#This Row],[Kolumna1]]&gt;F554,Tabela_cukier2[[#This Row],[Kolumna1]]-F554,"0")</f>
        <v>0</v>
      </c>
      <c r="I555" s="5">
        <f>CEILING(Tabela_cukier2[[#This Row],[Kolumna3]],1000)</f>
        <v>0</v>
      </c>
      <c r="J555" s="5">
        <f>IF(Tabela_cukier2[[#This Row],[Kolumna4]]&gt;=4000,1,0)</f>
        <v>0</v>
      </c>
    </row>
    <row r="556" spans="1:10" x14ac:dyDescent="0.3">
      <c r="A556" s="1">
        <v>39380</v>
      </c>
      <c r="B556" t="s">
        <v>81</v>
      </c>
      <c r="C556">
        <v>35</v>
      </c>
      <c r="D556">
        <f>DAY(Tabela_cukier2[[#This Row],[Column1]])</f>
        <v>25</v>
      </c>
      <c r="E556" t="str">
        <f>IF(D557&lt;Tabela_cukier2[[#This Row],[Column4]],"TAK","")</f>
        <v/>
      </c>
      <c r="F556" s="5">
        <f>IF(Tabela_cukier2[[#This Row],[czy dzien dokupu]]="TAK",IF(F555-Tabela_cukier2[[#This Row],[Column3]]&lt;5000,((5000-FLOOR(F555-Tabela_cukier2[[#This Row],[Column3]],1000))+(F555-Tabela_cukier2[[#This Row],[Column3]])),F555-Tabela_cukier2[[#This Row],[Column3]]),F555-Tabela_cukier2[[#This Row],[Column3]])</f>
        <v>4778</v>
      </c>
      <c r="G556" s="5">
        <f>IF(Tabela_cukier2[[#This Row],[Kolumna1]]-F555&gt;=4000,1,0)</f>
        <v>0</v>
      </c>
      <c r="H556" s="5" t="str">
        <f>IF(Tabela_cukier2[[#This Row],[Kolumna1]]&gt;F555,Tabela_cukier2[[#This Row],[Kolumna1]]-F555,"0")</f>
        <v>0</v>
      </c>
      <c r="I556" s="5">
        <f>CEILING(Tabela_cukier2[[#This Row],[Kolumna3]],1000)</f>
        <v>0</v>
      </c>
      <c r="J556" s="5">
        <f>IF(Tabela_cukier2[[#This Row],[Kolumna4]]&gt;=4000,1,0)</f>
        <v>0</v>
      </c>
    </row>
    <row r="557" spans="1:10" x14ac:dyDescent="0.3">
      <c r="A557" s="1">
        <v>39382</v>
      </c>
      <c r="B557" t="s">
        <v>53</v>
      </c>
      <c r="C557">
        <v>444</v>
      </c>
      <c r="D557">
        <f>DAY(Tabela_cukier2[[#This Row],[Column1]])</f>
        <v>27</v>
      </c>
      <c r="E557" t="str">
        <f>IF(D558&lt;Tabela_cukier2[[#This Row],[Column4]],"TAK","")</f>
        <v/>
      </c>
      <c r="F557" s="5">
        <f>IF(Tabela_cukier2[[#This Row],[czy dzien dokupu]]="TAK",IF(F556-Tabela_cukier2[[#This Row],[Column3]]&lt;5000,((5000-FLOOR(F556-Tabela_cukier2[[#This Row],[Column3]],1000))+(F556-Tabela_cukier2[[#This Row],[Column3]])),F556-Tabela_cukier2[[#This Row],[Column3]]),F556-Tabela_cukier2[[#This Row],[Column3]])</f>
        <v>4334</v>
      </c>
      <c r="G557" s="5">
        <f>IF(Tabela_cukier2[[#This Row],[Kolumna1]]-F556&gt;=4000,1,0)</f>
        <v>0</v>
      </c>
      <c r="H557" s="5" t="str">
        <f>IF(Tabela_cukier2[[#This Row],[Kolumna1]]&gt;F556,Tabela_cukier2[[#This Row],[Kolumna1]]-F556,"0")</f>
        <v>0</v>
      </c>
      <c r="I557" s="5">
        <f>CEILING(Tabela_cukier2[[#This Row],[Kolumna3]],1000)</f>
        <v>0</v>
      </c>
      <c r="J557" s="5">
        <f>IF(Tabela_cukier2[[#This Row],[Kolumna4]]&gt;=4000,1,0)</f>
        <v>0</v>
      </c>
    </row>
    <row r="558" spans="1:10" x14ac:dyDescent="0.3">
      <c r="A558" s="1">
        <v>39382</v>
      </c>
      <c r="B558" t="s">
        <v>48</v>
      </c>
      <c r="C558">
        <v>424</v>
      </c>
      <c r="D558">
        <f>DAY(Tabela_cukier2[[#This Row],[Column1]])</f>
        <v>27</v>
      </c>
      <c r="E558" t="str">
        <f>IF(D559&lt;Tabela_cukier2[[#This Row],[Column4]],"TAK","")</f>
        <v/>
      </c>
      <c r="F558" s="5">
        <f>IF(Tabela_cukier2[[#This Row],[czy dzien dokupu]]="TAK",IF(F557-Tabela_cukier2[[#This Row],[Column3]]&lt;5000,((5000-FLOOR(F557-Tabela_cukier2[[#This Row],[Column3]],1000))+(F557-Tabela_cukier2[[#This Row],[Column3]])),F557-Tabela_cukier2[[#This Row],[Column3]]),F557-Tabela_cukier2[[#This Row],[Column3]])</f>
        <v>3910</v>
      </c>
      <c r="G558" s="5">
        <f>IF(Tabela_cukier2[[#This Row],[Kolumna1]]-F557&gt;=4000,1,0)</f>
        <v>0</v>
      </c>
      <c r="H558" s="5" t="str">
        <f>IF(Tabela_cukier2[[#This Row],[Kolumna1]]&gt;F557,Tabela_cukier2[[#This Row],[Kolumna1]]-F557,"0")</f>
        <v>0</v>
      </c>
      <c r="I558" s="5">
        <f>CEILING(Tabela_cukier2[[#This Row],[Kolumna3]],1000)</f>
        <v>0</v>
      </c>
      <c r="J558" s="5">
        <f>IF(Tabela_cukier2[[#This Row],[Kolumna4]]&gt;=4000,1,0)</f>
        <v>0</v>
      </c>
    </row>
    <row r="559" spans="1:10" x14ac:dyDescent="0.3">
      <c r="A559" s="1">
        <v>39382</v>
      </c>
      <c r="B559" t="s">
        <v>153</v>
      </c>
      <c r="C559">
        <v>2</v>
      </c>
      <c r="D559">
        <f>DAY(Tabela_cukier2[[#This Row],[Column1]])</f>
        <v>27</v>
      </c>
      <c r="E559" t="str">
        <f>IF(D560&lt;Tabela_cukier2[[#This Row],[Column4]],"TAK","")</f>
        <v/>
      </c>
      <c r="F559" s="5">
        <f>IF(Tabela_cukier2[[#This Row],[czy dzien dokupu]]="TAK",IF(F558-Tabela_cukier2[[#This Row],[Column3]]&lt;5000,((5000-FLOOR(F558-Tabela_cukier2[[#This Row],[Column3]],1000))+(F558-Tabela_cukier2[[#This Row],[Column3]])),F558-Tabela_cukier2[[#This Row],[Column3]]),F558-Tabela_cukier2[[#This Row],[Column3]])</f>
        <v>3908</v>
      </c>
      <c r="G559" s="5">
        <f>IF(Tabela_cukier2[[#This Row],[Kolumna1]]-F558&gt;=4000,1,0)</f>
        <v>0</v>
      </c>
      <c r="H559" s="5" t="str">
        <f>IF(Tabela_cukier2[[#This Row],[Kolumna1]]&gt;F558,Tabela_cukier2[[#This Row],[Kolumna1]]-F558,"0")</f>
        <v>0</v>
      </c>
      <c r="I559" s="5">
        <f>CEILING(Tabela_cukier2[[#This Row],[Kolumna3]],1000)</f>
        <v>0</v>
      </c>
      <c r="J559" s="5">
        <f>IF(Tabela_cukier2[[#This Row],[Kolumna4]]&gt;=4000,1,0)</f>
        <v>0</v>
      </c>
    </row>
    <row r="560" spans="1:10" x14ac:dyDescent="0.3">
      <c r="A560" s="1">
        <v>39385</v>
      </c>
      <c r="B560" t="s">
        <v>20</v>
      </c>
      <c r="C560">
        <v>480</v>
      </c>
      <c r="D560">
        <f>DAY(Tabela_cukier2[[#This Row],[Column1]])</f>
        <v>30</v>
      </c>
      <c r="E560" t="str">
        <f>IF(D561&lt;Tabela_cukier2[[#This Row],[Column4]],"TAK","")</f>
        <v/>
      </c>
      <c r="F560" s="5">
        <f>IF(Tabela_cukier2[[#This Row],[czy dzien dokupu]]="TAK",IF(F559-Tabela_cukier2[[#This Row],[Column3]]&lt;5000,((5000-FLOOR(F559-Tabela_cukier2[[#This Row],[Column3]],1000))+(F559-Tabela_cukier2[[#This Row],[Column3]])),F559-Tabela_cukier2[[#This Row],[Column3]]),F559-Tabela_cukier2[[#This Row],[Column3]])</f>
        <v>3428</v>
      </c>
      <c r="G560" s="5">
        <f>IF(Tabela_cukier2[[#This Row],[Kolumna1]]-F559&gt;=4000,1,0)</f>
        <v>0</v>
      </c>
      <c r="H560" s="5" t="str">
        <f>IF(Tabela_cukier2[[#This Row],[Kolumna1]]&gt;F559,Tabela_cukier2[[#This Row],[Kolumna1]]-F559,"0")</f>
        <v>0</v>
      </c>
      <c r="I560" s="5">
        <f>CEILING(Tabela_cukier2[[#This Row],[Kolumna3]],1000)</f>
        <v>0</v>
      </c>
      <c r="J560" s="5">
        <f>IF(Tabela_cukier2[[#This Row],[Kolumna4]]&gt;=4000,1,0)</f>
        <v>0</v>
      </c>
    </row>
    <row r="561" spans="1:10" x14ac:dyDescent="0.3">
      <c r="A561" s="1">
        <v>39386</v>
      </c>
      <c r="B561" t="s">
        <v>40</v>
      </c>
      <c r="C561">
        <v>65</v>
      </c>
      <c r="D561">
        <f>DAY(Tabela_cukier2[[#This Row],[Column1]])</f>
        <v>31</v>
      </c>
      <c r="E561" t="str">
        <f>IF(D562&lt;Tabela_cukier2[[#This Row],[Column4]],"TAK","")</f>
        <v>TAK</v>
      </c>
      <c r="F561" s="5">
        <f>IF(Tabela_cukier2[[#This Row],[czy dzien dokupu]]="TAK",IF(F560-Tabela_cukier2[[#This Row],[Column3]]&lt;5000,((5000-FLOOR(F560-Tabela_cukier2[[#This Row],[Column3]],1000))+(F560-Tabela_cukier2[[#This Row],[Column3]])),F560-Tabela_cukier2[[#This Row],[Column3]]),F560-Tabela_cukier2[[#This Row],[Column3]])</f>
        <v>5363</v>
      </c>
      <c r="G561" s="5">
        <f>IF(Tabela_cukier2[[#This Row],[Kolumna1]]-F560&gt;=4000,1,0)</f>
        <v>0</v>
      </c>
      <c r="H561" s="5">
        <f>IF(Tabela_cukier2[[#This Row],[Kolumna1]]&gt;F560,Tabela_cukier2[[#This Row],[Kolumna1]]-F560,"0")</f>
        <v>1935</v>
      </c>
      <c r="I561" s="5">
        <f>CEILING(Tabela_cukier2[[#This Row],[Kolumna3]],1000)</f>
        <v>2000</v>
      </c>
      <c r="J561" s="5">
        <f>IF(Tabela_cukier2[[#This Row],[Kolumna4]]&gt;=4000,1,0)</f>
        <v>0</v>
      </c>
    </row>
    <row r="562" spans="1:10" x14ac:dyDescent="0.3">
      <c r="A562" s="1">
        <v>39388</v>
      </c>
      <c r="B562" t="s">
        <v>92</v>
      </c>
      <c r="C562">
        <v>8</v>
      </c>
      <c r="D562">
        <f>DAY(Tabela_cukier2[[#This Row],[Column1]])</f>
        <v>2</v>
      </c>
      <c r="E562" t="str">
        <f>IF(D563&lt;Tabela_cukier2[[#This Row],[Column4]],"TAK","")</f>
        <v/>
      </c>
      <c r="F562" s="5">
        <f>IF(Tabela_cukier2[[#This Row],[czy dzien dokupu]]="TAK",IF(F561-Tabela_cukier2[[#This Row],[Column3]]&lt;5000,((5000-FLOOR(F561-Tabela_cukier2[[#This Row],[Column3]],1000))+(F561-Tabela_cukier2[[#This Row],[Column3]])),F561-Tabela_cukier2[[#This Row],[Column3]]),F561-Tabela_cukier2[[#This Row],[Column3]])</f>
        <v>5355</v>
      </c>
      <c r="G562" s="5">
        <f>IF(Tabela_cukier2[[#This Row],[Kolumna1]]-F561&gt;=4000,1,0)</f>
        <v>0</v>
      </c>
      <c r="H562" s="5" t="str">
        <f>IF(Tabela_cukier2[[#This Row],[Kolumna1]]&gt;F561,Tabela_cukier2[[#This Row],[Kolumna1]]-F561,"0")</f>
        <v>0</v>
      </c>
      <c r="I562" s="5">
        <f>CEILING(Tabela_cukier2[[#This Row],[Kolumna3]],1000)</f>
        <v>0</v>
      </c>
      <c r="J562" s="5">
        <f>IF(Tabela_cukier2[[#This Row],[Kolumna4]]&gt;=4000,1,0)</f>
        <v>0</v>
      </c>
    </row>
    <row r="563" spans="1:10" x14ac:dyDescent="0.3">
      <c r="A563" s="1">
        <v>39389</v>
      </c>
      <c r="B563" t="s">
        <v>55</v>
      </c>
      <c r="C563">
        <v>52</v>
      </c>
      <c r="D563">
        <f>DAY(Tabela_cukier2[[#This Row],[Column1]])</f>
        <v>3</v>
      </c>
      <c r="E563" t="str">
        <f>IF(D564&lt;Tabela_cukier2[[#This Row],[Column4]],"TAK","")</f>
        <v/>
      </c>
      <c r="F563" s="5">
        <f>IF(Tabela_cukier2[[#This Row],[czy dzien dokupu]]="TAK",IF(F562-Tabela_cukier2[[#This Row],[Column3]]&lt;5000,((5000-FLOOR(F562-Tabela_cukier2[[#This Row],[Column3]],1000))+(F562-Tabela_cukier2[[#This Row],[Column3]])),F562-Tabela_cukier2[[#This Row],[Column3]]),F562-Tabela_cukier2[[#This Row],[Column3]])</f>
        <v>5303</v>
      </c>
      <c r="G563" s="5">
        <f>IF(Tabela_cukier2[[#This Row],[Kolumna1]]-F562&gt;=4000,1,0)</f>
        <v>0</v>
      </c>
      <c r="H563" s="5" t="str">
        <f>IF(Tabela_cukier2[[#This Row],[Kolumna1]]&gt;F562,Tabela_cukier2[[#This Row],[Kolumna1]]-F562,"0")</f>
        <v>0</v>
      </c>
      <c r="I563" s="5">
        <f>CEILING(Tabela_cukier2[[#This Row],[Kolumna3]],1000)</f>
        <v>0</v>
      </c>
      <c r="J563" s="5">
        <f>IF(Tabela_cukier2[[#This Row],[Kolumna4]]&gt;=4000,1,0)</f>
        <v>0</v>
      </c>
    </row>
    <row r="564" spans="1:10" x14ac:dyDescent="0.3">
      <c r="A564" s="1">
        <v>39392</v>
      </c>
      <c r="B564" t="s">
        <v>43</v>
      </c>
      <c r="C564">
        <v>8</v>
      </c>
      <c r="D564">
        <f>DAY(Tabela_cukier2[[#This Row],[Column1]])</f>
        <v>6</v>
      </c>
      <c r="E564" t="str">
        <f>IF(D565&lt;Tabela_cukier2[[#This Row],[Column4]],"TAK","")</f>
        <v/>
      </c>
      <c r="F564" s="5">
        <f>IF(Tabela_cukier2[[#This Row],[czy dzien dokupu]]="TAK",IF(F563-Tabela_cukier2[[#This Row],[Column3]]&lt;5000,((5000-FLOOR(F563-Tabela_cukier2[[#This Row],[Column3]],1000))+(F563-Tabela_cukier2[[#This Row],[Column3]])),F563-Tabela_cukier2[[#This Row],[Column3]]),F563-Tabela_cukier2[[#This Row],[Column3]])</f>
        <v>5295</v>
      </c>
      <c r="G564" s="5">
        <f>IF(Tabela_cukier2[[#This Row],[Kolumna1]]-F563&gt;=4000,1,0)</f>
        <v>0</v>
      </c>
      <c r="H564" s="5" t="str">
        <f>IF(Tabela_cukier2[[#This Row],[Kolumna1]]&gt;F563,Tabela_cukier2[[#This Row],[Kolumna1]]-F563,"0")</f>
        <v>0</v>
      </c>
      <c r="I564" s="5">
        <f>CEILING(Tabela_cukier2[[#This Row],[Kolumna3]],1000)</f>
        <v>0</v>
      </c>
      <c r="J564" s="5">
        <f>IF(Tabela_cukier2[[#This Row],[Kolumna4]]&gt;=4000,1,0)</f>
        <v>0</v>
      </c>
    </row>
    <row r="565" spans="1:10" x14ac:dyDescent="0.3">
      <c r="A565" s="1">
        <v>39393</v>
      </c>
      <c r="B565" t="s">
        <v>10</v>
      </c>
      <c r="C565">
        <v>143</v>
      </c>
      <c r="D565">
        <f>DAY(Tabela_cukier2[[#This Row],[Column1]])</f>
        <v>7</v>
      </c>
      <c r="E565" t="str">
        <f>IF(D566&lt;Tabela_cukier2[[#This Row],[Column4]],"TAK","")</f>
        <v/>
      </c>
      <c r="F565" s="5">
        <f>IF(Tabela_cukier2[[#This Row],[czy dzien dokupu]]="TAK",IF(F564-Tabela_cukier2[[#This Row],[Column3]]&lt;5000,((5000-FLOOR(F564-Tabela_cukier2[[#This Row],[Column3]],1000))+(F564-Tabela_cukier2[[#This Row],[Column3]])),F564-Tabela_cukier2[[#This Row],[Column3]]),F564-Tabela_cukier2[[#This Row],[Column3]])</f>
        <v>5152</v>
      </c>
      <c r="G565" s="5">
        <f>IF(Tabela_cukier2[[#This Row],[Kolumna1]]-F564&gt;=4000,1,0)</f>
        <v>0</v>
      </c>
      <c r="H565" s="5" t="str">
        <f>IF(Tabela_cukier2[[#This Row],[Kolumna1]]&gt;F564,Tabela_cukier2[[#This Row],[Kolumna1]]-F564,"0")</f>
        <v>0</v>
      </c>
      <c r="I565" s="5">
        <f>CEILING(Tabela_cukier2[[#This Row],[Kolumna3]],1000)</f>
        <v>0</v>
      </c>
      <c r="J565" s="5">
        <f>IF(Tabela_cukier2[[#This Row],[Kolumna4]]&gt;=4000,1,0)</f>
        <v>0</v>
      </c>
    </row>
    <row r="566" spans="1:10" x14ac:dyDescent="0.3">
      <c r="A566" s="1">
        <v>39394</v>
      </c>
      <c r="B566" t="s">
        <v>21</v>
      </c>
      <c r="C566">
        <v>20</v>
      </c>
      <c r="D566">
        <f>DAY(Tabela_cukier2[[#This Row],[Column1]])</f>
        <v>8</v>
      </c>
      <c r="E566" t="str">
        <f>IF(D567&lt;Tabela_cukier2[[#This Row],[Column4]],"TAK","")</f>
        <v/>
      </c>
      <c r="F566" s="5">
        <f>IF(Tabela_cukier2[[#This Row],[czy dzien dokupu]]="TAK",IF(F565-Tabela_cukier2[[#This Row],[Column3]]&lt;5000,((5000-FLOOR(F565-Tabela_cukier2[[#This Row],[Column3]],1000))+(F565-Tabela_cukier2[[#This Row],[Column3]])),F565-Tabela_cukier2[[#This Row],[Column3]]),F565-Tabela_cukier2[[#This Row],[Column3]])</f>
        <v>5132</v>
      </c>
      <c r="G566" s="5">
        <f>IF(Tabela_cukier2[[#This Row],[Kolumna1]]-F565&gt;=4000,1,0)</f>
        <v>0</v>
      </c>
      <c r="H566" s="5" t="str">
        <f>IF(Tabela_cukier2[[#This Row],[Kolumna1]]&gt;F565,Tabela_cukier2[[#This Row],[Kolumna1]]-F565,"0")</f>
        <v>0</v>
      </c>
      <c r="I566" s="5">
        <f>CEILING(Tabela_cukier2[[#This Row],[Kolumna3]],1000)</f>
        <v>0</v>
      </c>
      <c r="J566" s="5">
        <f>IF(Tabela_cukier2[[#This Row],[Kolumna4]]&gt;=4000,1,0)</f>
        <v>0</v>
      </c>
    </row>
    <row r="567" spans="1:10" x14ac:dyDescent="0.3">
      <c r="A567" s="1">
        <v>39397</v>
      </c>
      <c r="B567" t="s">
        <v>17</v>
      </c>
      <c r="C567">
        <v>396</v>
      </c>
      <c r="D567">
        <f>DAY(Tabela_cukier2[[#This Row],[Column1]])</f>
        <v>11</v>
      </c>
      <c r="E567" t="str">
        <f>IF(D568&lt;Tabela_cukier2[[#This Row],[Column4]],"TAK","")</f>
        <v/>
      </c>
      <c r="F567" s="5">
        <f>IF(Tabela_cukier2[[#This Row],[czy dzien dokupu]]="TAK",IF(F566-Tabela_cukier2[[#This Row],[Column3]]&lt;5000,((5000-FLOOR(F566-Tabela_cukier2[[#This Row],[Column3]],1000))+(F566-Tabela_cukier2[[#This Row],[Column3]])),F566-Tabela_cukier2[[#This Row],[Column3]]),F566-Tabela_cukier2[[#This Row],[Column3]])</f>
        <v>4736</v>
      </c>
      <c r="G567" s="5">
        <f>IF(Tabela_cukier2[[#This Row],[Kolumna1]]-F566&gt;=4000,1,0)</f>
        <v>0</v>
      </c>
      <c r="H567" s="5" t="str">
        <f>IF(Tabela_cukier2[[#This Row],[Kolumna1]]&gt;F566,Tabela_cukier2[[#This Row],[Kolumna1]]-F566,"0")</f>
        <v>0</v>
      </c>
      <c r="I567" s="5">
        <f>CEILING(Tabela_cukier2[[#This Row],[Kolumna3]],1000)</f>
        <v>0</v>
      </c>
      <c r="J567" s="5">
        <f>IF(Tabela_cukier2[[#This Row],[Kolumna4]]&gt;=4000,1,0)</f>
        <v>0</v>
      </c>
    </row>
    <row r="568" spans="1:10" x14ac:dyDescent="0.3">
      <c r="A568" s="1">
        <v>39398</v>
      </c>
      <c r="B568" t="s">
        <v>72</v>
      </c>
      <c r="C568">
        <v>168</v>
      </c>
      <c r="D568">
        <f>DAY(Tabela_cukier2[[#This Row],[Column1]])</f>
        <v>12</v>
      </c>
      <c r="E568" t="str">
        <f>IF(D569&lt;Tabela_cukier2[[#This Row],[Column4]],"TAK","")</f>
        <v/>
      </c>
      <c r="F568" s="5">
        <f>IF(Tabela_cukier2[[#This Row],[czy dzien dokupu]]="TAK",IF(F567-Tabela_cukier2[[#This Row],[Column3]]&lt;5000,((5000-FLOOR(F567-Tabela_cukier2[[#This Row],[Column3]],1000))+(F567-Tabela_cukier2[[#This Row],[Column3]])),F567-Tabela_cukier2[[#This Row],[Column3]]),F567-Tabela_cukier2[[#This Row],[Column3]])</f>
        <v>4568</v>
      </c>
      <c r="G568" s="5">
        <f>IF(Tabela_cukier2[[#This Row],[Kolumna1]]-F567&gt;=4000,1,0)</f>
        <v>0</v>
      </c>
      <c r="H568" s="5" t="str">
        <f>IF(Tabela_cukier2[[#This Row],[Kolumna1]]&gt;F567,Tabela_cukier2[[#This Row],[Kolumna1]]-F567,"0")</f>
        <v>0</v>
      </c>
      <c r="I568" s="5">
        <f>CEILING(Tabela_cukier2[[#This Row],[Kolumna3]],1000)</f>
        <v>0</v>
      </c>
      <c r="J568" s="5">
        <f>IF(Tabela_cukier2[[#This Row],[Kolumna4]]&gt;=4000,1,0)</f>
        <v>0</v>
      </c>
    </row>
    <row r="569" spans="1:10" x14ac:dyDescent="0.3">
      <c r="A569" s="1">
        <v>39399</v>
      </c>
      <c r="B569" t="s">
        <v>72</v>
      </c>
      <c r="C569">
        <v>69</v>
      </c>
      <c r="D569">
        <f>DAY(Tabela_cukier2[[#This Row],[Column1]])</f>
        <v>13</v>
      </c>
      <c r="E569" t="str">
        <f>IF(D570&lt;Tabela_cukier2[[#This Row],[Column4]],"TAK","")</f>
        <v/>
      </c>
      <c r="F569" s="5">
        <f>IF(Tabela_cukier2[[#This Row],[czy dzien dokupu]]="TAK",IF(F568-Tabela_cukier2[[#This Row],[Column3]]&lt;5000,((5000-FLOOR(F568-Tabela_cukier2[[#This Row],[Column3]],1000))+(F568-Tabela_cukier2[[#This Row],[Column3]])),F568-Tabela_cukier2[[#This Row],[Column3]]),F568-Tabela_cukier2[[#This Row],[Column3]])</f>
        <v>4499</v>
      </c>
      <c r="G569" s="5">
        <f>IF(Tabela_cukier2[[#This Row],[Kolumna1]]-F568&gt;=4000,1,0)</f>
        <v>0</v>
      </c>
      <c r="H569" s="5" t="str">
        <f>IF(Tabela_cukier2[[#This Row],[Kolumna1]]&gt;F568,Tabela_cukier2[[#This Row],[Kolumna1]]-F568,"0")</f>
        <v>0</v>
      </c>
      <c r="I569" s="5">
        <f>CEILING(Tabela_cukier2[[#This Row],[Kolumna3]],1000)</f>
        <v>0</v>
      </c>
      <c r="J569" s="5">
        <f>IF(Tabela_cukier2[[#This Row],[Kolumna4]]&gt;=4000,1,0)</f>
        <v>0</v>
      </c>
    </row>
    <row r="570" spans="1:10" x14ac:dyDescent="0.3">
      <c r="A570" s="1">
        <v>39407</v>
      </c>
      <c r="B570" t="s">
        <v>33</v>
      </c>
      <c r="C570">
        <v>99</v>
      </c>
      <c r="D570">
        <f>DAY(Tabela_cukier2[[#This Row],[Column1]])</f>
        <v>21</v>
      </c>
      <c r="E570" t="str">
        <f>IF(D571&lt;Tabela_cukier2[[#This Row],[Column4]],"TAK","")</f>
        <v/>
      </c>
      <c r="F570" s="5">
        <f>IF(Tabela_cukier2[[#This Row],[czy dzien dokupu]]="TAK",IF(F569-Tabela_cukier2[[#This Row],[Column3]]&lt;5000,((5000-FLOOR(F569-Tabela_cukier2[[#This Row],[Column3]],1000))+(F569-Tabela_cukier2[[#This Row],[Column3]])),F569-Tabela_cukier2[[#This Row],[Column3]]),F569-Tabela_cukier2[[#This Row],[Column3]])</f>
        <v>4400</v>
      </c>
      <c r="G570" s="5">
        <f>IF(Tabela_cukier2[[#This Row],[Kolumna1]]-F569&gt;=4000,1,0)</f>
        <v>0</v>
      </c>
      <c r="H570" s="5" t="str">
        <f>IF(Tabela_cukier2[[#This Row],[Kolumna1]]&gt;F569,Tabela_cukier2[[#This Row],[Kolumna1]]-F569,"0")</f>
        <v>0</v>
      </c>
      <c r="I570" s="5">
        <f>CEILING(Tabela_cukier2[[#This Row],[Kolumna3]],1000)</f>
        <v>0</v>
      </c>
      <c r="J570" s="5">
        <f>IF(Tabela_cukier2[[#This Row],[Kolumna4]]&gt;=4000,1,0)</f>
        <v>0</v>
      </c>
    </row>
    <row r="571" spans="1:10" x14ac:dyDescent="0.3">
      <c r="A571" s="1">
        <v>39407</v>
      </c>
      <c r="B571" t="s">
        <v>126</v>
      </c>
      <c r="C571">
        <v>57</v>
      </c>
      <c r="D571">
        <f>DAY(Tabela_cukier2[[#This Row],[Column1]])</f>
        <v>21</v>
      </c>
      <c r="E571" t="str">
        <f>IF(D572&lt;Tabela_cukier2[[#This Row],[Column4]],"TAK","")</f>
        <v/>
      </c>
      <c r="F571" s="5">
        <f>IF(Tabela_cukier2[[#This Row],[czy dzien dokupu]]="TAK",IF(F570-Tabela_cukier2[[#This Row],[Column3]]&lt;5000,((5000-FLOOR(F570-Tabela_cukier2[[#This Row],[Column3]],1000))+(F570-Tabela_cukier2[[#This Row],[Column3]])),F570-Tabela_cukier2[[#This Row],[Column3]]),F570-Tabela_cukier2[[#This Row],[Column3]])</f>
        <v>4343</v>
      </c>
      <c r="G571" s="5">
        <f>IF(Tabela_cukier2[[#This Row],[Kolumna1]]-F570&gt;=4000,1,0)</f>
        <v>0</v>
      </c>
      <c r="H571" s="5" t="str">
        <f>IF(Tabela_cukier2[[#This Row],[Kolumna1]]&gt;F570,Tabela_cukier2[[#This Row],[Kolumna1]]-F570,"0")</f>
        <v>0</v>
      </c>
      <c r="I571" s="5">
        <f>CEILING(Tabela_cukier2[[#This Row],[Kolumna3]],1000)</f>
        <v>0</v>
      </c>
      <c r="J571" s="5">
        <f>IF(Tabela_cukier2[[#This Row],[Kolumna4]]&gt;=4000,1,0)</f>
        <v>0</v>
      </c>
    </row>
    <row r="572" spans="1:10" x14ac:dyDescent="0.3">
      <c r="A572" s="1">
        <v>39408</v>
      </c>
      <c r="B572" t="s">
        <v>9</v>
      </c>
      <c r="C572">
        <v>103</v>
      </c>
      <c r="D572">
        <f>DAY(Tabela_cukier2[[#This Row],[Column1]])</f>
        <v>22</v>
      </c>
      <c r="E572" t="str">
        <f>IF(D573&lt;Tabela_cukier2[[#This Row],[Column4]],"TAK","")</f>
        <v/>
      </c>
      <c r="F572" s="5">
        <f>IF(Tabela_cukier2[[#This Row],[czy dzien dokupu]]="TAK",IF(F571-Tabela_cukier2[[#This Row],[Column3]]&lt;5000,((5000-FLOOR(F571-Tabela_cukier2[[#This Row],[Column3]],1000))+(F571-Tabela_cukier2[[#This Row],[Column3]])),F571-Tabela_cukier2[[#This Row],[Column3]]),F571-Tabela_cukier2[[#This Row],[Column3]])</f>
        <v>4240</v>
      </c>
      <c r="G572" s="5">
        <f>IF(Tabela_cukier2[[#This Row],[Kolumna1]]-F571&gt;=4000,1,0)</f>
        <v>0</v>
      </c>
      <c r="H572" s="5" t="str">
        <f>IF(Tabela_cukier2[[#This Row],[Kolumna1]]&gt;F571,Tabela_cukier2[[#This Row],[Kolumna1]]-F571,"0")</f>
        <v>0</v>
      </c>
      <c r="I572" s="5">
        <f>CEILING(Tabela_cukier2[[#This Row],[Kolumna3]],1000)</f>
        <v>0</v>
      </c>
      <c r="J572" s="5">
        <f>IF(Tabela_cukier2[[#This Row],[Kolumna4]]&gt;=4000,1,0)</f>
        <v>0</v>
      </c>
    </row>
    <row r="573" spans="1:10" x14ac:dyDescent="0.3">
      <c r="A573" s="1">
        <v>39409</v>
      </c>
      <c r="B573" t="s">
        <v>127</v>
      </c>
      <c r="C573">
        <v>2</v>
      </c>
      <c r="D573">
        <f>DAY(Tabela_cukier2[[#This Row],[Column1]])</f>
        <v>23</v>
      </c>
      <c r="E573" t="str">
        <f>IF(D574&lt;Tabela_cukier2[[#This Row],[Column4]],"TAK","")</f>
        <v/>
      </c>
      <c r="F573" s="5">
        <f>IF(Tabela_cukier2[[#This Row],[czy dzien dokupu]]="TAK",IF(F572-Tabela_cukier2[[#This Row],[Column3]]&lt;5000,((5000-FLOOR(F572-Tabela_cukier2[[#This Row],[Column3]],1000))+(F572-Tabela_cukier2[[#This Row],[Column3]])),F572-Tabela_cukier2[[#This Row],[Column3]]),F572-Tabela_cukier2[[#This Row],[Column3]])</f>
        <v>4238</v>
      </c>
      <c r="G573" s="5">
        <f>IF(Tabela_cukier2[[#This Row],[Kolumna1]]-F572&gt;=4000,1,0)</f>
        <v>0</v>
      </c>
      <c r="H573" s="5" t="str">
        <f>IF(Tabela_cukier2[[#This Row],[Kolumna1]]&gt;F572,Tabela_cukier2[[#This Row],[Kolumna1]]-F572,"0")</f>
        <v>0</v>
      </c>
      <c r="I573" s="5">
        <f>CEILING(Tabela_cukier2[[#This Row],[Kolumna3]],1000)</f>
        <v>0</v>
      </c>
      <c r="J573" s="5">
        <f>IF(Tabela_cukier2[[#This Row],[Kolumna4]]&gt;=4000,1,0)</f>
        <v>0</v>
      </c>
    </row>
    <row r="574" spans="1:10" x14ac:dyDescent="0.3">
      <c r="A574" s="1">
        <v>39412</v>
      </c>
      <c r="B574" t="s">
        <v>55</v>
      </c>
      <c r="C574">
        <v>88</v>
      </c>
      <c r="D574">
        <f>DAY(Tabela_cukier2[[#This Row],[Column1]])</f>
        <v>26</v>
      </c>
      <c r="E574" t="str">
        <f>IF(D575&lt;Tabela_cukier2[[#This Row],[Column4]],"TAK","")</f>
        <v/>
      </c>
      <c r="F574" s="5">
        <f>IF(Tabela_cukier2[[#This Row],[czy dzien dokupu]]="TAK",IF(F573-Tabela_cukier2[[#This Row],[Column3]]&lt;5000,((5000-FLOOR(F573-Tabela_cukier2[[#This Row],[Column3]],1000))+(F573-Tabela_cukier2[[#This Row],[Column3]])),F573-Tabela_cukier2[[#This Row],[Column3]]),F573-Tabela_cukier2[[#This Row],[Column3]])</f>
        <v>4150</v>
      </c>
      <c r="G574" s="5">
        <f>IF(Tabela_cukier2[[#This Row],[Kolumna1]]-F573&gt;=4000,1,0)</f>
        <v>0</v>
      </c>
      <c r="H574" s="5" t="str">
        <f>IF(Tabela_cukier2[[#This Row],[Kolumna1]]&gt;F573,Tabela_cukier2[[#This Row],[Kolumna1]]-F573,"0")</f>
        <v>0</v>
      </c>
      <c r="I574" s="5">
        <f>CEILING(Tabela_cukier2[[#This Row],[Kolumna3]],1000)</f>
        <v>0</v>
      </c>
      <c r="J574" s="5">
        <f>IF(Tabela_cukier2[[#This Row],[Kolumna4]]&gt;=4000,1,0)</f>
        <v>0</v>
      </c>
    </row>
    <row r="575" spans="1:10" x14ac:dyDescent="0.3">
      <c r="A575" s="1">
        <v>39414</v>
      </c>
      <c r="B575" t="s">
        <v>40</v>
      </c>
      <c r="C575">
        <v>85</v>
      </c>
      <c r="D575">
        <f>DAY(Tabela_cukier2[[#This Row],[Column1]])</f>
        <v>28</v>
      </c>
      <c r="E575" t="str">
        <f>IF(D576&lt;Tabela_cukier2[[#This Row],[Column4]],"TAK","")</f>
        <v/>
      </c>
      <c r="F575" s="5">
        <f>IF(Tabela_cukier2[[#This Row],[czy dzien dokupu]]="TAK",IF(F574-Tabela_cukier2[[#This Row],[Column3]]&lt;5000,((5000-FLOOR(F574-Tabela_cukier2[[#This Row],[Column3]],1000))+(F574-Tabela_cukier2[[#This Row],[Column3]])),F574-Tabela_cukier2[[#This Row],[Column3]]),F574-Tabela_cukier2[[#This Row],[Column3]])</f>
        <v>4065</v>
      </c>
      <c r="G575" s="5">
        <f>IF(Tabela_cukier2[[#This Row],[Kolumna1]]-F574&gt;=4000,1,0)</f>
        <v>0</v>
      </c>
      <c r="H575" s="5" t="str">
        <f>IF(Tabela_cukier2[[#This Row],[Kolumna1]]&gt;F574,Tabela_cukier2[[#This Row],[Kolumna1]]-F574,"0")</f>
        <v>0</v>
      </c>
      <c r="I575" s="5">
        <f>CEILING(Tabela_cukier2[[#This Row],[Kolumna3]],1000)</f>
        <v>0</v>
      </c>
      <c r="J575" s="5">
        <f>IF(Tabela_cukier2[[#This Row],[Kolumna4]]&gt;=4000,1,0)</f>
        <v>0</v>
      </c>
    </row>
    <row r="576" spans="1:10" x14ac:dyDescent="0.3">
      <c r="A576" s="1">
        <v>39414</v>
      </c>
      <c r="B576" t="s">
        <v>10</v>
      </c>
      <c r="C576">
        <v>216</v>
      </c>
      <c r="D576">
        <f>DAY(Tabela_cukier2[[#This Row],[Column1]])</f>
        <v>28</v>
      </c>
      <c r="E576" t="str">
        <f>IF(D577&lt;Tabela_cukier2[[#This Row],[Column4]],"TAK","")</f>
        <v/>
      </c>
      <c r="F576" s="5">
        <f>IF(Tabela_cukier2[[#This Row],[czy dzien dokupu]]="TAK",IF(F575-Tabela_cukier2[[#This Row],[Column3]]&lt;5000,((5000-FLOOR(F575-Tabela_cukier2[[#This Row],[Column3]],1000))+(F575-Tabela_cukier2[[#This Row],[Column3]])),F575-Tabela_cukier2[[#This Row],[Column3]]),F575-Tabela_cukier2[[#This Row],[Column3]])</f>
        <v>3849</v>
      </c>
      <c r="G576" s="5">
        <f>IF(Tabela_cukier2[[#This Row],[Kolumna1]]-F575&gt;=4000,1,0)</f>
        <v>0</v>
      </c>
      <c r="H576" s="5" t="str">
        <f>IF(Tabela_cukier2[[#This Row],[Kolumna1]]&gt;F575,Tabela_cukier2[[#This Row],[Kolumna1]]-F575,"0")</f>
        <v>0</v>
      </c>
      <c r="I576" s="5">
        <f>CEILING(Tabela_cukier2[[#This Row],[Kolumna3]],1000)</f>
        <v>0</v>
      </c>
      <c r="J576" s="5">
        <f>IF(Tabela_cukier2[[#This Row],[Kolumna4]]&gt;=4000,1,0)</f>
        <v>0</v>
      </c>
    </row>
    <row r="577" spans="1:10" x14ac:dyDescent="0.3">
      <c r="A577" s="1">
        <v>39416</v>
      </c>
      <c r="B577" t="s">
        <v>10</v>
      </c>
      <c r="C577">
        <v>140</v>
      </c>
      <c r="D577">
        <f>DAY(Tabela_cukier2[[#This Row],[Column1]])</f>
        <v>30</v>
      </c>
      <c r="E577" t="str">
        <f>IF(D578&lt;Tabela_cukier2[[#This Row],[Column4]],"TAK","")</f>
        <v>TAK</v>
      </c>
      <c r="F577" s="5">
        <f>IF(Tabela_cukier2[[#This Row],[czy dzien dokupu]]="TAK",IF(F576-Tabela_cukier2[[#This Row],[Column3]]&lt;5000,((5000-FLOOR(F576-Tabela_cukier2[[#This Row],[Column3]],1000))+(F576-Tabela_cukier2[[#This Row],[Column3]])),F576-Tabela_cukier2[[#This Row],[Column3]]),F576-Tabela_cukier2[[#This Row],[Column3]])</f>
        <v>5709</v>
      </c>
      <c r="G577" s="5">
        <f>IF(Tabela_cukier2[[#This Row],[Kolumna1]]-F576&gt;=4000,1,0)</f>
        <v>0</v>
      </c>
      <c r="H577" s="5">
        <f>IF(Tabela_cukier2[[#This Row],[Kolumna1]]&gt;F576,Tabela_cukier2[[#This Row],[Kolumna1]]-F576,"0")</f>
        <v>1860</v>
      </c>
      <c r="I577" s="5">
        <f>CEILING(Tabela_cukier2[[#This Row],[Kolumna3]],1000)</f>
        <v>2000</v>
      </c>
      <c r="J577" s="5">
        <f>IF(Tabela_cukier2[[#This Row],[Kolumna4]]&gt;=4000,1,0)</f>
        <v>0</v>
      </c>
    </row>
    <row r="578" spans="1:10" x14ac:dyDescent="0.3">
      <c r="A578" s="1">
        <v>39421</v>
      </c>
      <c r="B578" t="s">
        <v>53</v>
      </c>
      <c r="C578">
        <v>377</v>
      </c>
      <c r="D578">
        <f>DAY(Tabela_cukier2[[#This Row],[Column1]])</f>
        <v>5</v>
      </c>
      <c r="E578" t="str">
        <f>IF(D579&lt;Tabela_cukier2[[#This Row],[Column4]],"TAK","")</f>
        <v/>
      </c>
      <c r="F578" s="5">
        <f>IF(Tabela_cukier2[[#This Row],[czy dzien dokupu]]="TAK",IF(F577-Tabela_cukier2[[#This Row],[Column3]]&lt;5000,((5000-FLOOR(F577-Tabela_cukier2[[#This Row],[Column3]],1000))+(F577-Tabela_cukier2[[#This Row],[Column3]])),F577-Tabela_cukier2[[#This Row],[Column3]]),F577-Tabela_cukier2[[#This Row],[Column3]])</f>
        <v>5332</v>
      </c>
      <c r="G578" s="5">
        <f>IF(Tabela_cukier2[[#This Row],[Kolumna1]]-F577&gt;=4000,1,0)</f>
        <v>0</v>
      </c>
      <c r="H578" s="5" t="str">
        <f>IF(Tabela_cukier2[[#This Row],[Kolumna1]]&gt;F577,Tabela_cukier2[[#This Row],[Kolumna1]]-F577,"0")</f>
        <v>0</v>
      </c>
      <c r="I578" s="5">
        <f>CEILING(Tabela_cukier2[[#This Row],[Kolumna3]],1000)</f>
        <v>0</v>
      </c>
      <c r="J578" s="5">
        <f>IF(Tabela_cukier2[[#This Row],[Kolumna4]]&gt;=4000,1,0)</f>
        <v>0</v>
      </c>
    </row>
    <row r="579" spans="1:10" x14ac:dyDescent="0.3">
      <c r="A579" s="1">
        <v>39423</v>
      </c>
      <c r="B579" t="s">
        <v>38</v>
      </c>
      <c r="C579">
        <v>89</v>
      </c>
      <c r="D579">
        <f>DAY(Tabela_cukier2[[#This Row],[Column1]])</f>
        <v>7</v>
      </c>
      <c r="E579" t="str">
        <f>IF(D580&lt;Tabela_cukier2[[#This Row],[Column4]],"TAK","")</f>
        <v/>
      </c>
      <c r="F579" s="5">
        <f>IF(Tabela_cukier2[[#This Row],[czy dzien dokupu]]="TAK",IF(F578-Tabela_cukier2[[#This Row],[Column3]]&lt;5000,((5000-FLOOR(F578-Tabela_cukier2[[#This Row],[Column3]],1000))+(F578-Tabela_cukier2[[#This Row],[Column3]])),F578-Tabela_cukier2[[#This Row],[Column3]]),F578-Tabela_cukier2[[#This Row],[Column3]])</f>
        <v>5243</v>
      </c>
      <c r="G579" s="5">
        <f>IF(Tabela_cukier2[[#This Row],[Kolumna1]]-F578&gt;=4000,1,0)</f>
        <v>0</v>
      </c>
      <c r="H579" s="5" t="str">
        <f>IF(Tabela_cukier2[[#This Row],[Kolumna1]]&gt;F578,Tabela_cukier2[[#This Row],[Kolumna1]]-F578,"0")</f>
        <v>0</v>
      </c>
      <c r="I579" s="5">
        <f>CEILING(Tabela_cukier2[[#This Row],[Kolumna3]],1000)</f>
        <v>0</v>
      </c>
      <c r="J579" s="5">
        <f>IF(Tabela_cukier2[[#This Row],[Kolumna4]]&gt;=4000,1,0)</f>
        <v>0</v>
      </c>
    </row>
    <row r="580" spans="1:10" x14ac:dyDescent="0.3">
      <c r="A580" s="1">
        <v>39425</v>
      </c>
      <c r="B580" t="s">
        <v>15</v>
      </c>
      <c r="C580">
        <v>181</v>
      </c>
      <c r="D580">
        <f>DAY(Tabela_cukier2[[#This Row],[Column1]])</f>
        <v>9</v>
      </c>
      <c r="E580" t="str">
        <f>IF(D581&lt;Tabela_cukier2[[#This Row],[Column4]],"TAK","")</f>
        <v/>
      </c>
      <c r="F580" s="5">
        <f>IF(Tabela_cukier2[[#This Row],[czy dzien dokupu]]="TAK",IF(F579-Tabela_cukier2[[#This Row],[Column3]]&lt;5000,((5000-FLOOR(F579-Tabela_cukier2[[#This Row],[Column3]],1000))+(F579-Tabela_cukier2[[#This Row],[Column3]])),F579-Tabela_cukier2[[#This Row],[Column3]]),F579-Tabela_cukier2[[#This Row],[Column3]])</f>
        <v>5062</v>
      </c>
      <c r="G580" s="5">
        <f>IF(Tabela_cukier2[[#This Row],[Kolumna1]]-F579&gt;=4000,1,0)</f>
        <v>0</v>
      </c>
      <c r="H580" s="5" t="str">
        <f>IF(Tabela_cukier2[[#This Row],[Kolumna1]]&gt;F579,Tabela_cukier2[[#This Row],[Kolumna1]]-F579,"0")</f>
        <v>0</v>
      </c>
      <c r="I580" s="5">
        <f>CEILING(Tabela_cukier2[[#This Row],[Kolumna3]],1000)</f>
        <v>0</v>
      </c>
      <c r="J580" s="5">
        <f>IF(Tabela_cukier2[[#This Row],[Kolumna4]]&gt;=4000,1,0)</f>
        <v>0</v>
      </c>
    </row>
    <row r="581" spans="1:10" x14ac:dyDescent="0.3">
      <c r="A581" s="1">
        <v>39427</v>
      </c>
      <c r="B581" t="s">
        <v>72</v>
      </c>
      <c r="C581">
        <v>131</v>
      </c>
      <c r="D581">
        <f>DAY(Tabela_cukier2[[#This Row],[Column1]])</f>
        <v>11</v>
      </c>
      <c r="E581" t="str">
        <f>IF(D582&lt;Tabela_cukier2[[#This Row],[Column4]],"TAK","")</f>
        <v/>
      </c>
      <c r="F581" s="5">
        <f>IF(Tabela_cukier2[[#This Row],[czy dzien dokupu]]="TAK",IF(F580-Tabela_cukier2[[#This Row],[Column3]]&lt;5000,((5000-FLOOR(F580-Tabela_cukier2[[#This Row],[Column3]],1000))+(F580-Tabela_cukier2[[#This Row],[Column3]])),F580-Tabela_cukier2[[#This Row],[Column3]]),F580-Tabela_cukier2[[#This Row],[Column3]])</f>
        <v>4931</v>
      </c>
      <c r="G581" s="5">
        <f>IF(Tabela_cukier2[[#This Row],[Kolumna1]]-F580&gt;=4000,1,0)</f>
        <v>0</v>
      </c>
      <c r="H581" s="5" t="str">
        <f>IF(Tabela_cukier2[[#This Row],[Kolumna1]]&gt;F580,Tabela_cukier2[[#This Row],[Kolumna1]]-F580,"0")</f>
        <v>0</v>
      </c>
      <c r="I581" s="5">
        <f>CEILING(Tabela_cukier2[[#This Row],[Kolumna3]],1000)</f>
        <v>0</v>
      </c>
      <c r="J581" s="5">
        <f>IF(Tabela_cukier2[[#This Row],[Kolumna4]]&gt;=4000,1,0)</f>
        <v>0</v>
      </c>
    </row>
    <row r="582" spans="1:10" x14ac:dyDescent="0.3">
      <c r="A582" s="1">
        <v>39427</v>
      </c>
      <c r="B582" t="s">
        <v>83</v>
      </c>
      <c r="C582">
        <v>43</v>
      </c>
      <c r="D582">
        <f>DAY(Tabela_cukier2[[#This Row],[Column1]])</f>
        <v>11</v>
      </c>
      <c r="E582" t="str">
        <f>IF(D583&lt;Tabela_cukier2[[#This Row],[Column4]],"TAK","")</f>
        <v/>
      </c>
      <c r="F582" s="5">
        <f>IF(Tabela_cukier2[[#This Row],[czy dzien dokupu]]="TAK",IF(F581-Tabela_cukier2[[#This Row],[Column3]]&lt;5000,((5000-FLOOR(F581-Tabela_cukier2[[#This Row],[Column3]],1000))+(F581-Tabela_cukier2[[#This Row],[Column3]])),F581-Tabela_cukier2[[#This Row],[Column3]]),F581-Tabela_cukier2[[#This Row],[Column3]])</f>
        <v>4888</v>
      </c>
      <c r="G582" s="5">
        <f>IF(Tabela_cukier2[[#This Row],[Kolumna1]]-F581&gt;=4000,1,0)</f>
        <v>0</v>
      </c>
      <c r="H582" s="5" t="str">
        <f>IF(Tabela_cukier2[[#This Row],[Kolumna1]]&gt;F581,Tabela_cukier2[[#This Row],[Kolumna1]]-F581,"0")</f>
        <v>0</v>
      </c>
      <c r="I582" s="5">
        <f>CEILING(Tabela_cukier2[[#This Row],[Kolumna3]],1000)</f>
        <v>0</v>
      </c>
      <c r="J582" s="5">
        <f>IF(Tabela_cukier2[[#This Row],[Kolumna4]]&gt;=4000,1,0)</f>
        <v>0</v>
      </c>
    </row>
    <row r="583" spans="1:10" x14ac:dyDescent="0.3">
      <c r="A583" s="1">
        <v>39428</v>
      </c>
      <c r="B583" t="s">
        <v>33</v>
      </c>
      <c r="C583">
        <v>166</v>
      </c>
      <c r="D583">
        <f>DAY(Tabela_cukier2[[#This Row],[Column1]])</f>
        <v>12</v>
      </c>
      <c r="E583" t="str">
        <f>IF(D584&lt;Tabela_cukier2[[#This Row],[Column4]],"TAK","")</f>
        <v/>
      </c>
      <c r="F583" s="5">
        <f>IF(Tabela_cukier2[[#This Row],[czy dzien dokupu]]="TAK",IF(F582-Tabela_cukier2[[#This Row],[Column3]]&lt;5000,((5000-FLOOR(F582-Tabela_cukier2[[#This Row],[Column3]],1000))+(F582-Tabela_cukier2[[#This Row],[Column3]])),F582-Tabela_cukier2[[#This Row],[Column3]]),F582-Tabela_cukier2[[#This Row],[Column3]])</f>
        <v>4722</v>
      </c>
      <c r="G583" s="5">
        <f>IF(Tabela_cukier2[[#This Row],[Kolumna1]]-F582&gt;=4000,1,0)</f>
        <v>0</v>
      </c>
      <c r="H583" s="5" t="str">
        <f>IF(Tabela_cukier2[[#This Row],[Kolumna1]]&gt;F582,Tabela_cukier2[[#This Row],[Kolumna1]]-F582,"0")</f>
        <v>0</v>
      </c>
      <c r="I583" s="5">
        <f>CEILING(Tabela_cukier2[[#This Row],[Kolumna3]],1000)</f>
        <v>0</v>
      </c>
      <c r="J583" s="5">
        <f>IF(Tabela_cukier2[[#This Row],[Kolumna4]]&gt;=4000,1,0)</f>
        <v>0</v>
      </c>
    </row>
    <row r="584" spans="1:10" x14ac:dyDescent="0.3">
      <c r="A584" s="1">
        <v>39428</v>
      </c>
      <c r="B584" t="s">
        <v>81</v>
      </c>
      <c r="C584">
        <v>192</v>
      </c>
      <c r="D584">
        <f>DAY(Tabela_cukier2[[#This Row],[Column1]])</f>
        <v>12</v>
      </c>
      <c r="E584" t="str">
        <f>IF(D585&lt;Tabela_cukier2[[#This Row],[Column4]],"TAK","")</f>
        <v/>
      </c>
      <c r="F584" s="5">
        <f>IF(Tabela_cukier2[[#This Row],[czy dzien dokupu]]="TAK",IF(F583-Tabela_cukier2[[#This Row],[Column3]]&lt;5000,((5000-FLOOR(F583-Tabela_cukier2[[#This Row],[Column3]],1000))+(F583-Tabela_cukier2[[#This Row],[Column3]])),F583-Tabela_cukier2[[#This Row],[Column3]]),F583-Tabela_cukier2[[#This Row],[Column3]])</f>
        <v>4530</v>
      </c>
      <c r="G584" s="5">
        <f>IF(Tabela_cukier2[[#This Row],[Kolumna1]]-F583&gt;=4000,1,0)</f>
        <v>0</v>
      </c>
      <c r="H584" s="5" t="str">
        <f>IF(Tabela_cukier2[[#This Row],[Kolumna1]]&gt;F583,Tabela_cukier2[[#This Row],[Kolumna1]]-F583,"0")</f>
        <v>0</v>
      </c>
      <c r="I584" s="5">
        <f>CEILING(Tabela_cukier2[[#This Row],[Kolumna3]],1000)</f>
        <v>0</v>
      </c>
      <c r="J584" s="5">
        <f>IF(Tabela_cukier2[[#This Row],[Kolumna4]]&gt;=4000,1,0)</f>
        <v>0</v>
      </c>
    </row>
    <row r="585" spans="1:10" x14ac:dyDescent="0.3">
      <c r="A585" s="1">
        <v>39430</v>
      </c>
      <c r="B585" t="s">
        <v>19</v>
      </c>
      <c r="C585">
        <v>7</v>
      </c>
      <c r="D585">
        <f>DAY(Tabela_cukier2[[#This Row],[Column1]])</f>
        <v>14</v>
      </c>
      <c r="E585" t="str">
        <f>IF(D586&lt;Tabela_cukier2[[#This Row],[Column4]],"TAK","")</f>
        <v/>
      </c>
      <c r="F585" s="5">
        <f>IF(Tabela_cukier2[[#This Row],[czy dzien dokupu]]="TAK",IF(F584-Tabela_cukier2[[#This Row],[Column3]]&lt;5000,((5000-FLOOR(F584-Tabela_cukier2[[#This Row],[Column3]],1000))+(F584-Tabela_cukier2[[#This Row],[Column3]])),F584-Tabela_cukier2[[#This Row],[Column3]]),F584-Tabela_cukier2[[#This Row],[Column3]])</f>
        <v>4523</v>
      </c>
      <c r="G585" s="5">
        <f>IF(Tabela_cukier2[[#This Row],[Kolumna1]]-F584&gt;=4000,1,0)</f>
        <v>0</v>
      </c>
      <c r="H585" s="5" t="str">
        <f>IF(Tabela_cukier2[[#This Row],[Kolumna1]]&gt;F584,Tabela_cukier2[[#This Row],[Kolumna1]]-F584,"0")</f>
        <v>0</v>
      </c>
      <c r="I585" s="5">
        <f>CEILING(Tabela_cukier2[[#This Row],[Kolumna3]],1000)</f>
        <v>0</v>
      </c>
      <c r="J585" s="5">
        <f>IF(Tabela_cukier2[[#This Row],[Kolumna4]]&gt;=4000,1,0)</f>
        <v>0</v>
      </c>
    </row>
    <row r="586" spans="1:10" x14ac:dyDescent="0.3">
      <c r="A586" s="1">
        <v>39432</v>
      </c>
      <c r="B586" t="s">
        <v>56</v>
      </c>
      <c r="C586">
        <v>11</v>
      </c>
      <c r="D586">
        <f>DAY(Tabela_cukier2[[#This Row],[Column1]])</f>
        <v>16</v>
      </c>
      <c r="E586" t="str">
        <f>IF(D587&lt;Tabela_cukier2[[#This Row],[Column4]],"TAK","")</f>
        <v/>
      </c>
      <c r="F586" s="5">
        <f>IF(Tabela_cukier2[[#This Row],[czy dzien dokupu]]="TAK",IF(F585-Tabela_cukier2[[#This Row],[Column3]]&lt;5000,((5000-FLOOR(F585-Tabela_cukier2[[#This Row],[Column3]],1000))+(F585-Tabela_cukier2[[#This Row],[Column3]])),F585-Tabela_cukier2[[#This Row],[Column3]]),F585-Tabela_cukier2[[#This Row],[Column3]])</f>
        <v>4512</v>
      </c>
      <c r="G586" s="5">
        <f>IF(Tabela_cukier2[[#This Row],[Kolumna1]]-F585&gt;=4000,1,0)</f>
        <v>0</v>
      </c>
      <c r="H586" s="5" t="str">
        <f>IF(Tabela_cukier2[[#This Row],[Kolumna1]]&gt;F585,Tabela_cukier2[[#This Row],[Kolumna1]]-F585,"0")</f>
        <v>0</v>
      </c>
      <c r="I586" s="5">
        <f>CEILING(Tabela_cukier2[[#This Row],[Kolumna3]],1000)</f>
        <v>0</v>
      </c>
      <c r="J586" s="5">
        <f>IF(Tabela_cukier2[[#This Row],[Kolumna4]]&gt;=4000,1,0)</f>
        <v>0</v>
      </c>
    </row>
    <row r="587" spans="1:10" x14ac:dyDescent="0.3">
      <c r="A587" s="1">
        <v>39432</v>
      </c>
      <c r="B587" t="s">
        <v>22</v>
      </c>
      <c r="C587">
        <v>146</v>
      </c>
      <c r="D587">
        <f>DAY(Tabela_cukier2[[#This Row],[Column1]])</f>
        <v>16</v>
      </c>
      <c r="E587" t="str">
        <f>IF(D588&lt;Tabela_cukier2[[#This Row],[Column4]],"TAK","")</f>
        <v/>
      </c>
      <c r="F587" s="5">
        <f>IF(Tabela_cukier2[[#This Row],[czy dzien dokupu]]="TAK",IF(F586-Tabela_cukier2[[#This Row],[Column3]]&lt;5000,((5000-FLOOR(F586-Tabela_cukier2[[#This Row],[Column3]],1000))+(F586-Tabela_cukier2[[#This Row],[Column3]])),F586-Tabela_cukier2[[#This Row],[Column3]]),F586-Tabela_cukier2[[#This Row],[Column3]])</f>
        <v>4366</v>
      </c>
      <c r="G587" s="5">
        <f>IF(Tabela_cukier2[[#This Row],[Kolumna1]]-F586&gt;=4000,1,0)</f>
        <v>0</v>
      </c>
      <c r="H587" s="5" t="str">
        <f>IF(Tabela_cukier2[[#This Row],[Kolumna1]]&gt;F586,Tabela_cukier2[[#This Row],[Kolumna1]]-F586,"0")</f>
        <v>0</v>
      </c>
      <c r="I587" s="5">
        <f>CEILING(Tabela_cukier2[[#This Row],[Kolumna3]],1000)</f>
        <v>0</v>
      </c>
      <c r="J587" s="5">
        <f>IF(Tabela_cukier2[[#This Row],[Kolumna4]]&gt;=4000,1,0)</f>
        <v>0</v>
      </c>
    </row>
    <row r="588" spans="1:10" x14ac:dyDescent="0.3">
      <c r="A588" s="1">
        <v>39433</v>
      </c>
      <c r="B588" t="s">
        <v>48</v>
      </c>
      <c r="C588">
        <v>138</v>
      </c>
      <c r="D588">
        <f>DAY(Tabela_cukier2[[#This Row],[Column1]])</f>
        <v>17</v>
      </c>
      <c r="E588" t="str">
        <f>IF(D589&lt;Tabela_cukier2[[#This Row],[Column4]],"TAK","")</f>
        <v/>
      </c>
      <c r="F588" s="5">
        <f>IF(Tabela_cukier2[[#This Row],[czy dzien dokupu]]="TAK",IF(F587-Tabela_cukier2[[#This Row],[Column3]]&lt;5000,((5000-FLOOR(F587-Tabela_cukier2[[#This Row],[Column3]],1000))+(F587-Tabela_cukier2[[#This Row],[Column3]])),F587-Tabela_cukier2[[#This Row],[Column3]]),F587-Tabela_cukier2[[#This Row],[Column3]])</f>
        <v>4228</v>
      </c>
      <c r="G588" s="5">
        <f>IF(Tabela_cukier2[[#This Row],[Kolumna1]]-F587&gt;=4000,1,0)</f>
        <v>0</v>
      </c>
      <c r="H588" s="5" t="str">
        <f>IF(Tabela_cukier2[[#This Row],[Kolumna1]]&gt;F587,Tabela_cukier2[[#This Row],[Kolumna1]]-F587,"0")</f>
        <v>0</v>
      </c>
      <c r="I588" s="5">
        <f>CEILING(Tabela_cukier2[[#This Row],[Kolumna3]],1000)</f>
        <v>0</v>
      </c>
      <c r="J588" s="5">
        <f>IF(Tabela_cukier2[[#This Row],[Kolumna4]]&gt;=4000,1,0)</f>
        <v>0</v>
      </c>
    </row>
    <row r="589" spans="1:10" x14ac:dyDescent="0.3">
      <c r="A589" s="1">
        <v>39434</v>
      </c>
      <c r="B589" t="s">
        <v>26</v>
      </c>
      <c r="C589">
        <v>138</v>
      </c>
      <c r="D589">
        <f>DAY(Tabela_cukier2[[#This Row],[Column1]])</f>
        <v>18</v>
      </c>
      <c r="E589" t="str">
        <f>IF(D590&lt;Tabela_cukier2[[#This Row],[Column4]],"TAK","")</f>
        <v/>
      </c>
      <c r="F589" s="5">
        <f>IF(Tabela_cukier2[[#This Row],[czy dzien dokupu]]="TAK",IF(F588-Tabela_cukier2[[#This Row],[Column3]]&lt;5000,((5000-FLOOR(F588-Tabela_cukier2[[#This Row],[Column3]],1000))+(F588-Tabela_cukier2[[#This Row],[Column3]])),F588-Tabela_cukier2[[#This Row],[Column3]]),F588-Tabela_cukier2[[#This Row],[Column3]])</f>
        <v>4090</v>
      </c>
      <c r="G589" s="5">
        <f>IF(Tabela_cukier2[[#This Row],[Kolumna1]]-F588&gt;=4000,1,0)</f>
        <v>0</v>
      </c>
      <c r="H589" s="5" t="str">
        <f>IF(Tabela_cukier2[[#This Row],[Kolumna1]]&gt;F588,Tabela_cukier2[[#This Row],[Kolumna1]]-F588,"0")</f>
        <v>0</v>
      </c>
      <c r="I589" s="5">
        <f>CEILING(Tabela_cukier2[[#This Row],[Kolumna3]],1000)</f>
        <v>0</v>
      </c>
      <c r="J589" s="5">
        <f>IF(Tabela_cukier2[[#This Row],[Kolumna4]]&gt;=4000,1,0)</f>
        <v>0</v>
      </c>
    </row>
    <row r="590" spans="1:10" x14ac:dyDescent="0.3">
      <c r="A590" s="1">
        <v>39434</v>
      </c>
      <c r="B590" t="s">
        <v>53</v>
      </c>
      <c r="C590">
        <v>482</v>
      </c>
      <c r="D590">
        <f>DAY(Tabela_cukier2[[#This Row],[Column1]])</f>
        <v>18</v>
      </c>
      <c r="E590" t="str">
        <f>IF(D591&lt;Tabela_cukier2[[#This Row],[Column4]],"TAK","")</f>
        <v/>
      </c>
      <c r="F590" s="5">
        <f>IF(Tabela_cukier2[[#This Row],[czy dzien dokupu]]="TAK",IF(F589-Tabela_cukier2[[#This Row],[Column3]]&lt;5000,((5000-FLOOR(F589-Tabela_cukier2[[#This Row],[Column3]],1000))+(F589-Tabela_cukier2[[#This Row],[Column3]])),F589-Tabela_cukier2[[#This Row],[Column3]]),F589-Tabela_cukier2[[#This Row],[Column3]])</f>
        <v>3608</v>
      </c>
      <c r="G590" s="5">
        <f>IF(Tabela_cukier2[[#This Row],[Kolumna1]]-F589&gt;=4000,1,0)</f>
        <v>0</v>
      </c>
      <c r="H590" s="5" t="str">
        <f>IF(Tabela_cukier2[[#This Row],[Kolumna1]]&gt;F589,Tabela_cukier2[[#This Row],[Kolumna1]]-F589,"0")</f>
        <v>0</v>
      </c>
      <c r="I590" s="5">
        <f>CEILING(Tabela_cukier2[[#This Row],[Kolumna3]],1000)</f>
        <v>0</v>
      </c>
      <c r="J590" s="5">
        <f>IF(Tabela_cukier2[[#This Row],[Kolumna4]]&gt;=4000,1,0)</f>
        <v>0</v>
      </c>
    </row>
    <row r="591" spans="1:10" x14ac:dyDescent="0.3">
      <c r="A591" s="1">
        <v>39436</v>
      </c>
      <c r="B591" t="s">
        <v>53</v>
      </c>
      <c r="C591">
        <v>481</v>
      </c>
      <c r="D591">
        <f>DAY(Tabela_cukier2[[#This Row],[Column1]])</f>
        <v>20</v>
      </c>
      <c r="E591" t="str">
        <f>IF(D592&lt;Tabela_cukier2[[#This Row],[Column4]],"TAK","")</f>
        <v/>
      </c>
      <c r="F591" s="5">
        <f>IF(Tabela_cukier2[[#This Row],[czy dzien dokupu]]="TAK",IF(F590-Tabela_cukier2[[#This Row],[Column3]]&lt;5000,((5000-FLOOR(F590-Tabela_cukier2[[#This Row],[Column3]],1000))+(F590-Tabela_cukier2[[#This Row],[Column3]])),F590-Tabela_cukier2[[#This Row],[Column3]]),F590-Tabela_cukier2[[#This Row],[Column3]])</f>
        <v>3127</v>
      </c>
      <c r="G591" s="5">
        <f>IF(Tabela_cukier2[[#This Row],[Kolumna1]]-F590&gt;=4000,1,0)</f>
        <v>0</v>
      </c>
      <c r="H591" s="5" t="str">
        <f>IF(Tabela_cukier2[[#This Row],[Kolumna1]]&gt;F590,Tabela_cukier2[[#This Row],[Kolumna1]]-F590,"0")</f>
        <v>0</v>
      </c>
      <c r="I591" s="5">
        <f>CEILING(Tabela_cukier2[[#This Row],[Kolumna3]],1000)</f>
        <v>0</v>
      </c>
      <c r="J591" s="5">
        <f>IF(Tabela_cukier2[[#This Row],[Kolumna4]]&gt;=4000,1,0)</f>
        <v>0</v>
      </c>
    </row>
    <row r="592" spans="1:10" x14ac:dyDescent="0.3">
      <c r="A592" s="1">
        <v>39438</v>
      </c>
      <c r="B592" t="s">
        <v>48</v>
      </c>
      <c r="C592">
        <v>258</v>
      </c>
      <c r="D592">
        <f>DAY(Tabela_cukier2[[#This Row],[Column1]])</f>
        <v>22</v>
      </c>
      <c r="E592" t="str">
        <f>IF(D593&lt;Tabela_cukier2[[#This Row],[Column4]],"TAK","")</f>
        <v/>
      </c>
      <c r="F592" s="5">
        <f>IF(Tabela_cukier2[[#This Row],[czy dzien dokupu]]="TAK",IF(F591-Tabela_cukier2[[#This Row],[Column3]]&lt;5000,((5000-FLOOR(F591-Tabela_cukier2[[#This Row],[Column3]],1000))+(F591-Tabela_cukier2[[#This Row],[Column3]])),F591-Tabela_cukier2[[#This Row],[Column3]]),F591-Tabela_cukier2[[#This Row],[Column3]])</f>
        <v>2869</v>
      </c>
      <c r="G592" s="5">
        <f>IF(Tabela_cukier2[[#This Row],[Kolumna1]]-F591&gt;=4000,1,0)</f>
        <v>0</v>
      </c>
      <c r="H592" s="5" t="str">
        <f>IF(Tabela_cukier2[[#This Row],[Kolumna1]]&gt;F591,Tabela_cukier2[[#This Row],[Kolumna1]]-F591,"0")</f>
        <v>0</v>
      </c>
      <c r="I592" s="5">
        <f>CEILING(Tabela_cukier2[[#This Row],[Kolumna3]],1000)</f>
        <v>0</v>
      </c>
      <c r="J592" s="5">
        <f>IF(Tabela_cukier2[[#This Row],[Kolumna4]]&gt;=4000,1,0)</f>
        <v>0</v>
      </c>
    </row>
    <row r="593" spans="1:10" x14ac:dyDescent="0.3">
      <c r="A593" s="1">
        <v>39440</v>
      </c>
      <c r="B593" t="s">
        <v>22</v>
      </c>
      <c r="C593">
        <v>100</v>
      </c>
      <c r="D593">
        <f>DAY(Tabela_cukier2[[#This Row],[Column1]])</f>
        <v>24</v>
      </c>
      <c r="E593" t="str">
        <f>IF(D594&lt;Tabela_cukier2[[#This Row],[Column4]],"TAK","")</f>
        <v/>
      </c>
      <c r="F593" s="5">
        <f>IF(Tabela_cukier2[[#This Row],[czy dzien dokupu]]="TAK",IF(F592-Tabela_cukier2[[#This Row],[Column3]]&lt;5000,((5000-FLOOR(F592-Tabela_cukier2[[#This Row],[Column3]],1000))+(F592-Tabela_cukier2[[#This Row],[Column3]])),F592-Tabela_cukier2[[#This Row],[Column3]]),F592-Tabela_cukier2[[#This Row],[Column3]])</f>
        <v>2769</v>
      </c>
      <c r="G593" s="5">
        <f>IF(Tabela_cukier2[[#This Row],[Kolumna1]]-F592&gt;=4000,1,0)</f>
        <v>0</v>
      </c>
      <c r="H593" s="5" t="str">
        <f>IF(Tabela_cukier2[[#This Row],[Kolumna1]]&gt;F592,Tabela_cukier2[[#This Row],[Kolumna1]]-F592,"0")</f>
        <v>0</v>
      </c>
      <c r="I593" s="5">
        <f>CEILING(Tabela_cukier2[[#This Row],[Kolumna3]],1000)</f>
        <v>0</v>
      </c>
      <c r="J593" s="5">
        <f>IF(Tabela_cukier2[[#This Row],[Kolumna4]]&gt;=4000,1,0)</f>
        <v>0</v>
      </c>
    </row>
    <row r="594" spans="1:10" x14ac:dyDescent="0.3">
      <c r="A594" s="1">
        <v>39440</v>
      </c>
      <c r="B594" t="s">
        <v>72</v>
      </c>
      <c r="C594">
        <v>86</v>
      </c>
      <c r="D594">
        <f>DAY(Tabela_cukier2[[#This Row],[Column1]])</f>
        <v>24</v>
      </c>
      <c r="E594" t="str">
        <f>IF(D595&lt;Tabela_cukier2[[#This Row],[Column4]],"TAK","")</f>
        <v/>
      </c>
      <c r="F594" s="5">
        <f>IF(Tabela_cukier2[[#This Row],[czy dzien dokupu]]="TAK",IF(F593-Tabela_cukier2[[#This Row],[Column3]]&lt;5000,((5000-FLOOR(F593-Tabela_cukier2[[#This Row],[Column3]],1000))+(F593-Tabela_cukier2[[#This Row],[Column3]])),F593-Tabela_cukier2[[#This Row],[Column3]]),F593-Tabela_cukier2[[#This Row],[Column3]])</f>
        <v>2683</v>
      </c>
      <c r="G594" s="5">
        <f>IF(Tabela_cukier2[[#This Row],[Kolumna1]]-F593&gt;=4000,1,0)</f>
        <v>0</v>
      </c>
      <c r="H594" s="5" t="str">
        <f>IF(Tabela_cukier2[[#This Row],[Kolumna1]]&gt;F593,Tabela_cukier2[[#This Row],[Kolumna1]]-F593,"0")</f>
        <v>0</v>
      </c>
      <c r="I594" s="5">
        <f>CEILING(Tabela_cukier2[[#This Row],[Kolumna3]],1000)</f>
        <v>0</v>
      </c>
      <c r="J594" s="5">
        <f>IF(Tabela_cukier2[[#This Row],[Kolumna4]]&gt;=4000,1,0)</f>
        <v>0</v>
      </c>
    </row>
    <row r="595" spans="1:10" x14ac:dyDescent="0.3">
      <c r="A595" s="1">
        <v>39443</v>
      </c>
      <c r="B595" t="s">
        <v>31</v>
      </c>
      <c r="C595">
        <v>165</v>
      </c>
      <c r="D595">
        <f>DAY(Tabela_cukier2[[#This Row],[Column1]])</f>
        <v>27</v>
      </c>
      <c r="E595" t="str">
        <f>IF(D596&lt;Tabela_cukier2[[#This Row],[Column4]],"TAK","")</f>
        <v/>
      </c>
      <c r="F595" s="5">
        <f>IF(Tabela_cukier2[[#This Row],[czy dzien dokupu]]="TAK",IF(F594-Tabela_cukier2[[#This Row],[Column3]]&lt;5000,((5000-FLOOR(F594-Tabela_cukier2[[#This Row],[Column3]],1000))+(F594-Tabela_cukier2[[#This Row],[Column3]])),F594-Tabela_cukier2[[#This Row],[Column3]]),F594-Tabela_cukier2[[#This Row],[Column3]])</f>
        <v>2518</v>
      </c>
      <c r="G595" s="5">
        <f>IF(Tabela_cukier2[[#This Row],[Kolumna1]]-F594&gt;=4000,1,0)</f>
        <v>0</v>
      </c>
      <c r="H595" s="5" t="str">
        <f>IF(Tabela_cukier2[[#This Row],[Kolumna1]]&gt;F594,Tabela_cukier2[[#This Row],[Kolumna1]]-F594,"0")</f>
        <v>0</v>
      </c>
      <c r="I595" s="5">
        <f>CEILING(Tabela_cukier2[[#This Row],[Kolumna3]],1000)</f>
        <v>0</v>
      </c>
      <c r="J595" s="5">
        <f>IF(Tabela_cukier2[[#This Row],[Kolumna4]]&gt;=4000,1,0)</f>
        <v>0</v>
      </c>
    </row>
    <row r="596" spans="1:10" x14ac:dyDescent="0.3">
      <c r="A596" s="1">
        <v>39444</v>
      </c>
      <c r="B596" t="s">
        <v>103</v>
      </c>
      <c r="C596">
        <v>4</v>
      </c>
      <c r="D596">
        <f>DAY(Tabela_cukier2[[#This Row],[Column1]])</f>
        <v>28</v>
      </c>
      <c r="E596" t="str">
        <f>IF(D597&lt;Tabela_cukier2[[#This Row],[Column4]],"TAK","")</f>
        <v/>
      </c>
      <c r="F596" s="5">
        <f>IF(Tabela_cukier2[[#This Row],[czy dzien dokupu]]="TAK",IF(F595-Tabela_cukier2[[#This Row],[Column3]]&lt;5000,((5000-FLOOR(F595-Tabela_cukier2[[#This Row],[Column3]],1000))+(F595-Tabela_cukier2[[#This Row],[Column3]])),F595-Tabela_cukier2[[#This Row],[Column3]]),F595-Tabela_cukier2[[#This Row],[Column3]])</f>
        <v>2514</v>
      </c>
      <c r="G596" s="5">
        <f>IF(Tabela_cukier2[[#This Row],[Kolumna1]]-F595&gt;=4000,1,0)</f>
        <v>0</v>
      </c>
      <c r="H596" s="5" t="str">
        <f>IF(Tabela_cukier2[[#This Row],[Kolumna1]]&gt;F595,Tabela_cukier2[[#This Row],[Kolumna1]]-F595,"0")</f>
        <v>0</v>
      </c>
      <c r="I596" s="5">
        <f>CEILING(Tabela_cukier2[[#This Row],[Kolumna3]],1000)</f>
        <v>0</v>
      </c>
      <c r="J596" s="5">
        <f>IF(Tabela_cukier2[[#This Row],[Kolumna4]]&gt;=4000,1,0)</f>
        <v>0</v>
      </c>
    </row>
    <row r="597" spans="1:10" x14ac:dyDescent="0.3">
      <c r="A597" s="1">
        <v>39445</v>
      </c>
      <c r="B597" t="s">
        <v>26</v>
      </c>
      <c r="C597">
        <v>156</v>
      </c>
      <c r="D597">
        <f>DAY(Tabela_cukier2[[#This Row],[Column1]])</f>
        <v>29</v>
      </c>
      <c r="E597" t="str">
        <f>IF(D598&lt;Tabela_cukier2[[#This Row],[Column4]],"TAK","")</f>
        <v/>
      </c>
      <c r="F597" s="5">
        <f>IF(Tabela_cukier2[[#This Row],[czy dzien dokupu]]="TAK",IF(F596-Tabela_cukier2[[#This Row],[Column3]]&lt;5000,((5000-FLOOR(F596-Tabela_cukier2[[#This Row],[Column3]],1000))+(F596-Tabela_cukier2[[#This Row],[Column3]])),F596-Tabela_cukier2[[#This Row],[Column3]]),F596-Tabela_cukier2[[#This Row],[Column3]])</f>
        <v>2358</v>
      </c>
      <c r="G597" s="5">
        <f>IF(Tabela_cukier2[[#This Row],[Kolumna1]]-F596&gt;=4000,1,0)</f>
        <v>0</v>
      </c>
      <c r="H597" s="5" t="str">
        <f>IF(Tabela_cukier2[[#This Row],[Kolumna1]]&gt;F596,Tabela_cukier2[[#This Row],[Kolumna1]]-F596,"0")</f>
        <v>0</v>
      </c>
      <c r="I597" s="5">
        <f>CEILING(Tabela_cukier2[[#This Row],[Kolumna3]],1000)</f>
        <v>0</v>
      </c>
      <c r="J597" s="5">
        <f>IF(Tabela_cukier2[[#This Row],[Kolumna4]]&gt;=4000,1,0)</f>
        <v>0</v>
      </c>
    </row>
    <row r="598" spans="1:10" x14ac:dyDescent="0.3">
      <c r="A598" s="1">
        <v>39446</v>
      </c>
      <c r="B598" t="s">
        <v>48</v>
      </c>
      <c r="C598">
        <v>320</v>
      </c>
      <c r="D598">
        <f>DAY(Tabela_cukier2[[#This Row],[Column1]])</f>
        <v>30</v>
      </c>
      <c r="E598" t="str">
        <f>IF(D599&lt;Tabela_cukier2[[#This Row],[Column4]],"TAK","")</f>
        <v>TAK</v>
      </c>
      <c r="F598" s="5">
        <f>IF(Tabela_cukier2[[#This Row],[czy dzien dokupu]]="TAK",IF(F597-Tabela_cukier2[[#This Row],[Column3]]&lt;5000,((5000-FLOOR(F597-Tabela_cukier2[[#This Row],[Column3]],1000))+(F597-Tabela_cukier2[[#This Row],[Column3]])),F597-Tabela_cukier2[[#This Row],[Column3]]),F597-Tabela_cukier2[[#This Row],[Column3]])</f>
        <v>5038</v>
      </c>
      <c r="G598" s="5">
        <f>IF(Tabela_cukier2[[#This Row],[Kolumna1]]-F597&gt;=4000,1,0)</f>
        <v>0</v>
      </c>
      <c r="H598" s="5">
        <f>IF(Tabela_cukier2[[#This Row],[Kolumna1]]&gt;F597,Tabela_cukier2[[#This Row],[Kolumna1]]-F597,"0")</f>
        <v>2680</v>
      </c>
      <c r="I598" s="5">
        <f>CEILING(Tabela_cukier2[[#This Row],[Kolumna3]],1000)</f>
        <v>3000</v>
      </c>
      <c r="J598" s="5">
        <f>IF(Tabela_cukier2[[#This Row],[Kolumna4]]&gt;=4000,1,0)</f>
        <v>0</v>
      </c>
    </row>
    <row r="599" spans="1:10" x14ac:dyDescent="0.3">
      <c r="A599" s="1">
        <v>39448</v>
      </c>
      <c r="B599" t="s">
        <v>18</v>
      </c>
      <c r="C599">
        <v>1</v>
      </c>
      <c r="D599">
        <f>DAY(Tabela_cukier2[[#This Row],[Column1]])</f>
        <v>1</v>
      </c>
      <c r="E599" t="str">
        <f>IF(D600&lt;Tabela_cukier2[[#This Row],[Column4]],"TAK","")</f>
        <v/>
      </c>
      <c r="F599" s="5">
        <f>IF(Tabela_cukier2[[#This Row],[czy dzien dokupu]]="TAK",IF(F598-Tabela_cukier2[[#This Row],[Column3]]&lt;5000,((5000-FLOOR(F598-Tabela_cukier2[[#This Row],[Column3]],1000))+(F598-Tabela_cukier2[[#This Row],[Column3]])),F598-Tabela_cukier2[[#This Row],[Column3]]),F598-Tabela_cukier2[[#This Row],[Column3]])</f>
        <v>5037</v>
      </c>
      <c r="G599" s="5">
        <f>IF(Tabela_cukier2[[#This Row],[Kolumna1]]-F598&gt;=4000,1,0)</f>
        <v>0</v>
      </c>
      <c r="H599" s="5" t="str">
        <f>IF(Tabela_cukier2[[#This Row],[Kolumna1]]&gt;F598,Tabela_cukier2[[#This Row],[Kolumna1]]-F598,"0")</f>
        <v>0</v>
      </c>
      <c r="I599" s="5">
        <f>CEILING(Tabela_cukier2[[#This Row],[Kolumna3]],1000)</f>
        <v>0</v>
      </c>
      <c r="J599" s="5">
        <f>IF(Tabela_cukier2[[#This Row],[Kolumna4]]&gt;=4000,1,0)</f>
        <v>0</v>
      </c>
    </row>
    <row r="600" spans="1:10" x14ac:dyDescent="0.3">
      <c r="A600" s="1">
        <v>39448</v>
      </c>
      <c r="B600" t="s">
        <v>11</v>
      </c>
      <c r="C600">
        <v>81</v>
      </c>
      <c r="D600">
        <f>DAY(Tabela_cukier2[[#This Row],[Column1]])</f>
        <v>1</v>
      </c>
      <c r="E600" t="str">
        <f>IF(D601&lt;Tabela_cukier2[[#This Row],[Column4]],"TAK","")</f>
        <v/>
      </c>
      <c r="F600" s="5">
        <f>IF(Tabela_cukier2[[#This Row],[czy dzien dokupu]]="TAK",IF(F599-Tabela_cukier2[[#This Row],[Column3]]&lt;5000,((5000-FLOOR(F599-Tabela_cukier2[[#This Row],[Column3]],1000))+(F599-Tabela_cukier2[[#This Row],[Column3]])),F599-Tabela_cukier2[[#This Row],[Column3]]),F599-Tabela_cukier2[[#This Row],[Column3]])</f>
        <v>4956</v>
      </c>
      <c r="G600" s="5">
        <f>IF(Tabela_cukier2[[#This Row],[Kolumna1]]-F599&gt;=4000,1,0)</f>
        <v>0</v>
      </c>
      <c r="H600" s="5" t="str">
        <f>IF(Tabela_cukier2[[#This Row],[Kolumna1]]&gt;F599,Tabela_cukier2[[#This Row],[Kolumna1]]-F599,"0")</f>
        <v>0</v>
      </c>
      <c r="I600" s="5">
        <f>CEILING(Tabela_cukier2[[#This Row],[Kolumna3]],1000)</f>
        <v>0</v>
      </c>
      <c r="J600" s="5">
        <f>IF(Tabela_cukier2[[#This Row],[Kolumna4]]&gt;=4000,1,0)</f>
        <v>0</v>
      </c>
    </row>
    <row r="601" spans="1:10" x14ac:dyDescent="0.3">
      <c r="A601" s="1">
        <v>39448</v>
      </c>
      <c r="B601" t="s">
        <v>53</v>
      </c>
      <c r="C601">
        <v>438</v>
      </c>
      <c r="D601">
        <f>DAY(Tabela_cukier2[[#This Row],[Column1]])</f>
        <v>1</v>
      </c>
      <c r="E601" t="str">
        <f>IF(D602&lt;Tabela_cukier2[[#This Row],[Column4]],"TAK","")</f>
        <v/>
      </c>
      <c r="F601" s="5">
        <f>IF(Tabela_cukier2[[#This Row],[czy dzien dokupu]]="TAK",IF(F600-Tabela_cukier2[[#This Row],[Column3]]&lt;5000,((5000-FLOOR(F600-Tabela_cukier2[[#This Row],[Column3]],1000))+(F600-Tabela_cukier2[[#This Row],[Column3]])),F600-Tabela_cukier2[[#This Row],[Column3]]),F600-Tabela_cukier2[[#This Row],[Column3]])</f>
        <v>4518</v>
      </c>
      <c r="G601" s="5">
        <f>IF(Tabela_cukier2[[#This Row],[Kolumna1]]-F600&gt;=4000,1,0)</f>
        <v>0</v>
      </c>
      <c r="H601" s="5" t="str">
        <f>IF(Tabela_cukier2[[#This Row],[Kolumna1]]&gt;F600,Tabela_cukier2[[#This Row],[Kolumna1]]-F600,"0")</f>
        <v>0</v>
      </c>
      <c r="I601" s="5">
        <f>CEILING(Tabela_cukier2[[#This Row],[Kolumna3]],1000)</f>
        <v>0</v>
      </c>
      <c r="J601" s="5">
        <f>IF(Tabela_cukier2[[#This Row],[Kolumna4]]&gt;=4000,1,0)</f>
        <v>0</v>
      </c>
    </row>
    <row r="602" spans="1:10" x14ac:dyDescent="0.3">
      <c r="A602" s="1">
        <v>39449</v>
      </c>
      <c r="B602" t="s">
        <v>41</v>
      </c>
      <c r="C602">
        <v>1</v>
      </c>
      <c r="D602">
        <f>DAY(Tabela_cukier2[[#This Row],[Column1]])</f>
        <v>2</v>
      </c>
      <c r="E602" t="str">
        <f>IF(D603&lt;Tabela_cukier2[[#This Row],[Column4]],"TAK","")</f>
        <v/>
      </c>
      <c r="F602" s="5">
        <f>IF(Tabela_cukier2[[#This Row],[czy dzien dokupu]]="TAK",IF(F601-Tabela_cukier2[[#This Row],[Column3]]&lt;5000,((5000-FLOOR(F601-Tabela_cukier2[[#This Row],[Column3]],1000))+(F601-Tabela_cukier2[[#This Row],[Column3]])),F601-Tabela_cukier2[[#This Row],[Column3]]),F601-Tabela_cukier2[[#This Row],[Column3]])</f>
        <v>4517</v>
      </c>
      <c r="G602" s="5">
        <f>IF(Tabela_cukier2[[#This Row],[Kolumna1]]-F601&gt;=4000,1,0)</f>
        <v>0</v>
      </c>
      <c r="H602" s="5" t="str">
        <f>IF(Tabela_cukier2[[#This Row],[Kolumna1]]&gt;F601,Tabela_cukier2[[#This Row],[Kolumna1]]-F601,"0")</f>
        <v>0</v>
      </c>
      <c r="I602" s="5">
        <f>CEILING(Tabela_cukier2[[#This Row],[Kolumna3]],1000)</f>
        <v>0</v>
      </c>
      <c r="J602" s="5">
        <f>IF(Tabela_cukier2[[#This Row],[Kolumna4]]&gt;=4000,1,0)</f>
        <v>0</v>
      </c>
    </row>
    <row r="603" spans="1:10" x14ac:dyDescent="0.3">
      <c r="A603" s="1">
        <v>39453</v>
      </c>
      <c r="B603" t="s">
        <v>81</v>
      </c>
      <c r="C603">
        <v>173</v>
      </c>
      <c r="D603">
        <f>DAY(Tabela_cukier2[[#This Row],[Column1]])</f>
        <v>6</v>
      </c>
      <c r="E603" t="str">
        <f>IF(D604&lt;Tabela_cukier2[[#This Row],[Column4]],"TAK","")</f>
        <v/>
      </c>
      <c r="F603" s="5">
        <f>IF(Tabela_cukier2[[#This Row],[czy dzien dokupu]]="TAK",IF(F602-Tabela_cukier2[[#This Row],[Column3]]&lt;5000,((5000-FLOOR(F602-Tabela_cukier2[[#This Row],[Column3]],1000))+(F602-Tabela_cukier2[[#This Row],[Column3]])),F602-Tabela_cukier2[[#This Row],[Column3]]),F602-Tabela_cukier2[[#This Row],[Column3]])</f>
        <v>4344</v>
      </c>
      <c r="G603" s="5">
        <f>IF(Tabela_cukier2[[#This Row],[Kolumna1]]-F602&gt;=4000,1,0)</f>
        <v>0</v>
      </c>
      <c r="H603" s="5" t="str">
        <f>IF(Tabela_cukier2[[#This Row],[Kolumna1]]&gt;F602,Tabela_cukier2[[#This Row],[Kolumna1]]-F602,"0")</f>
        <v>0</v>
      </c>
      <c r="I603" s="5">
        <f>CEILING(Tabela_cukier2[[#This Row],[Kolumna3]],1000)</f>
        <v>0</v>
      </c>
      <c r="J603" s="5">
        <f>IF(Tabela_cukier2[[#This Row],[Kolumna4]]&gt;=4000,1,0)</f>
        <v>0</v>
      </c>
    </row>
    <row r="604" spans="1:10" x14ac:dyDescent="0.3">
      <c r="A604" s="1">
        <v>39456</v>
      </c>
      <c r="B604" t="s">
        <v>27</v>
      </c>
      <c r="C604">
        <v>412</v>
      </c>
      <c r="D604">
        <f>DAY(Tabela_cukier2[[#This Row],[Column1]])</f>
        <v>9</v>
      </c>
      <c r="E604" t="str">
        <f>IF(D605&lt;Tabela_cukier2[[#This Row],[Column4]],"TAK","")</f>
        <v/>
      </c>
      <c r="F604" s="5">
        <f>IF(Tabela_cukier2[[#This Row],[czy dzien dokupu]]="TAK",IF(F603-Tabela_cukier2[[#This Row],[Column3]]&lt;5000,((5000-FLOOR(F603-Tabela_cukier2[[#This Row],[Column3]],1000))+(F603-Tabela_cukier2[[#This Row],[Column3]])),F603-Tabela_cukier2[[#This Row],[Column3]]),F603-Tabela_cukier2[[#This Row],[Column3]])</f>
        <v>3932</v>
      </c>
      <c r="G604" s="5">
        <f>IF(Tabela_cukier2[[#This Row],[Kolumna1]]-F603&gt;=4000,1,0)</f>
        <v>0</v>
      </c>
      <c r="H604" s="5" t="str">
        <f>IF(Tabela_cukier2[[#This Row],[Kolumna1]]&gt;F603,Tabela_cukier2[[#This Row],[Kolumna1]]-F603,"0")</f>
        <v>0</v>
      </c>
      <c r="I604" s="5">
        <f>CEILING(Tabela_cukier2[[#This Row],[Kolumna3]],1000)</f>
        <v>0</v>
      </c>
      <c r="J604" s="5">
        <f>IF(Tabela_cukier2[[#This Row],[Kolumna4]]&gt;=4000,1,0)</f>
        <v>0</v>
      </c>
    </row>
    <row r="605" spans="1:10" x14ac:dyDescent="0.3">
      <c r="A605" s="1">
        <v>39456</v>
      </c>
      <c r="B605" t="s">
        <v>154</v>
      </c>
      <c r="C605">
        <v>13</v>
      </c>
      <c r="D605">
        <f>DAY(Tabela_cukier2[[#This Row],[Column1]])</f>
        <v>9</v>
      </c>
      <c r="E605" t="str">
        <f>IF(D606&lt;Tabela_cukier2[[#This Row],[Column4]],"TAK","")</f>
        <v/>
      </c>
      <c r="F605" s="5">
        <f>IF(Tabela_cukier2[[#This Row],[czy dzien dokupu]]="TAK",IF(F604-Tabela_cukier2[[#This Row],[Column3]]&lt;5000,((5000-FLOOR(F604-Tabela_cukier2[[#This Row],[Column3]],1000))+(F604-Tabela_cukier2[[#This Row],[Column3]])),F604-Tabela_cukier2[[#This Row],[Column3]]),F604-Tabela_cukier2[[#This Row],[Column3]])</f>
        <v>3919</v>
      </c>
      <c r="G605" s="5">
        <f>IF(Tabela_cukier2[[#This Row],[Kolumna1]]-F604&gt;=4000,1,0)</f>
        <v>0</v>
      </c>
      <c r="H605" s="5" t="str">
        <f>IF(Tabela_cukier2[[#This Row],[Kolumna1]]&gt;F604,Tabela_cukier2[[#This Row],[Kolumna1]]-F604,"0")</f>
        <v>0</v>
      </c>
      <c r="I605" s="5">
        <f>CEILING(Tabela_cukier2[[#This Row],[Kolumna3]],1000)</f>
        <v>0</v>
      </c>
      <c r="J605" s="5">
        <f>IF(Tabela_cukier2[[#This Row],[Kolumna4]]&gt;=4000,1,0)</f>
        <v>0</v>
      </c>
    </row>
    <row r="606" spans="1:10" x14ac:dyDescent="0.3">
      <c r="A606" s="1">
        <v>39457</v>
      </c>
      <c r="B606" t="s">
        <v>58</v>
      </c>
      <c r="C606">
        <v>130</v>
      </c>
      <c r="D606">
        <f>DAY(Tabela_cukier2[[#This Row],[Column1]])</f>
        <v>10</v>
      </c>
      <c r="E606" t="str">
        <f>IF(D607&lt;Tabela_cukier2[[#This Row],[Column4]],"TAK","")</f>
        <v/>
      </c>
      <c r="F606" s="5">
        <f>IF(Tabela_cukier2[[#This Row],[czy dzien dokupu]]="TAK",IF(F605-Tabela_cukier2[[#This Row],[Column3]]&lt;5000,((5000-FLOOR(F605-Tabela_cukier2[[#This Row],[Column3]],1000))+(F605-Tabela_cukier2[[#This Row],[Column3]])),F605-Tabela_cukier2[[#This Row],[Column3]]),F605-Tabela_cukier2[[#This Row],[Column3]])</f>
        <v>3789</v>
      </c>
      <c r="G606" s="5">
        <f>IF(Tabela_cukier2[[#This Row],[Kolumna1]]-F605&gt;=4000,1,0)</f>
        <v>0</v>
      </c>
      <c r="H606" s="5" t="str">
        <f>IF(Tabela_cukier2[[#This Row],[Kolumna1]]&gt;F605,Tabela_cukier2[[#This Row],[Kolumna1]]-F605,"0")</f>
        <v>0</v>
      </c>
      <c r="I606" s="5">
        <f>CEILING(Tabela_cukier2[[#This Row],[Kolumna3]],1000)</f>
        <v>0</v>
      </c>
      <c r="J606" s="5">
        <f>IF(Tabela_cukier2[[#This Row],[Kolumna4]]&gt;=4000,1,0)</f>
        <v>0</v>
      </c>
    </row>
    <row r="607" spans="1:10" x14ac:dyDescent="0.3">
      <c r="A607" s="1">
        <v>39459</v>
      </c>
      <c r="B607" t="s">
        <v>155</v>
      </c>
      <c r="C607">
        <v>4</v>
      </c>
      <c r="D607">
        <f>DAY(Tabela_cukier2[[#This Row],[Column1]])</f>
        <v>12</v>
      </c>
      <c r="E607" t="str">
        <f>IF(D608&lt;Tabela_cukier2[[#This Row],[Column4]],"TAK","")</f>
        <v/>
      </c>
      <c r="F607" s="5">
        <f>IF(Tabela_cukier2[[#This Row],[czy dzien dokupu]]="TAK",IF(F606-Tabela_cukier2[[#This Row],[Column3]]&lt;5000,((5000-FLOOR(F606-Tabela_cukier2[[#This Row],[Column3]],1000))+(F606-Tabela_cukier2[[#This Row],[Column3]])),F606-Tabela_cukier2[[#This Row],[Column3]]),F606-Tabela_cukier2[[#This Row],[Column3]])</f>
        <v>3785</v>
      </c>
      <c r="G607" s="5">
        <f>IF(Tabela_cukier2[[#This Row],[Kolumna1]]-F606&gt;=4000,1,0)</f>
        <v>0</v>
      </c>
      <c r="H607" s="5" t="str">
        <f>IF(Tabela_cukier2[[#This Row],[Kolumna1]]&gt;F606,Tabela_cukier2[[#This Row],[Kolumna1]]-F606,"0")</f>
        <v>0</v>
      </c>
      <c r="I607" s="5">
        <f>CEILING(Tabela_cukier2[[#This Row],[Kolumna3]],1000)</f>
        <v>0</v>
      </c>
      <c r="J607" s="5">
        <f>IF(Tabela_cukier2[[#This Row],[Kolumna4]]&gt;=4000,1,0)</f>
        <v>0</v>
      </c>
    </row>
    <row r="608" spans="1:10" x14ac:dyDescent="0.3">
      <c r="A608" s="1">
        <v>39462</v>
      </c>
      <c r="B608" t="s">
        <v>58</v>
      </c>
      <c r="C608">
        <v>176</v>
      </c>
      <c r="D608">
        <f>DAY(Tabela_cukier2[[#This Row],[Column1]])</f>
        <v>15</v>
      </c>
      <c r="E608" t="str">
        <f>IF(D609&lt;Tabela_cukier2[[#This Row],[Column4]],"TAK","")</f>
        <v/>
      </c>
      <c r="F608" s="5">
        <f>IF(Tabela_cukier2[[#This Row],[czy dzien dokupu]]="TAK",IF(F607-Tabela_cukier2[[#This Row],[Column3]]&lt;5000,((5000-FLOOR(F607-Tabela_cukier2[[#This Row],[Column3]],1000))+(F607-Tabela_cukier2[[#This Row],[Column3]])),F607-Tabela_cukier2[[#This Row],[Column3]]),F607-Tabela_cukier2[[#This Row],[Column3]])</f>
        <v>3609</v>
      </c>
      <c r="G608" s="5">
        <f>IF(Tabela_cukier2[[#This Row],[Kolumna1]]-F607&gt;=4000,1,0)</f>
        <v>0</v>
      </c>
      <c r="H608" s="5" t="str">
        <f>IF(Tabela_cukier2[[#This Row],[Kolumna1]]&gt;F607,Tabela_cukier2[[#This Row],[Kolumna1]]-F607,"0")</f>
        <v>0</v>
      </c>
      <c r="I608" s="5">
        <f>CEILING(Tabela_cukier2[[#This Row],[Kolumna3]],1000)</f>
        <v>0</v>
      </c>
      <c r="J608" s="5">
        <f>IF(Tabela_cukier2[[#This Row],[Kolumna4]]&gt;=4000,1,0)</f>
        <v>0</v>
      </c>
    </row>
    <row r="609" spans="1:10" x14ac:dyDescent="0.3">
      <c r="A609" s="1">
        <v>39464</v>
      </c>
      <c r="B609" t="s">
        <v>92</v>
      </c>
      <c r="C609">
        <v>14</v>
      </c>
      <c r="D609">
        <f>DAY(Tabela_cukier2[[#This Row],[Column1]])</f>
        <v>17</v>
      </c>
      <c r="E609" t="str">
        <f>IF(D610&lt;Tabela_cukier2[[#This Row],[Column4]],"TAK","")</f>
        <v/>
      </c>
      <c r="F609" s="5">
        <f>IF(Tabela_cukier2[[#This Row],[czy dzien dokupu]]="TAK",IF(F608-Tabela_cukier2[[#This Row],[Column3]]&lt;5000,((5000-FLOOR(F608-Tabela_cukier2[[#This Row],[Column3]],1000))+(F608-Tabela_cukier2[[#This Row],[Column3]])),F608-Tabela_cukier2[[#This Row],[Column3]]),F608-Tabela_cukier2[[#This Row],[Column3]])</f>
        <v>3595</v>
      </c>
      <c r="G609" s="5">
        <f>IF(Tabela_cukier2[[#This Row],[Kolumna1]]-F608&gt;=4000,1,0)</f>
        <v>0</v>
      </c>
      <c r="H609" s="5" t="str">
        <f>IF(Tabela_cukier2[[#This Row],[Kolumna1]]&gt;F608,Tabela_cukier2[[#This Row],[Kolumna1]]-F608,"0")</f>
        <v>0</v>
      </c>
      <c r="I609" s="5">
        <f>CEILING(Tabela_cukier2[[#This Row],[Kolumna3]],1000)</f>
        <v>0</v>
      </c>
      <c r="J609" s="5">
        <f>IF(Tabela_cukier2[[#This Row],[Kolumna4]]&gt;=4000,1,0)</f>
        <v>0</v>
      </c>
    </row>
    <row r="610" spans="1:10" x14ac:dyDescent="0.3">
      <c r="A610" s="1">
        <v>39465</v>
      </c>
      <c r="B610" t="s">
        <v>58</v>
      </c>
      <c r="C610">
        <v>97</v>
      </c>
      <c r="D610">
        <f>DAY(Tabela_cukier2[[#This Row],[Column1]])</f>
        <v>18</v>
      </c>
      <c r="E610" t="str">
        <f>IF(D611&lt;Tabela_cukier2[[#This Row],[Column4]],"TAK","")</f>
        <v/>
      </c>
      <c r="F610" s="5">
        <f>IF(Tabela_cukier2[[#This Row],[czy dzien dokupu]]="TAK",IF(F609-Tabela_cukier2[[#This Row],[Column3]]&lt;5000,((5000-FLOOR(F609-Tabela_cukier2[[#This Row],[Column3]],1000))+(F609-Tabela_cukier2[[#This Row],[Column3]])),F609-Tabela_cukier2[[#This Row],[Column3]]),F609-Tabela_cukier2[[#This Row],[Column3]])</f>
        <v>3498</v>
      </c>
      <c r="G610" s="5">
        <f>IF(Tabela_cukier2[[#This Row],[Kolumna1]]-F609&gt;=4000,1,0)</f>
        <v>0</v>
      </c>
      <c r="H610" s="5" t="str">
        <f>IF(Tabela_cukier2[[#This Row],[Kolumna1]]&gt;F609,Tabela_cukier2[[#This Row],[Kolumna1]]-F609,"0")</f>
        <v>0</v>
      </c>
      <c r="I610" s="5">
        <f>CEILING(Tabela_cukier2[[#This Row],[Kolumna3]],1000)</f>
        <v>0</v>
      </c>
      <c r="J610" s="5">
        <f>IF(Tabela_cukier2[[#This Row],[Kolumna4]]&gt;=4000,1,0)</f>
        <v>0</v>
      </c>
    </row>
    <row r="611" spans="1:10" x14ac:dyDescent="0.3">
      <c r="A611" s="1">
        <v>39468</v>
      </c>
      <c r="B611" t="s">
        <v>64</v>
      </c>
      <c r="C611">
        <v>81</v>
      </c>
      <c r="D611">
        <f>DAY(Tabela_cukier2[[#This Row],[Column1]])</f>
        <v>21</v>
      </c>
      <c r="E611" t="str">
        <f>IF(D612&lt;Tabela_cukier2[[#This Row],[Column4]],"TAK","")</f>
        <v/>
      </c>
      <c r="F611" s="5">
        <f>IF(Tabela_cukier2[[#This Row],[czy dzien dokupu]]="TAK",IF(F610-Tabela_cukier2[[#This Row],[Column3]]&lt;5000,((5000-FLOOR(F610-Tabela_cukier2[[#This Row],[Column3]],1000))+(F610-Tabela_cukier2[[#This Row],[Column3]])),F610-Tabela_cukier2[[#This Row],[Column3]]),F610-Tabela_cukier2[[#This Row],[Column3]])</f>
        <v>3417</v>
      </c>
      <c r="G611" s="5">
        <f>IF(Tabela_cukier2[[#This Row],[Kolumna1]]-F610&gt;=4000,1,0)</f>
        <v>0</v>
      </c>
      <c r="H611" s="5" t="str">
        <f>IF(Tabela_cukier2[[#This Row],[Kolumna1]]&gt;F610,Tabela_cukier2[[#This Row],[Kolumna1]]-F610,"0")</f>
        <v>0</v>
      </c>
      <c r="I611" s="5">
        <f>CEILING(Tabela_cukier2[[#This Row],[Kolumna3]],1000)</f>
        <v>0</v>
      </c>
      <c r="J611" s="5">
        <f>IF(Tabela_cukier2[[#This Row],[Kolumna4]]&gt;=4000,1,0)</f>
        <v>0</v>
      </c>
    </row>
    <row r="612" spans="1:10" x14ac:dyDescent="0.3">
      <c r="A612" s="1">
        <v>39469</v>
      </c>
      <c r="B612" t="s">
        <v>26</v>
      </c>
      <c r="C612">
        <v>179</v>
      </c>
      <c r="D612">
        <f>DAY(Tabela_cukier2[[#This Row],[Column1]])</f>
        <v>22</v>
      </c>
      <c r="E612" t="str">
        <f>IF(D613&lt;Tabela_cukier2[[#This Row],[Column4]],"TAK","")</f>
        <v/>
      </c>
      <c r="F612" s="5">
        <f>IF(Tabela_cukier2[[#This Row],[czy dzien dokupu]]="TAK",IF(F611-Tabela_cukier2[[#This Row],[Column3]]&lt;5000,((5000-FLOOR(F611-Tabela_cukier2[[#This Row],[Column3]],1000))+(F611-Tabela_cukier2[[#This Row],[Column3]])),F611-Tabela_cukier2[[#This Row],[Column3]]),F611-Tabela_cukier2[[#This Row],[Column3]])</f>
        <v>3238</v>
      </c>
      <c r="G612" s="5">
        <f>IF(Tabela_cukier2[[#This Row],[Kolumna1]]-F611&gt;=4000,1,0)</f>
        <v>0</v>
      </c>
      <c r="H612" s="5" t="str">
        <f>IF(Tabela_cukier2[[#This Row],[Kolumna1]]&gt;F611,Tabela_cukier2[[#This Row],[Kolumna1]]-F611,"0")</f>
        <v>0</v>
      </c>
      <c r="I612" s="5">
        <f>CEILING(Tabela_cukier2[[#This Row],[Kolumna3]],1000)</f>
        <v>0</v>
      </c>
      <c r="J612" s="5">
        <f>IF(Tabela_cukier2[[#This Row],[Kolumna4]]&gt;=4000,1,0)</f>
        <v>0</v>
      </c>
    </row>
    <row r="613" spans="1:10" x14ac:dyDescent="0.3">
      <c r="A613" s="1">
        <v>39470</v>
      </c>
      <c r="B613" t="s">
        <v>40</v>
      </c>
      <c r="C613">
        <v>132</v>
      </c>
      <c r="D613">
        <f>DAY(Tabela_cukier2[[#This Row],[Column1]])</f>
        <v>23</v>
      </c>
      <c r="E613" t="str">
        <f>IF(D614&lt;Tabela_cukier2[[#This Row],[Column4]],"TAK","")</f>
        <v/>
      </c>
      <c r="F613" s="5">
        <f>IF(Tabela_cukier2[[#This Row],[czy dzien dokupu]]="TAK",IF(F612-Tabela_cukier2[[#This Row],[Column3]]&lt;5000,((5000-FLOOR(F612-Tabela_cukier2[[#This Row],[Column3]],1000))+(F612-Tabela_cukier2[[#This Row],[Column3]])),F612-Tabela_cukier2[[#This Row],[Column3]]),F612-Tabela_cukier2[[#This Row],[Column3]])</f>
        <v>3106</v>
      </c>
      <c r="G613" s="5">
        <f>IF(Tabela_cukier2[[#This Row],[Kolumna1]]-F612&gt;=4000,1,0)</f>
        <v>0</v>
      </c>
      <c r="H613" s="5" t="str">
        <f>IF(Tabela_cukier2[[#This Row],[Kolumna1]]&gt;F612,Tabela_cukier2[[#This Row],[Kolumna1]]-F612,"0")</f>
        <v>0</v>
      </c>
      <c r="I613" s="5">
        <f>CEILING(Tabela_cukier2[[#This Row],[Kolumna3]],1000)</f>
        <v>0</v>
      </c>
      <c r="J613" s="5">
        <f>IF(Tabela_cukier2[[#This Row],[Kolumna4]]&gt;=4000,1,0)</f>
        <v>0</v>
      </c>
    </row>
    <row r="614" spans="1:10" x14ac:dyDescent="0.3">
      <c r="A614" s="1">
        <v>39470</v>
      </c>
      <c r="B614" t="s">
        <v>156</v>
      </c>
      <c r="C614">
        <v>5</v>
      </c>
      <c r="D614">
        <f>DAY(Tabela_cukier2[[#This Row],[Column1]])</f>
        <v>23</v>
      </c>
      <c r="E614" t="str">
        <f>IF(D615&lt;Tabela_cukier2[[#This Row],[Column4]],"TAK","")</f>
        <v/>
      </c>
      <c r="F614" s="5">
        <f>IF(Tabela_cukier2[[#This Row],[czy dzien dokupu]]="TAK",IF(F613-Tabela_cukier2[[#This Row],[Column3]]&lt;5000,((5000-FLOOR(F613-Tabela_cukier2[[#This Row],[Column3]],1000))+(F613-Tabela_cukier2[[#This Row],[Column3]])),F613-Tabela_cukier2[[#This Row],[Column3]]),F613-Tabela_cukier2[[#This Row],[Column3]])</f>
        <v>3101</v>
      </c>
      <c r="G614" s="5">
        <f>IF(Tabela_cukier2[[#This Row],[Kolumna1]]-F613&gt;=4000,1,0)</f>
        <v>0</v>
      </c>
      <c r="H614" s="5" t="str">
        <f>IF(Tabela_cukier2[[#This Row],[Kolumna1]]&gt;F613,Tabela_cukier2[[#This Row],[Kolumna1]]-F613,"0")</f>
        <v>0</v>
      </c>
      <c r="I614" s="5">
        <f>CEILING(Tabela_cukier2[[#This Row],[Kolumna3]],1000)</f>
        <v>0</v>
      </c>
      <c r="J614" s="5">
        <f>IF(Tabela_cukier2[[#This Row],[Kolumna4]]&gt;=4000,1,0)</f>
        <v>0</v>
      </c>
    </row>
    <row r="615" spans="1:10" x14ac:dyDescent="0.3">
      <c r="A615" s="1">
        <v>39470</v>
      </c>
      <c r="B615" t="s">
        <v>21</v>
      </c>
      <c r="C615">
        <v>100</v>
      </c>
      <c r="D615">
        <f>DAY(Tabela_cukier2[[#This Row],[Column1]])</f>
        <v>23</v>
      </c>
      <c r="E615" t="str">
        <f>IF(D616&lt;Tabela_cukier2[[#This Row],[Column4]],"TAK","")</f>
        <v/>
      </c>
      <c r="F615" s="5">
        <f>IF(Tabela_cukier2[[#This Row],[czy dzien dokupu]]="TAK",IF(F614-Tabela_cukier2[[#This Row],[Column3]]&lt;5000,((5000-FLOOR(F614-Tabela_cukier2[[#This Row],[Column3]],1000))+(F614-Tabela_cukier2[[#This Row],[Column3]])),F614-Tabela_cukier2[[#This Row],[Column3]]),F614-Tabela_cukier2[[#This Row],[Column3]])</f>
        <v>3001</v>
      </c>
      <c r="G615" s="5">
        <f>IF(Tabela_cukier2[[#This Row],[Kolumna1]]-F614&gt;=4000,1,0)</f>
        <v>0</v>
      </c>
      <c r="H615" s="5" t="str">
        <f>IF(Tabela_cukier2[[#This Row],[Kolumna1]]&gt;F614,Tabela_cukier2[[#This Row],[Kolumna1]]-F614,"0")</f>
        <v>0</v>
      </c>
      <c r="I615" s="5">
        <f>CEILING(Tabela_cukier2[[#This Row],[Kolumna3]],1000)</f>
        <v>0</v>
      </c>
      <c r="J615" s="5">
        <f>IF(Tabela_cukier2[[#This Row],[Kolumna4]]&gt;=4000,1,0)</f>
        <v>0</v>
      </c>
    </row>
    <row r="616" spans="1:10" x14ac:dyDescent="0.3">
      <c r="A616" s="1">
        <v>39474</v>
      </c>
      <c r="B616" t="s">
        <v>157</v>
      </c>
      <c r="C616">
        <v>6</v>
      </c>
      <c r="D616">
        <f>DAY(Tabela_cukier2[[#This Row],[Column1]])</f>
        <v>27</v>
      </c>
      <c r="E616" t="str">
        <f>IF(D617&lt;Tabela_cukier2[[#This Row],[Column4]],"TAK","")</f>
        <v>TAK</v>
      </c>
      <c r="F616" s="5">
        <f>IF(Tabela_cukier2[[#This Row],[czy dzien dokupu]]="TAK",IF(F615-Tabela_cukier2[[#This Row],[Column3]]&lt;5000,((5000-FLOOR(F615-Tabela_cukier2[[#This Row],[Column3]],1000))+(F615-Tabela_cukier2[[#This Row],[Column3]])),F615-Tabela_cukier2[[#This Row],[Column3]]),F615-Tabela_cukier2[[#This Row],[Column3]])</f>
        <v>5995</v>
      </c>
      <c r="G616" s="5">
        <f>IF(Tabela_cukier2[[#This Row],[Kolumna1]]-F615&gt;=4000,1,0)</f>
        <v>0</v>
      </c>
      <c r="H616" s="5">
        <f>IF(Tabela_cukier2[[#This Row],[Kolumna1]]&gt;F615,Tabela_cukier2[[#This Row],[Kolumna1]]-F615,"0")</f>
        <v>2994</v>
      </c>
      <c r="I616" s="5">
        <f>CEILING(Tabela_cukier2[[#This Row],[Kolumna3]],1000)</f>
        <v>3000</v>
      </c>
      <c r="J616" s="5">
        <f>IF(Tabela_cukier2[[#This Row],[Kolumna4]]&gt;=4000,1,0)</f>
        <v>0</v>
      </c>
    </row>
    <row r="617" spans="1:10" x14ac:dyDescent="0.3">
      <c r="A617" s="1">
        <v>39481</v>
      </c>
      <c r="B617" t="s">
        <v>27</v>
      </c>
      <c r="C617">
        <v>171</v>
      </c>
      <c r="D617">
        <f>DAY(Tabela_cukier2[[#This Row],[Column1]])</f>
        <v>3</v>
      </c>
      <c r="E617" t="str">
        <f>IF(D618&lt;Tabela_cukier2[[#This Row],[Column4]],"TAK","")</f>
        <v/>
      </c>
      <c r="F617" s="5">
        <f>IF(Tabela_cukier2[[#This Row],[czy dzien dokupu]]="TAK",IF(F616-Tabela_cukier2[[#This Row],[Column3]]&lt;5000,((5000-FLOOR(F616-Tabela_cukier2[[#This Row],[Column3]],1000))+(F616-Tabela_cukier2[[#This Row],[Column3]])),F616-Tabela_cukier2[[#This Row],[Column3]]),F616-Tabela_cukier2[[#This Row],[Column3]])</f>
        <v>5824</v>
      </c>
      <c r="G617" s="5">
        <f>IF(Tabela_cukier2[[#This Row],[Kolumna1]]-F616&gt;=4000,1,0)</f>
        <v>0</v>
      </c>
      <c r="H617" s="5" t="str">
        <f>IF(Tabela_cukier2[[#This Row],[Kolumna1]]&gt;F616,Tabela_cukier2[[#This Row],[Kolumna1]]-F616,"0")</f>
        <v>0</v>
      </c>
      <c r="I617" s="5">
        <f>CEILING(Tabela_cukier2[[#This Row],[Kolumna3]],1000)</f>
        <v>0</v>
      </c>
      <c r="J617" s="5">
        <f>IF(Tabela_cukier2[[#This Row],[Kolumna4]]&gt;=4000,1,0)</f>
        <v>0</v>
      </c>
    </row>
    <row r="618" spans="1:10" x14ac:dyDescent="0.3">
      <c r="A618" s="1">
        <v>39483</v>
      </c>
      <c r="B618" t="s">
        <v>17</v>
      </c>
      <c r="C618">
        <v>333</v>
      </c>
      <c r="D618">
        <f>DAY(Tabela_cukier2[[#This Row],[Column1]])</f>
        <v>5</v>
      </c>
      <c r="E618" t="str">
        <f>IF(D619&lt;Tabela_cukier2[[#This Row],[Column4]],"TAK","")</f>
        <v/>
      </c>
      <c r="F618" s="5">
        <f>IF(Tabela_cukier2[[#This Row],[czy dzien dokupu]]="TAK",IF(F617-Tabela_cukier2[[#This Row],[Column3]]&lt;5000,((5000-FLOOR(F617-Tabela_cukier2[[#This Row],[Column3]],1000))+(F617-Tabela_cukier2[[#This Row],[Column3]])),F617-Tabela_cukier2[[#This Row],[Column3]]),F617-Tabela_cukier2[[#This Row],[Column3]])</f>
        <v>5491</v>
      </c>
      <c r="G618" s="5">
        <f>IF(Tabela_cukier2[[#This Row],[Kolumna1]]-F617&gt;=4000,1,0)</f>
        <v>0</v>
      </c>
      <c r="H618" s="5" t="str">
        <f>IF(Tabela_cukier2[[#This Row],[Kolumna1]]&gt;F617,Tabela_cukier2[[#This Row],[Kolumna1]]-F617,"0")</f>
        <v>0</v>
      </c>
      <c r="I618" s="5">
        <f>CEILING(Tabela_cukier2[[#This Row],[Kolumna3]],1000)</f>
        <v>0</v>
      </c>
      <c r="J618" s="5">
        <f>IF(Tabela_cukier2[[#This Row],[Kolumna4]]&gt;=4000,1,0)</f>
        <v>0</v>
      </c>
    </row>
    <row r="619" spans="1:10" x14ac:dyDescent="0.3">
      <c r="A619" s="1">
        <v>39484</v>
      </c>
      <c r="B619" t="s">
        <v>27</v>
      </c>
      <c r="C619">
        <v>365</v>
      </c>
      <c r="D619">
        <f>DAY(Tabela_cukier2[[#This Row],[Column1]])</f>
        <v>6</v>
      </c>
      <c r="E619" t="str">
        <f>IF(D620&lt;Tabela_cukier2[[#This Row],[Column4]],"TAK","")</f>
        <v/>
      </c>
      <c r="F619" s="5">
        <f>IF(Tabela_cukier2[[#This Row],[czy dzien dokupu]]="TAK",IF(F618-Tabela_cukier2[[#This Row],[Column3]]&lt;5000,((5000-FLOOR(F618-Tabela_cukier2[[#This Row],[Column3]],1000))+(F618-Tabela_cukier2[[#This Row],[Column3]])),F618-Tabela_cukier2[[#This Row],[Column3]]),F618-Tabela_cukier2[[#This Row],[Column3]])</f>
        <v>5126</v>
      </c>
      <c r="G619" s="5">
        <f>IF(Tabela_cukier2[[#This Row],[Kolumna1]]-F618&gt;=4000,1,0)</f>
        <v>0</v>
      </c>
      <c r="H619" s="5" t="str">
        <f>IF(Tabela_cukier2[[#This Row],[Kolumna1]]&gt;F618,Tabela_cukier2[[#This Row],[Kolumna1]]-F618,"0")</f>
        <v>0</v>
      </c>
      <c r="I619" s="5">
        <f>CEILING(Tabela_cukier2[[#This Row],[Kolumna3]],1000)</f>
        <v>0</v>
      </c>
      <c r="J619" s="5">
        <f>IF(Tabela_cukier2[[#This Row],[Kolumna4]]&gt;=4000,1,0)</f>
        <v>0</v>
      </c>
    </row>
    <row r="620" spans="1:10" x14ac:dyDescent="0.3">
      <c r="A620" s="1">
        <v>39484</v>
      </c>
      <c r="B620" t="s">
        <v>115</v>
      </c>
      <c r="C620">
        <v>16</v>
      </c>
      <c r="D620">
        <f>DAY(Tabela_cukier2[[#This Row],[Column1]])</f>
        <v>6</v>
      </c>
      <c r="E620" t="str">
        <f>IF(D621&lt;Tabela_cukier2[[#This Row],[Column4]],"TAK","")</f>
        <v/>
      </c>
      <c r="F620" s="5">
        <f>IF(Tabela_cukier2[[#This Row],[czy dzien dokupu]]="TAK",IF(F619-Tabela_cukier2[[#This Row],[Column3]]&lt;5000,((5000-FLOOR(F619-Tabela_cukier2[[#This Row],[Column3]],1000))+(F619-Tabela_cukier2[[#This Row],[Column3]])),F619-Tabela_cukier2[[#This Row],[Column3]]),F619-Tabela_cukier2[[#This Row],[Column3]])</f>
        <v>5110</v>
      </c>
      <c r="G620" s="5">
        <f>IF(Tabela_cukier2[[#This Row],[Kolumna1]]-F619&gt;=4000,1,0)</f>
        <v>0</v>
      </c>
      <c r="H620" s="5" t="str">
        <f>IF(Tabela_cukier2[[#This Row],[Kolumna1]]&gt;F619,Tabela_cukier2[[#This Row],[Kolumna1]]-F619,"0")</f>
        <v>0</v>
      </c>
      <c r="I620" s="5">
        <f>CEILING(Tabela_cukier2[[#This Row],[Kolumna3]],1000)</f>
        <v>0</v>
      </c>
      <c r="J620" s="5">
        <f>IF(Tabela_cukier2[[#This Row],[Kolumna4]]&gt;=4000,1,0)</f>
        <v>0</v>
      </c>
    </row>
    <row r="621" spans="1:10" x14ac:dyDescent="0.3">
      <c r="A621" s="1">
        <v>39485</v>
      </c>
      <c r="B621" t="s">
        <v>8</v>
      </c>
      <c r="C621">
        <v>211</v>
      </c>
      <c r="D621">
        <f>DAY(Tabela_cukier2[[#This Row],[Column1]])</f>
        <v>7</v>
      </c>
      <c r="E621" t="str">
        <f>IF(D622&lt;Tabela_cukier2[[#This Row],[Column4]],"TAK","")</f>
        <v/>
      </c>
      <c r="F621" s="5">
        <f>IF(Tabela_cukier2[[#This Row],[czy dzien dokupu]]="TAK",IF(F620-Tabela_cukier2[[#This Row],[Column3]]&lt;5000,((5000-FLOOR(F620-Tabela_cukier2[[#This Row],[Column3]],1000))+(F620-Tabela_cukier2[[#This Row],[Column3]])),F620-Tabela_cukier2[[#This Row],[Column3]]),F620-Tabela_cukier2[[#This Row],[Column3]])</f>
        <v>4899</v>
      </c>
      <c r="G621" s="5">
        <f>IF(Tabela_cukier2[[#This Row],[Kolumna1]]-F620&gt;=4000,1,0)</f>
        <v>0</v>
      </c>
      <c r="H621" s="5" t="str">
        <f>IF(Tabela_cukier2[[#This Row],[Kolumna1]]&gt;F620,Tabela_cukier2[[#This Row],[Kolumna1]]-F620,"0")</f>
        <v>0</v>
      </c>
      <c r="I621" s="5">
        <f>CEILING(Tabela_cukier2[[#This Row],[Kolumna3]],1000)</f>
        <v>0</v>
      </c>
      <c r="J621" s="5">
        <f>IF(Tabela_cukier2[[#This Row],[Kolumna4]]&gt;=4000,1,0)</f>
        <v>0</v>
      </c>
    </row>
    <row r="622" spans="1:10" x14ac:dyDescent="0.3">
      <c r="A622" s="1">
        <v>39489</v>
      </c>
      <c r="B622" t="s">
        <v>48</v>
      </c>
      <c r="C622">
        <v>196</v>
      </c>
      <c r="D622">
        <f>DAY(Tabela_cukier2[[#This Row],[Column1]])</f>
        <v>11</v>
      </c>
      <c r="E622" t="str">
        <f>IF(D623&lt;Tabela_cukier2[[#This Row],[Column4]],"TAK","")</f>
        <v/>
      </c>
      <c r="F622" s="5">
        <f>IF(Tabela_cukier2[[#This Row],[czy dzien dokupu]]="TAK",IF(F621-Tabela_cukier2[[#This Row],[Column3]]&lt;5000,((5000-FLOOR(F621-Tabela_cukier2[[#This Row],[Column3]],1000))+(F621-Tabela_cukier2[[#This Row],[Column3]])),F621-Tabela_cukier2[[#This Row],[Column3]]),F621-Tabela_cukier2[[#This Row],[Column3]])</f>
        <v>4703</v>
      </c>
      <c r="G622" s="5">
        <f>IF(Tabela_cukier2[[#This Row],[Kolumna1]]-F621&gt;=4000,1,0)</f>
        <v>0</v>
      </c>
      <c r="H622" s="5" t="str">
        <f>IF(Tabela_cukier2[[#This Row],[Kolumna1]]&gt;F621,Tabela_cukier2[[#This Row],[Kolumna1]]-F621,"0")</f>
        <v>0</v>
      </c>
      <c r="I622" s="5">
        <f>CEILING(Tabela_cukier2[[#This Row],[Kolumna3]],1000)</f>
        <v>0</v>
      </c>
      <c r="J622" s="5">
        <f>IF(Tabela_cukier2[[#This Row],[Kolumna4]]&gt;=4000,1,0)</f>
        <v>0</v>
      </c>
    </row>
    <row r="623" spans="1:10" x14ac:dyDescent="0.3">
      <c r="A623" s="1">
        <v>39490</v>
      </c>
      <c r="B623" t="s">
        <v>158</v>
      </c>
      <c r="C623">
        <v>11</v>
      </c>
      <c r="D623">
        <f>DAY(Tabela_cukier2[[#This Row],[Column1]])</f>
        <v>12</v>
      </c>
      <c r="E623" t="str">
        <f>IF(D624&lt;Tabela_cukier2[[#This Row],[Column4]],"TAK","")</f>
        <v/>
      </c>
      <c r="F623" s="5">
        <f>IF(Tabela_cukier2[[#This Row],[czy dzien dokupu]]="TAK",IF(F622-Tabela_cukier2[[#This Row],[Column3]]&lt;5000,((5000-FLOOR(F622-Tabela_cukier2[[#This Row],[Column3]],1000))+(F622-Tabela_cukier2[[#This Row],[Column3]])),F622-Tabela_cukier2[[#This Row],[Column3]]),F622-Tabela_cukier2[[#This Row],[Column3]])</f>
        <v>4692</v>
      </c>
      <c r="G623" s="5">
        <f>IF(Tabela_cukier2[[#This Row],[Kolumna1]]-F622&gt;=4000,1,0)</f>
        <v>0</v>
      </c>
      <c r="H623" s="5" t="str">
        <f>IF(Tabela_cukier2[[#This Row],[Kolumna1]]&gt;F622,Tabela_cukier2[[#This Row],[Kolumna1]]-F622,"0")</f>
        <v>0</v>
      </c>
      <c r="I623" s="5">
        <f>CEILING(Tabela_cukier2[[#This Row],[Kolumna3]],1000)</f>
        <v>0</v>
      </c>
      <c r="J623" s="5">
        <f>IF(Tabela_cukier2[[#This Row],[Kolumna4]]&gt;=4000,1,0)</f>
        <v>0</v>
      </c>
    </row>
    <row r="624" spans="1:10" x14ac:dyDescent="0.3">
      <c r="A624" s="1">
        <v>39491</v>
      </c>
      <c r="B624" t="s">
        <v>115</v>
      </c>
      <c r="C624">
        <v>17</v>
      </c>
      <c r="D624">
        <f>DAY(Tabela_cukier2[[#This Row],[Column1]])</f>
        <v>13</v>
      </c>
      <c r="E624" t="str">
        <f>IF(D625&lt;Tabela_cukier2[[#This Row],[Column4]],"TAK","")</f>
        <v/>
      </c>
      <c r="F624" s="5">
        <f>IF(Tabela_cukier2[[#This Row],[czy dzien dokupu]]="TAK",IF(F623-Tabela_cukier2[[#This Row],[Column3]]&lt;5000,((5000-FLOOR(F623-Tabela_cukier2[[#This Row],[Column3]],1000))+(F623-Tabela_cukier2[[#This Row],[Column3]])),F623-Tabela_cukier2[[#This Row],[Column3]]),F623-Tabela_cukier2[[#This Row],[Column3]])</f>
        <v>4675</v>
      </c>
      <c r="G624" s="5">
        <f>IF(Tabela_cukier2[[#This Row],[Kolumna1]]-F623&gt;=4000,1,0)</f>
        <v>0</v>
      </c>
      <c r="H624" s="5" t="str">
        <f>IF(Tabela_cukier2[[#This Row],[Kolumna1]]&gt;F623,Tabela_cukier2[[#This Row],[Kolumna1]]-F623,"0")</f>
        <v>0</v>
      </c>
      <c r="I624" s="5">
        <f>CEILING(Tabela_cukier2[[#This Row],[Kolumna3]],1000)</f>
        <v>0</v>
      </c>
      <c r="J624" s="5">
        <f>IF(Tabela_cukier2[[#This Row],[Kolumna4]]&gt;=4000,1,0)</f>
        <v>0</v>
      </c>
    </row>
    <row r="625" spans="1:10" x14ac:dyDescent="0.3">
      <c r="A625" s="1">
        <v>39494</v>
      </c>
      <c r="B625" t="s">
        <v>69</v>
      </c>
      <c r="C625">
        <v>62</v>
      </c>
      <c r="D625">
        <f>DAY(Tabela_cukier2[[#This Row],[Column1]])</f>
        <v>16</v>
      </c>
      <c r="E625" t="str">
        <f>IF(D626&lt;Tabela_cukier2[[#This Row],[Column4]],"TAK","")</f>
        <v/>
      </c>
      <c r="F625" s="5">
        <f>IF(Tabela_cukier2[[#This Row],[czy dzien dokupu]]="TAK",IF(F624-Tabela_cukier2[[#This Row],[Column3]]&lt;5000,((5000-FLOOR(F624-Tabela_cukier2[[#This Row],[Column3]],1000))+(F624-Tabela_cukier2[[#This Row],[Column3]])),F624-Tabela_cukier2[[#This Row],[Column3]]),F624-Tabela_cukier2[[#This Row],[Column3]])</f>
        <v>4613</v>
      </c>
      <c r="G625" s="5">
        <f>IF(Tabela_cukier2[[#This Row],[Kolumna1]]-F624&gt;=4000,1,0)</f>
        <v>0</v>
      </c>
      <c r="H625" s="5" t="str">
        <f>IF(Tabela_cukier2[[#This Row],[Kolumna1]]&gt;F624,Tabela_cukier2[[#This Row],[Kolumna1]]-F624,"0")</f>
        <v>0</v>
      </c>
      <c r="I625" s="5">
        <f>CEILING(Tabela_cukier2[[#This Row],[Kolumna3]],1000)</f>
        <v>0</v>
      </c>
      <c r="J625" s="5">
        <f>IF(Tabela_cukier2[[#This Row],[Kolumna4]]&gt;=4000,1,0)</f>
        <v>0</v>
      </c>
    </row>
    <row r="626" spans="1:10" x14ac:dyDescent="0.3">
      <c r="A626" s="1">
        <v>39494</v>
      </c>
      <c r="B626" t="s">
        <v>12</v>
      </c>
      <c r="C626">
        <v>103</v>
      </c>
      <c r="D626">
        <f>DAY(Tabela_cukier2[[#This Row],[Column1]])</f>
        <v>16</v>
      </c>
      <c r="E626" t="str">
        <f>IF(D627&lt;Tabela_cukier2[[#This Row],[Column4]],"TAK","")</f>
        <v/>
      </c>
      <c r="F626" s="5">
        <f>IF(Tabela_cukier2[[#This Row],[czy dzien dokupu]]="TAK",IF(F625-Tabela_cukier2[[#This Row],[Column3]]&lt;5000,((5000-FLOOR(F625-Tabela_cukier2[[#This Row],[Column3]],1000))+(F625-Tabela_cukier2[[#This Row],[Column3]])),F625-Tabela_cukier2[[#This Row],[Column3]]),F625-Tabela_cukier2[[#This Row],[Column3]])</f>
        <v>4510</v>
      </c>
      <c r="G626" s="5">
        <f>IF(Tabela_cukier2[[#This Row],[Kolumna1]]-F625&gt;=4000,1,0)</f>
        <v>0</v>
      </c>
      <c r="H626" s="5" t="str">
        <f>IF(Tabela_cukier2[[#This Row],[Kolumna1]]&gt;F625,Tabela_cukier2[[#This Row],[Kolumna1]]-F625,"0")</f>
        <v>0</v>
      </c>
      <c r="I626" s="5">
        <f>CEILING(Tabela_cukier2[[#This Row],[Kolumna3]],1000)</f>
        <v>0</v>
      </c>
      <c r="J626" s="5">
        <f>IF(Tabela_cukier2[[#This Row],[Kolumna4]]&gt;=4000,1,0)</f>
        <v>0</v>
      </c>
    </row>
    <row r="627" spans="1:10" x14ac:dyDescent="0.3">
      <c r="A627" s="1">
        <v>39494</v>
      </c>
      <c r="B627" t="s">
        <v>35</v>
      </c>
      <c r="C627">
        <v>9</v>
      </c>
      <c r="D627">
        <f>DAY(Tabela_cukier2[[#This Row],[Column1]])</f>
        <v>16</v>
      </c>
      <c r="E627" t="str">
        <f>IF(D628&lt;Tabela_cukier2[[#This Row],[Column4]],"TAK","")</f>
        <v/>
      </c>
      <c r="F627" s="5">
        <f>IF(Tabela_cukier2[[#This Row],[czy dzien dokupu]]="TAK",IF(F626-Tabela_cukier2[[#This Row],[Column3]]&lt;5000,((5000-FLOOR(F626-Tabela_cukier2[[#This Row],[Column3]],1000))+(F626-Tabela_cukier2[[#This Row],[Column3]])),F626-Tabela_cukier2[[#This Row],[Column3]]),F626-Tabela_cukier2[[#This Row],[Column3]])</f>
        <v>4501</v>
      </c>
      <c r="G627" s="5">
        <f>IF(Tabela_cukier2[[#This Row],[Kolumna1]]-F626&gt;=4000,1,0)</f>
        <v>0</v>
      </c>
      <c r="H627" s="5" t="str">
        <f>IF(Tabela_cukier2[[#This Row],[Kolumna1]]&gt;F626,Tabela_cukier2[[#This Row],[Kolumna1]]-F626,"0")</f>
        <v>0</v>
      </c>
      <c r="I627" s="5">
        <f>CEILING(Tabela_cukier2[[#This Row],[Kolumna3]],1000)</f>
        <v>0</v>
      </c>
      <c r="J627" s="5">
        <f>IF(Tabela_cukier2[[#This Row],[Kolumna4]]&gt;=4000,1,0)</f>
        <v>0</v>
      </c>
    </row>
    <row r="628" spans="1:10" x14ac:dyDescent="0.3">
      <c r="A628" s="1">
        <v>39495</v>
      </c>
      <c r="B628" t="s">
        <v>159</v>
      </c>
      <c r="C628">
        <v>5</v>
      </c>
      <c r="D628">
        <f>DAY(Tabela_cukier2[[#This Row],[Column1]])</f>
        <v>17</v>
      </c>
      <c r="E628" t="str">
        <f>IF(D629&lt;Tabela_cukier2[[#This Row],[Column4]],"TAK","")</f>
        <v/>
      </c>
      <c r="F628" s="5">
        <f>IF(Tabela_cukier2[[#This Row],[czy dzien dokupu]]="TAK",IF(F627-Tabela_cukier2[[#This Row],[Column3]]&lt;5000,((5000-FLOOR(F627-Tabela_cukier2[[#This Row],[Column3]],1000))+(F627-Tabela_cukier2[[#This Row],[Column3]])),F627-Tabela_cukier2[[#This Row],[Column3]]),F627-Tabela_cukier2[[#This Row],[Column3]])</f>
        <v>4496</v>
      </c>
      <c r="G628" s="5">
        <f>IF(Tabela_cukier2[[#This Row],[Kolumna1]]-F627&gt;=4000,1,0)</f>
        <v>0</v>
      </c>
      <c r="H628" s="5" t="str">
        <f>IF(Tabela_cukier2[[#This Row],[Kolumna1]]&gt;F627,Tabela_cukier2[[#This Row],[Kolumna1]]-F627,"0")</f>
        <v>0</v>
      </c>
      <c r="I628" s="5">
        <f>CEILING(Tabela_cukier2[[#This Row],[Kolumna3]],1000)</f>
        <v>0</v>
      </c>
      <c r="J628" s="5">
        <f>IF(Tabela_cukier2[[#This Row],[Kolumna4]]&gt;=4000,1,0)</f>
        <v>0</v>
      </c>
    </row>
    <row r="629" spans="1:10" x14ac:dyDescent="0.3">
      <c r="A629" s="1">
        <v>39495</v>
      </c>
      <c r="B629" t="s">
        <v>48</v>
      </c>
      <c r="C629">
        <v>452</v>
      </c>
      <c r="D629">
        <f>DAY(Tabela_cukier2[[#This Row],[Column1]])</f>
        <v>17</v>
      </c>
      <c r="E629" t="str">
        <f>IF(D630&lt;Tabela_cukier2[[#This Row],[Column4]],"TAK","")</f>
        <v/>
      </c>
      <c r="F629" s="5">
        <f>IF(Tabela_cukier2[[#This Row],[czy dzien dokupu]]="TAK",IF(F628-Tabela_cukier2[[#This Row],[Column3]]&lt;5000,((5000-FLOOR(F628-Tabela_cukier2[[#This Row],[Column3]],1000))+(F628-Tabela_cukier2[[#This Row],[Column3]])),F628-Tabela_cukier2[[#This Row],[Column3]]),F628-Tabela_cukier2[[#This Row],[Column3]])</f>
        <v>4044</v>
      </c>
      <c r="G629" s="5">
        <f>IF(Tabela_cukier2[[#This Row],[Kolumna1]]-F628&gt;=4000,1,0)</f>
        <v>0</v>
      </c>
      <c r="H629" s="5" t="str">
        <f>IF(Tabela_cukier2[[#This Row],[Kolumna1]]&gt;F628,Tabela_cukier2[[#This Row],[Kolumna1]]-F628,"0")</f>
        <v>0</v>
      </c>
      <c r="I629" s="5">
        <f>CEILING(Tabela_cukier2[[#This Row],[Kolumna3]],1000)</f>
        <v>0</v>
      </c>
      <c r="J629" s="5">
        <f>IF(Tabela_cukier2[[#This Row],[Kolumna4]]&gt;=4000,1,0)</f>
        <v>0</v>
      </c>
    </row>
    <row r="630" spans="1:10" x14ac:dyDescent="0.3">
      <c r="A630" s="1">
        <v>39496</v>
      </c>
      <c r="B630" t="s">
        <v>160</v>
      </c>
      <c r="C630">
        <v>2</v>
      </c>
      <c r="D630">
        <f>DAY(Tabela_cukier2[[#This Row],[Column1]])</f>
        <v>18</v>
      </c>
      <c r="E630" t="str">
        <f>IF(D631&lt;Tabela_cukier2[[#This Row],[Column4]],"TAK","")</f>
        <v/>
      </c>
      <c r="F630" s="5">
        <f>IF(Tabela_cukier2[[#This Row],[czy dzien dokupu]]="TAK",IF(F629-Tabela_cukier2[[#This Row],[Column3]]&lt;5000,((5000-FLOOR(F629-Tabela_cukier2[[#This Row],[Column3]],1000))+(F629-Tabela_cukier2[[#This Row],[Column3]])),F629-Tabela_cukier2[[#This Row],[Column3]]),F629-Tabela_cukier2[[#This Row],[Column3]])</f>
        <v>4042</v>
      </c>
      <c r="G630" s="5">
        <f>IF(Tabela_cukier2[[#This Row],[Kolumna1]]-F629&gt;=4000,1,0)</f>
        <v>0</v>
      </c>
      <c r="H630" s="5" t="str">
        <f>IF(Tabela_cukier2[[#This Row],[Kolumna1]]&gt;F629,Tabela_cukier2[[#This Row],[Kolumna1]]-F629,"0")</f>
        <v>0</v>
      </c>
      <c r="I630" s="5">
        <f>CEILING(Tabela_cukier2[[#This Row],[Kolumna3]],1000)</f>
        <v>0</v>
      </c>
      <c r="J630" s="5">
        <f>IF(Tabela_cukier2[[#This Row],[Kolumna4]]&gt;=4000,1,0)</f>
        <v>0</v>
      </c>
    </row>
    <row r="631" spans="1:10" x14ac:dyDescent="0.3">
      <c r="A631" s="1">
        <v>39497</v>
      </c>
      <c r="B631" t="s">
        <v>53</v>
      </c>
      <c r="C631">
        <v>335</v>
      </c>
      <c r="D631">
        <f>DAY(Tabela_cukier2[[#This Row],[Column1]])</f>
        <v>19</v>
      </c>
      <c r="E631" t="str">
        <f>IF(D632&lt;Tabela_cukier2[[#This Row],[Column4]],"TAK","")</f>
        <v/>
      </c>
      <c r="F631" s="5">
        <f>IF(Tabela_cukier2[[#This Row],[czy dzien dokupu]]="TAK",IF(F630-Tabela_cukier2[[#This Row],[Column3]]&lt;5000,((5000-FLOOR(F630-Tabela_cukier2[[#This Row],[Column3]],1000))+(F630-Tabela_cukier2[[#This Row],[Column3]])),F630-Tabela_cukier2[[#This Row],[Column3]]),F630-Tabela_cukier2[[#This Row],[Column3]])</f>
        <v>3707</v>
      </c>
      <c r="G631" s="5">
        <f>IF(Tabela_cukier2[[#This Row],[Kolumna1]]-F630&gt;=4000,1,0)</f>
        <v>0</v>
      </c>
      <c r="H631" s="5" t="str">
        <f>IF(Tabela_cukier2[[#This Row],[Kolumna1]]&gt;F630,Tabela_cukier2[[#This Row],[Kolumna1]]-F630,"0")</f>
        <v>0</v>
      </c>
      <c r="I631" s="5">
        <f>CEILING(Tabela_cukier2[[#This Row],[Kolumna3]],1000)</f>
        <v>0</v>
      </c>
      <c r="J631" s="5">
        <f>IF(Tabela_cukier2[[#This Row],[Kolumna4]]&gt;=4000,1,0)</f>
        <v>0</v>
      </c>
    </row>
    <row r="632" spans="1:10" x14ac:dyDescent="0.3">
      <c r="A632" s="1">
        <v>39498</v>
      </c>
      <c r="B632" t="s">
        <v>161</v>
      </c>
      <c r="C632">
        <v>12</v>
      </c>
      <c r="D632">
        <f>DAY(Tabela_cukier2[[#This Row],[Column1]])</f>
        <v>20</v>
      </c>
      <c r="E632" t="str">
        <f>IF(D633&lt;Tabela_cukier2[[#This Row],[Column4]],"TAK","")</f>
        <v/>
      </c>
      <c r="F632" s="5">
        <f>IF(Tabela_cukier2[[#This Row],[czy dzien dokupu]]="TAK",IF(F631-Tabela_cukier2[[#This Row],[Column3]]&lt;5000,((5000-FLOOR(F631-Tabela_cukier2[[#This Row],[Column3]],1000))+(F631-Tabela_cukier2[[#This Row],[Column3]])),F631-Tabela_cukier2[[#This Row],[Column3]]),F631-Tabela_cukier2[[#This Row],[Column3]])</f>
        <v>3695</v>
      </c>
      <c r="G632" s="5">
        <f>IF(Tabela_cukier2[[#This Row],[Kolumna1]]-F631&gt;=4000,1,0)</f>
        <v>0</v>
      </c>
      <c r="H632" s="5" t="str">
        <f>IF(Tabela_cukier2[[#This Row],[Kolumna1]]&gt;F631,Tabela_cukier2[[#This Row],[Kolumna1]]-F631,"0")</f>
        <v>0</v>
      </c>
      <c r="I632" s="5">
        <f>CEILING(Tabela_cukier2[[#This Row],[Kolumna3]],1000)</f>
        <v>0</v>
      </c>
      <c r="J632" s="5">
        <f>IF(Tabela_cukier2[[#This Row],[Kolumna4]]&gt;=4000,1,0)</f>
        <v>0</v>
      </c>
    </row>
    <row r="633" spans="1:10" x14ac:dyDescent="0.3">
      <c r="A633" s="1">
        <v>39499</v>
      </c>
      <c r="B633" t="s">
        <v>82</v>
      </c>
      <c r="C633">
        <v>12</v>
      </c>
      <c r="D633">
        <f>DAY(Tabela_cukier2[[#This Row],[Column1]])</f>
        <v>21</v>
      </c>
      <c r="E633" t="str">
        <f>IF(D634&lt;Tabela_cukier2[[#This Row],[Column4]],"TAK","")</f>
        <v/>
      </c>
      <c r="F633" s="5">
        <f>IF(Tabela_cukier2[[#This Row],[czy dzien dokupu]]="TAK",IF(F632-Tabela_cukier2[[#This Row],[Column3]]&lt;5000,((5000-FLOOR(F632-Tabela_cukier2[[#This Row],[Column3]],1000))+(F632-Tabela_cukier2[[#This Row],[Column3]])),F632-Tabela_cukier2[[#This Row],[Column3]]),F632-Tabela_cukier2[[#This Row],[Column3]])</f>
        <v>3683</v>
      </c>
      <c r="G633" s="5">
        <f>IF(Tabela_cukier2[[#This Row],[Kolumna1]]-F632&gt;=4000,1,0)</f>
        <v>0</v>
      </c>
      <c r="H633" s="5" t="str">
        <f>IF(Tabela_cukier2[[#This Row],[Kolumna1]]&gt;F632,Tabela_cukier2[[#This Row],[Kolumna1]]-F632,"0")</f>
        <v>0</v>
      </c>
      <c r="I633" s="5">
        <f>CEILING(Tabela_cukier2[[#This Row],[Kolumna3]],1000)</f>
        <v>0</v>
      </c>
      <c r="J633" s="5">
        <f>IF(Tabela_cukier2[[#This Row],[Kolumna4]]&gt;=4000,1,0)</f>
        <v>0</v>
      </c>
    </row>
    <row r="634" spans="1:10" x14ac:dyDescent="0.3">
      <c r="A634" s="1">
        <v>39500</v>
      </c>
      <c r="B634" t="s">
        <v>162</v>
      </c>
      <c r="C634">
        <v>5</v>
      </c>
      <c r="D634">
        <f>DAY(Tabela_cukier2[[#This Row],[Column1]])</f>
        <v>22</v>
      </c>
      <c r="E634" t="str">
        <f>IF(D635&lt;Tabela_cukier2[[#This Row],[Column4]],"TAK","")</f>
        <v/>
      </c>
      <c r="F634" s="5">
        <f>IF(Tabela_cukier2[[#This Row],[czy dzien dokupu]]="TAK",IF(F633-Tabela_cukier2[[#This Row],[Column3]]&lt;5000,((5000-FLOOR(F633-Tabela_cukier2[[#This Row],[Column3]],1000))+(F633-Tabela_cukier2[[#This Row],[Column3]])),F633-Tabela_cukier2[[#This Row],[Column3]]),F633-Tabela_cukier2[[#This Row],[Column3]])</f>
        <v>3678</v>
      </c>
      <c r="G634" s="5">
        <f>IF(Tabela_cukier2[[#This Row],[Kolumna1]]-F633&gt;=4000,1,0)</f>
        <v>0</v>
      </c>
      <c r="H634" s="5" t="str">
        <f>IF(Tabela_cukier2[[#This Row],[Kolumna1]]&gt;F633,Tabela_cukier2[[#This Row],[Kolumna1]]-F633,"0")</f>
        <v>0</v>
      </c>
      <c r="I634" s="5">
        <f>CEILING(Tabela_cukier2[[#This Row],[Kolumna3]],1000)</f>
        <v>0</v>
      </c>
      <c r="J634" s="5">
        <f>IF(Tabela_cukier2[[#This Row],[Kolumna4]]&gt;=4000,1,0)</f>
        <v>0</v>
      </c>
    </row>
    <row r="635" spans="1:10" x14ac:dyDescent="0.3">
      <c r="A635" s="1">
        <v>39500</v>
      </c>
      <c r="B635" t="s">
        <v>163</v>
      </c>
      <c r="C635">
        <v>2</v>
      </c>
      <c r="D635">
        <f>DAY(Tabela_cukier2[[#This Row],[Column1]])</f>
        <v>22</v>
      </c>
      <c r="E635" t="str">
        <f>IF(D636&lt;Tabela_cukier2[[#This Row],[Column4]],"TAK","")</f>
        <v/>
      </c>
      <c r="F635" s="5">
        <f>IF(Tabela_cukier2[[#This Row],[czy dzien dokupu]]="TAK",IF(F634-Tabela_cukier2[[#This Row],[Column3]]&lt;5000,((5000-FLOOR(F634-Tabela_cukier2[[#This Row],[Column3]],1000))+(F634-Tabela_cukier2[[#This Row],[Column3]])),F634-Tabela_cukier2[[#This Row],[Column3]]),F634-Tabela_cukier2[[#This Row],[Column3]])</f>
        <v>3676</v>
      </c>
      <c r="G635" s="5">
        <f>IF(Tabela_cukier2[[#This Row],[Kolumna1]]-F634&gt;=4000,1,0)</f>
        <v>0</v>
      </c>
      <c r="H635" s="5" t="str">
        <f>IF(Tabela_cukier2[[#This Row],[Kolumna1]]&gt;F634,Tabela_cukier2[[#This Row],[Kolumna1]]-F634,"0")</f>
        <v>0</v>
      </c>
      <c r="I635" s="5">
        <f>CEILING(Tabela_cukier2[[#This Row],[Kolumna3]],1000)</f>
        <v>0</v>
      </c>
      <c r="J635" s="5">
        <f>IF(Tabela_cukier2[[#This Row],[Kolumna4]]&gt;=4000,1,0)</f>
        <v>0</v>
      </c>
    </row>
    <row r="636" spans="1:10" x14ac:dyDescent="0.3">
      <c r="A636" s="1">
        <v>39501</v>
      </c>
      <c r="B636" t="s">
        <v>164</v>
      </c>
      <c r="C636">
        <v>10</v>
      </c>
      <c r="D636">
        <f>DAY(Tabela_cukier2[[#This Row],[Column1]])</f>
        <v>23</v>
      </c>
      <c r="E636" t="str">
        <f>IF(D637&lt;Tabela_cukier2[[#This Row],[Column4]],"TAK","")</f>
        <v/>
      </c>
      <c r="F636" s="5">
        <f>IF(Tabela_cukier2[[#This Row],[czy dzien dokupu]]="TAK",IF(F635-Tabela_cukier2[[#This Row],[Column3]]&lt;5000,((5000-FLOOR(F635-Tabela_cukier2[[#This Row],[Column3]],1000))+(F635-Tabela_cukier2[[#This Row],[Column3]])),F635-Tabela_cukier2[[#This Row],[Column3]]),F635-Tabela_cukier2[[#This Row],[Column3]])</f>
        <v>3666</v>
      </c>
      <c r="G636" s="5">
        <f>IF(Tabela_cukier2[[#This Row],[Kolumna1]]-F635&gt;=4000,1,0)</f>
        <v>0</v>
      </c>
      <c r="H636" s="5" t="str">
        <f>IF(Tabela_cukier2[[#This Row],[Kolumna1]]&gt;F635,Tabela_cukier2[[#This Row],[Kolumna1]]-F635,"0")</f>
        <v>0</v>
      </c>
      <c r="I636" s="5">
        <f>CEILING(Tabela_cukier2[[#This Row],[Kolumna3]],1000)</f>
        <v>0</v>
      </c>
      <c r="J636" s="5">
        <f>IF(Tabela_cukier2[[#This Row],[Kolumna4]]&gt;=4000,1,0)</f>
        <v>0</v>
      </c>
    </row>
    <row r="637" spans="1:10" x14ac:dyDescent="0.3">
      <c r="A637" s="1">
        <v>39503</v>
      </c>
      <c r="B637" t="s">
        <v>48</v>
      </c>
      <c r="C637">
        <v>308</v>
      </c>
      <c r="D637">
        <f>DAY(Tabela_cukier2[[#This Row],[Column1]])</f>
        <v>25</v>
      </c>
      <c r="E637" t="str">
        <f>IF(D638&lt;Tabela_cukier2[[#This Row],[Column4]],"TAK","")</f>
        <v/>
      </c>
      <c r="F637" s="5">
        <f>IF(Tabela_cukier2[[#This Row],[czy dzien dokupu]]="TAK",IF(F636-Tabela_cukier2[[#This Row],[Column3]]&lt;5000,((5000-FLOOR(F636-Tabela_cukier2[[#This Row],[Column3]],1000))+(F636-Tabela_cukier2[[#This Row],[Column3]])),F636-Tabela_cukier2[[#This Row],[Column3]]),F636-Tabela_cukier2[[#This Row],[Column3]])</f>
        <v>3358</v>
      </c>
      <c r="G637" s="5">
        <f>IF(Tabela_cukier2[[#This Row],[Kolumna1]]-F636&gt;=4000,1,0)</f>
        <v>0</v>
      </c>
      <c r="H637" s="5" t="str">
        <f>IF(Tabela_cukier2[[#This Row],[Kolumna1]]&gt;F636,Tabela_cukier2[[#This Row],[Kolumna1]]-F636,"0")</f>
        <v>0</v>
      </c>
      <c r="I637" s="5">
        <f>CEILING(Tabela_cukier2[[#This Row],[Kolumna3]],1000)</f>
        <v>0</v>
      </c>
      <c r="J637" s="5">
        <f>IF(Tabela_cukier2[[#This Row],[Kolumna4]]&gt;=4000,1,0)</f>
        <v>0</v>
      </c>
    </row>
    <row r="638" spans="1:10" x14ac:dyDescent="0.3">
      <c r="A638" s="1">
        <v>39505</v>
      </c>
      <c r="B638" t="s">
        <v>122</v>
      </c>
      <c r="C638">
        <v>5</v>
      </c>
      <c r="D638">
        <f>DAY(Tabela_cukier2[[#This Row],[Column1]])</f>
        <v>27</v>
      </c>
      <c r="E638" t="str">
        <f>IF(D639&lt;Tabela_cukier2[[#This Row],[Column4]],"TAK","")</f>
        <v/>
      </c>
      <c r="F638" s="5">
        <f>IF(Tabela_cukier2[[#This Row],[czy dzien dokupu]]="TAK",IF(F637-Tabela_cukier2[[#This Row],[Column3]]&lt;5000,((5000-FLOOR(F637-Tabela_cukier2[[#This Row],[Column3]],1000))+(F637-Tabela_cukier2[[#This Row],[Column3]])),F637-Tabela_cukier2[[#This Row],[Column3]]),F637-Tabela_cukier2[[#This Row],[Column3]])</f>
        <v>3353</v>
      </c>
      <c r="G638" s="5">
        <f>IF(Tabela_cukier2[[#This Row],[Kolumna1]]-F637&gt;=4000,1,0)</f>
        <v>0</v>
      </c>
      <c r="H638" s="5" t="str">
        <f>IF(Tabela_cukier2[[#This Row],[Kolumna1]]&gt;F637,Tabela_cukier2[[#This Row],[Kolumna1]]-F637,"0")</f>
        <v>0</v>
      </c>
      <c r="I638" s="5">
        <f>CEILING(Tabela_cukier2[[#This Row],[Kolumna3]],1000)</f>
        <v>0</v>
      </c>
      <c r="J638" s="5">
        <f>IF(Tabela_cukier2[[#This Row],[Kolumna4]]&gt;=4000,1,0)</f>
        <v>0</v>
      </c>
    </row>
    <row r="639" spans="1:10" x14ac:dyDescent="0.3">
      <c r="A639" s="1">
        <v>39505</v>
      </c>
      <c r="B639" t="s">
        <v>17</v>
      </c>
      <c r="C639">
        <v>446</v>
      </c>
      <c r="D639">
        <f>DAY(Tabela_cukier2[[#This Row],[Column1]])</f>
        <v>27</v>
      </c>
      <c r="E639" t="str">
        <f>IF(D640&lt;Tabela_cukier2[[#This Row],[Column4]],"TAK","")</f>
        <v/>
      </c>
      <c r="F639" s="5">
        <f>IF(Tabela_cukier2[[#This Row],[czy dzien dokupu]]="TAK",IF(F638-Tabela_cukier2[[#This Row],[Column3]]&lt;5000,((5000-FLOOR(F638-Tabela_cukier2[[#This Row],[Column3]],1000))+(F638-Tabela_cukier2[[#This Row],[Column3]])),F638-Tabela_cukier2[[#This Row],[Column3]]),F638-Tabela_cukier2[[#This Row],[Column3]])</f>
        <v>2907</v>
      </c>
      <c r="G639" s="5">
        <f>IF(Tabela_cukier2[[#This Row],[Kolumna1]]-F638&gt;=4000,1,0)</f>
        <v>0</v>
      </c>
      <c r="H639" s="5" t="str">
        <f>IF(Tabela_cukier2[[#This Row],[Kolumna1]]&gt;F638,Tabela_cukier2[[#This Row],[Kolumna1]]-F638,"0")</f>
        <v>0</v>
      </c>
      <c r="I639" s="5">
        <f>CEILING(Tabela_cukier2[[#This Row],[Kolumna3]],1000)</f>
        <v>0</v>
      </c>
      <c r="J639" s="5">
        <f>IF(Tabela_cukier2[[#This Row],[Kolumna4]]&gt;=4000,1,0)</f>
        <v>0</v>
      </c>
    </row>
    <row r="640" spans="1:10" x14ac:dyDescent="0.3">
      <c r="A640" s="1">
        <v>39506</v>
      </c>
      <c r="B640" t="s">
        <v>10</v>
      </c>
      <c r="C640">
        <v>281</v>
      </c>
      <c r="D640">
        <f>DAY(Tabela_cukier2[[#This Row],[Column1]])</f>
        <v>28</v>
      </c>
      <c r="E640" t="str">
        <f>IF(D641&lt;Tabela_cukier2[[#This Row],[Column4]],"TAK","")</f>
        <v>TAK</v>
      </c>
      <c r="F640" s="5">
        <f>IF(Tabela_cukier2[[#This Row],[czy dzien dokupu]]="TAK",IF(F639-Tabela_cukier2[[#This Row],[Column3]]&lt;5000,((5000-FLOOR(F639-Tabela_cukier2[[#This Row],[Column3]],1000))+(F639-Tabela_cukier2[[#This Row],[Column3]])),F639-Tabela_cukier2[[#This Row],[Column3]]),F639-Tabela_cukier2[[#This Row],[Column3]])</f>
        <v>5626</v>
      </c>
      <c r="G640" s="5">
        <f>IF(Tabela_cukier2[[#This Row],[Kolumna1]]-F639&gt;=4000,1,0)</f>
        <v>0</v>
      </c>
      <c r="H640" s="5">
        <f>IF(Tabela_cukier2[[#This Row],[Kolumna1]]&gt;F639,Tabela_cukier2[[#This Row],[Kolumna1]]-F639,"0")</f>
        <v>2719</v>
      </c>
      <c r="I640" s="5">
        <f>CEILING(Tabela_cukier2[[#This Row],[Kolumna3]],1000)</f>
        <v>3000</v>
      </c>
      <c r="J640" s="5">
        <f>IF(Tabela_cukier2[[#This Row],[Kolumna4]]&gt;=4000,1,0)</f>
        <v>0</v>
      </c>
    </row>
    <row r="641" spans="1:10" x14ac:dyDescent="0.3">
      <c r="A641" s="1">
        <v>39510</v>
      </c>
      <c r="B641" t="s">
        <v>14</v>
      </c>
      <c r="C641">
        <v>6</v>
      </c>
      <c r="D641">
        <f>DAY(Tabela_cukier2[[#This Row],[Column1]])</f>
        <v>3</v>
      </c>
      <c r="E641" t="str">
        <f>IF(D642&lt;Tabela_cukier2[[#This Row],[Column4]],"TAK","")</f>
        <v/>
      </c>
      <c r="F641" s="5">
        <f>IF(Tabela_cukier2[[#This Row],[czy dzien dokupu]]="TAK",IF(F640-Tabela_cukier2[[#This Row],[Column3]]&lt;5000,((5000-FLOOR(F640-Tabela_cukier2[[#This Row],[Column3]],1000))+(F640-Tabela_cukier2[[#This Row],[Column3]])),F640-Tabela_cukier2[[#This Row],[Column3]]),F640-Tabela_cukier2[[#This Row],[Column3]])</f>
        <v>5620</v>
      </c>
      <c r="G641" s="5">
        <f>IF(Tabela_cukier2[[#This Row],[Kolumna1]]-F640&gt;=4000,1,0)</f>
        <v>0</v>
      </c>
      <c r="H641" s="5" t="str">
        <f>IF(Tabela_cukier2[[#This Row],[Kolumna1]]&gt;F640,Tabela_cukier2[[#This Row],[Kolumna1]]-F640,"0")</f>
        <v>0</v>
      </c>
      <c r="I641" s="5">
        <f>CEILING(Tabela_cukier2[[#This Row],[Kolumna3]],1000)</f>
        <v>0</v>
      </c>
      <c r="J641" s="5">
        <f>IF(Tabela_cukier2[[#This Row],[Kolumna4]]&gt;=4000,1,0)</f>
        <v>0</v>
      </c>
    </row>
    <row r="642" spans="1:10" x14ac:dyDescent="0.3">
      <c r="A642" s="1">
        <v>39511</v>
      </c>
      <c r="B642" t="s">
        <v>10</v>
      </c>
      <c r="C642">
        <v>409</v>
      </c>
      <c r="D642">
        <f>DAY(Tabela_cukier2[[#This Row],[Column1]])</f>
        <v>4</v>
      </c>
      <c r="E642" t="str">
        <f>IF(D643&lt;Tabela_cukier2[[#This Row],[Column4]],"TAK","")</f>
        <v/>
      </c>
      <c r="F642" s="5">
        <f>IF(Tabela_cukier2[[#This Row],[czy dzien dokupu]]="TAK",IF(F641-Tabela_cukier2[[#This Row],[Column3]]&lt;5000,((5000-FLOOR(F641-Tabela_cukier2[[#This Row],[Column3]],1000))+(F641-Tabela_cukier2[[#This Row],[Column3]])),F641-Tabela_cukier2[[#This Row],[Column3]]),F641-Tabela_cukier2[[#This Row],[Column3]])</f>
        <v>5211</v>
      </c>
      <c r="G642" s="5">
        <f>IF(Tabela_cukier2[[#This Row],[Kolumna1]]-F641&gt;=4000,1,0)</f>
        <v>0</v>
      </c>
      <c r="H642" s="5" t="str">
        <f>IF(Tabela_cukier2[[#This Row],[Kolumna1]]&gt;F641,Tabela_cukier2[[#This Row],[Kolumna1]]-F641,"0")</f>
        <v>0</v>
      </c>
      <c r="I642" s="5">
        <f>CEILING(Tabela_cukier2[[#This Row],[Kolumna3]],1000)</f>
        <v>0</v>
      </c>
      <c r="J642" s="5">
        <f>IF(Tabela_cukier2[[#This Row],[Kolumna4]]&gt;=4000,1,0)</f>
        <v>0</v>
      </c>
    </row>
    <row r="643" spans="1:10" x14ac:dyDescent="0.3">
      <c r="A643" s="1">
        <v>39511</v>
      </c>
      <c r="B643" t="s">
        <v>69</v>
      </c>
      <c r="C643">
        <v>191</v>
      </c>
      <c r="D643">
        <f>DAY(Tabela_cukier2[[#This Row],[Column1]])</f>
        <v>4</v>
      </c>
      <c r="E643" t="str">
        <f>IF(D644&lt;Tabela_cukier2[[#This Row],[Column4]],"TAK","")</f>
        <v/>
      </c>
      <c r="F643" s="5">
        <f>IF(Tabela_cukier2[[#This Row],[czy dzien dokupu]]="TAK",IF(F642-Tabela_cukier2[[#This Row],[Column3]]&lt;5000,((5000-FLOOR(F642-Tabela_cukier2[[#This Row],[Column3]],1000))+(F642-Tabela_cukier2[[#This Row],[Column3]])),F642-Tabela_cukier2[[#This Row],[Column3]]),F642-Tabela_cukier2[[#This Row],[Column3]])</f>
        <v>5020</v>
      </c>
      <c r="G643" s="5">
        <f>IF(Tabela_cukier2[[#This Row],[Kolumna1]]-F642&gt;=4000,1,0)</f>
        <v>0</v>
      </c>
      <c r="H643" s="5" t="str">
        <f>IF(Tabela_cukier2[[#This Row],[Kolumna1]]&gt;F642,Tabela_cukier2[[#This Row],[Kolumna1]]-F642,"0")</f>
        <v>0</v>
      </c>
      <c r="I643" s="5">
        <f>CEILING(Tabela_cukier2[[#This Row],[Kolumna3]],1000)</f>
        <v>0</v>
      </c>
      <c r="J643" s="5">
        <f>IF(Tabela_cukier2[[#This Row],[Kolumna4]]&gt;=4000,1,0)</f>
        <v>0</v>
      </c>
    </row>
    <row r="644" spans="1:10" x14ac:dyDescent="0.3">
      <c r="A644" s="1">
        <v>39512</v>
      </c>
      <c r="B644" t="s">
        <v>53</v>
      </c>
      <c r="C644">
        <v>404</v>
      </c>
      <c r="D644">
        <f>DAY(Tabela_cukier2[[#This Row],[Column1]])</f>
        <v>5</v>
      </c>
      <c r="E644" t="str">
        <f>IF(D645&lt;Tabela_cukier2[[#This Row],[Column4]],"TAK","")</f>
        <v/>
      </c>
      <c r="F644" s="5">
        <f>IF(Tabela_cukier2[[#This Row],[czy dzien dokupu]]="TAK",IF(F643-Tabela_cukier2[[#This Row],[Column3]]&lt;5000,((5000-FLOOR(F643-Tabela_cukier2[[#This Row],[Column3]],1000))+(F643-Tabela_cukier2[[#This Row],[Column3]])),F643-Tabela_cukier2[[#This Row],[Column3]]),F643-Tabela_cukier2[[#This Row],[Column3]])</f>
        <v>4616</v>
      </c>
      <c r="G644" s="5">
        <f>IF(Tabela_cukier2[[#This Row],[Kolumna1]]-F643&gt;=4000,1,0)</f>
        <v>0</v>
      </c>
      <c r="H644" s="5" t="str">
        <f>IF(Tabela_cukier2[[#This Row],[Kolumna1]]&gt;F643,Tabela_cukier2[[#This Row],[Kolumna1]]-F643,"0")</f>
        <v>0</v>
      </c>
      <c r="I644" s="5">
        <f>CEILING(Tabela_cukier2[[#This Row],[Kolumna3]],1000)</f>
        <v>0</v>
      </c>
      <c r="J644" s="5">
        <f>IF(Tabela_cukier2[[#This Row],[Kolumna4]]&gt;=4000,1,0)</f>
        <v>0</v>
      </c>
    </row>
    <row r="645" spans="1:10" x14ac:dyDescent="0.3">
      <c r="A645" s="1">
        <v>39512</v>
      </c>
      <c r="B645" t="s">
        <v>31</v>
      </c>
      <c r="C645">
        <v>135</v>
      </c>
      <c r="D645">
        <f>DAY(Tabela_cukier2[[#This Row],[Column1]])</f>
        <v>5</v>
      </c>
      <c r="E645" t="str">
        <f>IF(D646&lt;Tabela_cukier2[[#This Row],[Column4]],"TAK","")</f>
        <v/>
      </c>
      <c r="F645" s="5">
        <f>IF(Tabela_cukier2[[#This Row],[czy dzien dokupu]]="TAK",IF(F644-Tabela_cukier2[[#This Row],[Column3]]&lt;5000,((5000-FLOOR(F644-Tabela_cukier2[[#This Row],[Column3]],1000))+(F644-Tabela_cukier2[[#This Row],[Column3]])),F644-Tabela_cukier2[[#This Row],[Column3]]),F644-Tabela_cukier2[[#This Row],[Column3]])</f>
        <v>4481</v>
      </c>
      <c r="G645" s="5">
        <f>IF(Tabela_cukier2[[#This Row],[Kolumna1]]-F644&gt;=4000,1,0)</f>
        <v>0</v>
      </c>
      <c r="H645" s="5" t="str">
        <f>IF(Tabela_cukier2[[#This Row],[Kolumna1]]&gt;F644,Tabela_cukier2[[#This Row],[Kolumna1]]-F644,"0")</f>
        <v>0</v>
      </c>
      <c r="I645" s="5">
        <f>CEILING(Tabela_cukier2[[#This Row],[Kolumna3]],1000)</f>
        <v>0</v>
      </c>
      <c r="J645" s="5">
        <f>IF(Tabela_cukier2[[#This Row],[Kolumna4]]&gt;=4000,1,0)</f>
        <v>0</v>
      </c>
    </row>
    <row r="646" spans="1:10" x14ac:dyDescent="0.3">
      <c r="A646" s="1">
        <v>39512</v>
      </c>
      <c r="B646" t="s">
        <v>30</v>
      </c>
      <c r="C646">
        <v>20</v>
      </c>
      <c r="D646">
        <f>DAY(Tabela_cukier2[[#This Row],[Column1]])</f>
        <v>5</v>
      </c>
      <c r="E646" t="str">
        <f>IF(D647&lt;Tabela_cukier2[[#This Row],[Column4]],"TAK","")</f>
        <v/>
      </c>
      <c r="F646" s="5">
        <f>IF(Tabela_cukier2[[#This Row],[czy dzien dokupu]]="TAK",IF(F645-Tabela_cukier2[[#This Row],[Column3]]&lt;5000,((5000-FLOOR(F645-Tabela_cukier2[[#This Row],[Column3]],1000))+(F645-Tabela_cukier2[[#This Row],[Column3]])),F645-Tabela_cukier2[[#This Row],[Column3]]),F645-Tabela_cukier2[[#This Row],[Column3]])</f>
        <v>4461</v>
      </c>
      <c r="G646" s="5">
        <f>IF(Tabela_cukier2[[#This Row],[Kolumna1]]-F645&gt;=4000,1,0)</f>
        <v>0</v>
      </c>
      <c r="H646" s="5" t="str">
        <f>IF(Tabela_cukier2[[#This Row],[Kolumna1]]&gt;F645,Tabela_cukier2[[#This Row],[Kolumna1]]-F645,"0")</f>
        <v>0</v>
      </c>
      <c r="I646" s="5">
        <f>CEILING(Tabela_cukier2[[#This Row],[Kolumna3]],1000)</f>
        <v>0</v>
      </c>
      <c r="J646" s="5">
        <f>IF(Tabela_cukier2[[#This Row],[Kolumna4]]&gt;=4000,1,0)</f>
        <v>0</v>
      </c>
    </row>
    <row r="647" spans="1:10" x14ac:dyDescent="0.3">
      <c r="A647" s="1">
        <v>39514</v>
      </c>
      <c r="B647" t="s">
        <v>61</v>
      </c>
      <c r="C647">
        <v>54</v>
      </c>
      <c r="D647">
        <f>DAY(Tabela_cukier2[[#This Row],[Column1]])</f>
        <v>7</v>
      </c>
      <c r="E647" t="str">
        <f>IF(D648&lt;Tabela_cukier2[[#This Row],[Column4]],"TAK","")</f>
        <v/>
      </c>
      <c r="F647" s="5">
        <f>IF(Tabela_cukier2[[#This Row],[czy dzien dokupu]]="TAK",IF(F646-Tabela_cukier2[[#This Row],[Column3]]&lt;5000,((5000-FLOOR(F646-Tabela_cukier2[[#This Row],[Column3]],1000))+(F646-Tabela_cukier2[[#This Row],[Column3]])),F646-Tabela_cukier2[[#This Row],[Column3]]),F646-Tabela_cukier2[[#This Row],[Column3]])</f>
        <v>4407</v>
      </c>
      <c r="G647" s="5">
        <f>IF(Tabela_cukier2[[#This Row],[Kolumna1]]-F646&gt;=4000,1,0)</f>
        <v>0</v>
      </c>
      <c r="H647" s="5" t="str">
        <f>IF(Tabela_cukier2[[#This Row],[Kolumna1]]&gt;F646,Tabela_cukier2[[#This Row],[Kolumna1]]-F646,"0")</f>
        <v>0</v>
      </c>
      <c r="I647" s="5">
        <f>CEILING(Tabela_cukier2[[#This Row],[Kolumna3]],1000)</f>
        <v>0</v>
      </c>
      <c r="J647" s="5">
        <f>IF(Tabela_cukier2[[#This Row],[Kolumna4]]&gt;=4000,1,0)</f>
        <v>0</v>
      </c>
    </row>
    <row r="648" spans="1:10" x14ac:dyDescent="0.3">
      <c r="A648" s="1">
        <v>39514</v>
      </c>
      <c r="B648" t="s">
        <v>55</v>
      </c>
      <c r="C648">
        <v>129</v>
      </c>
      <c r="D648">
        <f>DAY(Tabela_cukier2[[#This Row],[Column1]])</f>
        <v>7</v>
      </c>
      <c r="E648" t="str">
        <f>IF(D649&lt;Tabela_cukier2[[#This Row],[Column4]],"TAK","")</f>
        <v/>
      </c>
      <c r="F648" s="5">
        <f>IF(Tabela_cukier2[[#This Row],[czy dzien dokupu]]="TAK",IF(F647-Tabela_cukier2[[#This Row],[Column3]]&lt;5000,((5000-FLOOR(F647-Tabela_cukier2[[#This Row],[Column3]],1000))+(F647-Tabela_cukier2[[#This Row],[Column3]])),F647-Tabela_cukier2[[#This Row],[Column3]]),F647-Tabela_cukier2[[#This Row],[Column3]])</f>
        <v>4278</v>
      </c>
      <c r="G648" s="5">
        <f>IF(Tabela_cukier2[[#This Row],[Kolumna1]]-F647&gt;=4000,1,0)</f>
        <v>0</v>
      </c>
      <c r="H648" s="5" t="str">
        <f>IF(Tabela_cukier2[[#This Row],[Kolumna1]]&gt;F647,Tabela_cukier2[[#This Row],[Kolumna1]]-F647,"0")</f>
        <v>0</v>
      </c>
      <c r="I648" s="5">
        <f>CEILING(Tabela_cukier2[[#This Row],[Kolumna3]],1000)</f>
        <v>0</v>
      </c>
      <c r="J648" s="5">
        <f>IF(Tabela_cukier2[[#This Row],[Kolumna4]]&gt;=4000,1,0)</f>
        <v>0</v>
      </c>
    </row>
    <row r="649" spans="1:10" x14ac:dyDescent="0.3">
      <c r="A649" s="1">
        <v>39517</v>
      </c>
      <c r="B649" t="s">
        <v>165</v>
      </c>
      <c r="C649">
        <v>11</v>
      </c>
      <c r="D649">
        <f>DAY(Tabela_cukier2[[#This Row],[Column1]])</f>
        <v>10</v>
      </c>
      <c r="E649" t="str">
        <f>IF(D650&lt;Tabela_cukier2[[#This Row],[Column4]],"TAK","")</f>
        <v/>
      </c>
      <c r="F649" s="5">
        <f>IF(Tabela_cukier2[[#This Row],[czy dzien dokupu]]="TAK",IF(F648-Tabela_cukier2[[#This Row],[Column3]]&lt;5000,((5000-FLOOR(F648-Tabela_cukier2[[#This Row],[Column3]],1000))+(F648-Tabela_cukier2[[#This Row],[Column3]])),F648-Tabela_cukier2[[#This Row],[Column3]]),F648-Tabela_cukier2[[#This Row],[Column3]])</f>
        <v>4267</v>
      </c>
      <c r="G649" s="5">
        <f>IF(Tabela_cukier2[[#This Row],[Kolumna1]]-F648&gt;=4000,1,0)</f>
        <v>0</v>
      </c>
      <c r="H649" s="5" t="str">
        <f>IF(Tabela_cukier2[[#This Row],[Kolumna1]]&gt;F648,Tabela_cukier2[[#This Row],[Kolumna1]]-F648,"0")</f>
        <v>0</v>
      </c>
      <c r="I649" s="5">
        <f>CEILING(Tabela_cukier2[[#This Row],[Kolumna3]],1000)</f>
        <v>0</v>
      </c>
      <c r="J649" s="5">
        <f>IF(Tabela_cukier2[[#This Row],[Kolumna4]]&gt;=4000,1,0)</f>
        <v>0</v>
      </c>
    </row>
    <row r="650" spans="1:10" x14ac:dyDescent="0.3">
      <c r="A650" s="1">
        <v>39518</v>
      </c>
      <c r="B650" t="s">
        <v>25</v>
      </c>
      <c r="C650">
        <v>383</v>
      </c>
      <c r="D650">
        <f>DAY(Tabela_cukier2[[#This Row],[Column1]])</f>
        <v>11</v>
      </c>
      <c r="E650" t="str">
        <f>IF(D651&lt;Tabela_cukier2[[#This Row],[Column4]],"TAK","")</f>
        <v/>
      </c>
      <c r="F650" s="5">
        <f>IF(Tabela_cukier2[[#This Row],[czy dzien dokupu]]="TAK",IF(F649-Tabela_cukier2[[#This Row],[Column3]]&lt;5000,((5000-FLOOR(F649-Tabela_cukier2[[#This Row],[Column3]],1000))+(F649-Tabela_cukier2[[#This Row],[Column3]])),F649-Tabela_cukier2[[#This Row],[Column3]]),F649-Tabela_cukier2[[#This Row],[Column3]])</f>
        <v>3884</v>
      </c>
      <c r="G650" s="5">
        <f>IF(Tabela_cukier2[[#This Row],[Kolumna1]]-F649&gt;=4000,1,0)</f>
        <v>0</v>
      </c>
      <c r="H650" s="5" t="str">
        <f>IF(Tabela_cukier2[[#This Row],[Kolumna1]]&gt;F649,Tabela_cukier2[[#This Row],[Kolumna1]]-F649,"0")</f>
        <v>0</v>
      </c>
      <c r="I650" s="5">
        <f>CEILING(Tabela_cukier2[[#This Row],[Kolumna3]],1000)</f>
        <v>0</v>
      </c>
      <c r="J650" s="5">
        <f>IF(Tabela_cukier2[[#This Row],[Kolumna4]]&gt;=4000,1,0)</f>
        <v>0</v>
      </c>
    </row>
    <row r="651" spans="1:10" x14ac:dyDescent="0.3">
      <c r="A651" s="1">
        <v>39519</v>
      </c>
      <c r="B651" t="s">
        <v>13</v>
      </c>
      <c r="C651">
        <v>46</v>
      </c>
      <c r="D651">
        <f>DAY(Tabela_cukier2[[#This Row],[Column1]])</f>
        <v>12</v>
      </c>
      <c r="E651" t="str">
        <f>IF(D652&lt;Tabela_cukier2[[#This Row],[Column4]],"TAK","")</f>
        <v/>
      </c>
      <c r="F651" s="5">
        <f>IF(Tabela_cukier2[[#This Row],[czy dzien dokupu]]="TAK",IF(F650-Tabela_cukier2[[#This Row],[Column3]]&lt;5000,((5000-FLOOR(F650-Tabela_cukier2[[#This Row],[Column3]],1000))+(F650-Tabela_cukier2[[#This Row],[Column3]])),F650-Tabela_cukier2[[#This Row],[Column3]]),F650-Tabela_cukier2[[#This Row],[Column3]])</f>
        <v>3838</v>
      </c>
      <c r="G651" s="5">
        <f>IF(Tabela_cukier2[[#This Row],[Kolumna1]]-F650&gt;=4000,1,0)</f>
        <v>0</v>
      </c>
      <c r="H651" s="5" t="str">
        <f>IF(Tabela_cukier2[[#This Row],[Kolumna1]]&gt;F650,Tabela_cukier2[[#This Row],[Kolumna1]]-F650,"0")</f>
        <v>0</v>
      </c>
      <c r="I651" s="5">
        <f>CEILING(Tabela_cukier2[[#This Row],[Kolumna3]],1000)</f>
        <v>0</v>
      </c>
      <c r="J651" s="5">
        <f>IF(Tabela_cukier2[[#This Row],[Kolumna4]]&gt;=4000,1,0)</f>
        <v>0</v>
      </c>
    </row>
    <row r="652" spans="1:10" x14ac:dyDescent="0.3">
      <c r="A652" s="1">
        <v>39520</v>
      </c>
      <c r="B652" t="s">
        <v>134</v>
      </c>
      <c r="C652">
        <v>61</v>
      </c>
      <c r="D652">
        <f>DAY(Tabela_cukier2[[#This Row],[Column1]])</f>
        <v>13</v>
      </c>
      <c r="E652" t="str">
        <f>IF(D653&lt;Tabela_cukier2[[#This Row],[Column4]],"TAK","")</f>
        <v/>
      </c>
      <c r="F652" s="5">
        <f>IF(Tabela_cukier2[[#This Row],[czy dzien dokupu]]="TAK",IF(F651-Tabela_cukier2[[#This Row],[Column3]]&lt;5000,((5000-FLOOR(F651-Tabela_cukier2[[#This Row],[Column3]],1000))+(F651-Tabela_cukier2[[#This Row],[Column3]])),F651-Tabela_cukier2[[#This Row],[Column3]]),F651-Tabela_cukier2[[#This Row],[Column3]])</f>
        <v>3777</v>
      </c>
      <c r="G652" s="5">
        <f>IF(Tabela_cukier2[[#This Row],[Kolumna1]]-F651&gt;=4000,1,0)</f>
        <v>0</v>
      </c>
      <c r="H652" s="5" t="str">
        <f>IF(Tabela_cukier2[[#This Row],[Kolumna1]]&gt;F651,Tabela_cukier2[[#This Row],[Kolumna1]]-F651,"0")</f>
        <v>0</v>
      </c>
      <c r="I652" s="5">
        <f>CEILING(Tabela_cukier2[[#This Row],[Kolumna3]],1000)</f>
        <v>0</v>
      </c>
      <c r="J652" s="5">
        <f>IF(Tabela_cukier2[[#This Row],[Kolumna4]]&gt;=4000,1,0)</f>
        <v>0</v>
      </c>
    </row>
    <row r="653" spans="1:10" x14ac:dyDescent="0.3">
      <c r="A653" s="1">
        <v>39522</v>
      </c>
      <c r="B653" t="s">
        <v>31</v>
      </c>
      <c r="C653">
        <v>166</v>
      </c>
      <c r="D653">
        <f>DAY(Tabela_cukier2[[#This Row],[Column1]])</f>
        <v>15</v>
      </c>
      <c r="E653" t="str">
        <f>IF(D654&lt;Tabela_cukier2[[#This Row],[Column4]],"TAK","")</f>
        <v/>
      </c>
      <c r="F653" s="5">
        <f>IF(Tabela_cukier2[[#This Row],[czy dzien dokupu]]="TAK",IF(F652-Tabela_cukier2[[#This Row],[Column3]]&lt;5000,((5000-FLOOR(F652-Tabela_cukier2[[#This Row],[Column3]],1000))+(F652-Tabela_cukier2[[#This Row],[Column3]])),F652-Tabela_cukier2[[#This Row],[Column3]]),F652-Tabela_cukier2[[#This Row],[Column3]])</f>
        <v>3611</v>
      </c>
      <c r="G653" s="5">
        <f>IF(Tabela_cukier2[[#This Row],[Kolumna1]]-F652&gt;=4000,1,0)</f>
        <v>0</v>
      </c>
      <c r="H653" s="5" t="str">
        <f>IF(Tabela_cukier2[[#This Row],[Kolumna1]]&gt;F652,Tabela_cukier2[[#This Row],[Kolumna1]]-F652,"0")</f>
        <v>0</v>
      </c>
      <c r="I653" s="5">
        <f>CEILING(Tabela_cukier2[[#This Row],[Kolumna3]],1000)</f>
        <v>0</v>
      </c>
      <c r="J653" s="5">
        <f>IF(Tabela_cukier2[[#This Row],[Kolumna4]]&gt;=4000,1,0)</f>
        <v>0</v>
      </c>
    </row>
    <row r="654" spans="1:10" x14ac:dyDescent="0.3">
      <c r="A654" s="1">
        <v>39523</v>
      </c>
      <c r="B654" t="s">
        <v>72</v>
      </c>
      <c r="C654">
        <v>91</v>
      </c>
      <c r="D654">
        <f>DAY(Tabela_cukier2[[#This Row],[Column1]])</f>
        <v>16</v>
      </c>
      <c r="E654" t="str">
        <f>IF(D655&lt;Tabela_cukier2[[#This Row],[Column4]],"TAK","")</f>
        <v/>
      </c>
      <c r="F654" s="5">
        <f>IF(Tabela_cukier2[[#This Row],[czy dzien dokupu]]="TAK",IF(F653-Tabela_cukier2[[#This Row],[Column3]]&lt;5000,((5000-FLOOR(F653-Tabela_cukier2[[#This Row],[Column3]],1000))+(F653-Tabela_cukier2[[#This Row],[Column3]])),F653-Tabela_cukier2[[#This Row],[Column3]]),F653-Tabela_cukier2[[#This Row],[Column3]])</f>
        <v>3520</v>
      </c>
      <c r="G654" s="5">
        <f>IF(Tabela_cukier2[[#This Row],[Kolumna1]]-F653&gt;=4000,1,0)</f>
        <v>0</v>
      </c>
      <c r="H654" s="5" t="str">
        <f>IF(Tabela_cukier2[[#This Row],[Kolumna1]]&gt;F653,Tabela_cukier2[[#This Row],[Kolumna1]]-F653,"0")</f>
        <v>0</v>
      </c>
      <c r="I654" s="5">
        <f>CEILING(Tabela_cukier2[[#This Row],[Kolumna3]],1000)</f>
        <v>0</v>
      </c>
      <c r="J654" s="5">
        <f>IF(Tabela_cukier2[[#This Row],[Kolumna4]]&gt;=4000,1,0)</f>
        <v>0</v>
      </c>
    </row>
    <row r="655" spans="1:10" x14ac:dyDescent="0.3">
      <c r="A655" s="1">
        <v>39524</v>
      </c>
      <c r="B655" t="s">
        <v>166</v>
      </c>
      <c r="C655">
        <v>10</v>
      </c>
      <c r="D655">
        <f>DAY(Tabela_cukier2[[#This Row],[Column1]])</f>
        <v>17</v>
      </c>
      <c r="E655" t="str">
        <f>IF(D656&lt;Tabela_cukier2[[#This Row],[Column4]],"TAK","")</f>
        <v/>
      </c>
      <c r="F655" s="5">
        <f>IF(Tabela_cukier2[[#This Row],[czy dzien dokupu]]="TAK",IF(F654-Tabela_cukier2[[#This Row],[Column3]]&lt;5000,((5000-FLOOR(F654-Tabela_cukier2[[#This Row],[Column3]],1000))+(F654-Tabela_cukier2[[#This Row],[Column3]])),F654-Tabela_cukier2[[#This Row],[Column3]]),F654-Tabela_cukier2[[#This Row],[Column3]])</f>
        <v>3510</v>
      </c>
      <c r="G655" s="5">
        <f>IF(Tabela_cukier2[[#This Row],[Kolumna1]]-F654&gt;=4000,1,0)</f>
        <v>0</v>
      </c>
      <c r="H655" s="5" t="str">
        <f>IF(Tabela_cukier2[[#This Row],[Kolumna1]]&gt;F654,Tabela_cukier2[[#This Row],[Kolumna1]]-F654,"0")</f>
        <v>0</v>
      </c>
      <c r="I655" s="5">
        <f>CEILING(Tabela_cukier2[[#This Row],[Kolumna3]],1000)</f>
        <v>0</v>
      </c>
      <c r="J655" s="5">
        <f>IF(Tabela_cukier2[[#This Row],[Kolumna4]]&gt;=4000,1,0)</f>
        <v>0</v>
      </c>
    </row>
    <row r="656" spans="1:10" x14ac:dyDescent="0.3">
      <c r="A656" s="1">
        <v>39526</v>
      </c>
      <c r="B656" t="s">
        <v>167</v>
      </c>
      <c r="C656">
        <v>19</v>
      </c>
      <c r="D656">
        <f>DAY(Tabela_cukier2[[#This Row],[Column1]])</f>
        <v>19</v>
      </c>
      <c r="E656" t="str">
        <f>IF(D657&lt;Tabela_cukier2[[#This Row],[Column4]],"TAK","")</f>
        <v/>
      </c>
      <c r="F656" s="5">
        <f>IF(Tabela_cukier2[[#This Row],[czy dzien dokupu]]="TAK",IF(F655-Tabela_cukier2[[#This Row],[Column3]]&lt;5000,((5000-FLOOR(F655-Tabela_cukier2[[#This Row],[Column3]],1000))+(F655-Tabela_cukier2[[#This Row],[Column3]])),F655-Tabela_cukier2[[#This Row],[Column3]]),F655-Tabela_cukier2[[#This Row],[Column3]])</f>
        <v>3491</v>
      </c>
      <c r="G656" s="5">
        <f>IF(Tabela_cukier2[[#This Row],[Kolumna1]]-F655&gt;=4000,1,0)</f>
        <v>0</v>
      </c>
      <c r="H656" s="5" t="str">
        <f>IF(Tabela_cukier2[[#This Row],[Kolumna1]]&gt;F655,Tabela_cukier2[[#This Row],[Kolumna1]]-F655,"0")</f>
        <v>0</v>
      </c>
      <c r="I656" s="5">
        <f>CEILING(Tabela_cukier2[[#This Row],[Kolumna3]],1000)</f>
        <v>0</v>
      </c>
      <c r="J656" s="5">
        <f>IF(Tabela_cukier2[[#This Row],[Kolumna4]]&gt;=4000,1,0)</f>
        <v>0</v>
      </c>
    </row>
    <row r="657" spans="1:10" x14ac:dyDescent="0.3">
      <c r="A657" s="1">
        <v>39526</v>
      </c>
      <c r="B657" t="s">
        <v>168</v>
      </c>
      <c r="C657">
        <v>2</v>
      </c>
      <c r="D657">
        <f>DAY(Tabela_cukier2[[#This Row],[Column1]])</f>
        <v>19</v>
      </c>
      <c r="E657" t="str">
        <f>IF(D658&lt;Tabela_cukier2[[#This Row],[Column4]],"TAK","")</f>
        <v/>
      </c>
      <c r="F657" s="5">
        <f>IF(Tabela_cukier2[[#This Row],[czy dzien dokupu]]="TAK",IF(F656-Tabela_cukier2[[#This Row],[Column3]]&lt;5000,((5000-FLOOR(F656-Tabela_cukier2[[#This Row],[Column3]],1000))+(F656-Tabela_cukier2[[#This Row],[Column3]])),F656-Tabela_cukier2[[#This Row],[Column3]]),F656-Tabela_cukier2[[#This Row],[Column3]])</f>
        <v>3489</v>
      </c>
      <c r="G657" s="5">
        <f>IF(Tabela_cukier2[[#This Row],[Kolumna1]]-F656&gt;=4000,1,0)</f>
        <v>0</v>
      </c>
      <c r="H657" s="5" t="str">
        <f>IF(Tabela_cukier2[[#This Row],[Kolumna1]]&gt;F656,Tabela_cukier2[[#This Row],[Kolumna1]]-F656,"0")</f>
        <v>0</v>
      </c>
      <c r="I657" s="5">
        <f>CEILING(Tabela_cukier2[[#This Row],[Kolumna3]],1000)</f>
        <v>0</v>
      </c>
      <c r="J657" s="5">
        <f>IF(Tabela_cukier2[[#This Row],[Kolumna4]]&gt;=4000,1,0)</f>
        <v>0</v>
      </c>
    </row>
    <row r="658" spans="1:10" x14ac:dyDescent="0.3">
      <c r="A658" s="1">
        <v>39527</v>
      </c>
      <c r="B658" t="s">
        <v>38</v>
      </c>
      <c r="C658">
        <v>125</v>
      </c>
      <c r="D658">
        <f>DAY(Tabela_cukier2[[#This Row],[Column1]])</f>
        <v>20</v>
      </c>
      <c r="E658" t="str">
        <f>IF(D659&lt;Tabela_cukier2[[#This Row],[Column4]],"TAK","")</f>
        <v/>
      </c>
      <c r="F658" s="5">
        <f>IF(Tabela_cukier2[[#This Row],[czy dzien dokupu]]="TAK",IF(F657-Tabela_cukier2[[#This Row],[Column3]]&lt;5000,((5000-FLOOR(F657-Tabela_cukier2[[#This Row],[Column3]],1000))+(F657-Tabela_cukier2[[#This Row],[Column3]])),F657-Tabela_cukier2[[#This Row],[Column3]]),F657-Tabela_cukier2[[#This Row],[Column3]])</f>
        <v>3364</v>
      </c>
      <c r="G658" s="5">
        <f>IF(Tabela_cukier2[[#This Row],[Kolumna1]]-F657&gt;=4000,1,0)</f>
        <v>0</v>
      </c>
      <c r="H658" s="5" t="str">
        <f>IF(Tabela_cukier2[[#This Row],[Kolumna1]]&gt;F657,Tabela_cukier2[[#This Row],[Kolumna1]]-F657,"0")</f>
        <v>0</v>
      </c>
      <c r="I658" s="5">
        <f>CEILING(Tabela_cukier2[[#This Row],[Kolumna3]],1000)</f>
        <v>0</v>
      </c>
      <c r="J658" s="5">
        <f>IF(Tabela_cukier2[[#This Row],[Kolumna4]]&gt;=4000,1,0)</f>
        <v>0</v>
      </c>
    </row>
    <row r="659" spans="1:10" x14ac:dyDescent="0.3">
      <c r="A659" s="1">
        <v>39527</v>
      </c>
      <c r="B659" t="s">
        <v>25</v>
      </c>
      <c r="C659">
        <v>248</v>
      </c>
      <c r="D659">
        <f>DAY(Tabela_cukier2[[#This Row],[Column1]])</f>
        <v>20</v>
      </c>
      <c r="E659" t="str">
        <f>IF(D660&lt;Tabela_cukier2[[#This Row],[Column4]],"TAK","")</f>
        <v/>
      </c>
      <c r="F659" s="5">
        <f>IF(Tabela_cukier2[[#This Row],[czy dzien dokupu]]="TAK",IF(F658-Tabela_cukier2[[#This Row],[Column3]]&lt;5000,((5000-FLOOR(F658-Tabela_cukier2[[#This Row],[Column3]],1000))+(F658-Tabela_cukier2[[#This Row],[Column3]])),F658-Tabela_cukier2[[#This Row],[Column3]]),F658-Tabela_cukier2[[#This Row],[Column3]])</f>
        <v>3116</v>
      </c>
      <c r="G659" s="5">
        <f>IF(Tabela_cukier2[[#This Row],[Kolumna1]]-F658&gt;=4000,1,0)</f>
        <v>0</v>
      </c>
      <c r="H659" s="5" t="str">
        <f>IF(Tabela_cukier2[[#This Row],[Kolumna1]]&gt;F658,Tabela_cukier2[[#This Row],[Kolumna1]]-F658,"0")</f>
        <v>0</v>
      </c>
      <c r="I659" s="5">
        <f>CEILING(Tabela_cukier2[[#This Row],[Kolumna3]],1000)</f>
        <v>0</v>
      </c>
      <c r="J659" s="5">
        <f>IF(Tabela_cukier2[[#This Row],[Kolumna4]]&gt;=4000,1,0)</f>
        <v>0</v>
      </c>
    </row>
    <row r="660" spans="1:10" x14ac:dyDescent="0.3">
      <c r="A660" s="1">
        <v>39527</v>
      </c>
      <c r="B660" t="s">
        <v>105</v>
      </c>
      <c r="C660">
        <v>298</v>
      </c>
      <c r="D660">
        <f>DAY(Tabela_cukier2[[#This Row],[Column1]])</f>
        <v>20</v>
      </c>
      <c r="E660" t="str">
        <f>IF(D661&lt;Tabela_cukier2[[#This Row],[Column4]],"TAK","")</f>
        <v/>
      </c>
      <c r="F660" s="5">
        <f>IF(Tabela_cukier2[[#This Row],[czy dzien dokupu]]="TAK",IF(F659-Tabela_cukier2[[#This Row],[Column3]]&lt;5000,((5000-FLOOR(F659-Tabela_cukier2[[#This Row],[Column3]],1000))+(F659-Tabela_cukier2[[#This Row],[Column3]])),F659-Tabela_cukier2[[#This Row],[Column3]]),F659-Tabela_cukier2[[#This Row],[Column3]])</f>
        <v>2818</v>
      </c>
      <c r="G660" s="5">
        <f>IF(Tabela_cukier2[[#This Row],[Kolumna1]]-F659&gt;=4000,1,0)</f>
        <v>0</v>
      </c>
      <c r="H660" s="5" t="str">
        <f>IF(Tabela_cukier2[[#This Row],[Kolumna1]]&gt;F659,Tabela_cukier2[[#This Row],[Kolumna1]]-F659,"0")</f>
        <v>0</v>
      </c>
      <c r="I660" s="5">
        <f>CEILING(Tabela_cukier2[[#This Row],[Kolumna3]],1000)</f>
        <v>0</v>
      </c>
      <c r="J660" s="5">
        <f>IF(Tabela_cukier2[[#This Row],[Kolumna4]]&gt;=4000,1,0)</f>
        <v>0</v>
      </c>
    </row>
    <row r="661" spans="1:10" x14ac:dyDescent="0.3">
      <c r="A661" s="1">
        <v>39528</v>
      </c>
      <c r="B661" t="s">
        <v>25</v>
      </c>
      <c r="C661">
        <v>406</v>
      </c>
      <c r="D661">
        <f>DAY(Tabela_cukier2[[#This Row],[Column1]])</f>
        <v>21</v>
      </c>
      <c r="E661" t="str">
        <f>IF(D662&lt;Tabela_cukier2[[#This Row],[Column4]],"TAK","")</f>
        <v/>
      </c>
      <c r="F661" s="5">
        <f>IF(Tabela_cukier2[[#This Row],[czy dzien dokupu]]="TAK",IF(F660-Tabela_cukier2[[#This Row],[Column3]]&lt;5000,((5000-FLOOR(F660-Tabela_cukier2[[#This Row],[Column3]],1000))+(F660-Tabela_cukier2[[#This Row],[Column3]])),F660-Tabela_cukier2[[#This Row],[Column3]]),F660-Tabela_cukier2[[#This Row],[Column3]])</f>
        <v>2412</v>
      </c>
      <c r="G661" s="5">
        <f>IF(Tabela_cukier2[[#This Row],[Kolumna1]]-F660&gt;=4000,1,0)</f>
        <v>0</v>
      </c>
      <c r="H661" s="5" t="str">
        <f>IF(Tabela_cukier2[[#This Row],[Kolumna1]]&gt;F660,Tabela_cukier2[[#This Row],[Kolumna1]]-F660,"0")</f>
        <v>0</v>
      </c>
      <c r="I661" s="5">
        <f>CEILING(Tabela_cukier2[[#This Row],[Kolumna3]],1000)</f>
        <v>0</v>
      </c>
      <c r="J661" s="5">
        <f>IF(Tabela_cukier2[[#This Row],[Kolumna4]]&gt;=4000,1,0)</f>
        <v>0</v>
      </c>
    </row>
    <row r="662" spans="1:10" x14ac:dyDescent="0.3">
      <c r="A662" s="1">
        <v>39529</v>
      </c>
      <c r="B662" t="s">
        <v>22</v>
      </c>
      <c r="C662">
        <v>46</v>
      </c>
      <c r="D662">
        <f>DAY(Tabela_cukier2[[#This Row],[Column1]])</f>
        <v>22</v>
      </c>
      <c r="E662" t="str">
        <f>IF(D663&lt;Tabela_cukier2[[#This Row],[Column4]],"TAK","")</f>
        <v/>
      </c>
      <c r="F662" s="5">
        <f>IF(Tabela_cukier2[[#This Row],[czy dzien dokupu]]="TAK",IF(F661-Tabela_cukier2[[#This Row],[Column3]]&lt;5000,((5000-FLOOR(F661-Tabela_cukier2[[#This Row],[Column3]],1000))+(F661-Tabela_cukier2[[#This Row],[Column3]])),F661-Tabela_cukier2[[#This Row],[Column3]]),F661-Tabela_cukier2[[#This Row],[Column3]])</f>
        <v>2366</v>
      </c>
      <c r="G662" s="5">
        <f>IF(Tabela_cukier2[[#This Row],[Kolumna1]]-F661&gt;=4000,1,0)</f>
        <v>0</v>
      </c>
      <c r="H662" s="5" t="str">
        <f>IF(Tabela_cukier2[[#This Row],[Kolumna1]]&gt;F661,Tabela_cukier2[[#This Row],[Kolumna1]]-F661,"0")</f>
        <v>0</v>
      </c>
      <c r="I662" s="5">
        <f>CEILING(Tabela_cukier2[[#This Row],[Kolumna3]],1000)</f>
        <v>0</v>
      </c>
      <c r="J662" s="5">
        <f>IF(Tabela_cukier2[[#This Row],[Kolumna4]]&gt;=4000,1,0)</f>
        <v>0</v>
      </c>
    </row>
    <row r="663" spans="1:10" x14ac:dyDescent="0.3">
      <c r="A663" s="1">
        <v>39530</v>
      </c>
      <c r="B663" t="s">
        <v>72</v>
      </c>
      <c r="C663">
        <v>106</v>
      </c>
      <c r="D663">
        <f>DAY(Tabela_cukier2[[#This Row],[Column1]])</f>
        <v>23</v>
      </c>
      <c r="E663" t="str">
        <f>IF(D664&lt;Tabela_cukier2[[#This Row],[Column4]],"TAK","")</f>
        <v/>
      </c>
      <c r="F663" s="5">
        <f>IF(Tabela_cukier2[[#This Row],[czy dzien dokupu]]="TAK",IF(F662-Tabela_cukier2[[#This Row],[Column3]]&lt;5000,((5000-FLOOR(F662-Tabela_cukier2[[#This Row],[Column3]],1000))+(F662-Tabela_cukier2[[#This Row],[Column3]])),F662-Tabela_cukier2[[#This Row],[Column3]]),F662-Tabela_cukier2[[#This Row],[Column3]])</f>
        <v>2260</v>
      </c>
      <c r="G663" s="5">
        <f>IF(Tabela_cukier2[[#This Row],[Kolumna1]]-F662&gt;=4000,1,0)</f>
        <v>0</v>
      </c>
      <c r="H663" s="5" t="str">
        <f>IF(Tabela_cukier2[[#This Row],[Kolumna1]]&gt;F662,Tabela_cukier2[[#This Row],[Kolumna1]]-F662,"0")</f>
        <v>0</v>
      </c>
      <c r="I663" s="5">
        <f>CEILING(Tabela_cukier2[[#This Row],[Kolumna3]],1000)</f>
        <v>0</v>
      </c>
      <c r="J663" s="5">
        <f>IF(Tabela_cukier2[[#This Row],[Kolumna4]]&gt;=4000,1,0)</f>
        <v>0</v>
      </c>
    </row>
    <row r="664" spans="1:10" x14ac:dyDescent="0.3">
      <c r="A664" s="1">
        <v>39532</v>
      </c>
      <c r="B664" t="s">
        <v>12</v>
      </c>
      <c r="C664">
        <v>121</v>
      </c>
      <c r="D664">
        <f>DAY(Tabela_cukier2[[#This Row],[Column1]])</f>
        <v>25</v>
      </c>
      <c r="E664" t="str">
        <f>IF(D665&lt;Tabela_cukier2[[#This Row],[Column4]],"TAK","")</f>
        <v/>
      </c>
      <c r="F664" s="5">
        <f>IF(Tabela_cukier2[[#This Row],[czy dzien dokupu]]="TAK",IF(F663-Tabela_cukier2[[#This Row],[Column3]]&lt;5000,((5000-FLOOR(F663-Tabela_cukier2[[#This Row],[Column3]],1000))+(F663-Tabela_cukier2[[#This Row],[Column3]])),F663-Tabela_cukier2[[#This Row],[Column3]]),F663-Tabela_cukier2[[#This Row],[Column3]])</f>
        <v>2139</v>
      </c>
      <c r="G664" s="5">
        <f>IF(Tabela_cukier2[[#This Row],[Kolumna1]]-F663&gt;=4000,1,0)</f>
        <v>0</v>
      </c>
      <c r="H664" s="5" t="str">
        <f>IF(Tabela_cukier2[[#This Row],[Kolumna1]]&gt;F663,Tabela_cukier2[[#This Row],[Kolumna1]]-F663,"0")</f>
        <v>0</v>
      </c>
      <c r="I664" s="5">
        <f>CEILING(Tabela_cukier2[[#This Row],[Kolumna3]],1000)</f>
        <v>0</v>
      </c>
      <c r="J664" s="5">
        <f>IF(Tabela_cukier2[[#This Row],[Kolumna4]]&gt;=4000,1,0)</f>
        <v>0</v>
      </c>
    </row>
    <row r="665" spans="1:10" x14ac:dyDescent="0.3">
      <c r="A665" s="1">
        <v>39536</v>
      </c>
      <c r="B665" t="s">
        <v>48</v>
      </c>
      <c r="C665">
        <v>170</v>
      </c>
      <c r="D665">
        <f>DAY(Tabela_cukier2[[#This Row],[Column1]])</f>
        <v>29</v>
      </c>
      <c r="E665" t="str">
        <f>IF(D666&lt;Tabela_cukier2[[#This Row],[Column4]],"TAK","")</f>
        <v/>
      </c>
      <c r="F665" s="5">
        <f>IF(Tabela_cukier2[[#This Row],[czy dzien dokupu]]="TAK",IF(F664-Tabela_cukier2[[#This Row],[Column3]]&lt;5000,((5000-FLOOR(F664-Tabela_cukier2[[#This Row],[Column3]],1000))+(F664-Tabela_cukier2[[#This Row],[Column3]])),F664-Tabela_cukier2[[#This Row],[Column3]]),F664-Tabela_cukier2[[#This Row],[Column3]])</f>
        <v>1969</v>
      </c>
      <c r="G665" s="5">
        <f>IF(Tabela_cukier2[[#This Row],[Kolumna1]]-F664&gt;=4000,1,0)</f>
        <v>0</v>
      </c>
      <c r="H665" s="5" t="str">
        <f>IF(Tabela_cukier2[[#This Row],[Kolumna1]]&gt;F664,Tabela_cukier2[[#This Row],[Kolumna1]]-F664,"0")</f>
        <v>0</v>
      </c>
      <c r="I665" s="5">
        <f>CEILING(Tabela_cukier2[[#This Row],[Kolumna3]],1000)</f>
        <v>0</v>
      </c>
      <c r="J665" s="5">
        <f>IF(Tabela_cukier2[[#This Row],[Kolumna4]]&gt;=4000,1,0)</f>
        <v>0</v>
      </c>
    </row>
    <row r="666" spans="1:10" x14ac:dyDescent="0.3">
      <c r="A666" s="1">
        <v>39536</v>
      </c>
      <c r="B666" t="s">
        <v>17</v>
      </c>
      <c r="C666">
        <v>431</v>
      </c>
      <c r="D666">
        <f>DAY(Tabela_cukier2[[#This Row],[Column1]])</f>
        <v>29</v>
      </c>
      <c r="E666" t="str">
        <f>IF(D667&lt;Tabela_cukier2[[#This Row],[Column4]],"TAK","")</f>
        <v/>
      </c>
      <c r="F666" s="5">
        <f>IF(Tabela_cukier2[[#This Row],[czy dzien dokupu]]="TAK",IF(F665-Tabela_cukier2[[#This Row],[Column3]]&lt;5000,((5000-FLOOR(F665-Tabela_cukier2[[#This Row],[Column3]],1000))+(F665-Tabela_cukier2[[#This Row],[Column3]])),F665-Tabela_cukier2[[#This Row],[Column3]]),F665-Tabela_cukier2[[#This Row],[Column3]])</f>
        <v>1538</v>
      </c>
      <c r="G666" s="5">
        <f>IF(Tabela_cukier2[[#This Row],[Kolumna1]]-F665&gt;=4000,1,0)</f>
        <v>0</v>
      </c>
      <c r="H666" s="5" t="str">
        <f>IF(Tabela_cukier2[[#This Row],[Kolumna1]]&gt;F665,Tabela_cukier2[[#This Row],[Kolumna1]]-F665,"0")</f>
        <v>0</v>
      </c>
      <c r="I666" s="5">
        <f>CEILING(Tabela_cukier2[[#This Row],[Kolumna3]],1000)</f>
        <v>0</v>
      </c>
      <c r="J666" s="5">
        <f>IF(Tabela_cukier2[[#This Row],[Kolumna4]]&gt;=4000,1,0)</f>
        <v>0</v>
      </c>
    </row>
    <row r="667" spans="1:10" x14ac:dyDescent="0.3">
      <c r="A667" s="1">
        <v>39537</v>
      </c>
      <c r="B667" t="s">
        <v>53</v>
      </c>
      <c r="C667">
        <v>483</v>
      </c>
      <c r="D667">
        <f>DAY(Tabela_cukier2[[#This Row],[Column1]])</f>
        <v>30</v>
      </c>
      <c r="E667" t="str">
        <f>IF(D668&lt;Tabela_cukier2[[#This Row],[Column4]],"TAK","")</f>
        <v>TAK</v>
      </c>
      <c r="F667" s="5">
        <f>IF(Tabela_cukier2[[#This Row],[czy dzien dokupu]]="TAK",IF(F666-Tabela_cukier2[[#This Row],[Column3]]&lt;5000,((5000-FLOOR(F666-Tabela_cukier2[[#This Row],[Column3]],1000))+(F666-Tabela_cukier2[[#This Row],[Column3]])),F666-Tabela_cukier2[[#This Row],[Column3]]),F666-Tabela_cukier2[[#This Row],[Column3]])</f>
        <v>5055</v>
      </c>
      <c r="G667" s="5">
        <f>IF(Tabela_cukier2[[#This Row],[Kolumna1]]-F666&gt;=4000,1,0)</f>
        <v>0</v>
      </c>
      <c r="H667" s="5">
        <f>IF(Tabela_cukier2[[#This Row],[Kolumna1]]&gt;F666,Tabela_cukier2[[#This Row],[Kolumna1]]-F666,"0")</f>
        <v>3517</v>
      </c>
      <c r="I667" s="5">
        <f>CEILING(Tabela_cukier2[[#This Row],[Kolumna3]],1000)</f>
        <v>4000</v>
      </c>
      <c r="J667" s="5">
        <f>IF(Tabela_cukier2[[#This Row],[Kolumna4]]&gt;=4000,1,0)</f>
        <v>1</v>
      </c>
    </row>
    <row r="668" spans="1:10" x14ac:dyDescent="0.3">
      <c r="A668" s="1">
        <v>39539</v>
      </c>
      <c r="B668" t="s">
        <v>10</v>
      </c>
      <c r="C668">
        <v>354</v>
      </c>
      <c r="D668">
        <f>DAY(Tabela_cukier2[[#This Row],[Column1]])</f>
        <v>1</v>
      </c>
      <c r="E668" t="str">
        <f>IF(D669&lt;Tabela_cukier2[[#This Row],[Column4]],"TAK","")</f>
        <v/>
      </c>
      <c r="F668" s="5">
        <f>IF(Tabela_cukier2[[#This Row],[czy dzien dokupu]]="TAK",IF(F667-Tabela_cukier2[[#This Row],[Column3]]&lt;5000,((5000-FLOOR(F667-Tabela_cukier2[[#This Row],[Column3]],1000))+(F667-Tabela_cukier2[[#This Row],[Column3]])),F667-Tabela_cukier2[[#This Row],[Column3]]),F667-Tabela_cukier2[[#This Row],[Column3]])</f>
        <v>4701</v>
      </c>
      <c r="G668" s="5">
        <f>IF(Tabela_cukier2[[#This Row],[Kolumna1]]-F667&gt;=4000,1,0)</f>
        <v>0</v>
      </c>
      <c r="H668" s="5" t="str">
        <f>IF(Tabela_cukier2[[#This Row],[Kolumna1]]&gt;F667,Tabela_cukier2[[#This Row],[Kolumna1]]-F667,"0")</f>
        <v>0</v>
      </c>
      <c r="I668" s="5">
        <f>CEILING(Tabela_cukier2[[#This Row],[Kolumna3]],1000)</f>
        <v>0</v>
      </c>
      <c r="J668" s="5">
        <f>IF(Tabela_cukier2[[#This Row],[Kolumna4]]&gt;=4000,1,0)</f>
        <v>0</v>
      </c>
    </row>
    <row r="669" spans="1:10" x14ac:dyDescent="0.3">
      <c r="A669" s="1">
        <v>39541</v>
      </c>
      <c r="B669" t="s">
        <v>72</v>
      </c>
      <c r="C669">
        <v>65</v>
      </c>
      <c r="D669">
        <f>DAY(Tabela_cukier2[[#This Row],[Column1]])</f>
        <v>3</v>
      </c>
      <c r="E669" t="str">
        <f>IF(D670&lt;Tabela_cukier2[[#This Row],[Column4]],"TAK","")</f>
        <v/>
      </c>
      <c r="F669" s="5">
        <f>IF(Tabela_cukier2[[#This Row],[czy dzien dokupu]]="TAK",IF(F668-Tabela_cukier2[[#This Row],[Column3]]&lt;5000,((5000-FLOOR(F668-Tabela_cukier2[[#This Row],[Column3]],1000))+(F668-Tabela_cukier2[[#This Row],[Column3]])),F668-Tabela_cukier2[[#This Row],[Column3]]),F668-Tabela_cukier2[[#This Row],[Column3]])</f>
        <v>4636</v>
      </c>
      <c r="G669" s="5">
        <f>IF(Tabela_cukier2[[#This Row],[Kolumna1]]-F668&gt;=4000,1,0)</f>
        <v>0</v>
      </c>
      <c r="H669" s="5" t="str">
        <f>IF(Tabela_cukier2[[#This Row],[Kolumna1]]&gt;F668,Tabela_cukier2[[#This Row],[Kolumna1]]-F668,"0")</f>
        <v>0</v>
      </c>
      <c r="I669" s="5">
        <f>CEILING(Tabela_cukier2[[#This Row],[Kolumna3]],1000)</f>
        <v>0</v>
      </c>
      <c r="J669" s="5">
        <f>IF(Tabela_cukier2[[#This Row],[Kolumna4]]&gt;=4000,1,0)</f>
        <v>0</v>
      </c>
    </row>
    <row r="670" spans="1:10" x14ac:dyDescent="0.3">
      <c r="A670" s="1">
        <v>39544</v>
      </c>
      <c r="B670" t="s">
        <v>27</v>
      </c>
      <c r="C670">
        <v>176</v>
      </c>
      <c r="D670">
        <f>DAY(Tabela_cukier2[[#This Row],[Column1]])</f>
        <v>6</v>
      </c>
      <c r="E670" t="str">
        <f>IF(D671&lt;Tabela_cukier2[[#This Row],[Column4]],"TAK","")</f>
        <v/>
      </c>
      <c r="F670" s="5">
        <f>IF(Tabela_cukier2[[#This Row],[czy dzien dokupu]]="TAK",IF(F669-Tabela_cukier2[[#This Row],[Column3]]&lt;5000,((5000-FLOOR(F669-Tabela_cukier2[[#This Row],[Column3]],1000))+(F669-Tabela_cukier2[[#This Row],[Column3]])),F669-Tabela_cukier2[[#This Row],[Column3]]),F669-Tabela_cukier2[[#This Row],[Column3]])</f>
        <v>4460</v>
      </c>
      <c r="G670" s="5">
        <f>IF(Tabela_cukier2[[#This Row],[Kolumna1]]-F669&gt;=4000,1,0)</f>
        <v>0</v>
      </c>
      <c r="H670" s="5" t="str">
        <f>IF(Tabela_cukier2[[#This Row],[Kolumna1]]&gt;F669,Tabela_cukier2[[#This Row],[Kolumna1]]-F669,"0")</f>
        <v>0</v>
      </c>
      <c r="I670" s="5">
        <f>CEILING(Tabela_cukier2[[#This Row],[Kolumna3]],1000)</f>
        <v>0</v>
      </c>
      <c r="J670" s="5">
        <f>IF(Tabela_cukier2[[#This Row],[Kolumna4]]&gt;=4000,1,0)</f>
        <v>0</v>
      </c>
    </row>
    <row r="671" spans="1:10" x14ac:dyDescent="0.3">
      <c r="A671" s="1">
        <v>39545</v>
      </c>
      <c r="B671" t="s">
        <v>54</v>
      </c>
      <c r="C671">
        <v>2</v>
      </c>
      <c r="D671">
        <f>DAY(Tabela_cukier2[[#This Row],[Column1]])</f>
        <v>7</v>
      </c>
      <c r="E671" t="str">
        <f>IF(D672&lt;Tabela_cukier2[[#This Row],[Column4]],"TAK","")</f>
        <v/>
      </c>
      <c r="F671" s="5">
        <f>IF(Tabela_cukier2[[#This Row],[czy dzien dokupu]]="TAK",IF(F670-Tabela_cukier2[[#This Row],[Column3]]&lt;5000,((5000-FLOOR(F670-Tabela_cukier2[[#This Row],[Column3]],1000))+(F670-Tabela_cukier2[[#This Row],[Column3]])),F670-Tabela_cukier2[[#This Row],[Column3]]),F670-Tabela_cukier2[[#This Row],[Column3]])</f>
        <v>4458</v>
      </c>
      <c r="G671" s="5">
        <f>IF(Tabela_cukier2[[#This Row],[Kolumna1]]-F670&gt;=4000,1,0)</f>
        <v>0</v>
      </c>
      <c r="H671" s="5" t="str">
        <f>IF(Tabela_cukier2[[#This Row],[Kolumna1]]&gt;F670,Tabela_cukier2[[#This Row],[Kolumna1]]-F670,"0")</f>
        <v>0</v>
      </c>
      <c r="I671" s="5">
        <f>CEILING(Tabela_cukier2[[#This Row],[Kolumna3]],1000)</f>
        <v>0</v>
      </c>
      <c r="J671" s="5">
        <f>IF(Tabela_cukier2[[#This Row],[Kolumna4]]&gt;=4000,1,0)</f>
        <v>0</v>
      </c>
    </row>
    <row r="672" spans="1:10" x14ac:dyDescent="0.3">
      <c r="A672" s="1">
        <v>39546</v>
      </c>
      <c r="B672" t="s">
        <v>69</v>
      </c>
      <c r="C672">
        <v>46</v>
      </c>
      <c r="D672">
        <f>DAY(Tabela_cukier2[[#This Row],[Column1]])</f>
        <v>8</v>
      </c>
      <c r="E672" t="str">
        <f>IF(D673&lt;Tabela_cukier2[[#This Row],[Column4]],"TAK","")</f>
        <v/>
      </c>
      <c r="F672" s="5">
        <f>IF(Tabela_cukier2[[#This Row],[czy dzien dokupu]]="TAK",IF(F671-Tabela_cukier2[[#This Row],[Column3]]&lt;5000,((5000-FLOOR(F671-Tabela_cukier2[[#This Row],[Column3]],1000))+(F671-Tabela_cukier2[[#This Row],[Column3]])),F671-Tabela_cukier2[[#This Row],[Column3]]),F671-Tabela_cukier2[[#This Row],[Column3]])</f>
        <v>4412</v>
      </c>
      <c r="G672" s="5">
        <f>IF(Tabela_cukier2[[#This Row],[Kolumna1]]-F671&gt;=4000,1,0)</f>
        <v>0</v>
      </c>
      <c r="H672" s="5" t="str">
        <f>IF(Tabela_cukier2[[#This Row],[Kolumna1]]&gt;F671,Tabela_cukier2[[#This Row],[Kolumna1]]-F671,"0")</f>
        <v>0</v>
      </c>
      <c r="I672" s="5">
        <f>CEILING(Tabela_cukier2[[#This Row],[Kolumna3]],1000)</f>
        <v>0</v>
      </c>
      <c r="J672" s="5">
        <f>IF(Tabela_cukier2[[#This Row],[Kolumna4]]&gt;=4000,1,0)</f>
        <v>0</v>
      </c>
    </row>
    <row r="673" spans="1:10" x14ac:dyDescent="0.3">
      <c r="A673" s="1">
        <v>39549</v>
      </c>
      <c r="B673" t="s">
        <v>105</v>
      </c>
      <c r="C673">
        <v>477</v>
      </c>
      <c r="D673">
        <f>DAY(Tabela_cukier2[[#This Row],[Column1]])</f>
        <v>11</v>
      </c>
      <c r="E673" t="str">
        <f>IF(D674&lt;Tabela_cukier2[[#This Row],[Column4]],"TAK","")</f>
        <v/>
      </c>
      <c r="F673" s="5">
        <f>IF(Tabela_cukier2[[#This Row],[czy dzien dokupu]]="TAK",IF(F672-Tabela_cukier2[[#This Row],[Column3]]&lt;5000,((5000-FLOOR(F672-Tabela_cukier2[[#This Row],[Column3]],1000))+(F672-Tabela_cukier2[[#This Row],[Column3]])),F672-Tabela_cukier2[[#This Row],[Column3]]),F672-Tabela_cukier2[[#This Row],[Column3]])</f>
        <v>3935</v>
      </c>
      <c r="G673" s="5">
        <f>IF(Tabela_cukier2[[#This Row],[Kolumna1]]-F672&gt;=4000,1,0)</f>
        <v>0</v>
      </c>
      <c r="H673" s="5" t="str">
        <f>IF(Tabela_cukier2[[#This Row],[Kolumna1]]&gt;F672,Tabela_cukier2[[#This Row],[Kolumna1]]-F672,"0")</f>
        <v>0</v>
      </c>
      <c r="I673" s="5">
        <f>CEILING(Tabela_cukier2[[#This Row],[Kolumna3]],1000)</f>
        <v>0</v>
      </c>
      <c r="J673" s="5">
        <f>IF(Tabela_cukier2[[#This Row],[Kolumna4]]&gt;=4000,1,0)</f>
        <v>0</v>
      </c>
    </row>
    <row r="674" spans="1:10" x14ac:dyDescent="0.3">
      <c r="A674" s="1">
        <v>39550</v>
      </c>
      <c r="B674" t="s">
        <v>60</v>
      </c>
      <c r="C674">
        <v>6</v>
      </c>
      <c r="D674">
        <f>DAY(Tabela_cukier2[[#This Row],[Column1]])</f>
        <v>12</v>
      </c>
      <c r="E674" t="str">
        <f>IF(D675&lt;Tabela_cukier2[[#This Row],[Column4]],"TAK","")</f>
        <v/>
      </c>
      <c r="F674" s="5">
        <f>IF(Tabela_cukier2[[#This Row],[czy dzien dokupu]]="TAK",IF(F673-Tabela_cukier2[[#This Row],[Column3]]&lt;5000,((5000-FLOOR(F673-Tabela_cukier2[[#This Row],[Column3]],1000))+(F673-Tabela_cukier2[[#This Row],[Column3]])),F673-Tabela_cukier2[[#This Row],[Column3]]),F673-Tabela_cukier2[[#This Row],[Column3]])</f>
        <v>3929</v>
      </c>
      <c r="G674" s="5">
        <f>IF(Tabela_cukier2[[#This Row],[Kolumna1]]-F673&gt;=4000,1,0)</f>
        <v>0</v>
      </c>
      <c r="H674" s="5" t="str">
        <f>IF(Tabela_cukier2[[#This Row],[Kolumna1]]&gt;F673,Tabela_cukier2[[#This Row],[Kolumna1]]-F673,"0")</f>
        <v>0</v>
      </c>
      <c r="I674" s="5">
        <f>CEILING(Tabela_cukier2[[#This Row],[Kolumna3]],1000)</f>
        <v>0</v>
      </c>
      <c r="J674" s="5">
        <f>IF(Tabela_cukier2[[#This Row],[Kolumna4]]&gt;=4000,1,0)</f>
        <v>0</v>
      </c>
    </row>
    <row r="675" spans="1:10" x14ac:dyDescent="0.3">
      <c r="A675" s="1">
        <v>39552</v>
      </c>
      <c r="B675" t="s">
        <v>51</v>
      </c>
      <c r="C675">
        <v>11</v>
      </c>
      <c r="D675">
        <f>DAY(Tabela_cukier2[[#This Row],[Column1]])</f>
        <v>14</v>
      </c>
      <c r="E675" t="str">
        <f>IF(D676&lt;Tabela_cukier2[[#This Row],[Column4]],"TAK","")</f>
        <v/>
      </c>
      <c r="F675" s="5">
        <f>IF(Tabela_cukier2[[#This Row],[czy dzien dokupu]]="TAK",IF(F674-Tabela_cukier2[[#This Row],[Column3]]&lt;5000,((5000-FLOOR(F674-Tabela_cukier2[[#This Row],[Column3]],1000))+(F674-Tabela_cukier2[[#This Row],[Column3]])),F674-Tabela_cukier2[[#This Row],[Column3]]),F674-Tabela_cukier2[[#This Row],[Column3]])</f>
        <v>3918</v>
      </c>
      <c r="G675" s="5">
        <f>IF(Tabela_cukier2[[#This Row],[Kolumna1]]-F674&gt;=4000,1,0)</f>
        <v>0</v>
      </c>
      <c r="H675" s="5" t="str">
        <f>IF(Tabela_cukier2[[#This Row],[Kolumna1]]&gt;F674,Tabela_cukier2[[#This Row],[Kolumna1]]-F674,"0")</f>
        <v>0</v>
      </c>
      <c r="I675" s="5">
        <f>CEILING(Tabela_cukier2[[#This Row],[Kolumna3]],1000)</f>
        <v>0</v>
      </c>
      <c r="J675" s="5">
        <f>IF(Tabela_cukier2[[#This Row],[Kolumna4]]&gt;=4000,1,0)</f>
        <v>0</v>
      </c>
    </row>
    <row r="676" spans="1:10" x14ac:dyDescent="0.3">
      <c r="A676" s="1">
        <v>39552</v>
      </c>
      <c r="B676" t="s">
        <v>69</v>
      </c>
      <c r="C676">
        <v>126</v>
      </c>
      <c r="D676">
        <f>DAY(Tabela_cukier2[[#This Row],[Column1]])</f>
        <v>14</v>
      </c>
      <c r="E676" t="str">
        <f>IF(D677&lt;Tabela_cukier2[[#This Row],[Column4]],"TAK","")</f>
        <v/>
      </c>
      <c r="F676" s="5">
        <f>IF(Tabela_cukier2[[#This Row],[czy dzien dokupu]]="TAK",IF(F675-Tabela_cukier2[[#This Row],[Column3]]&lt;5000,((5000-FLOOR(F675-Tabela_cukier2[[#This Row],[Column3]],1000))+(F675-Tabela_cukier2[[#This Row],[Column3]])),F675-Tabela_cukier2[[#This Row],[Column3]]),F675-Tabela_cukier2[[#This Row],[Column3]])</f>
        <v>3792</v>
      </c>
      <c r="G676" s="5">
        <f>IF(Tabela_cukier2[[#This Row],[Kolumna1]]-F675&gt;=4000,1,0)</f>
        <v>0</v>
      </c>
      <c r="H676" s="5" t="str">
        <f>IF(Tabela_cukier2[[#This Row],[Kolumna1]]&gt;F675,Tabela_cukier2[[#This Row],[Kolumna1]]-F675,"0")</f>
        <v>0</v>
      </c>
      <c r="I676" s="5">
        <f>CEILING(Tabela_cukier2[[#This Row],[Kolumna3]],1000)</f>
        <v>0</v>
      </c>
      <c r="J676" s="5">
        <f>IF(Tabela_cukier2[[#This Row],[Kolumna4]]&gt;=4000,1,0)</f>
        <v>0</v>
      </c>
    </row>
    <row r="677" spans="1:10" x14ac:dyDescent="0.3">
      <c r="A677" s="1">
        <v>39552</v>
      </c>
      <c r="B677" t="s">
        <v>21</v>
      </c>
      <c r="C677">
        <v>190</v>
      </c>
      <c r="D677">
        <f>DAY(Tabela_cukier2[[#This Row],[Column1]])</f>
        <v>14</v>
      </c>
      <c r="E677" t="str">
        <f>IF(D678&lt;Tabela_cukier2[[#This Row],[Column4]],"TAK","")</f>
        <v/>
      </c>
      <c r="F677" s="5">
        <f>IF(Tabela_cukier2[[#This Row],[czy dzien dokupu]]="TAK",IF(F676-Tabela_cukier2[[#This Row],[Column3]]&lt;5000,((5000-FLOOR(F676-Tabela_cukier2[[#This Row],[Column3]],1000))+(F676-Tabela_cukier2[[#This Row],[Column3]])),F676-Tabela_cukier2[[#This Row],[Column3]]),F676-Tabela_cukier2[[#This Row],[Column3]])</f>
        <v>3602</v>
      </c>
      <c r="G677" s="5">
        <f>IF(Tabela_cukier2[[#This Row],[Kolumna1]]-F676&gt;=4000,1,0)</f>
        <v>0</v>
      </c>
      <c r="H677" s="5" t="str">
        <f>IF(Tabela_cukier2[[#This Row],[Kolumna1]]&gt;F676,Tabela_cukier2[[#This Row],[Kolumna1]]-F676,"0")</f>
        <v>0</v>
      </c>
      <c r="I677" s="5">
        <f>CEILING(Tabela_cukier2[[#This Row],[Kolumna3]],1000)</f>
        <v>0</v>
      </c>
      <c r="J677" s="5">
        <f>IF(Tabela_cukier2[[#This Row],[Kolumna4]]&gt;=4000,1,0)</f>
        <v>0</v>
      </c>
    </row>
    <row r="678" spans="1:10" x14ac:dyDescent="0.3">
      <c r="A678" s="1">
        <v>39553</v>
      </c>
      <c r="B678" t="s">
        <v>53</v>
      </c>
      <c r="C678">
        <v>358</v>
      </c>
      <c r="D678">
        <f>DAY(Tabela_cukier2[[#This Row],[Column1]])</f>
        <v>15</v>
      </c>
      <c r="E678" t="str">
        <f>IF(D679&lt;Tabela_cukier2[[#This Row],[Column4]],"TAK","")</f>
        <v/>
      </c>
      <c r="F678" s="5">
        <f>IF(Tabela_cukier2[[#This Row],[czy dzien dokupu]]="TAK",IF(F677-Tabela_cukier2[[#This Row],[Column3]]&lt;5000,((5000-FLOOR(F677-Tabela_cukier2[[#This Row],[Column3]],1000))+(F677-Tabela_cukier2[[#This Row],[Column3]])),F677-Tabela_cukier2[[#This Row],[Column3]]),F677-Tabela_cukier2[[#This Row],[Column3]])</f>
        <v>3244</v>
      </c>
      <c r="G678" s="5">
        <f>IF(Tabela_cukier2[[#This Row],[Kolumna1]]-F677&gt;=4000,1,0)</f>
        <v>0</v>
      </c>
      <c r="H678" s="5" t="str">
        <f>IF(Tabela_cukier2[[#This Row],[Kolumna1]]&gt;F677,Tabela_cukier2[[#This Row],[Kolumna1]]-F677,"0")</f>
        <v>0</v>
      </c>
      <c r="I678" s="5">
        <f>CEILING(Tabela_cukier2[[#This Row],[Kolumna3]],1000)</f>
        <v>0</v>
      </c>
      <c r="J678" s="5">
        <f>IF(Tabela_cukier2[[#This Row],[Kolumna4]]&gt;=4000,1,0)</f>
        <v>0</v>
      </c>
    </row>
    <row r="679" spans="1:10" x14ac:dyDescent="0.3">
      <c r="A679" s="1">
        <v>39553</v>
      </c>
      <c r="B679" t="s">
        <v>42</v>
      </c>
      <c r="C679">
        <v>78</v>
      </c>
      <c r="D679">
        <f>DAY(Tabela_cukier2[[#This Row],[Column1]])</f>
        <v>15</v>
      </c>
      <c r="E679" t="str">
        <f>IF(D680&lt;Tabela_cukier2[[#This Row],[Column4]],"TAK","")</f>
        <v/>
      </c>
      <c r="F679" s="5">
        <f>IF(Tabela_cukier2[[#This Row],[czy dzien dokupu]]="TAK",IF(F678-Tabela_cukier2[[#This Row],[Column3]]&lt;5000,((5000-FLOOR(F678-Tabela_cukier2[[#This Row],[Column3]],1000))+(F678-Tabela_cukier2[[#This Row],[Column3]])),F678-Tabela_cukier2[[#This Row],[Column3]]),F678-Tabela_cukier2[[#This Row],[Column3]])</f>
        <v>3166</v>
      </c>
      <c r="G679" s="5">
        <f>IF(Tabela_cukier2[[#This Row],[Kolumna1]]-F678&gt;=4000,1,0)</f>
        <v>0</v>
      </c>
      <c r="H679" s="5" t="str">
        <f>IF(Tabela_cukier2[[#This Row],[Kolumna1]]&gt;F678,Tabela_cukier2[[#This Row],[Kolumna1]]-F678,"0")</f>
        <v>0</v>
      </c>
      <c r="I679" s="5">
        <f>CEILING(Tabela_cukier2[[#This Row],[Kolumna3]],1000)</f>
        <v>0</v>
      </c>
      <c r="J679" s="5">
        <f>IF(Tabela_cukier2[[#This Row],[Kolumna4]]&gt;=4000,1,0)</f>
        <v>0</v>
      </c>
    </row>
    <row r="680" spans="1:10" x14ac:dyDescent="0.3">
      <c r="A680" s="1">
        <v>39553</v>
      </c>
      <c r="B680" t="s">
        <v>74</v>
      </c>
      <c r="C680">
        <v>129</v>
      </c>
      <c r="D680">
        <f>DAY(Tabela_cukier2[[#This Row],[Column1]])</f>
        <v>15</v>
      </c>
      <c r="E680" t="str">
        <f>IF(D681&lt;Tabela_cukier2[[#This Row],[Column4]],"TAK","")</f>
        <v/>
      </c>
      <c r="F680" s="5">
        <f>IF(Tabela_cukier2[[#This Row],[czy dzien dokupu]]="TAK",IF(F679-Tabela_cukier2[[#This Row],[Column3]]&lt;5000,((5000-FLOOR(F679-Tabela_cukier2[[#This Row],[Column3]],1000))+(F679-Tabela_cukier2[[#This Row],[Column3]])),F679-Tabela_cukier2[[#This Row],[Column3]]),F679-Tabela_cukier2[[#This Row],[Column3]])</f>
        <v>3037</v>
      </c>
      <c r="G680" s="5">
        <f>IF(Tabela_cukier2[[#This Row],[Kolumna1]]-F679&gt;=4000,1,0)</f>
        <v>0</v>
      </c>
      <c r="H680" s="5" t="str">
        <f>IF(Tabela_cukier2[[#This Row],[Kolumna1]]&gt;F679,Tabela_cukier2[[#This Row],[Kolumna1]]-F679,"0")</f>
        <v>0</v>
      </c>
      <c r="I680" s="5">
        <f>CEILING(Tabela_cukier2[[#This Row],[Kolumna3]],1000)</f>
        <v>0</v>
      </c>
      <c r="J680" s="5">
        <f>IF(Tabela_cukier2[[#This Row],[Kolumna4]]&gt;=4000,1,0)</f>
        <v>0</v>
      </c>
    </row>
    <row r="681" spans="1:10" x14ac:dyDescent="0.3">
      <c r="A681" s="1">
        <v>39554</v>
      </c>
      <c r="B681" t="s">
        <v>17</v>
      </c>
      <c r="C681">
        <v>433</v>
      </c>
      <c r="D681">
        <f>DAY(Tabela_cukier2[[#This Row],[Column1]])</f>
        <v>16</v>
      </c>
      <c r="E681" t="str">
        <f>IF(D682&lt;Tabela_cukier2[[#This Row],[Column4]],"TAK","")</f>
        <v/>
      </c>
      <c r="F681" s="5">
        <f>IF(Tabela_cukier2[[#This Row],[czy dzien dokupu]]="TAK",IF(F680-Tabela_cukier2[[#This Row],[Column3]]&lt;5000,((5000-FLOOR(F680-Tabela_cukier2[[#This Row],[Column3]],1000))+(F680-Tabela_cukier2[[#This Row],[Column3]])),F680-Tabela_cukier2[[#This Row],[Column3]]),F680-Tabela_cukier2[[#This Row],[Column3]])</f>
        <v>2604</v>
      </c>
      <c r="G681" s="5">
        <f>IF(Tabela_cukier2[[#This Row],[Kolumna1]]-F680&gt;=4000,1,0)</f>
        <v>0</v>
      </c>
      <c r="H681" s="5" t="str">
        <f>IF(Tabela_cukier2[[#This Row],[Kolumna1]]&gt;F680,Tabela_cukier2[[#This Row],[Kolumna1]]-F680,"0")</f>
        <v>0</v>
      </c>
      <c r="I681" s="5">
        <f>CEILING(Tabela_cukier2[[#This Row],[Kolumna3]],1000)</f>
        <v>0</v>
      </c>
      <c r="J681" s="5">
        <f>IF(Tabela_cukier2[[#This Row],[Kolumna4]]&gt;=4000,1,0)</f>
        <v>0</v>
      </c>
    </row>
    <row r="682" spans="1:10" x14ac:dyDescent="0.3">
      <c r="A682" s="1">
        <v>39555</v>
      </c>
      <c r="B682" t="s">
        <v>93</v>
      </c>
      <c r="C682">
        <v>18</v>
      </c>
      <c r="D682">
        <f>DAY(Tabela_cukier2[[#This Row],[Column1]])</f>
        <v>17</v>
      </c>
      <c r="E682" t="str">
        <f>IF(D683&lt;Tabela_cukier2[[#This Row],[Column4]],"TAK","")</f>
        <v/>
      </c>
      <c r="F682" s="5">
        <f>IF(Tabela_cukier2[[#This Row],[czy dzien dokupu]]="TAK",IF(F681-Tabela_cukier2[[#This Row],[Column3]]&lt;5000,((5000-FLOOR(F681-Tabela_cukier2[[#This Row],[Column3]],1000))+(F681-Tabela_cukier2[[#This Row],[Column3]])),F681-Tabela_cukier2[[#This Row],[Column3]]),F681-Tabela_cukier2[[#This Row],[Column3]])</f>
        <v>2586</v>
      </c>
      <c r="G682" s="5">
        <f>IF(Tabela_cukier2[[#This Row],[Kolumna1]]-F681&gt;=4000,1,0)</f>
        <v>0</v>
      </c>
      <c r="H682" s="5" t="str">
        <f>IF(Tabela_cukier2[[#This Row],[Kolumna1]]&gt;F681,Tabela_cukier2[[#This Row],[Kolumna1]]-F681,"0")</f>
        <v>0</v>
      </c>
      <c r="I682" s="5">
        <f>CEILING(Tabela_cukier2[[#This Row],[Kolumna3]],1000)</f>
        <v>0</v>
      </c>
      <c r="J682" s="5">
        <f>IF(Tabela_cukier2[[#This Row],[Kolumna4]]&gt;=4000,1,0)</f>
        <v>0</v>
      </c>
    </row>
    <row r="683" spans="1:10" x14ac:dyDescent="0.3">
      <c r="A683" s="1">
        <v>39556</v>
      </c>
      <c r="B683" t="s">
        <v>83</v>
      </c>
      <c r="C683">
        <v>30</v>
      </c>
      <c r="D683">
        <f>DAY(Tabela_cukier2[[#This Row],[Column1]])</f>
        <v>18</v>
      </c>
      <c r="E683" t="str">
        <f>IF(D684&lt;Tabela_cukier2[[#This Row],[Column4]],"TAK","")</f>
        <v/>
      </c>
      <c r="F683" s="5">
        <f>IF(Tabela_cukier2[[#This Row],[czy dzien dokupu]]="TAK",IF(F682-Tabela_cukier2[[#This Row],[Column3]]&lt;5000,((5000-FLOOR(F682-Tabela_cukier2[[#This Row],[Column3]],1000))+(F682-Tabela_cukier2[[#This Row],[Column3]])),F682-Tabela_cukier2[[#This Row],[Column3]]),F682-Tabela_cukier2[[#This Row],[Column3]])</f>
        <v>2556</v>
      </c>
      <c r="G683" s="5">
        <f>IF(Tabela_cukier2[[#This Row],[Kolumna1]]-F682&gt;=4000,1,0)</f>
        <v>0</v>
      </c>
      <c r="H683" s="5" t="str">
        <f>IF(Tabela_cukier2[[#This Row],[Kolumna1]]&gt;F682,Tabela_cukier2[[#This Row],[Kolumna1]]-F682,"0")</f>
        <v>0</v>
      </c>
      <c r="I683" s="5">
        <f>CEILING(Tabela_cukier2[[#This Row],[Kolumna3]],1000)</f>
        <v>0</v>
      </c>
      <c r="J683" s="5">
        <f>IF(Tabela_cukier2[[#This Row],[Kolumna4]]&gt;=4000,1,0)</f>
        <v>0</v>
      </c>
    </row>
    <row r="684" spans="1:10" x14ac:dyDescent="0.3">
      <c r="A684" s="1">
        <v>39557</v>
      </c>
      <c r="B684" t="s">
        <v>45</v>
      </c>
      <c r="C684">
        <v>18</v>
      </c>
      <c r="D684">
        <f>DAY(Tabela_cukier2[[#This Row],[Column1]])</f>
        <v>19</v>
      </c>
      <c r="E684" t="str">
        <f>IF(D685&lt;Tabela_cukier2[[#This Row],[Column4]],"TAK","")</f>
        <v/>
      </c>
      <c r="F684" s="5">
        <f>IF(Tabela_cukier2[[#This Row],[czy dzien dokupu]]="TAK",IF(F683-Tabela_cukier2[[#This Row],[Column3]]&lt;5000,((5000-FLOOR(F683-Tabela_cukier2[[#This Row],[Column3]],1000))+(F683-Tabela_cukier2[[#This Row],[Column3]])),F683-Tabela_cukier2[[#This Row],[Column3]]),F683-Tabela_cukier2[[#This Row],[Column3]])</f>
        <v>2538</v>
      </c>
      <c r="G684" s="5">
        <f>IF(Tabela_cukier2[[#This Row],[Kolumna1]]-F683&gt;=4000,1,0)</f>
        <v>0</v>
      </c>
      <c r="H684" s="5" t="str">
        <f>IF(Tabela_cukier2[[#This Row],[Kolumna1]]&gt;F683,Tabela_cukier2[[#This Row],[Kolumna1]]-F683,"0")</f>
        <v>0</v>
      </c>
      <c r="I684" s="5">
        <f>CEILING(Tabela_cukier2[[#This Row],[Kolumna3]],1000)</f>
        <v>0</v>
      </c>
      <c r="J684" s="5">
        <f>IF(Tabela_cukier2[[#This Row],[Kolumna4]]&gt;=4000,1,0)</f>
        <v>0</v>
      </c>
    </row>
    <row r="685" spans="1:10" x14ac:dyDescent="0.3">
      <c r="A685" s="1">
        <v>39558</v>
      </c>
      <c r="B685" t="s">
        <v>69</v>
      </c>
      <c r="C685">
        <v>146</v>
      </c>
      <c r="D685">
        <f>DAY(Tabela_cukier2[[#This Row],[Column1]])</f>
        <v>20</v>
      </c>
      <c r="E685" t="str">
        <f>IF(D686&lt;Tabela_cukier2[[#This Row],[Column4]],"TAK","")</f>
        <v/>
      </c>
      <c r="F685" s="5">
        <f>IF(Tabela_cukier2[[#This Row],[czy dzien dokupu]]="TAK",IF(F684-Tabela_cukier2[[#This Row],[Column3]]&lt;5000,((5000-FLOOR(F684-Tabela_cukier2[[#This Row],[Column3]],1000))+(F684-Tabela_cukier2[[#This Row],[Column3]])),F684-Tabela_cukier2[[#This Row],[Column3]]),F684-Tabela_cukier2[[#This Row],[Column3]])</f>
        <v>2392</v>
      </c>
      <c r="G685" s="5">
        <f>IF(Tabela_cukier2[[#This Row],[Kolumna1]]-F684&gt;=4000,1,0)</f>
        <v>0</v>
      </c>
      <c r="H685" s="5" t="str">
        <f>IF(Tabela_cukier2[[#This Row],[Kolumna1]]&gt;F684,Tabela_cukier2[[#This Row],[Kolumna1]]-F684,"0")</f>
        <v>0</v>
      </c>
      <c r="I685" s="5">
        <f>CEILING(Tabela_cukier2[[#This Row],[Kolumna3]],1000)</f>
        <v>0</v>
      </c>
      <c r="J685" s="5">
        <f>IF(Tabela_cukier2[[#This Row],[Kolumna4]]&gt;=4000,1,0)</f>
        <v>0</v>
      </c>
    </row>
    <row r="686" spans="1:10" x14ac:dyDescent="0.3">
      <c r="A686" s="1">
        <v>39558</v>
      </c>
      <c r="B686" t="s">
        <v>165</v>
      </c>
      <c r="C686">
        <v>19</v>
      </c>
      <c r="D686">
        <f>DAY(Tabela_cukier2[[#This Row],[Column1]])</f>
        <v>20</v>
      </c>
      <c r="E686" t="str">
        <f>IF(D687&lt;Tabela_cukier2[[#This Row],[Column4]],"TAK","")</f>
        <v/>
      </c>
      <c r="F686" s="5">
        <f>IF(Tabela_cukier2[[#This Row],[czy dzien dokupu]]="TAK",IF(F685-Tabela_cukier2[[#This Row],[Column3]]&lt;5000,((5000-FLOOR(F685-Tabela_cukier2[[#This Row],[Column3]],1000))+(F685-Tabela_cukier2[[#This Row],[Column3]])),F685-Tabela_cukier2[[#This Row],[Column3]]),F685-Tabela_cukier2[[#This Row],[Column3]])</f>
        <v>2373</v>
      </c>
      <c r="G686" s="5">
        <f>IF(Tabela_cukier2[[#This Row],[Kolumna1]]-F685&gt;=4000,1,0)</f>
        <v>0</v>
      </c>
      <c r="H686" s="5" t="str">
        <f>IF(Tabela_cukier2[[#This Row],[Kolumna1]]&gt;F685,Tabela_cukier2[[#This Row],[Kolumna1]]-F685,"0")</f>
        <v>0</v>
      </c>
      <c r="I686" s="5">
        <f>CEILING(Tabela_cukier2[[#This Row],[Kolumna3]],1000)</f>
        <v>0</v>
      </c>
      <c r="J686" s="5">
        <f>IF(Tabela_cukier2[[#This Row],[Kolumna4]]&gt;=4000,1,0)</f>
        <v>0</v>
      </c>
    </row>
    <row r="687" spans="1:10" x14ac:dyDescent="0.3">
      <c r="A687" s="1">
        <v>39559</v>
      </c>
      <c r="B687" t="s">
        <v>26</v>
      </c>
      <c r="C687">
        <v>170</v>
      </c>
      <c r="D687">
        <f>DAY(Tabela_cukier2[[#This Row],[Column1]])</f>
        <v>21</v>
      </c>
      <c r="E687" t="str">
        <f>IF(D688&lt;Tabela_cukier2[[#This Row],[Column4]],"TAK","")</f>
        <v/>
      </c>
      <c r="F687" s="5">
        <f>IF(Tabela_cukier2[[#This Row],[czy dzien dokupu]]="TAK",IF(F686-Tabela_cukier2[[#This Row],[Column3]]&lt;5000,((5000-FLOOR(F686-Tabela_cukier2[[#This Row],[Column3]],1000))+(F686-Tabela_cukier2[[#This Row],[Column3]])),F686-Tabela_cukier2[[#This Row],[Column3]]),F686-Tabela_cukier2[[#This Row],[Column3]])</f>
        <v>2203</v>
      </c>
      <c r="G687" s="5">
        <f>IF(Tabela_cukier2[[#This Row],[Kolumna1]]-F686&gt;=4000,1,0)</f>
        <v>0</v>
      </c>
      <c r="H687" s="5" t="str">
        <f>IF(Tabela_cukier2[[#This Row],[Kolumna1]]&gt;F686,Tabela_cukier2[[#This Row],[Kolumna1]]-F686,"0")</f>
        <v>0</v>
      </c>
      <c r="I687" s="5">
        <f>CEILING(Tabela_cukier2[[#This Row],[Kolumna3]],1000)</f>
        <v>0</v>
      </c>
      <c r="J687" s="5">
        <f>IF(Tabela_cukier2[[#This Row],[Kolumna4]]&gt;=4000,1,0)</f>
        <v>0</v>
      </c>
    </row>
    <row r="688" spans="1:10" x14ac:dyDescent="0.3">
      <c r="A688" s="1">
        <v>39561</v>
      </c>
      <c r="B688" t="s">
        <v>8</v>
      </c>
      <c r="C688">
        <v>428</v>
      </c>
      <c r="D688">
        <f>DAY(Tabela_cukier2[[#This Row],[Column1]])</f>
        <v>23</v>
      </c>
      <c r="E688" t="str">
        <f>IF(D689&lt;Tabela_cukier2[[#This Row],[Column4]],"TAK","")</f>
        <v/>
      </c>
      <c r="F688" s="5">
        <f>IF(Tabela_cukier2[[#This Row],[czy dzien dokupu]]="TAK",IF(F687-Tabela_cukier2[[#This Row],[Column3]]&lt;5000,((5000-FLOOR(F687-Tabela_cukier2[[#This Row],[Column3]],1000))+(F687-Tabela_cukier2[[#This Row],[Column3]])),F687-Tabela_cukier2[[#This Row],[Column3]]),F687-Tabela_cukier2[[#This Row],[Column3]])</f>
        <v>1775</v>
      </c>
      <c r="G688" s="5">
        <f>IF(Tabela_cukier2[[#This Row],[Kolumna1]]-F687&gt;=4000,1,0)</f>
        <v>0</v>
      </c>
      <c r="H688" s="5" t="str">
        <f>IF(Tabela_cukier2[[#This Row],[Kolumna1]]&gt;F687,Tabela_cukier2[[#This Row],[Kolumna1]]-F687,"0")</f>
        <v>0</v>
      </c>
      <c r="I688" s="5">
        <f>CEILING(Tabela_cukier2[[#This Row],[Kolumna3]],1000)</f>
        <v>0</v>
      </c>
      <c r="J688" s="5">
        <f>IF(Tabela_cukier2[[#This Row],[Kolumna4]]&gt;=4000,1,0)</f>
        <v>0</v>
      </c>
    </row>
    <row r="689" spans="1:10" x14ac:dyDescent="0.3">
      <c r="A689" s="1">
        <v>39563</v>
      </c>
      <c r="B689" t="s">
        <v>53</v>
      </c>
      <c r="C689">
        <v>129</v>
      </c>
      <c r="D689">
        <f>DAY(Tabela_cukier2[[#This Row],[Column1]])</f>
        <v>25</v>
      </c>
      <c r="E689" t="str">
        <f>IF(D690&lt;Tabela_cukier2[[#This Row],[Column4]],"TAK","")</f>
        <v/>
      </c>
      <c r="F689" s="5">
        <f>IF(Tabela_cukier2[[#This Row],[czy dzien dokupu]]="TAK",IF(F688-Tabela_cukier2[[#This Row],[Column3]]&lt;5000,((5000-FLOOR(F688-Tabela_cukier2[[#This Row],[Column3]],1000))+(F688-Tabela_cukier2[[#This Row],[Column3]])),F688-Tabela_cukier2[[#This Row],[Column3]]),F688-Tabela_cukier2[[#This Row],[Column3]])</f>
        <v>1646</v>
      </c>
      <c r="G689" s="5">
        <f>IF(Tabela_cukier2[[#This Row],[Kolumna1]]-F688&gt;=4000,1,0)</f>
        <v>0</v>
      </c>
      <c r="H689" s="5" t="str">
        <f>IF(Tabela_cukier2[[#This Row],[Kolumna1]]&gt;F688,Tabela_cukier2[[#This Row],[Kolumna1]]-F688,"0")</f>
        <v>0</v>
      </c>
      <c r="I689" s="5">
        <f>CEILING(Tabela_cukier2[[#This Row],[Kolumna3]],1000)</f>
        <v>0</v>
      </c>
      <c r="J689" s="5">
        <f>IF(Tabela_cukier2[[#This Row],[Kolumna4]]&gt;=4000,1,0)</f>
        <v>0</v>
      </c>
    </row>
    <row r="690" spans="1:10" x14ac:dyDescent="0.3">
      <c r="A690" s="1">
        <v>39564</v>
      </c>
      <c r="B690" t="s">
        <v>20</v>
      </c>
      <c r="C690">
        <v>304</v>
      </c>
      <c r="D690">
        <f>DAY(Tabela_cukier2[[#This Row],[Column1]])</f>
        <v>26</v>
      </c>
      <c r="E690" t="str">
        <f>IF(D691&lt;Tabela_cukier2[[#This Row],[Column4]],"TAK","")</f>
        <v/>
      </c>
      <c r="F690" s="5">
        <f>IF(Tabela_cukier2[[#This Row],[czy dzien dokupu]]="TAK",IF(F689-Tabela_cukier2[[#This Row],[Column3]]&lt;5000,((5000-FLOOR(F689-Tabela_cukier2[[#This Row],[Column3]],1000))+(F689-Tabela_cukier2[[#This Row],[Column3]])),F689-Tabela_cukier2[[#This Row],[Column3]]),F689-Tabela_cukier2[[#This Row],[Column3]])</f>
        <v>1342</v>
      </c>
      <c r="G690" s="5">
        <f>IF(Tabela_cukier2[[#This Row],[Kolumna1]]-F689&gt;=4000,1,0)</f>
        <v>0</v>
      </c>
      <c r="H690" s="5" t="str">
        <f>IF(Tabela_cukier2[[#This Row],[Kolumna1]]&gt;F689,Tabela_cukier2[[#This Row],[Kolumna1]]-F689,"0")</f>
        <v>0</v>
      </c>
      <c r="I690" s="5">
        <f>CEILING(Tabela_cukier2[[#This Row],[Kolumna3]],1000)</f>
        <v>0</v>
      </c>
      <c r="J690" s="5">
        <f>IF(Tabela_cukier2[[#This Row],[Kolumna4]]&gt;=4000,1,0)</f>
        <v>0</v>
      </c>
    </row>
    <row r="691" spans="1:10" x14ac:dyDescent="0.3">
      <c r="A691" s="1">
        <v>39568</v>
      </c>
      <c r="B691" t="s">
        <v>154</v>
      </c>
      <c r="C691">
        <v>15</v>
      </c>
      <c r="D691">
        <f>DAY(Tabela_cukier2[[#This Row],[Column1]])</f>
        <v>30</v>
      </c>
      <c r="E691" t="str">
        <f>IF(D692&lt;Tabela_cukier2[[#This Row],[Column4]],"TAK","")</f>
        <v>TAK</v>
      </c>
      <c r="F691" s="5">
        <f>IF(Tabela_cukier2[[#This Row],[czy dzien dokupu]]="TAK",IF(F690-Tabela_cukier2[[#This Row],[Column3]]&lt;5000,((5000-FLOOR(F690-Tabela_cukier2[[#This Row],[Column3]],1000))+(F690-Tabela_cukier2[[#This Row],[Column3]])),F690-Tabela_cukier2[[#This Row],[Column3]]),F690-Tabela_cukier2[[#This Row],[Column3]])</f>
        <v>5327</v>
      </c>
      <c r="G691" s="5">
        <f>IF(Tabela_cukier2[[#This Row],[Kolumna1]]-F690&gt;=4000,1,0)</f>
        <v>0</v>
      </c>
      <c r="H691" s="5">
        <f>IF(Tabela_cukier2[[#This Row],[Kolumna1]]&gt;F690,Tabela_cukier2[[#This Row],[Kolumna1]]-F690,"0")</f>
        <v>3985</v>
      </c>
      <c r="I691" s="5">
        <f>CEILING(Tabela_cukier2[[#This Row],[Kolumna3]],1000)</f>
        <v>4000</v>
      </c>
      <c r="J691" s="5">
        <f>IF(Tabela_cukier2[[#This Row],[Kolumna4]]&gt;=4000,1,0)</f>
        <v>1</v>
      </c>
    </row>
    <row r="692" spans="1:10" x14ac:dyDescent="0.3">
      <c r="A692" s="1">
        <v>39569</v>
      </c>
      <c r="B692" t="s">
        <v>169</v>
      </c>
      <c r="C692">
        <v>14</v>
      </c>
      <c r="D692">
        <f>DAY(Tabela_cukier2[[#This Row],[Column1]])</f>
        <v>1</v>
      </c>
      <c r="E692" t="str">
        <f>IF(D693&lt;Tabela_cukier2[[#This Row],[Column4]],"TAK","")</f>
        <v/>
      </c>
      <c r="F692" s="5">
        <f>IF(Tabela_cukier2[[#This Row],[czy dzien dokupu]]="TAK",IF(F691-Tabela_cukier2[[#This Row],[Column3]]&lt;5000,((5000-FLOOR(F691-Tabela_cukier2[[#This Row],[Column3]],1000))+(F691-Tabela_cukier2[[#This Row],[Column3]])),F691-Tabela_cukier2[[#This Row],[Column3]]),F691-Tabela_cukier2[[#This Row],[Column3]])</f>
        <v>5313</v>
      </c>
      <c r="G692" s="5">
        <f>IF(Tabela_cukier2[[#This Row],[Kolumna1]]-F691&gt;=4000,1,0)</f>
        <v>0</v>
      </c>
      <c r="H692" s="5" t="str">
        <f>IF(Tabela_cukier2[[#This Row],[Kolumna1]]&gt;F691,Tabela_cukier2[[#This Row],[Kolumna1]]-F691,"0")</f>
        <v>0</v>
      </c>
      <c r="I692" s="5">
        <f>CEILING(Tabela_cukier2[[#This Row],[Kolumna3]],1000)</f>
        <v>0</v>
      </c>
      <c r="J692" s="5">
        <f>IF(Tabela_cukier2[[#This Row],[Kolumna4]]&gt;=4000,1,0)</f>
        <v>0</v>
      </c>
    </row>
    <row r="693" spans="1:10" x14ac:dyDescent="0.3">
      <c r="A693" s="1">
        <v>39571</v>
      </c>
      <c r="B693" t="s">
        <v>17</v>
      </c>
      <c r="C693">
        <v>320</v>
      </c>
      <c r="D693">
        <f>DAY(Tabela_cukier2[[#This Row],[Column1]])</f>
        <v>3</v>
      </c>
      <c r="E693" t="str">
        <f>IF(D694&lt;Tabela_cukier2[[#This Row],[Column4]],"TAK","")</f>
        <v/>
      </c>
      <c r="F693" s="5">
        <f>IF(Tabela_cukier2[[#This Row],[czy dzien dokupu]]="TAK",IF(F692-Tabela_cukier2[[#This Row],[Column3]]&lt;5000,((5000-FLOOR(F692-Tabela_cukier2[[#This Row],[Column3]],1000))+(F692-Tabela_cukier2[[#This Row],[Column3]])),F692-Tabela_cukier2[[#This Row],[Column3]]),F692-Tabela_cukier2[[#This Row],[Column3]])</f>
        <v>4993</v>
      </c>
      <c r="G693" s="5">
        <f>IF(Tabela_cukier2[[#This Row],[Kolumna1]]-F692&gt;=4000,1,0)</f>
        <v>0</v>
      </c>
      <c r="H693" s="5" t="str">
        <f>IF(Tabela_cukier2[[#This Row],[Kolumna1]]&gt;F692,Tabela_cukier2[[#This Row],[Kolumna1]]-F692,"0")</f>
        <v>0</v>
      </c>
      <c r="I693" s="5">
        <f>CEILING(Tabela_cukier2[[#This Row],[Kolumna3]],1000)</f>
        <v>0</v>
      </c>
      <c r="J693" s="5">
        <f>IF(Tabela_cukier2[[#This Row],[Kolumna4]]&gt;=4000,1,0)</f>
        <v>0</v>
      </c>
    </row>
    <row r="694" spans="1:10" x14ac:dyDescent="0.3">
      <c r="A694" s="1">
        <v>39572</v>
      </c>
      <c r="B694" t="s">
        <v>58</v>
      </c>
      <c r="C694">
        <v>44</v>
      </c>
      <c r="D694">
        <f>DAY(Tabela_cukier2[[#This Row],[Column1]])</f>
        <v>4</v>
      </c>
      <c r="E694" t="str">
        <f>IF(D695&lt;Tabela_cukier2[[#This Row],[Column4]],"TAK","")</f>
        <v/>
      </c>
      <c r="F694" s="5">
        <f>IF(Tabela_cukier2[[#This Row],[czy dzien dokupu]]="TAK",IF(F693-Tabela_cukier2[[#This Row],[Column3]]&lt;5000,((5000-FLOOR(F693-Tabela_cukier2[[#This Row],[Column3]],1000))+(F693-Tabela_cukier2[[#This Row],[Column3]])),F693-Tabela_cukier2[[#This Row],[Column3]]),F693-Tabela_cukier2[[#This Row],[Column3]])</f>
        <v>4949</v>
      </c>
      <c r="G694" s="5">
        <f>IF(Tabela_cukier2[[#This Row],[Kolumna1]]-F693&gt;=4000,1,0)</f>
        <v>0</v>
      </c>
      <c r="H694" s="5" t="str">
        <f>IF(Tabela_cukier2[[#This Row],[Kolumna1]]&gt;F693,Tabela_cukier2[[#This Row],[Kolumna1]]-F693,"0")</f>
        <v>0</v>
      </c>
      <c r="I694" s="5">
        <f>CEILING(Tabela_cukier2[[#This Row],[Kolumna3]],1000)</f>
        <v>0</v>
      </c>
      <c r="J694" s="5">
        <f>IF(Tabela_cukier2[[#This Row],[Kolumna4]]&gt;=4000,1,0)</f>
        <v>0</v>
      </c>
    </row>
    <row r="695" spans="1:10" x14ac:dyDescent="0.3">
      <c r="A695" s="1">
        <v>39573</v>
      </c>
      <c r="B695" t="s">
        <v>13</v>
      </c>
      <c r="C695">
        <v>71</v>
      </c>
      <c r="D695">
        <f>DAY(Tabela_cukier2[[#This Row],[Column1]])</f>
        <v>5</v>
      </c>
      <c r="E695" t="str">
        <f>IF(D696&lt;Tabela_cukier2[[#This Row],[Column4]],"TAK","")</f>
        <v/>
      </c>
      <c r="F695" s="5">
        <f>IF(Tabela_cukier2[[#This Row],[czy dzien dokupu]]="TAK",IF(F694-Tabela_cukier2[[#This Row],[Column3]]&lt;5000,((5000-FLOOR(F694-Tabela_cukier2[[#This Row],[Column3]],1000))+(F694-Tabela_cukier2[[#This Row],[Column3]])),F694-Tabela_cukier2[[#This Row],[Column3]]),F694-Tabela_cukier2[[#This Row],[Column3]])</f>
        <v>4878</v>
      </c>
      <c r="G695" s="5">
        <f>IF(Tabela_cukier2[[#This Row],[Kolumna1]]-F694&gt;=4000,1,0)</f>
        <v>0</v>
      </c>
      <c r="H695" s="5" t="str">
        <f>IF(Tabela_cukier2[[#This Row],[Kolumna1]]&gt;F694,Tabela_cukier2[[#This Row],[Kolumna1]]-F694,"0")</f>
        <v>0</v>
      </c>
      <c r="I695" s="5">
        <f>CEILING(Tabela_cukier2[[#This Row],[Kolumna3]],1000)</f>
        <v>0</v>
      </c>
      <c r="J695" s="5">
        <f>IF(Tabela_cukier2[[#This Row],[Kolumna4]]&gt;=4000,1,0)</f>
        <v>0</v>
      </c>
    </row>
    <row r="696" spans="1:10" x14ac:dyDescent="0.3">
      <c r="A696" s="1">
        <v>39573</v>
      </c>
      <c r="B696" t="s">
        <v>75</v>
      </c>
      <c r="C696">
        <v>8</v>
      </c>
      <c r="D696">
        <f>DAY(Tabela_cukier2[[#This Row],[Column1]])</f>
        <v>5</v>
      </c>
      <c r="E696" t="str">
        <f>IF(D697&lt;Tabela_cukier2[[#This Row],[Column4]],"TAK","")</f>
        <v/>
      </c>
      <c r="F696" s="5">
        <f>IF(Tabela_cukier2[[#This Row],[czy dzien dokupu]]="TAK",IF(F695-Tabela_cukier2[[#This Row],[Column3]]&lt;5000,((5000-FLOOR(F695-Tabela_cukier2[[#This Row],[Column3]],1000))+(F695-Tabela_cukier2[[#This Row],[Column3]])),F695-Tabela_cukier2[[#This Row],[Column3]]),F695-Tabela_cukier2[[#This Row],[Column3]])</f>
        <v>4870</v>
      </c>
      <c r="G696" s="5">
        <f>IF(Tabela_cukier2[[#This Row],[Kolumna1]]-F695&gt;=4000,1,0)</f>
        <v>0</v>
      </c>
      <c r="H696" s="5" t="str">
        <f>IF(Tabela_cukier2[[#This Row],[Kolumna1]]&gt;F695,Tabela_cukier2[[#This Row],[Kolumna1]]-F695,"0")</f>
        <v>0</v>
      </c>
      <c r="I696" s="5">
        <f>CEILING(Tabela_cukier2[[#This Row],[Kolumna3]],1000)</f>
        <v>0</v>
      </c>
      <c r="J696" s="5">
        <f>IF(Tabela_cukier2[[#This Row],[Kolumna4]]&gt;=4000,1,0)</f>
        <v>0</v>
      </c>
    </row>
    <row r="697" spans="1:10" x14ac:dyDescent="0.3">
      <c r="A697" s="1">
        <v>39577</v>
      </c>
      <c r="B697" t="s">
        <v>12</v>
      </c>
      <c r="C697">
        <v>444</v>
      </c>
      <c r="D697">
        <f>DAY(Tabela_cukier2[[#This Row],[Column1]])</f>
        <v>9</v>
      </c>
      <c r="E697" t="str">
        <f>IF(D698&lt;Tabela_cukier2[[#This Row],[Column4]],"TAK","")</f>
        <v/>
      </c>
      <c r="F697" s="5">
        <f>IF(Tabela_cukier2[[#This Row],[czy dzien dokupu]]="TAK",IF(F696-Tabela_cukier2[[#This Row],[Column3]]&lt;5000,((5000-FLOOR(F696-Tabela_cukier2[[#This Row],[Column3]],1000))+(F696-Tabela_cukier2[[#This Row],[Column3]])),F696-Tabela_cukier2[[#This Row],[Column3]]),F696-Tabela_cukier2[[#This Row],[Column3]])</f>
        <v>4426</v>
      </c>
      <c r="G697" s="5">
        <f>IF(Tabela_cukier2[[#This Row],[Kolumna1]]-F696&gt;=4000,1,0)</f>
        <v>0</v>
      </c>
      <c r="H697" s="5" t="str">
        <f>IF(Tabela_cukier2[[#This Row],[Kolumna1]]&gt;F696,Tabela_cukier2[[#This Row],[Kolumna1]]-F696,"0")</f>
        <v>0</v>
      </c>
      <c r="I697" s="5">
        <f>CEILING(Tabela_cukier2[[#This Row],[Kolumna3]],1000)</f>
        <v>0</v>
      </c>
      <c r="J697" s="5">
        <f>IF(Tabela_cukier2[[#This Row],[Kolumna4]]&gt;=4000,1,0)</f>
        <v>0</v>
      </c>
    </row>
    <row r="698" spans="1:10" x14ac:dyDescent="0.3">
      <c r="A698" s="1">
        <v>39577</v>
      </c>
      <c r="B698" t="s">
        <v>86</v>
      </c>
      <c r="C698">
        <v>1</v>
      </c>
      <c r="D698">
        <f>DAY(Tabela_cukier2[[#This Row],[Column1]])</f>
        <v>9</v>
      </c>
      <c r="E698" t="str">
        <f>IF(D699&lt;Tabela_cukier2[[#This Row],[Column4]],"TAK","")</f>
        <v/>
      </c>
      <c r="F698" s="5">
        <f>IF(Tabela_cukier2[[#This Row],[czy dzien dokupu]]="TAK",IF(F697-Tabela_cukier2[[#This Row],[Column3]]&lt;5000,((5000-FLOOR(F697-Tabela_cukier2[[#This Row],[Column3]],1000))+(F697-Tabela_cukier2[[#This Row],[Column3]])),F697-Tabela_cukier2[[#This Row],[Column3]]),F697-Tabela_cukier2[[#This Row],[Column3]])</f>
        <v>4425</v>
      </c>
      <c r="G698" s="5">
        <f>IF(Tabela_cukier2[[#This Row],[Kolumna1]]-F697&gt;=4000,1,0)</f>
        <v>0</v>
      </c>
      <c r="H698" s="5" t="str">
        <f>IF(Tabela_cukier2[[#This Row],[Kolumna1]]&gt;F697,Tabela_cukier2[[#This Row],[Kolumna1]]-F697,"0")</f>
        <v>0</v>
      </c>
      <c r="I698" s="5">
        <f>CEILING(Tabela_cukier2[[#This Row],[Kolumna3]],1000)</f>
        <v>0</v>
      </c>
      <c r="J698" s="5">
        <f>IF(Tabela_cukier2[[#This Row],[Kolumna4]]&gt;=4000,1,0)</f>
        <v>0</v>
      </c>
    </row>
    <row r="699" spans="1:10" x14ac:dyDescent="0.3">
      <c r="A699" s="1">
        <v>39579</v>
      </c>
      <c r="B699" t="s">
        <v>69</v>
      </c>
      <c r="C699">
        <v>102</v>
      </c>
      <c r="D699">
        <f>DAY(Tabela_cukier2[[#This Row],[Column1]])</f>
        <v>11</v>
      </c>
      <c r="E699" t="str">
        <f>IF(D700&lt;Tabela_cukier2[[#This Row],[Column4]],"TAK","")</f>
        <v/>
      </c>
      <c r="F699" s="5">
        <f>IF(Tabela_cukier2[[#This Row],[czy dzien dokupu]]="TAK",IF(F698-Tabela_cukier2[[#This Row],[Column3]]&lt;5000,((5000-FLOOR(F698-Tabela_cukier2[[#This Row],[Column3]],1000))+(F698-Tabela_cukier2[[#This Row],[Column3]])),F698-Tabela_cukier2[[#This Row],[Column3]]),F698-Tabela_cukier2[[#This Row],[Column3]])</f>
        <v>4323</v>
      </c>
      <c r="G699" s="5">
        <f>IF(Tabela_cukier2[[#This Row],[Kolumna1]]-F698&gt;=4000,1,0)</f>
        <v>0</v>
      </c>
      <c r="H699" s="5" t="str">
        <f>IF(Tabela_cukier2[[#This Row],[Kolumna1]]&gt;F698,Tabela_cukier2[[#This Row],[Kolumna1]]-F698,"0")</f>
        <v>0</v>
      </c>
      <c r="I699" s="5">
        <f>CEILING(Tabela_cukier2[[#This Row],[Kolumna3]],1000)</f>
        <v>0</v>
      </c>
      <c r="J699" s="5">
        <f>IF(Tabela_cukier2[[#This Row],[Kolumna4]]&gt;=4000,1,0)</f>
        <v>0</v>
      </c>
    </row>
    <row r="700" spans="1:10" x14ac:dyDescent="0.3">
      <c r="A700" s="1">
        <v>39579</v>
      </c>
      <c r="B700" t="s">
        <v>29</v>
      </c>
      <c r="C700">
        <v>181</v>
      </c>
      <c r="D700">
        <f>DAY(Tabela_cukier2[[#This Row],[Column1]])</f>
        <v>11</v>
      </c>
      <c r="E700" t="str">
        <f>IF(D701&lt;Tabela_cukier2[[#This Row],[Column4]],"TAK","")</f>
        <v/>
      </c>
      <c r="F700" s="5">
        <f>IF(Tabela_cukier2[[#This Row],[czy dzien dokupu]]="TAK",IF(F699-Tabela_cukier2[[#This Row],[Column3]]&lt;5000,((5000-FLOOR(F699-Tabela_cukier2[[#This Row],[Column3]],1000))+(F699-Tabela_cukier2[[#This Row],[Column3]])),F699-Tabela_cukier2[[#This Row],[Column3]]),F699-Tabela_cukier2[[#This Row],[Column3]])</f>
        <v>4142</v>
      </c>
      <c r="G700" s="5">
        <f>IF(Tabela_cukier2[[#This Row],[Kolumna1]]-F699&gt;=4000,1,0)</f>
        <v>0</v>
      </c>
      <c r="H700" s="5" t="str">
        <f>IF(Tabela_cukier2[[#This Row],[Kolumna1]]&gt;F699,Tabela_cukier2[[#This Row],[Kolumna1]]-F699,"0")</f>
        <v>0</v>
      </c>
      <c r="I700" s="5">
        <f>CEILING(Tabela_cukier2[[#This Row],[Kolumna3]],1000)</f>
        <v>0</v>
      </c>
      <c r="J700" s="5">
        <f>IF(Tabela_cukier2[[#This Row],[Kolumna4]]&gt;=4000,1,0)</f>
        <v>0</v>
      </c>
    </row>
    <row r="701" spans="1:10" x14ac:dyDescent="0.3">
      <c r="A701" s="1">
        <v>39579</v>
      </c>
      <c r="B701" t="s">
        <v>55</v>
      </c>
      <c r="C701">
        <v>82</v>
      </c>
      <c r="D701">
        <f>DAY(Tabela_cukier2[[#This Row],[Column1]])</f>
        <v>11</v>
      </c>
      <c r="E701" t="str">
        <f>IF(D702&lt;Tabela_cukier2[[#This Row],[Column4]],"TAK","")</f>
        <v/>
      </c>
      <c r="F701" s="5">
        <f>IF(Tabela_cukier2[[#This Row],[czy dzien dokupu]]="TAK",IF(F700-Tabela_cukier2[[#This Row],[Column3]]&lt;5000,((5000-FLOOR(F700-Tabela_cukier2[[#This Row],[Column3]],1000))+(F700-Tabela_cukier2[[#This Row],[Column3]])),F700-Tabela_cukier2[[#This Row],[Column3]]),F700-Tabela_cukier2[[#This Row],[Column3]])</f>
        <v>4060</v>
      </c>
      <c r="G701" s="5">
        <f>IF(Tabela_cukier2[[#This Row],[Kolumna1]]-F700&gt;=4000,1,0)</f>
        <v>0</v>
      </c>
      <c r="H701" s="5" t="str">
        <f>IF(Tabela_cukier2[[#This Row],[Kolumna1]]&gt;F700,Tabela_cukier2[[#This Row],[Kolumna1]]-F700,"0")</f>
        <v>0</v>
      </c>
      <c r="I701" s="5">
        <f>CEILING(Tabela_cukier2[[#This Row],[Kolumna3]],1000)</f>
        <v>0</v>
      </c>
      <c r="J701" s="5">
        <f>IF(Tabela_cukier2[[#This Row],[Kolumna4]]&gt;=4000,1,0)</f>
        <v>0</v>
      </c>
    </row>
    <row r="702" spans="1:10" x14ac:dyDescent="0.3">
      <c r="A702" s="1">
        <v>39582</v>
      </c>
      <c r="B702" t="s">
        <v>170</v>
      </c>
      <c r="C702">
        <v>19</v>
      </c>
      <c r="D702">
        <f>DAY(Tabela_cukier2[[#This Row],[Column1]])</f>
        <v>14</v>
      </c>
      <c r="E702" t="str">
        <f>IF(D703&lt;Tabela_cukier2[[#This Row],[Column4]],"TAK","")</f>
        <v/>
      </c>
      <c r="F702" s="5">
        <f>IF(Tabela_cukier2[[#This Row],[czy dzien dokupu]]="TAK",IF(F701-Tabela_cukier2[[#This Row],[Column3]]&lt;5000,((5000-FLOOR(F701-Tabela_cukier2[[#This Row],[Column3]],1000))+(F701-Tabela_cukier2[[#This Row],[Column3]])),F701-Tabela_cukier2[[#This Row],[Column3]]),F701-Tabela_cukier2[[#This Row],[Column3]])</f>
        <v>4041</v>
      </c>
      <c r="G702" s="5">
        <f>IF(Tabela_cukier2[[#This Row],[Kolumna1]]-F701&gt;=4000,1,0)</f>
        <v>0</v>
      </c>
      <c r="H702" s="5" t="str">
        <f>IF(Tabela_cukier2[[#This Row],[Kolumna1]]&gt;F701,Tabela_cukier2[[#This Row],[Kolumna1]]-F701,"0")</f>
        <v>0</v>
      </c>
      <c r="I702" s="5">
        <f>CEILING(Tabela_cukier2[[#This Row],[Kolumna3]],1000)</f>
        <v>0</v>
      </c>
      <c r="J702" s="5">
        <f>IF(Tabela_cukier2[[#This Row],[Kolumna4]]&gt;=4000,1,0)</f>
        <v>0</v>
      </c>
    </row>
    <row r="703" spans="1:10" x14ac:dyDescent="0.3">
      <c r="A703" s="1">
        <v>39582</v>
      </c>
      <c r="B703" t="s">
        <v>20</v>
      </c>
      <c r="C703">
        <v>245</v>
      </c>
      <c r="D703">
        <f>DAY(Tabela_cukier2[[#This Row],[Column1]])</f>
        <v>14</v>
      </c>
      <c r="E703" t="str">
        <f>IF(D704&lt;Tabela_cukier2[[#This Row],[Column4]],"TAK","")</f>
        <v/>
      </c>
      <c r="F703" s="5">
        <f>IF(Tabela_cukier2[[#This Row],[czy dzien dokupu]]="TAK",IF(F702-Tabela_cukier2[[#This Row],[Column3]]&lt;5000,((5000-FLOOR(F702-Tabela_cukier2[[#This Row],[Column3]],1000))+(F702-Tabela_cukier2[[#This Row],[Column3]])),F702-Tabela_cukier2[[#This Row],[Column3]]),F702-Tabela_cukier2[[#This Row],[Column3]])</f>
        <v>3796</v>
      </c>
      <c r="G703" s="5">
        <f>IF(Tabela_cukier2[[#This Row],[Kolumna1]]-F702&gt;=4000,1,0)</f>
        <v>0</v>
      </c>
      <c r="H703" s="5" t="str">
        <f>IF(Tabela_cukier2[[#This Row],[Kolumna1]]&gt;F702,Tabela_cukier2[[#This Row],[Kolumna1]]-F702,"0")</f>
        <v>0</v>
      </c>
      <c r="I703" s="5">
        <f>CEILING(Tabela_cukier2[[#This Row],[Kolumna3]],1000)</f>
        <v>0</v>
      </c>
      <c r="J703" s="5">
        <f>IF(Tabela_cukier2[[#This Row],[Kolumna4]]&gt;=4000,1,0)</f>
        <v>0</v>
      </c>
    </row>
    <row r="704" spans="1:10" x14ac:dyDescent="0.3">
      <c r="A704" s="1">
        <v>39584</v>
      </c>
      <c r="B704" t="s">
        <v>105</v>
      </c>
      <c r="C704">
        <v>431</v>
      </c>
      <c r="D704">
        <f>DAY(Tabela_cukier2[[#This Row],[Column1]])</f>
        <v>16</v>
      </c>
      <c r="E704" t="str">
        <f>IF(D705&lt;Tabela_cukier2[[#This Row],[Column4]],"TAK","")</f>
        <v/>
      </c>
      <c r="F704" s="5">
        <f>IF(Tabela_cukier2[[#This Row],[czy dzien dokupu]]="TAK",IF(F703-Tabela_cukier2[[#This Row],[Column3]]&lt;5000,((5000-FLOOR(F703-Tabela_cukier2[[#This Row],[Column3]],1000))+(F703-Tabela_cukier2[[#This Row],[Column3]])),F703-Tabela_cukier2[[#This Row],[Column3]]),F703-Tabela_cukier2[[#This Row],[Column3]])</f>
        <v>3365</v>
      </c>
      <c r="G704" s="5">
        <f>IF(Tabela_cukier2[[#This Row],[Kolumna1]]-F703&gt;=4000,1,0)</f>
        <v>0</v>
      </c>
      <c r="H704" s="5" t="str">
        <f>IF(Tabela_cukier2[[#This Row],[Kolumna1]]&gt;F703,Tabela_cukier2[[#This Row],[Kolumna1]]-F703,"0")</f>
        <v>0</v>
      </c>
      <c r="I704" s="5">
        <f>CEILING(Tabela_cukier2[[#This Row],[Kolumna3]],1000)</f>
        <v>0</v>
      </c>
      <c r="J704" s="5">
        <f>IF(Tabela_cukier2[[#This Row],[Kolumna4]]&gt;=4000,1,0)</f>
        <v>0</v>
      </c>
    </row>
    <row r="705" spans="1:10" x14ac:dyDescent="0.3">
      <c r="A705" s="1">
        <v>39584</v>
      </c>
      <c r="B705" t="s">
        <v>10</v>
      </c>
      <c r="C705">
        <v>252</v>
      </c>
      <c r="D705">
        <f>DAY(Tabela_cukier2[[#This Row],[Column1]])</f>
        <v>16</v>
      </c>
      <c r="E705" t="str">
        <f>IF(D706&lt;Tabela_cukier2[[#This Row],[Column4]],"TAK","")</f>
        <v/>
      </c>
      <c r="F705" s="5">
        <f>IF(Tabela_cukier2[[#This Row],[czy dzien dokupu]]="TAK",IF(F704-Tabela_cukier2[[#This Row],[Column3]]&lt;5000,((5000-FLOOR(F704-Tabela_cukier2[[#This Row],[Column3]],1000))+(F704-Tabela_cukier2[[#This Row],[Column3]])),F704-Tabela_cukier2[[#This Row],[Column3]]),F704-Tabela_cukier2[[#This Row],[Column3]])</f>
        <v>3113</v>
      </c>
      <c r="G705" s="5">
        <f>IF(Tabela_cukier2[[#This Row],[Kolumna1]]-F704&gt;=4000,1,0)</f>
        <v>0</v>
      </c>
      <c r="H705" s="5" t="str">
        <f>IF(Tabela_cukier2[[#This Row],[Kolumna1]]&gt;F704,Tabela_cukier2[[#This Row],[Kolumna1]]-F704,"0")</f>
        <v>0</v>
      </c>
      <c r="I705" s="5">
        <f>CEILING(Tabela_cukier2[[#This Row],[Kolumna3]],1000)</f>
        <v>0</v>
      </c>
      <c r="J705" s="5">
        <f>IF(Tabela_cukier2[[#This Row],[Kolumna4]]&gt;=4000,1,0)</f>
        <v>0</v>
      </c>
    </row>
    <row r="706" spans="1:10" x14ac:dyDescent="0.3">
      <c r="A706" s="1">
        <v>39585</v>
      </c>
      <c r="B706" t="s">
        <v>65</v>
      </c>
      <c r="C706">
        <v>2</v>
      </c>
      <c r="D706">
        <f>DAY(Tabela_cukier2[[#This Row],[Column1]])</f>
        <v>17</v>
      </c>
      <c r="E706" t="str">
        <f>IF(D707&lt;Tabela_cukier2[[#This Row],[Column4]],"TAK","")</f>
        <v/>
      </c>
      <c r="F706" s="5">
        <f>IF(Tabela_cukier2[[#This Row],[czy dzien dokupu]]="TAK",IF(F705-Tabela_cukier2[[#This Row],[Column3]]&lt;5000,((5000-FLOOR(F705-Tabela_cukier2[[#This Row],[Column3]],1000))+(F705-Tabela_cukier2[[#This Row],[Column3]])),F705-Tabela_cukier2[[#This Row],[Column3]]),F705-Tabela_cukier2[[#This Row],[Column3]])</f>
        <v>3111</v>
      </c>
      <c r="G706" s="5">
        <f>IF(Tabela_cukier2[[#This Row],[Kolumna1]]-F705&gt;=4000,1,0)</f>
        <v>0</v>
      </c>
      <c r="H706" s="5" t="str">
        <f>IF(Tabela_cukier2[[#This Row],[Kolumna1]]&gt;F705,Tabela_cukier2[[#This Row],[Kolumna1]]-F705,"0")</f>
        <v>0</v>
      </c>
      <c r="I706" s="5">
        <f>CEILING(Tabela_cukier2[[#This Row],[Kolumna3]],1000)</f>
        <v>0</v>
      </c>
      <c r="J706" s="5">
        <f>IF(Tabela_cukier2[[#This Row],[Kolumna4]]&gt;=4000,1,0)</f>
        <v>0</v>
      </c>
    </row>
    <row r="707" spans="1:10" x14ac:dyDescent="0.3">
      <c r="A707" s="1">
        <v>39586</v>
      </c>
      <c r="B707" t="s">
        <v>9</v>
      </c>
      <c r="C707">
        <v>52</v>
      </c>
      <c r="D707">
        <f>DAY(Tabela_cukier2[[#This Row],[Column1]])</f>
        <v>18</v>
      </c>
      <c r="E707" t="str">
        <f>IF(D708&lt;Tabela_cukier2[[#This Row],[Column4]],"TAK","")</f>
        <v/>
      </c>
      <c r="F707" s="5">
        <f>IF(Tabela_cukier2[[#This Row],[czy dzien dokupu]]="TAK",IF(F706-Tabela_cukier2[[#This Row],[Column3]]&lt;5000,((5000-FLOOR(F706-Tabela_cukier2[[#This Row],[Column3]],1000))+(F706-Tabela_cukier2[[#This Row],[Column3]])),F706-Tabela_cukier2[[#This Row],[Column3]]),F706-Tabela_cukier2[[#This Row],[Column3]])</f>
        <v>3059</v>
      </c>
      <c r="G707" s="5">
        <f>IF(Tabela_cukier2[[#This Row],[Kolumna1]]-F706&gt;=4000,1,0)</f>
        <v>0</v>
      </c>
      <c r="H707" s="5" t="str">
        <f>IF(Tabela_cukier2[[#This Row],[Kolumna1]]&gt;F706,Tabela_cukier2[[#This Row],[Kolumna1]]-F706,"0")</f>
        <v>0</v>
      </c>
      <c r="I707" s="5">
        <f>CEILING(Tabela_cukier2[[#This Row],[Kolumna3]],1000)</f>
        <v>0</v>
      </c>
      <c r="J707" s="5">
        <f>IF(Tabela_cukier2[[#This Row],[Kolumna4]]&gt;=4000,1,0)</f>
        <v>0</v>
      </c>
    </row>
    <row r="708" spans="1:10" x14ac:dyDescent="0.3">
      <c r="A708" s="1">
        <v>39587</v>
      </c>
      <c r="B708" t="s">
        <v>26</v>
      </c>
      <c r="C708">
        <v>54</v>
      </c>
      <c r="D708">
        <f>DAY(Tabela_cukier2[[#This Row],[Column1]])</f>
        <v>19</v>
      </c>
      <c r="E708" t="str">
        <f>IF(D709&lt;Tabela_cukier2[[#This Row],[Column4]],"TAK","")</f>
        <v/>
      </c>
      <c r="F708" s="5">
        <f>IF(Tabela_cukier2[[#This Row],[czy dzien dokupu]]="TAK",IF(F707-Tabela_cukier2[[#This Row],[Column3]]&lt;5000,((5000-FLOOR(F707-Tabela_cukier2[[#This Row],[Column3]],1000))+(F707-Tabela_cukier2[[#This Row],[Column3]])),F707-Tabela_cukier2[[#This Row],[Column3]]),F707-Tabela_cukier2[[#This Row],[Column3]])</f>
        <v>3005</v>
      </c>
      <c r="G708" s="5">
        <f>IF(Tabela_cukier2[[#This Row],[Kolumna1]]-F707&gt;=4000,1,0)</f>
        <v>0</v>
      </c>
      <c r="H708" s="5" t="str">
        <f>IF(Tabela_cukier2[[#This Row],[Kolumna1]]&gt;F707,Tabela_cukier2[[#This Row],[Kolumna1]]-F707,"0")</f>
        <v>0</v>
      </c>
      <c r="I708" s="5">
        <f>CEILING(Tabela_cukier2[[#This Row],[Kolumna3]],1000)</f>
        <v>0</v>
      </c>
      <c r="J708" s="5">
        <f>IF(Tabela_cukier2[[#This Row],[Kolumna4]]&gt;=4000,1,0)</f>
        <v>0</v>
      </c>
    </row>
    <row r="709" spans="1:10" x14ac:dyDescent="0.3">
      <c r="A709" s="1">
        <v>39587</v>
      </c>
      <c r="B709" t="s">
        <v>62</v>
      </c>
      <c r="C709">
        <v>4</v>
      </c>
      <c r="D709">
        <f>DAY(Tabela_cukier2[[#This Row],[Column1]])</f>
        <v>19</v>
      </c>
      <c r="E709" t="str">
        <f>IF(D710&lt;Tabela_cukier2[[#This Row],[Column4]],"TAK","")</f>
        <v/>
      </c>
      <c r="F709" s="5">
        <f>IF(Tabela_cukier2[[#This Row],[czy dzien dokupu]]="TAK",IF(F708-Tabela_cukier2[[#This Row],[Column3]]&lt;5000,((5000-FLOOR(F708-Tabela_cukier2[[#This Row],[Column3]],1000))+(F708-Tabela_cukier2[[#This Row],[Column3]])),F708-Tabela_cukier2[[#This Row],[Column3]]),F708-Tabela_cukier2[[#This Row],[Column3]])</f>
        <v>3001</v>
      </c>
      <c r="G709" s="5">
        <f>IF(Tabela_cukier2[[#This Row],[Kolumna1]]-F708&gt;=4000,1,0)</f>
        <v>0</v>
      </c>
      <c r="H709" s="5" t="str">
        <f>IF(Tabela_cukier2[[#This Row],[Kolumna1]]&gt;F708,Tabela_cukier2[[#This Row],[Kolumna1]]-F708,"0")</f>
        <v>0</v>
      </c>
      <c r="I709" s="5">
        <f>CEILING(Tabela_cukier2[[#This Row],[Kolumna3]],1000)</f>
        <v>0</v>
      </c>
      <c r="J709" s="5">
        <f>IF(Tabela_cukier2[[#This Row],[Kolumna4]]&gt;=4000,1,0)</f>
        <v>0</v>
      </c>
    </row>
    <row r="710" spans="1:10" x14ac:dyDescent="0.3">
      <c r="A710" s="1">
        <v>39587</v>
      </c>
      <c r="B710" t="s">
        <v>64</v>
      </c>
      <c r="C710">
        <v>88</v>
      </c>
      <c r="D710">
        <f>DAY(Tabela_cukier2[[#This Row],[Column1]])</f>
        <v>19</v>
      </c>
      <c r="E710" t="str">
        <f>IF(D711&lt;Tabela_cukier2[[#This Row],[Column4]],"TAK","")</f>
        <v/>
      </c>
      <c r="F710" s="5">
        <f>IF(Tabela_cukier2[[#This Row],[czy dzien dokupu]]="TAK",IF(F709-Tabela_cukier2[[#This Row],[Column3]]&lt;5000,((5000-FLOOR(F709-Tabela_cukier2[[#This Row],[Column3]],1000))+(F709-Tabela_cukier2[[#This Row],[Column3]])),F709-Tabela_cukier2[[#This Row],[Column3]]),F709-Tabela_cukier2[[#This Row],[Column3]])</f>
        <v>2913</v>
      </c>
      <c r="G710" s="5">
        <f>IF(Tabela_cukier2[[#This Row],[Kolumna1]]-F709&gt;=4000,1,0)</f>
        <v>0</v>
      </c>
      <c r="H710" s="5" t="str">
        <f>IF(Tabela_cukier2[[#This Row],[Kolumna1]]&gt;F709,Tabela_cukier2[[#This Row],[Kolumna1]]-F709,"0")</f>
        <v>0</v>
      </c>
      <c r="I710" s="5">
        <f>CEILING(Tabela_cukier2[[#This Row],[Kolumna3]],1000)</f>
        <v>0</v>
      </c>
      <c r="J710" s="5">
        <f>IF(Tabela_cukier2[[#This Row],[Kolumna4]]&gt;=4000,1,0)</f>
        <v>0</v>
      </c>
    </row>
    <row r="711" spans="1:10" x14ac:dyDescent="0.3">
      <c r="A711" s="1">
        <v>39590</v>
      </c>
      <c r="B711" t="s">
        <v>21</v>
      </c>
      <c r="C711">
        <v>152</v>
      </c>
      <c r="D711">
        <f>DAY(Tabela_cukier2[[#This Row],[Column1]])</f>
        <v>22</v>
      </c>
      <c r="E711" t="str">
        <f>IF(D712&lt;Tabela_cukier2[[#This Row],[Column4]],"TAK","")</f>
        <v/>
      </c>
      <c r="F711" s="5">
        <f>IF(Tabela_cukier2[[#This Row],[czy dzien dokupu]]="TAK",IF(F710-Tabela_cukier2[[#This Row],[Column3]]&lt;5000,((5000-FLOOR(F710-Tabela_cukier2[[#This Row],[Column3]],1000))+(F710-Tabela_cukier2[[#This Row],[Column3]])),F710-Tabela_cukier2[[#This Row],[Column3]]),F710-Tabela_cukier2[[#This Row],[Column3]])</f>
        <v>2761</v>
      </c>
      <c r="G711" s="5">
        <f>IF(Tabela_cukier2[[#This Row],[Kolumna1]]-F710&gt;=4000,1,0)</f>
        <v>0</v>
      </c>
      <c r="H711" s="5" t="str">
        <f>IF(Tabela_cukier2[[#This Row],[Kolumna1]]&gt;F710,Tabela_cukier2[[#This Row],[Kolumna1]]-F710,"0")</f>
        <v>0</v>
      </c>
      <c r="I711" s="5">
        <f>CEILING(Tabela_cukier2[[#This Row],[Kolumna3]],1000)</f>
        <v>0</v>
      </c>
      <c r="J711" s="5">
        <f>IF(Tabela_cukier2[[#This Row],[Kolumna4]]&gt;=4000,1,0)</f>
        <v>0</v>
      </c>
    </row>
    <row r="712" spans="1:10" x14ac:dyDescent="0.3">
      <c r="A712" s="1">
        <v>39591</v>
      </c>
      <c r="B712" t="s">
        <v>58</v>
      </c>
      <c r="C712">
        <v>121</v>
      </c>
      <c r="D712">
        <f>DAY(Tabela_cukier2[[#This Row],[Column1]])</f>
        <v>23</v>
      </c>
      <c r="E712" t="str">
        <f>IF(D713&lt;Tabela_cukier2[[#This Row],[Column4]],"TAK","")</f>
        <v/>
      </c>
      <c r="F712" s="5">
        <f>IF(Tabela_cukier2[[#This Row],[czy dzien dokupu]]="TAK",IF(F711-Tabela_cukier2[[#This Row],[Column3]]&lt;5000,((5000-FLOOR(F711-Tabela_cukier2[[#This Row],[Column3]],1000))+(F711-Tabela_cukier2[[#This Row],[Column3]])),F711-Tabela_cukier2[[#This Row],[Column3]]),F711-Tabela_cukier2[[#This Row],[Column3]])</f>
        <v>2640</v>
      </c>
      <c r="G712" s="5">
        <f>IF(Tabela_cukier2[[#This Row],[Kolumna1]]-F711&gt;=4000,1,0)</f>
        <v>0</v>
      </c>
      <c r="H712" s="5" t="str">
        <f>IF(Tabela_cukier2[[#This Row],[Kolumna1]]&gt;F711,Tabela_cukier2[[#This Row],[Kolumna1]]-F711,"0")</f>
        <v>0</v>
      </c>
      <c r="I712" s="5">
        <f>CEILING(Tabela_cukier2[[#This Row],[Kolumna3]],1000)</f>
        <v>0</v>
      </c>
      <c r="J712" s="5">
        <f>IF(Tabela_cukier2[[#This Row],[Kolumna4]]&gt;=4000,1,0)</f>
        <v>0</v>
      </c>
    </row>
    <row r="713" spans="1:10" x14ac:dyDescent="0.3">
      <c r="A713" s="1">
        <v>39592</v>
      </c>
      <c r="B713" t="s">
        <v>21</v>
      </c>
      <c r="C713">
        <v>77</v>
      </c>
      <c r="D713">
        <f>DAY(Tabela_cukier2[[#This Row],[Column1]])</f>
        <v>24</v>
      </c>
      <c r="E713" t="str">
        <f>IF(D714&lt;Tabela_cukier2[[#This Row],[Column4]],"TAK","")</f>
        <v/>
      </c>
      <c r="F713" s="5">
        <f>IF(Tabela_cukier2[[#This Row],[czy dzien dokupu]]="TAK",IF(F712-Tabela_cukier2[[#This Row],[Column3]]&lt;5000,((5000-FLOOR(F712-Tabela_cukier2[[#This Row],[Column3]],1000))+(F712-Tabela_cukier2[[#This Row],[Column3]])),F712-Tabela_cukier2[[#This Row],[Column3]]),F712-Tabela_cukier2[[#This Row],[Column3]])</f>
        <v>2563</v>
      </c>
      <c r="G713" s="5">
        <f>IF(Tabela_cukier2[[#This Row],[Kolumna1]]-F712&gt;=4000,1,0)</f>
        <v>0</v>
      </c>
      <c r="H713" s="5" t="str">
        <f>IF(Tabela_cukier2[[#This Row],[Kolumna1]]&gt;F712,Tabela_cukier2[[#This Row],[Kolumna1]]-F712,"0")</f>
        <v>0</v>
      </c>
      <c r="I713" s="5">
        <f>CEILING(Tabela_cukier2[[#This Row],[Kolumna3]],1000)</f>
        <v>0</v>
      </c>
      <c r="J713" s="5">
        <f>IF(Tabela_cukier2[[#This Row],[Kolumna4]]&gt;=4000,1,0)</f>
        <v>0</v>
      </c>
    </row>
    <row r="714" spans="1:10" x14ac:dyDescent="0.3">
      <c r="A714" s="1">
        <v>39595</v>
      </c>
      <c r="B714" t="s">
        <v>134</v>
      </c>
      <c r="C714">
        <v>21</v>
      </c>
      <c r="D714">
        <f>DAY(Tabela_cukier2[[#This Row],[Column1]])</f>
        <v>27</v>
      </c>
      <c r="E714" t="str">
        <f>IF(D715&lt;Tabela_cukier2[[#This Row],[Column4]],"TAK","")</f>
        <v/>
      </c>
      <c r="F714" s="5">
        <f>IF(Tabela_cukier2[[#This Row],[czy dzien dokupu]]="TAK",IF(F713-Tabela_cukier2[[#This Row],[Column3]]&lt;5000,((5000-FLOOR(F713-Tabela_cukier2[[#This Row],[Column3]],1000))+(F713-Tabela_cukier2[[#This Row],[Column3]])),F713-Tabela_cukier2[[#This Row],[Column3]]),F713-Tabela_cukier2[[#This Row],[Column3]])</f>
        <v>2542</v>
      </c>
      <c r="G714" s="5">
        <f>IF(Tabela_cukier2[[#This Row],[Kolumna1]]-F713&gt;=4000,1,0)</f>
        <v>0</v>
      </c>
      <c r="H714" s="5" t="str">
        <f>IF(Tabela_cukier2[[#This Row],[Kolumna1]]&gt;F713,Tabela_cukier2[[#This Row],[Kolumna1]]-F713,"0")</f>
        <v>0</v>
      </c>
      <c r="I714" s="5">
        <f>CEILING(Tabela_cukier2[[#This Row],[Kolumna3]],1000)</f>
        <v>0</v>
      </c>
      <c r="J714" s="5">
        <f>IF(Tabela_cukier2[[#This Row],[Kolumna4]]&gt;=4000,1,0)</f>
        <v>0</v>
      </c>
    </row>
    <row r="715" spans="1:10" x14ac:dyDescent="0.3">
      <c r="A715" s="1">
        <v>39596</v>
      </c>
      <c r="B715" t="s">
        <v>64</v>
      </c>
      <c r="C715">
        <v>48</v>
      </c>
      <c r="D715">
        <f>DAY(Tabela_cukier2[[#This Row],[Column1]])</f>
        <v>28</v>
      </c>
      <c r="E715" t="str">
        <f>IF(D716&lt;Tabela_cukier2[[#This Row],[Column4]],"TAK","")</f>
        <v/>
      </c>
      <c r="F715" s="5">
        <f>IF(Tabela_cukier2[[#This Row],[czy dzien dokupu]]="TAK",IF(F714-Tabela_cukier2[[#This Row],[Column3]]&lt;5000,((5000-FLOOR(F714-Tabela_cukier2[[#This Row],[Column3]],1000))+(F714-Tabela_cukier2[[#This Row],[Column3]])),F714-Tabela_cukier2[[#This Row],[Column3]]),F714-Tabela_cukier2[[#This Row],[Column3]])</f>
        <v>2494</v>
      </c>
      <c r="G715" s="5">
        <f>IF(Tabela_cukier2[[#This Row],[Kolumna1]]-F714&gt;=4000,1,0)</f>
        <v>0</v>
      </c>
      <c r="H715" s="5" t="str">
        <f>IF(Tabela_cukier2[[#This Row],[Kolumna1]]&gt;F714,Tabela_cukier2[[#This Row],[Kolumna1]]-F714,"0")</f>
        <v>0</v>
      </c>
      <c r="I715" s="5">
        <f>CEILING(Tabela_cukier2[[#This Row],[Kolumna3]],1000)</f>
        <v>0</v>
      </c>
      <c r="J715" s="5">
        <f>IF(Tabela_cukier2[[#This Row],[Kolumna4]]&gt;=4000,1,0)</f>
        <v>0</v>
      </c>
    </row>
    <row r="716" spans="1:10" x14ac:dyDescent="0.3">
      <c r="A716" s="1">
        <v>39597</v>
      </c>
      <c r="B716" t="s">
        <v>48</v>
      </c>
      <c r="C716">
        <v>420</v>
      </c>
      <c r="D716">
        <f>DAY(Tabela_cukier2[[#This Row],[Column1]])</f>
        <v>29</v>
      </c>
      <c r="E716" t="str">
        <f>IF(D717&lt;Tabela_cukier2[[#This Row],[Column4]],"TAK","")</f>
        <v/>
      </c>
      <c r="F716" s="5">
        <f>IF(Tabela_cukier2[[#This Row],[czy dzien dokupu]]="TAK",IF(F715-Tabela_cukier2[[#This Row],[Column3]]&lt;5000,((5000-FLOOR(F715-Tabela_cukier2[[#This Row],[Column3]],1000))+(F715-Tabela_cukier2[[#This Row],[Column3]])),F715-Tabela_cukier2[[#This Row],[Column3]]),F715-Tabela_cukier2[[#This Row],[Column3]])</f>
        <v>2074</v>
      </c>
      <c r="G716" s="5">
        <f>IF(Tabela_cukier2[[#This Row],[Kolumna1]]-F715&gt;=4000,1,0)</f>
        <v>0</v>
      </c>
      <c r="H716" s="5" t="str">
        <f>IF(Tabela_cukier2[[#This Row],[Kolumna1]]&gt;F715,Tabela_cukier2[[#This Row],[Kolumna1]]-F715,"0")</f>
        <v>0</v>
      </c>
      <c r="I716" s="5">
        <f>CEILING(Tabela_cukier2[[#This Row],[Kolumna3]],1000)</f>
        <v>0</v>
      </c>
      <c r="J716" s="5">
        <f>IF(Tabela_cukier2[[#This Row],[Kolumna4]]&gt;=4000,1,0)</f>
        <v>0</v>
      </c>
    </row>
    <row r="717" spans="1:10" x14ac:dyDescent="0.3">
      <c r="A717" s="1">
        <v>39598</v>
      </c>
      <c r="B717" t="s">
        <v>10</v>
      </c>
      <c r="C717">
        <v>443</v>
      </c>
      <c r="D717">
        <f>DAY(Tabela_cukier2[[#This Row],[Column1]])</f>
        <v>30</v>
      </c>
      <c r="E717" t="str">
        <f>IF(D718&lt;Tabela_cukier2[[#This Row],[Column4]],"TAK","")</f>
        <v>TAK</v>
      </c>
      <c r="F717" s="5">
        <f>IF(Tabela_cukier2[[#This Row],[czy dzien dokupu]]="TAK",IF(F716-Tabela_cukier2[[#This Row],[Column3]]&lt;5000,((5000-FLOOR(F716-Tabela_cukier2[[#This Row],[Column3]],1000))+(F716-Tabela_cukier2[[#This Row],[Column3]])),F716-Tabela_cukier2[[#This Row],[Column3]]),F716-Tabela_cukier2[[#This Row],[Column3]])</f>
        <v>5631</v>
      </c>
      <c r="G717" s="5">
        <f>IF(Tabela_cukier2[[#This Row],[Kolumna1]]-F716&gt;=4000,1,0)</f>
        <v>0</v>
      </c>
      <c r="H717" s="5">
        <f>IF(Tabela_cukier2[[#This Row],[Kolumna1]]&gt;F716,Tabela_cukier2[[#This Row],[Kolumna1]]-F716,"0")</f>
        <v>3557</v>
      </c>
      <c r="I717" s="5">
        <f>CEILING(Tabela_cukier2[[#This Row],[Kolumna3]],1000)</f>
        <v>4000</v>
      </c>
      <c r="J717" s="5">
        <f>IF(Tabela_cukier2[[#This Row],[Kolumna4]]&gt;=4000,1,0)</f>
        <v>1</v>
      </c>
    </row>
    <row r="718" spans="1:10" x14ac:dyDescent="0.3">
      <c r="A718" s="1">
        <v>39602</v>
      </c>
      <c r="B718" t="s">
        <v>58</v>
      </c>
      <c r="C718">
        <v>46</v>
      </c>
      <c r="D718">
        <f>DAY(Tabela_cukier2[[#This Row],[Column1]])</f>
        <v>3</v>
      </c>
      <c r="E718" t="str">
        <f>IF(D719&lt;Tabela_cukier2[[#This Row],[Column4]],"TAK","")</f>
        <v/>
      </c>
      <c r="F718" s="5">
        <f>IF(Tabela_cukier2[[#This Row],[czy dzien dokupu]]="TAK",IF(F717-Tabela_cukier2[[#This Row],[Column3]]&lt;5000,((5000-FLOOR(F717-Tabela_cukier2[[#This Row],[Column3]],1000))+(F717-Tabela_cukier2[[#This Row],[Column3]])),F717-Tabela_cukier2[[#This Row],[Column3]]),F717-Tabela_cukier2[[#This Row],[Column3]])</f>
        <v>5585</v>
      </c>
      <c r="G718" s="5">
        <f>IF(Tabela_cukier2[[#This Row],[Kolumna1]]-F717&gt;=4000,1,0)</f>
        <v>0</v>
      </c>
      <c r="H718" s="5" t="str">
        <f>IF(Tabela_cukier2[[#This Row],[Kolumna1]]&gt;F717,Tabela_cukier2[[#This Row],[Kolumna1]]-F717,"0")</f>
        <v>0</v>
      </c>
      <c r="I718" s="5">
        <f>CEILING(Tabela_cukier2[[#This Row],[Kolumna3]],1000)</f>
        <v>0</v>
      </c>
      <c r="J718" s="5">
        <f>IF(Tabela_cukier2[[#This Row],[Kolumna4]]&gt;=4000,1,0)</f>
        <v>0</v>
      </c>
    </row>
    <row r="719" spans="1:10" x14ac:dyDescent="0.3">
      <c r="A719" s="1">
        <v>39603</v>
      </c>
      <c r="B719" t="s">
        <v>137</v>
      </c>
      <c r="C719">
        <v>3</v>
      </c>
      <c r="D719">
        <f>DAY(Tabela_cukier2[[#This Row],[Column1]])</f>
        <v>4</v>
      </c>
      <c r="E719" t="str">
        <f>IF(D720&lt;Tabela_cukier2[[#This Row],[Column4]],"TAK","")</f>
        <v/>
      </c>
      <c r="F719" s="5">
        <f>IF(Tabela_cukier2[[#This Row],[czy dzien dokupu]]="TAK",IF(F718-Tabela_cukier2[[#This Row],[Column3]]&lt;5000,((5000-FLOOR(F718-Tabela_cukier2[[#This Row],[Column3]],1000))+(F718-Tabela_cukier2[[#This Row],[Column3]])),F718-Tabela_cukier2[[#This Row],[Column3]]),F718-Tabela_cukier2[[#This Row],[Column3]])</f>
        <v>5582</v>
      </c>
      <c r="G719" s="5">
        <f>IF(Tabela_cukier2[[#This Row],[Kolumna1]]-F718&gt;=4000,1,0)</f>
        <v>0</v>
      </c>
      <c r="H719" s="5" t="str">
        <f>IF(Tabela_cukier2[[#This Row],[Kolumna1]]&gt;F718,Tabela_cukier2[[#This Row],[Kolumna1]]-F718,"0")</f>
        <v>0</v>
      </c>
      <c r="I719" s="5">
        <f>CEILING(Tabela_cukier2[[#This Row],[Kolumna3]],1000)</f>
        <v>0</v>
      </c>
      <c r="J719" s="5">
        <f>IF(Tabela_cukier2[[#This Row],[Kolumna4]]&gt;=4000,1,0)</f>
        <v>0</v>
      </c>
    </row>
    <row r="720" spans="1:10" x14ac:dyDescent="0.3">
      <c r="A720" s="1">
        <v>39605</v>
      </c>
      <c r="B720" t="s">
        <v>58</v>
      </c>
      <c r="C720">
        <v>98</v>
      </c>
      <c r="D720">
        <f>DAY(Tabela_cukier2[[#This Row],[Column1]])</f>
        <v>6</v>
      </c>
      <c r="E720" t="str">
        <f>IF(D721&lt;Tabela_cukier2[[#This Row],[Column4]],"TAK","")</f>
        <v/>
      </c>
      <c r="F720" s="5">
        <f>IF(Tabela_cukier2[[#This Row],[czy dzien dokupu]]="TAK",IF(F719-Tabela_cukier2[[#This Row],[Column3]]&lt;5000,((5000-FLOOR(F719-Tabela_cukier2[[#This Row],[Column3]],1000))+(F719-Tabela_cukier2[[#This Row],[Column3]])),F719-Tabela_cukier2[[#This Row],[Column3]]),F719-Tabela_cukier2[[#This Row],[Column3]])</f>
        <v>5484</v>
      </c>
      <c r="G720" s="5">
        <f>IF(Tabela_cukier2[[#This Row],[Kolumna1]]-F719&gt;=4000,1,0)</f>
        <v>0</v>
      </c>
      <c r="H720" s="5" t="str">
        <f>IF(Tabela_cukier2[[#This Row],[Kolumna1]]&gt;F719,Tabela_cukier2[[#This Row],[Kolumna1]]-F719,"0")</f>
        <v>0</v>
      </c>
      <c r="I720" s="5">
        <f>CEILING(Tabela_cukier2[[#This Row],[Kolumna3]],1000)</f>
        <v>0</v>
      </c>
      <c r="J720" s="5">
        <f>IF(Tabela_cukier2[[#This Row],[Kolumna4]]&gt;=4000,1,0)</f>
        <v>0</v>
      </c>
    </row>
    <row r="721" spans="1:10" x14ac:dyDescent="0.3">
      <c r="A721" s="1">
        <v>39605</v>
      </c>
      <c r="B721" t="s">
        <v>171</v>
      </c>
      <c r="C721">
        <v>18</v>
      </c>
      <c r="D721">
        <f>DAY(Tabela_cukier2[[#This Row],[Column1]])</f>
        <v>6</v>
      </c>
      <c r="E721" t="str">
        <f>IF(D722&lt;Tabela_cukier2[[#This Row],[Column4]],"TAK","")</f>
        <v/>
      </c>
      <c r="F721" s="5">
        <f>IF(Tabela_cukier2[[#This Row],[czy dzien dokupu]]="TAK",IF(F720-Tabela_cukier2[[#This Row],[Column3]]&lt;5000,((5000-FLOOR(F720-Tabela_cukier2[[#This Row],[Column3]],1000))+(F720-Tabela_cukier2[[#This Row],[Column3]])),F720-Tabela_cukier2[[#This Row],[Column3]]),F720-Tabela_cukier2[[#This Row],[Column3]])</f>
        <v>5466</v>
      </c>
      <c r="G721" s="5">
        <f>IF(Tabela_cukier2[[#This Row],[Kolumna1]]-F720&gt;=4000,1,0)</f>
        <v>0</v>
      </c>
      <c r="H721" s="5" t="str">
        <f>IF(Tabela_cukier2[[#This Row],[Kolumna1]]&gt;F720,Tabela_cukier2[[#This Row],[Kolumna1]]-F720,"0")</f>
        <v>0</v>
      </c>
      <c r="I721" s="5">
        <f>CEILING(Tabela_cukier2[[#This Row],[Kolumna3]],1000)</f>
        <v>0</v>
      </c>
      <c r="J721" s="5">
        <f>IF(Tabela_cukier2[[#This Row],[Kolumna4]]&gt;=4000,1,0)</f>
        <v>0</v>
      </c>
    </row>
    <row r="722" spans="1:10" x14ac:dyDescent="0.3">
      <c r="A722" s="1">
        <v>39605</v>
      </c>
      <c r="B722" t="s">
        <v>53</v>
      </c>
      <c r="C722">
        <v>237</v>
      </c>
      <c r="D722">
        <f>DAY(Tabela_cukier2[[#This Row],[Column1]])</f>
        <v>6</v>
      </c>
      <c r="E722" t="str">
        <f>IF(D723&lt;Tabela_cukier2[[#This Row],[Column4]],"TAK","")</f>
        <v/>
      </c>
      <c r="F722" s="5">
        <f>IF(Tabela_cukier2[[#This Row],[czy dzien dokupu]]="TAK",IF(F721-Tabela_cukier2[[#This Row],[Column3]]&lt;5000,((5000-FLOOR(F721-Tabela_cukier2[[#This Row],[Column3]],1000))+(F721-Tabela_cukier2[[#This Row],[Column3]])),F721-Tabela_cukier2[[#This Row],[Column3]]),F721-Tabela_cukier2[[#This Row],[Column3]])</f>
        <v>5229</v>
      </c>
      <c r="G722" s="5">
        <f>IF(Tabela_cukier2[[#This Row],[Kolumna1]]-F721&gt;=4000,1,0)</f>
        <v>0</v>
      </c>
      <c r="H722" s="5" t="str">
        <f>IF(Tabela_cukier2[[#This Row],[Kolumna1]]&gt;F721,Tabela_cukier2[[#This Row],[Kolumna1]]-F721,"0")</f>
        <v>0</v>
      </c>
      <c r="I722" s="5">
        <f>CEILING(Tabela_cukier2[[#This Row],[Kolumna3]],1000)</f>
        <v>0</v>
      </c>
      <c r="J722" s="5">
        <f>IF(Tabela_cukier2[[#This Row],[Kolumna4]]&gt;=4000,1,0)</f>
        <v>0</v>
      </c>
    </row>
    <row r="723" spans="1:10" x14ac:dyDescent="0.3">
      <c r="A723" s="1">
        <v>39605</v>
      </c>
      <c r="B723" t="s">
        <v>34</v>
      </c>
      <c r="C723">
        <v>64</v>
      </c>
      <c r="D723">
        <f>DAY(Tabela_cukier2[[#This Row],[Column1]])</f>
        <v>6</v>
      </c>
      <c r="E723" t="str">
        <f>IF(D724&lt;Tabela_cukier2[[#This Row],[Column4]],"TAK","")</f>
        <v/>
      </c>
      <c r="F723" s="5">
        <f>IF(Tabela_cukier2[[#This Row],[czy dzien dokupu]]="TAK",IF(F722-Tabela_cukier2[[#This Row],[Column3]]&lt;5000,((5000-FLOOR(F722-Tabela_cukier2[[#This Row],[Column3]],1000))+(F722-Tabela_cukier2[[#This Row],[Column3]])),F722-Tabela_cukier2[[#This Row],[Column3]]),F722-Tabela_cukier2[[#This Row],[Column3]])</f>
        <v>5165</v>
      </c>
      <c r="G723" s="5">
        <f>IF(Tabela_cukier2[[#This Row],[Kolumna1]]-F722&gt;=4000,1,0)</f>
        <v>0</v>
      </c>
      <c r="H723" s="5" t="str">
        <f>IF(Tabela_cukier2[[#This Row],[Kolumna1]]&gt;F722,Tabela_cukier2[[#This Row],[Kolumna1]]-F722,"0")</f>
        <v>0</v>
      </c>
      <c r="I723" s="5">
        <f>CEILING(Tabela_cukier2[[#This Row],[Kolumna3]],1000)</f>
        <v>0</v>
      </c>
      <c r="J723" s="5">
        <f>IF(Tabela_cukier2[[#This Row],[Kolumna4]]&gt;=4000,1,0)</f>
        <v>0</v>
      </c>
    </row>
    <row r="724" spans="1:10" x14ac:dyDescent="0.3">
      <c r="A724" s="1">
        <v>39609</v>
      </c>
      <c r="B724" t="s">
        <v>40</v>
      </c>
      <c r="C724">
        <v>32</v>
      </c>
      <c r="D724">
        <f>DAY(Tabela_cukier2[[#This Row],[Column1]])</f>
        <v>10</v>
      </c>
      <c r="E724" t="str">
        <f>IF(D725&lt;Tabela_cukier2[[#This Row],[Column4]],"TAK","")</f>
        <v/>
      </c>
      <c r="F724" s="5">
        <f>IF(Tabela_cukier2[[#This Row],[czy dzien dokupu]]="TAK",IF(F723-Tabela_cukier2[[#This Row],[Column3]]&lt;5000,((5000-FLOOR(F723-Tabela_cukier2[[#This Row],[Column3]],1000))+(F723-Tabela_cukier2[[#This Row],[Column3]])),F723-Tabela_cukier2[[#This Row],[Column3]]),F723-Tabela_cukier2[[#This Row],[Column3]])</f>
        <v>5133</v>
      </c>
      <c r="G724" s="5">
        <f>IF(Tabela_cukier2[[#This Row],[Kolumna1]]-F723&gt;=4000,1,0)</f>
        <v>0</v>
      </c>
      <c r="H724" s="5" t="str">
        <f>IF(Tabela_cukier2[[#This Row],[Kolumna1]]&gt;F723,Tabela_cukier2[[#This Row],[Kolumna1]]-F723,"0")</f>
        <v>0</v>
      </c>
      <c r="I724" s="5">
        <f>CEILING(Tabela_cukier2[[#This Row],[Kolumna3]],1000)</f>
        <v>0</v>
      </c>
      <c r="J724" s="5">
        <f>IF(Tabela_cukier2[[#This Row],[Kolumna4]]&gt;=4000,1,0)</f>
        <v>0</v>
      </c>
    </row>
    <row r="725" spans="1:10" x14ac:dyDescent="0.3">
      <c r="A725" s="1">
        <v>39614</v>
      </c>
      <c r="B725" t="s">
        <v>13</v>
      </c>
      <c r="C725">
        <v>30</v>
      </c>
      <c r="D725">
        <f>DAY(Tabela_cukier2[[#This Row],[Column1]])</f>
        <v>15</v>
      </c>
      <c r="E725" t="str">
        <f>IF(D726&lt;Tabela_cukier2[[#This Row],[Column4]],"TAK","")</f>
        <v/>
      </c>
      <c r="F725" s="5">
        <f>IF(Tabela_cukier2[[#This Row],[czy dzien dokupu]]="TAK",IF(F724-Tabela_cukier2[[#This Row],[Column3]]&lt;5000,((5000-FLOOR(F724-Tabela_cukier2[[#This Row],[Column3]],1000))+(F724-Tabela_cukier2[[#This Row],[Column3]])),F724-Tabela_cukier2[[#This Row],[Column3]]),F724-Tabela_cukier2[[#This Row],[Column3]])</f>
        <v>5103</v>
      </c>
      <c r="G725" s="5">
        <f>IF(Tabela_cukier2[[#This Row],[Kolumna1]]-F724&gt;=4000,1,0)</f>
        <v>0</v>
      </c>
      <c r="H725" s="5" t="str">
        <f>IF(Tabela_cukier2[[#This Row],[Kolumna1]]&gt;F724,Tabela_cukier2[[#This Row],[Kolumna1]]-F724,"0")</f>
        <v>0</v>
      </c>
      <c r="I725" s="5">
        <f>CEILING(Tabela_cukier2[[#This Row],[Kolumna3]],1000)</f>
        <v>0</v>
      </c>
      <c r="J725" s="5">
        <f>IF(Tabela_cukier2[[#This Row],[Kolumna4]]&gt;=4000,1,0)</f>
        <v>0</v>
      </c>
    </row>
    <row r="726" spans="1:10" x14ac:dyDescent="0.3">
      <c r="A726" s="1">
        <v>39614</v>
      </c>
      <c r="B726" t="s">
        <v>140</v>
      </c>
      <c r="C726">
        <v>12</v>
      </c>
      <c r="D726">
        <f>DAY(Tabela_cukier2[[#This Row],[Column1]])</f>
        <v>15</v>
      </c>
      <c r="E726" t="str">
        <f>IF(D727&lt;Tabela_cukier2[[#This Row],[Column4]],"TAK","")</f>
        <v/>
      </c>
      <c r="F726" s="5">
        <f>IF(Tabela_cukier2[[#This Row],[czy dzien dokupu]]="TAK",IF(F725-Tabela_cukier2[[#This Row],[Column3]]&lt;5000,((5000-FLOOR(F725-Tabela_cukier2[[#This Row],[Column3]],1000))+(F725-Tabela_cukier2[[#This Row],[Column3]])),F725-Tabela_cukier2[[#This Row],[Column3]]),F725-Tabela_cukier2[[#This Row],[Column3]])</f>
        <v>5091</v>
      </c>
      <c r="G726" s="5">
        <f>IF(Tabela_cukier2[[#This Row],[Kolumna1]]-F725&gt;=4000,1,0)</f>
        <v>0</v>
      </c>
      <c r="H726" s="5" t="str">
        <f>IF(Tabela_cukier2[[#This Row],[Kolumna1]]&gt;F725,Tabela_cukier2[[#This Row],[Kolumna1]]-F725,"0")</f>
        <v>0</v>
      </c>
      <c r="I726" s="5">
        <f>CEILING(Tabela_cukier2[[#This Row],[Kolumna3]],1000)</f>
        <v>0</v>
      </c>
      <c r="J726" s="5">
        <f>IF(Tabela_cukier2[[#This Row],[Kolumna4]]&gt;=4000,1,0)</f>
        <v>0</v>
      </c>
    </row>
    <row r="727" spans="1:10" x14ac:dyDescent="0.3">
      <c r="A727" s="1">
        <v>39615</v>
      </c>
      <c r="B727" t="s">
        <v>74</v>
      </c>
      <c r="C727">
        <v>138</v>
      </c>
      <c r="D727">
        <f>DAY(Tabela_cukier2[[#This Row],[Column1]])</f>
        <v>16</v>
      </c>
      <c r="E727" t="str">
        <f>IF(D728&lt;Tabela_cukier2[[#This Row],[Column4]],"TAK","")</f>
        <v/>
      </c>
      <c r="F727" s="5">
        <f>IF(Tabela_cukier2[[#This Row],[czy dzien dokupu]]="TAK",IF(F726-Tabela_cukier2[[#This Row],[Column3]]&lt;5000,((5000-FLOOR(F726-Tabela_cukier2[[#This Row],[Column3]],1000))+(F726-Tabela_cukier2[[#This Row],[Column3]])),F726-Tabela_cukier2[[#This Row],[Column3]]),F726-Tabela_cukier2[[#This Row],[Column3]])</f>
        <v>4953</v>
      </c>
      <c r="G727" s="5">
        <f>IF(Tabela_cukier2[[#This Row],[Kolumna1]]-F726&gt;=4000,1,0)</f>
        <v>0</v>
      </c>
      <c r="H727" s="5" t="str">
        <f>IF(Tabela_cukier2[[#This Row],[Kolumna1]]&gt;F726,Tabela_cukier2[[#This Row],[Kolumna1]]-F726,"0")</f>
        <v>0</v>
      </c>
      <c r="I727" s="5">
        <f>CEILING(Tabela_cukier2[[#This Row],[Kolumna3]],1000)</f>
        <v>0</v>
      </c>
      <c r="J727" s="5">
        <f>IF(Tabela_cukier2[[#This Row],[Kolumna4]]&gt;=4000,1,0)</f>
        <v>0</v>
      </c>
    </row>
    <row r="728" spans="1:10" x14ac:dyDescent="0.3">
      <c r="A728" s="1">
        <v>39619</v>
      </c>
      <c r="B728" t="s">
        <v>25</v>
      </c>
      <c r="C728">
        <v>411</v>
      </c>
      <c r="D728">
        <f>DAY(Tabela_cukier2[[#This Row],[Column1]])</f>
        <v>20</v>
      </c>
      <c r="E728" t="str">
        <f>IF(D729&lt;Tabela_cukier2[[#This Row],[Column4]],"TAK","")</f>
        <v/>
      </c>
      <c r="F728" s="5">
        <f>IF(Tabela_cukier2[[#This Row],[czy dzien dokupu]]="TAK",IF(F727-Tabela_cukier2[[#This Row],[Column3]]&lt;5000,((5000-FLOOR(F727-Tabela_cukier2[[#This Row],[Column3]],1000))+(F727-Tabela_cukier2[[#This Row],[Column3]])),F727-Tabela_cukier2[[#This Row],[Column3]]),F727-Tabela_cukier2[[#This Row],[Column3]])</f>
        <v>4542</v>
      </c>
      <c r="G728" s="5">
        <f>IF(Tabela_cukier2[[#This Row],[Kolumna1]]-F727&gt;=4000,1,0)</f>
        <v>0</v>
      </c>
      <c r="H728" s="5" t="str">
        <f>IF(Tabela_cukier2[[#This Row],[Kolumna1]]&gt;F727,Tabela_cukier2[[#This Row],[Kolumna1]]-F727,"0")</f>
        <v>0</v>
      </c>
      <c r="I728" s="5">
        <f>CEILING(Tabela_cukier2[[#This Row],[Kolumna3]],1000)</f>
        <v>0</v>
      </c>
      <c r="J728" s="5">
        <f>IF(Tabela_cukier2[[#This Row],[Kolumna4]]&gt;=4000,1,0)</f>
        <v>0</v>
      </c>
    </row>
    <row r="729" spans="1:10" x14ac:dyDescent="0.3">
      <c r="A729" s="1">
        <v>39622</v>
      </c>
      <c r="B729" t="s">
        <v>26</v>
      </c>
      <c r="C729">
        <v>152</v>
      </c>
      <c r="D729">
        <f>DAY(Tabela_cukier2[[#This Row],[Column1]])</f>
        <v>23</v>
      </c>
      <c r="E729" t="str">
        <f>IF(D730&lt;Tabela_cukier2[[#This Row],[Column4]],"TAK","")</f>
        <v/>
      </c>
      <c r="F729" s="5">
        <f>IF(Tabela_cukier2[[#This Row],[czy dzien dokupu]]="TAK",IF(F728-Tabela_cukier2[[#This Row],[Column3]]&lt;5000,((5000-FLOOR(F728-Tabela_cukier2[[#This Row],[Column3]],1000))+(F728-Tabela_cukier2[[#This Row],[Column3]])),F728-Tabela_cukier2[[#This Row],[Column3]]),F728-Tabela_cukier2[[#This Row],[Column3]])</f>
        <v>4390</v>
      </c>
      <c r="G729" s="5">
        <f>IF(Tabela_cukier2[[#This Row],[Kolumna1]]-F728&gt;=4000,1,0)</f>
        <v>0</v>
      </c>
      <c r="H729" s="5" t="str">
        <f>IF(Tabela_cukier2[[#This Row],[Kolumna1]]&gt;F728,Tabela_cukier2[[#This Row],[Kolumna1]]-F728,"0")</f>
        <v>0</v>
      </c>
      <c r="I729" s="5">
        <f>CEILING(Tabela_cukier2[[#This Row],[Kolumna3]],1000)</f>
        <v>0</v>
      </c>
      <c r="J729" s="5">
        <f>IF(Tabela_cukier2[[#This Row],[Kolumna4]]&gt;=4000,1,0)</f>
        <v>0</v>
      </c>
    </row>
    <row r="730" spans="1:10" x14ac:dyDescent="0.3">
      <c r="A730" s="1">
        <v>39623</v>
      </c>
      <c r="B730" t="s">
        <v>172</v>
      </c>
      <c r="C730">
        <v>10</v>
      </c>
      <c r="D730">
        <f>DAY(Tabela_cukier2[[#This Row],[Column1]])</f>
        <v>24</v>
      </c>
      <c r="E730" t="str">
        <f>IF(D731&lt;Tabela_cukier2[[#This Row],[Column4]],"TAK","")</f>
        <v/>
      </c>
      <c r="F730" s="5">
        <f>IF(Tabela_cukier2[[#This Row],[czy dzien dokupu]]="TAK",IF(F729-Tabela_cukier2[[#This Row],[Column3]]&lt;5000,((5000-FLOOR(F729-Tabela_cukier2[[#This Row],[Column3]],1000))+(F729-Tabela_cukier2[[#This Row],[Column3]])),F729-Tabela_cukier2[[#This Row],[Column3]]),F729-Tabela_cukier2[[#This Row],[Column3]])</f>
        <v>4380</v>
      </c>
      <c r="G730" s="5">
        <f>IF(Tabela_cukier2[[#This Row],[Kolumna1]]-F729&gt;=4000,1,0)</f>
        <v>0</v>
      </c>
      <c r="H730" s="5" t="str">
        <f>IF(Tabela_cukier2[[#This Row],[Kolumna1]]&gt;F729,Tabela_cukier2[[#This Row],[Kolumna1]]-F729,"0")</f>
        <v>0</v>
      </c>
      <c r="I730" s="5">
        <f>CEILING(Tabela_cukier2[[#This Row],[Kolumna3]],1000)</f>
        <v>0</v>
      </c>
      <c r="J730" s="5">
        <f>IF(Tabela_cukier2[[#This Row],[Kolumna4]]&gt;=4000,1,0)</f>
        <v>0</v>
      </c>
    </row>
    <row r="731" spans="1:10" x14ac:dyDescent="0.3">
      <c r="A731" s="1">
        <v>39624</v>
      </c>
      <c r="B731" t="s">
        <v>21</v>
      </c>
      <c r="C731">
        <v>75</v>
      </c>
      <c r="D731">
        <f>DAY(Tabela_cukier2[[#This Row],[Column1]])</f>
        <v>25</v>
      </c>
      <c r="E731" t="str">
        <f>IF(D732&lt;Tabela_cukier2[[#This Row],[Column4]],"TAK","")</f>
        <v/>
      </c>
      <c r="F731" s="5">
        <f>IF(Tabela_cukier2[[#This Row],[czy dzien dokupu]]="TAK",IF(F730-Tabela_cukier2[[#This Row],[Column3]]&lt;5000,((5000-FLOOR(F730-Tabela_cukier2[[#This Row],[Column3]],1000))+(F730-Tabela_cukier2[[#This Row],[Column3]])),F730-Tabela_cukier2[[#This Row],[Column3]]),F730-Tabela_cukier2[[#This Row],[Column3]])</f>
        <v>4305</v>
      </c>
      <c r="G731" s="5">
        <f>IF(Tabela_cukier2[[#This Row],[Kolumna1]]-F730&gt;=4000,1,0)</f>
        <v>0</v>
      </c>
      <c r="H731" s="5" t="str">
        <f>IF(Tabela_cukier2[[#This Row],[Kolumna1]]&gt;F730,Tabela_cukier2[[#This Row],[Kolumna1]]-F730,"0")</f>
        <v>0</v>
      </c>
      <c r="I731" s="5">
        <f>CEILING(Tabela_cukier2[[#This Row],[Kolumna3]],1000)</f>
        <v>0</v>
      </c>
      <c r="J731" s="5">
        <f>IF(Tabela_cukier2[[#This Row],[Kolumna4]]&gt;=4000,1,0)</f>
        <v>0</v>
      </c>
    </row>
    <row r="732" spans="1:10" x14ac:dyDescent="0.3">
      <c r="A732" s="1">
        <v>39624</v>
      </c>
      <c r="B732" t="s">
        <v>173</v>
      </c>
      <c r="C732">
        <v>4</v>
      </c>
      <c r="D732">
        <f>DAY(Tabela_cukier2[[#This Row],[Column1]])</f>
        <v>25</v>
      </c>
      <c r="E732" t="str">
        <f>IF(D733&lt;Tabela_cukier2[[#This Row],[Column4]],"TAK","")</f>
        <v/>
      </c>
      <c r="F732" s="5">
        <f>IF(Tabela_cukier2[[#This Row],[czy dzien dokupu]]="TAK",IF(F731-Tabela_cukier2[[#This Row],[Column3]]&lt;5000,((5000-FLOOR(F731-Tabela_cukier2[[#This Row],[Column3]],1000))+(F731-Tabela_cukier2[[#This Row],[Column3]])),F731-Tabela_cukier2[[#This Row],[Column3]]),F731-Tabela_cukier2[[#This Row],[Column3]])</f>
        <v>4301</v>
      </c>
      <c r="G732" s="5">
        <f>IF(Tabela_cukier2[[#This Row],[Kolumna1]]-F731&gt;=4000,1,0)</f>
        <v>0</v>
      </c>
      <c r="H732" s="5" t="str">
        <f>IF(Tabela_cukier2[[#This Row],[Kolumna1]]&gt;F731,Tabela_cukier2[[#This Row],[Kolumna1]]-F731,"0")</f>
        <v>0</v>
      </c>
      <c r="I732" s="5">
        <f>CEILING(Tabela_cukier2[[#This Row],[Kolumna3]],1000)</f>
        <v>0</v>
      </c>
      <c r="J732" s="5">
        <f>IF(Tabela_cukier2[[#This Row],[Kolumna4]]&gt;=4000,1,0)</f>
        <v>0</v>
      </c>
    </row>
    <row r="733" spans="1:10" x14ac:dyDescent="0.3">
      <c r="A733" s="1">
        <v>39626</v>
      </c>
      <c r="B733" t="s">
        <v>174</v>
      </c>
      <c r="C733">
        <v>2</v>
      </c>
      <c r="D733">
        <f>DAY(Tabela_cukier2[[#This Row],[Column1]])</f>
        <v>27</v>
      </c>
      <c r="E733" t="str">
        <f>IF(D734&lt;Tabela_cukier2[[#This Row],[Column4]],"TAK","")</f>
        <v/>
      </c>
      <c r="F733" s="5">
        <f>IF(Tabela_cukier2[[#This Row],[czy dzien dokupu]]="TAK",IF(F732-Tabela_cukier2[[#This Row],[Column3]]&lt;5000,((5000-FLOOR(F732-Tabela_cukier2[[#This Row],[Column3]],1000))+(F732-Tabela_cukier2[[#This Row],[Column3]])),F732-Tabela_cukier2[[#This Row],[Column3]]),F732-Tabela_cukier2[[#This Row],[Column3]])</f>
        <v>4299</v>
      </c>
      <c r="G733" s="5">
        <f>IF(Tabela_cukier2[[#This Row],[Kolumna1]]-F732&gt;=4000,1,0)</f>
        <v>0</v>
      </c>
      <c r="H733" s="5" t="str">
        <f>IF(Tabela_cukier2[[#This Row],[Kolumna1]]&gt;F732,Tabela_cukier2[[#This Row],[Kolumna1]]-F732,"0")</f>
        <v>0</v>
      </c>
      <c r="I733" s="5">
        <f>CEILING(Tabela_cukier2[[#This Row],[Kolumna3]],1000)</f>
        <v>0</v>
      </c>
      <c r="J733" s="5">
        <f>IF(Tabela_cukier2[[#This Row],[Kolumna4]]&gt;=4000,1,0)</f>
        <v>0</v>
      </c>
    </row>
    <row r="734" spans="1:10" x14ac:dyDescent="0.3">
      <c r="A734" s="1">
        <v>39627</v>
      </c>
      <c r="B734" t="s">
        <v>64</v>
      </c>
      <c r="C734">
        <v>110</v>
      </c>
      <c r="D734">
        <f>DAY(Tabela_cukier2[[#This Row],[Column1]])</f>
        <v>28</v>
      </c>
      <c r="E734" t="str">
        <f>IF(D735&lt;Tabela_cukier2[[#This Row],[Column4]],"TAK","")</f>
        <v/>
      </c>
      <c r="F734" s="5">
        <f>IF(Tabela_cukier2[[#This Row],[czy dzien dokupu]]="TAK",IF(F733-Tabela_cukier2[[#This Row],[Column3]]&lt;5000,((5000-FLOOR(F733-Tabela_cukier2[[#This Row],[Column3]],1000))+(F733-Tabela_cukier2[[#This Row],[Column3]])),F733-Tabela_cukier2[[#This Row],[Column3]]),F733-Tabela_cukier2[[#This Row],[Column3]])</f>
        <v>4189</v>
      </c>
      <c r="G734" s="5">
        <f>IF(Tabela_cukier2[[#This Row],[Kolumna1]]-F733&gt;=4000,1,0)</f>
        <v>0</v>
      </c>
      <c r="H734" s="5" t="str">
        <f>IF(Tabela_cukier2[[#This Row],[Kolumna1]]&gt;F733,Tabela_cukier2[[#This Row],[Kolumna1]]-F733,"0")</f>
        <v>0</v>
      </c>
      <c r="I734" s="5">
        <f>CEILING(Tabela_cukier2[[#This Row],[Kolumna3]],1000)</f>
        <v>0</v>
      </c>
      <c r="J734" s="5">
        <f>IF(Tabela_cukier2[[#This Row],[Kolumna4]]&gt;=4000,1,0)</f>
        <v>0</v>
      </c>
    </row>
    <row r="735" spans="1:10" x14ac:dyDescent="0.3">
      <c r="A735" s="1">
        <v>39628</v>
      </c>
      <c r="B735" t="s">
        <v>38</v>
      </c>
      <c r="C735">
        <v>161</v>
      </c>
      <c r="D735">
        <f>DAY(Tabela_cukier2[[#This Row],[Column1]])</f>
        <v>29</v>
      </c>
      <c r="E735" t="str">
        <f>IF(D736&lt;Tabela_cukier2[[#This Row],[Column4]],"TAK","")</f>
        <v/>
      </c>
      <c r="F735" s="5">
        <f>IF(Tabela_cukier2[[#This Row],[czy dzien dokupu]]="TAK",IF(F734-Tabela_cukier2[[#This Row],[Column3]]&lt;5000,((5000-FLOOR(F734-Tabela_cukier2[[#This Row],[Column3]],1000))+(F734-Tabela_cukier2[[#This Row],[Column3]])),F734-Tabela_cukier2[[#This Row],[Column3]]),F734-Tabela_cukier2[[#This Row],[Column3]])</f>
        <v>4028</v>
      </c>
      <c r="G735" s="5">
        <f>IF(Tabela_cukier2[[#This Row],[Kolumna1]]-F734&gt;=4000,1,0)</f>
        <v>0</v>
      </c>
      <c r="H735" s="5" t="str">
        <f>IF(Tabela_cukier2[[#This Row],[Kolumna1]]&gt;F734,Tabela_cukier2[[#This Row],[Kolumna1]]-F734,"0")</f>
        <v>0</v>
      </c>
      <c r="I735" s="5">
        <f>CEILING(Tabela_cukier2[[#This Row],[Kolumna3]],1000)</f>
        <v>0</v>
      </c>
      <c r="J735" s="5">
        <f>IF(Tabela_cukier2[[#This Row],[Kolumna4]]&gt;=4000,1,0)</f>
        <v>0</v>
      </c>
    </row>
    <row r="736" spans="1:10" x14ac:dyDescent="0.3">
      <c r="A736" s="1">
        <v>39629</v>
      </c>
      <c r="B736" t="s">
        <v>33</v>
      </c>
      <c r="C736">
        <v>68</v>
      </c>
      <c r="D736">
        <f>DAY(Tabela_cukier2[[#This Row],[Column1]])</f>
        <v>30</v>
      </c>
      <c r="E736" t="str">
        <f>IF(D737&lt;Tabela_cukier2[[#This Row],[Column4]],"TAK","")</f>
        <v>TAK</v>
      </c>
      <c r="F736" s="5">
        <f>IF(Tabela_cukier2[[#This Row],[czy dzien dokupu]]="TAK",IF(F735-Tabela_cukier2[[#This Row],[Column3]]&lt;5000,((5000-FLOOR(F735-Tabela_cukier2[[#This Row],[Column3]],1000))+(F735-Tabela_cukier2[[#This Row],[Column3]])),F735-Tabela_cukier2[[#This Row],[Column3]]),F735-Tabela_cukier2[[#This Row],[Column3]])</f>
        <v>5960</v>
      </c>
      <c r="G736" s="5">
        <f>IF(Tabela_cukier2[[#This Row],[Kolumna1]]-F735&gt;=4000,1,0)</f>
        <v>0</v>
      </c>
      <c r="H736" s="5">
        <f>IF(Tabela_cukier2[[#This Row],[Kolumna1]]&gt;F735,Tabela_cukier2[[#This Row],[Kolumna1]]-F735,"0")</f>
        <v>1932</v>
      </c>
      <c r="I736" s="5">
        <f>CEILING(Tabela_cukier2[[#This Row],[Kolumna3]],1000)</f>
        <v>2000</v>
      </c>
      <c r="J736" s="5">
        <f>IF(Tabela_cukier2[[#This Row],[Kolumna4]]&gt;=4000,1,0)</f>
        <v>0</v>
      </c>
    </row>
    <row r="737" spans="1:10" x14ac:dyDescent="0.3">
      <c r="A737" s="1">
        <v>39631</v>
      </c>
      <c r="B737" t="s">
        <v>58</v>
      </c>
      <c r="C737">
        <v>30</v>
      </c>
      <c r="D737">
        <f>DAY(Tabela_cukier2[[#This Row],[Column1]])</f>
        <v>2</v>
      </c>
      <c r="E737" t="str">
        <f>IF(D738&lt;Tabela_cukier2[[#This Row],[Column4]],"TAK","")</f>
        <v/>
      </c>
      <c r="F737" s="5">
        <f>IF(Tabela_cukier2[[#This Row],[czy dzien dokupu]]="TAK",IF(F736-Tabela_cukier2[[#This Row],[Column3]]&lt;5000,((5000-FLOOR(F736-Tabela_cukier2[[#This Row],[Column3]],1000))+(F736-Tabela_cukier2[[#This Row],[Column3]])),F736-Tabela_cukier2[[#This Row],[Column3]]),F736-Tabela_cukier2[[#This Row],[Column3]])</f>
        <v>5930</v>
      </c>
      <c r="G737" s="5">
        <f>IF(Tabela_cukier2[[#This Row],[Kolumna1]]-F736&gt;=4000,1,0)</f>
        <v>0</v>
      </c>
      <c r="H737" s="5" t="str">
        <f>IF(Tabela_cukier2[[#This Row],[Kolumna1]]&gt;F736,Tabela_cukier2[[#This Row],[Kolumna1]]-F736,"0")</f>
        <v>0</v>
      </c>
      <c r="I737" s="5">
        <f>CEILING(Tabela_cukier2[[#This Row],[Kolumna3]],1000)</f>
        <v>0</v>
      </c>
      <c r="J737" s="5">
        <f>IF(Tabela_cukier2[[#This Row],[Kolumna4]]&gt;=4000,1,0)</f>
        <v>0</v>
      </c>
    </row>
    <row r="738" spans="1:10" x14ac:dyDescent="0.3">
      <c r="A738" s="1">
        <v>39632</v>
      </c>
      <c r="B738" t="s">
        <v>67</v>
      </c>
      <c r="C738">
        <v>3</v>
      </c>
      <c r="D738">
        <f>DAY(Tabela_cukier2[[#This Row],[Column1]])</f>
        <v>3</v>
      </c>
      <c r="E738" t="str">
        <f>IF(D739&lt;Tabela_cukier2[[#This Row],[Column4]],"TAK","")</f>
        <v/>
      </c>
      <c r="F738" s="5">
        <f>IF(Tabela_cukier2[[#This Row],[czy dzien dokupu]]="TAK",IF(F737-Tabela_cukier2[[#This Row],[Column3]]&lt;5000,((5000-FLOOR(F737-Tabela_cukier2[[#This Row],[Column3]],1000))+(F737-Tabela_cukier2[[#This Row],[Column3]])),F737-Tabela_cukier2[[#This Row],[Column3]]),F737-Tabela_cukier2[[#This Row],[Column3]])</f>
        <v>5927</v>
      </c>
      <c r="G738" s="5">
        <f>IF(Tabela_cukier2[[#This Row],[Kolumna1]]-F737&gt;=4000,1,0)</f>
        <v>0</v>
      </c>
      <c r="H738" s="5" t="str">
        <f>IF(Tabela_cukier2[[#This Row],[Kolumna1]]&gt;F737,Tabela_cukier2[[#This Row],[Kolumna1]]-F737,"0")</f>
        <v>0</v>
      </c>
      <c r="I738" s="5">
        <f>CEILING(Tabela_cukier2[[#This Row],[Kolumna3]],1000)</f>
        <v>0</v>
      </c>
      <c r="J738" s="5">
        <f>IF(Tabela_cukier2[[#This Row],[Kolumna4]]&gt;=4000,1,0)</f>
        <v>0</v>
      </c>
    </row>
    <row r="739" spans="1:10" x14ac:dyDescent="0.3">
      <c r="A739" s="1">
        <v>39637</v>
      </c>
      <c r="B739" t="s">
        <v>53</v>
      </c>
      <c r="C739">
        <v>117</v>
      </c>
      <c r="D739">
        <f>DAY(Tabela_cukier2[[#This Row],[Column1]])</f>
        <v>8</v>
      </c>
      <c r="E739" t="str">
        <f>IF(D740&lt;Tabela_cukier2[[#This Row],[Column4]],"TAK","")</f>
        <v/>
      </c>
      <c r="F739" s="5">
        <f>IF(Tabela_cukier2[[#This Row],[czy dzien dokupu]]="TAK",IF(F738-Tabela_cukier2[[#This Row],[Column3]]&lt;5000,((5000-FLOOR(F738-Tabela_cukier2[[#This Row],[Column3]],1000))+(F738-Tabela_cukier2[[#This Row],[Column3]])),F738-Tabela_cukier2[[#This Row],[Column3]]),F738-Tabela_cukier2[[#This Row],[Column3]])</f>
        <v>5810</v>
      </c>
      <c r="G739" s="5">
        <f>IF(Tabela_cukier2[[#This Row],[Kolumna1]]-F738&gt;=4000,1,0)</f>
        <v>0</v>
      </c>
      <c r="H739" s="5" t="str">
        <f>IF(Tabela_cukier2[[#This Row],[Kolumna1]]&gt;F738,Tabela_cukier2[[#This Row],[Kolumna1]]-F738,"0")</f>
        <v>0</v>
      </c>
      <c r="I739" s="5">
        <f>CEILING(Tabela_cukier2[[#This Row],[Kolumna3]],1000)</f>
        <v>0</v>
      </c>
      <c r="J739" s="5">
        <f>IF(Tabela_cukier2[[#This Row],[Kolumna4]]&gt;=4000,1,0)</f>
        <v>0</v>
      </c>
    </row>
    <row r="740" spans="1:10" x14ac:dyDescent="0.3">
      <c r="A740" s="1">
        <v>39639</v>
      </c>
      <c r="B740" t="s">
        <v>11</v>
      </c>
      <c r="C740">
        <v>105</v>
      </c>
      <c r="D740">
        <f>DAY(Tabela_cukier2[[#This Row],[Column1]])</f>
        <v>10</v>
      </c>
      <c r="E740" t="str">
        <f>IF(D741&lt;Tabela_cukier2[[#This Row],[Column4]],"TAK","")</f>
        <v/>
      </c>
      <c r="F740" s="5">
        <f>IF(Tabela_cukier2[[#This Row],[czy dzien dokupu]]="TAK",IF(F739-Tabela_cukier2[[#This Row],[Column3]]&lt;5000,((5000-FLOOR(F739-Tabela_cukier2[[#This Row],[Column3]],1000))+(F739-Tabela_cukier2[[#This Row],[Column3]])),F739-Tabela_cukier2[[#This Row],[Column3]]),F739-Tabela_cukier2[[#This Row],[Column3]])</f>
        <v>5705</v>
      </c>
      <c r="G740" s="5">
        <f>IF(Tabela_cukier2[[#This Row],[Kolumna1]]-F739&gt;=4000,1,0)</f>
        <v>0</v>
      </c>
      <c r="H740" s="5" t="str">
        <f>IF(Tabela_cukier2[[#This Row],[Kolumna1]]&gt;F739,Tabela_cukier2[[#This Row],[Kolumna1]]-F739,"0")</f>
        <v>0</v>
      </c>
      <c r="I740" s="5">
        <f>CEILING(Tabela_cukier2[[#This Row],[Kolumna3]],1000)</f>
        <v>0</v>
      </c>
      <c r="J740" s="5">
        <f>IF(Tabela_cukier2[[#This Row],[Kolumna4]]&gt;=4000,1,0)</f>
        <v>0</v>
      </c>
    </row>
    <row r="741" spans="1:10" x14ac:dyDescent="0.3">
      <c r="A741" s="1">
        <v>39639</v>
      </c>
      <c r="B741" t="s">
        <v>49</v>
      </c>
      <c r="C741">
        <v>6</v>
      </c>
      <c r="D741">
        <f>DAY(Tabela_cukier2[[#This Row],[Column1]])</f>
        <v>10</v>
      </c>
      <c r="E741" t="str">
        <f>IF(D742&lt;Tabela_cukier2[[#This Row],[Column4]],"TAK","")</f>
        <v/>
      </c>
      <c r="F741" s="5">
        <f>IF(Tabela_cukier2[[#This Row],[czy dzien dokupu]]="TAK",IF(F740-Tabela_cukier2[[#This Row],[Column3]]&lt;5000,((5000-FLOOR(F740-Tabela_cukier2[[#This Row],[Column3]],1000))+(F740-Tabela_cukier2[[#This Row],[Column3]])),F740-Tabela_cukier2[[#This Row],[Column3]]),F740-Tabela_cukier2[[#This Row],[Column3]])</f>
        <v>5699</v>
      </c>
      <c r="G741" s="5">
        <f>IF(Tabela_cukier2[[#This Row],[Kolumna1]]-F740&gt;=4000,1,0)</f>
        <v>0</v>
      </c>
      <c r="H741" s="5" t="str">
        <f>IF(Tabela_cukier2[[#This Row],[Kolumna1]]&gt;F740,Tabela_cukier2[[#This Row],[Kolumna1]]-F740,"0")</f>
        <v>0</v>
      </c>
      <c r="I741" s="5">
        <f>CEILING(Tabela_cukier2[[#This Row],[Kolumna3]],1000)</f>
        <v>0</v>
      </c>
      <c r="J741" s="5">
        <f>IF(Tabela_cukier2[[#This Row],[Kolumna4]]&gt;=4000,1,0)</f>
        <v>0</v>
      </c>
    </row>
    <row r="742" spans="1:10" x14ac:dyDescent="0.3">
      <c r="A742" s="1">
        <v>39640</v>
      </c>
      <c r="B742" t="s">
        <v>20</v>
      </c>
      <c r="C742">
        <v>378</v>
      </c>
      <c r="D742">
        <f>DAY(Tabela_cukier2[[#This Row],[Column1]])</f>
        <v>11</v>
      </c>
      <c r="E742" t="str">
        <f>IF(D743&lt;Tabela_cukier2[[#This Row],[Column4]],"TAK","")</f>
        <v/>
      </c>
      <c r="F742" s="5">
        <f>IF(Tabela_cukier2[[#This Row],[czy dzien dokupu]]="TAK",IF(F741-Tabela_cukier2[[#This Row],[Column3]]&lt;5000,((5000-FLOOR(F741-Tabela_cukier2[[#This Row],[Column3]],1000))+(F741-Tabela_cukier2[[#This Row],[Column3]])),F741-Tabela_cukier2[[#This Row],[Column3]]),F741-Tabela_cukier2[[#This Row],[Column3]])</f>
        <v>5321</v>
      </c>
      <c r="G742" s="5">
        <f>IF(Tabela_cukier2[[#This Row],[Kolumna1]]-F741&gt;=4000,1,0)</f>
        <v>0</v>
      </c>
      <c r="H742" s="5" t="str">
        <f>IF(Tabela_cukier2[[#This Row],[Kolumna1]]&gt;F741,Tabela_cukier2[[#This Row],[Kolumna1]]-F741,"0")</f>
        <v>0</v>
      </c>
      <c r="I742" s="5">
        <f>CEILING(Tabela_cukier2[[#This Row],[Kolumna3]],1000)</f>
        <v>0</v>
      </c>
      <c r="J742" s="5">
        <f>IF(Tabela_cukier2[[#This Row],[Kolumna4]]&gt;=4000,1,0)</f>
        <v>0</v>
      </c>
    </row>
    <row r="743" spans="1:10" x14ac:dyDescent="0.3">
      <c r="A743" s="1">
        <v>39643</v>
      </c>
      <c r="B743" t="s">
        <v>72</v>
      </c>
      <c r="C743">
        <v>76</v>
      </c>
      <c r="D743">
        <f>DAY(Tabela_cukier2[[#This Row],[Column1]])</f>
        <v>14</v>
      </c>
      <c r="E743" t="str">
        <f>IF(D744&lt;Tabela_cukier2[[#This Row],[Column4]],"TAK","")</f>
        <v/>
      </c>
      <c r="F743" s="5">
        <f>IF(Tabela_cukier2[[#This Row],[czy dzien dokupu]]="TAK",IF(F742-Tabela_cukier2[[#This Row],[Column3]]&lt;5000,((5000-FLOOR(F742-Tabela_cukier2[[#This Row],[Column3]],1000))+(F742-Tabela_cukier2[[#This Row],[Column3]])),F742-Tabela_cukier2[[#This Row],[Column3]]),F742-Tabela_cukier2[[#This Row],[Column3]])</f>
        <v>5245</v>
      </c>
      <c r="G743" s="5">
        <f>IF(Tabela_cukier2[[#This Row],[Kolumna1]]-F742&gt;=4000,1,0)</f>
        <v>0</v>
      </c>
      <c r="H743" s="5" t="str">
        <f>IF(Tabela_cukier2[[#This Row],[Kolumna1]]&gt;F742,Tabela_cukier2[[#This Row],[Kolumna1]]-F742,"0")</f>
        <v>0</v>
      </c>
      <c r="I743" s="5">
        <f>CEILING(Tabela_cukier2[[#This Row],[Kolumna3]],1000)</f>
        <v>0</v>
      </c>
      <c r="J743" s="5">
        <f>IF(Tabela_cukier2[[#This Row],[Kolumna4]]&gt;=4000,1,0)</f>
        <v>0</v>
      </c>
    </row>
    <row r="744" spans="1:10" x14ac:dyDescent="0.3">
      <c r="A744" s="1">
        <v>39644</v>
      </c>
      <c r="B744" t="s">
        <v>25</v>
      </c>
      <c r="C744">
        <v>386</v>
      </c>
      <c r="D744">
        <f>DAY(Tabela_cukier2[[#This Row],[Column1]])</f>
        <v>15</v>
      </c>
      <c r="E744" t="str">
        <f>IF(D745&lt;Tabela_cukier2[[#This Row],[Column4]],"TAK","")</f>
        <v/>
      </c>
      <c r="F744" s="5">
        <f>IF(Tabela_cukier2[[#This Row],[czy dzien dokupu]]="TAK",IF(F743-Tabela_cukier2[[#This Row],[Column3]]&lt;5000,((5000-FLOOR(F743-Tabela_cukier2[[#This Row],[Column3]],1000))+(F743-Tabela_cukier2[[#This Row],[Column3]])),F743-Tabela_cukier2[[#This Row],[Column3]]),F743-Tabela_cukier2[[#This Row],[Column3]])</f>
        <v>4859</v>
      </c>
      <c r="G744" s="5">
        <f>IF(Tabela_cukier2[[#This Row],[Kolumna1]]-F743&gt;=4000,1,0)</f>
        <v>0</v>
      </c>
      <c r="H744" s="5" t="str">
        <f>IF(Tabela_cukier2[[#This Row],[Kolumna1]]&gt;F743,Tabela_cukier2[[#This Row],[Kolumna1]]-F743,"0")</f>
        <v>0</v>
      </c>
      <c r="I744" s="5">
        <f>CEILING(Tabela_cukier2[[#This Row],[Kolumna3]],1000)</f>
        <v>0</v>
      </c>
      <c r="J744" s="5">
        <f>IF(Tabela_cukier2[[#This Row],[Kolumna4]]&gt;=4000,1,0)</f>
        <v>0</v>
      </c>
    </row>
    <row r="745" spans="1:10" x14ac:dyDescent="0.3">
      <c r="A745" s="1">
        <v>39645</v>
      </c>
      <c r="B745" t="s">
        <v>53</v>
      </c>
      <c r="C745">
        <v>132</v>
      </c>
      <c r="D745">
        <f>DAY(Tabela_cukier2[[#This Row],[Column1]])</f>
        <v>16</v>
      </c>
      <c r="E745" t="str">
        <f>IF(D746&lt;Tabela_cukier2[[#This Row],[Column4]],"TAK","")</f>
        <v/>
      </c>
      <c r="F745" s="5">
        <f>IF(Tabela_cukier2[[#This Row],[czy dzien dokupu]]="TAK",IF(F744-Tabela_cukier2[[#This Row],[Column3]]&lt;5000,((5000-FLOOR(F744-Tabela_cukier2[[#This Row],[Column3]],1000))+(F744-Tabela_cukier2[[#This Row],[Column3]])),F744-Tabela_cukier2[[#This Row],[Column3]]),F744-Tabela_cukier2[[#This Row],[Column3]])</f>
        <v>4727</v>
      </c>
      <c r="G745" s="5">
        <f>IF(Tabela_cukier2[[#This Row],[Kolumna1]]-F744&gt;=4000,1,0)</f>
        <v>0</v>
      </c>
      <c r="H745" s="5" t="str">
        <f>IF(Tabela_cukier2[[#This Row],[Kolumna1]]&gt;F744,Tabela_cukier2[[#This Row],[Kolumna1]]-F744,"0")</f>
        <v>0</v>
      </c>
      <c r="I745" s="5">
        <f>CEILING(Tabela_cukier2[[#This Row],[Kolumna3]],1000)</f>
        <v>0</v>
      </c>
      <c r="J745" s="5">
        <f>IF(Tabela_cukier2[[#This Row],[Kolumna4]]&gt;=4000,1,0)</f>
        <v>0</v>
      </c>
    </row>
    <row r="746" spans="1:10" x14ac:dyDescent="0.3">
      <c r="A746" s="1">
        <v>39645</v>
      </c>
      <c r="B746" t="s">
        <v>25</v>
      </c>
      <c r="C746">
        <v>104</v>
      </c>
      <c r="D746">
        <f>DAY(Tabela_cukier2[[#This Row],[Column1]])</f>
        <v>16</v>
      </c>
      <c r="E746" t="str">
        <f>IF(D747&lt;Tabela_cukier2[[#This Row],[Column4]],"TAK","")</f>
        <v/>
      </c>
      <c r="F746" s="5">
        <f>IF(Tabela_cukier2[[#This Row],[czy dzien dokupu]]="TAK",IF(F745-Tabela_cukier2[[#This Row],[Column3]]&lt;5000,((5000-FLOOR(F745-Tabela_cukier2[[#This Row],[Column3]],1000))+(F745-Tabela_cukier2[[#This Row],[Column3]])),F745-Tabela_cukier2[[#This Row],[Column3]]),F745-Tabela_cukier2[[#This Row],[Column3]])</f>
        <v>4623</v>
      </c>
      <c r="G746" s="5">
        <f>IF(Tabela_cukier2[[#This Row],[Kolumna1]]-F745&gt;=4000,1,0)</f>
        <v>0</v>
      </c>
      <c r="H746" s="5" t="str">
        <f>IF(Tabela_cukier2[[#This Row],[Kolumna1]]&gt;F745,Tabela_cukier2[[#This Row],[Kolumna1]]-F745,"0")</f>
        <v>0</v>
      </c>
      <c r="I746" s="5">
        <f>CEILING(Tabela_cukier2[[#This Row],[Kolumna3]],1000)</f>
        <v>0</v>
      </c>
      <c r="J746" s="5">
        <f>IF(Tabela_cukier2[[#This Row],[Kolumna4]]&gt;=4000,1,0)</f>
        <v>0</v>
      </c>
    </row>
    <row r="747" spans="1:10" x14ac:dyDescent="0.3">
      <c r="A747" s="1">
        <v>39646</v>
      </c>
      <c r="B747" t="s">
        <v>48</v>
      </c>
      <c r="C747">
        <v>380</v>
      </c>
      <c r="D747">
        <f>DAY(Tabela_cukier2[[#This Row],[Column1]])</f>
        <v>17</v>
      </c>
      <c r="E747" t="str">
        <f>IF(D748&lt;Tabela_cukier2[[#This Row],[Column4]],"TAK","")</f>
        <v/>
      </c>
      <c r="F747" s="5">
        <f>IF(Tabela_cukier2[[#This Row],[czy dzien dokupu]]="TAK",IF(F746-Tabela_cukier2[[#This Row],[Column3]]&lt;5000,((5000-FLOOR(F746-Tabela_cukier2[[#This Row],[Column3]],1000))+(F746-Tabela_cukier2[[#This Row],[Column3]])),F746-Tabela_cukier2[[#This Row],[Column3]]),F746-Tabela_cukier2[[#This Row],[Column3]])</f>
        <v>4243</v>
      </c>
      <c r="G747" s="5">
        <f>IF(Tabela_cukier2[[#This Row],[Kolumna1]]-F746&gt;=4000,1,0)</f>
        <v>0</v>
      </c>
      <c r="H747" s="5" t="str">
        <f>IF(Tabela_cukier2[[#This Row],[Kolumna1]]&gt;F746,Tabela_cukier2[[#This Row],[Kolumna1]]-F746,"0")</f>
        <v>0</v>
      </c>
      <c r="I747" s="5">
        <f>CEILING(Tabela_cukier2[[#This Row],[Kolumna3]],1000)</f>
        <v>0</v>
      </c>
      <c r="J747" s="5">
        <f>IF(Tabela_cukier2[[#This Row],[Kolumna4]]&gt;=4000,1,0)</f>
        <v>0</v>
      </c>
    </row>
    <row r="748" spans="1:10" x14ac:dyDescent="0.3">
      <c r="A748" s="1">
        <v>39647</v>
      </c>
      <c r="B748" t="s">
        <v>81</v>
      </c>
      <c r="C748">
        <v>76</v>
      </c>
      <c r="D748">
        <f>DAY(Tabela_cukier2[[#This Row],[Column1]])</f>
        <v>18</v>
      </c>
      <c r="E748" t="str">
        <f>IF(D749&lt;Tabela_cukier2[[#This Row],[Column4]],"TAK","")</f>
        <v/>
      </c>
      <c r="F748" s="5">
        <f>IF(Tabela_cukier2[[#This Row],[czy dzien dokupu]]="TAK",IF(F747-Tabela_cukier2[[#This Row],[Column3]]&lt;5000,((5000-FLOOR(F747-Tabela_cukier2[[#This Row],[Column3]],1000))+(F747-Tabela_cukier2[[#This Row],[Column3]])),F747-Tabela_cukier2[[#This Row],[Column3]]),F747-Tabela_cukier2[[#This Row],[Column3]])</f>
        <v>4167</v>
      </c>
      <c r="G748" s="5">
        <f>IF(Tabela_cukier2[[#This Row],[Kolumna1]]-F747&gt;=4000,1,0)</f>
        <v>0</v>
      </c>
      <c r="H748" s="5" t="str">
        <f>IF(Tabela_cukier2[[#This Row],[Kolumna1]]&gt;F747,Tabela_cukier2[[#This Row],[Kolumna1]]-F747,"0")</f>
        <v>0</v>
      </c>
      <c r="I748" s="5">
        <f>CEILING(Tabela_cukier2[[#This Row],[Kolumna3]],1000)</f>
        <v>0</v>
      </c>
      <c r="J748" s="5">
        <f>IF(Tabela_cukier2[[#This Row],[Kolumna4]]&gt;=4000,1,0)</f>
        <v>0</v>
      </c>
    </row>
    <row r="749" spans="1:10" x14ac:dyDescent="0.3">
      <c r="A749" s="1">
        <v>39647</v>
      </c>
      <c r="B749" t="s">
        <v>28</v>
      </c>
      <c r="C749">
        <v>194</v>
      </c>
      <c r="D749">
        <f>DAY(Tabela_cukier2[[#This Row],[Column1]])</f>
        <v>18</v>
      </c>
      <c r="E749" t="str">
        <f>IF(D750&lt;Tabela_cukier2[[#This Row],[Column4]],"TAK","")</f>
        <v/>
      </c>
      <c r="F749" s="5">
        <f>IF(Tabela_cukier2[[#This Row],[czy dzien dokupu]]="TAK",IF(F748-Tabela_cukier2[[#This Row],[Column3]]&lt;5000,((5000-FLOOR(F748-Tabela_cukier2[[#This Row],[Column3]],1000))+(F748-Tabela_cukier2[[#This Row],[Column3]])),F748-Tabela_cukier2[[#This Row],[Column3]]),F748-Tabela_cukier2[[#This Row],[Column3]])</f>
        <v>3973</v>
      </c>
      <c r="G749" s="5">
        <f>IF(Tabela_cukier2[[#This Row],[Kolumna1]]-F748&gt;=4000,1,0)</f>
        <v>0</v>
      </c>
      <c r="H749" s="5" t="str">
        <f>IF(Tabela_cukier2[[#This Row],[Kolumna1]]&gt;F748,Tabela_cukier2[[#This Row],[Kolumna1]]-F748,"0")</f>
        <v>0</v>
      </c>
      <c r="I749" s="5">
        <f>CEILING(Tabela_cukier2[[#This Row],[Kolumna3]],1000)</f>
        <v>0</v>
      </c>
      <c r="J749" s="5">
        <f>IF(Tabela_cukier2[[#This Row],[Kolumna4]]&gt;=4000,1,0)</f>
        <v>0</v>
      </c>
    </row>
    <row r="750" spans="1:10" x14ac:dyDescent="0.3">
      <c r="A750" s="1">
        <v>39653</v>
      </c>
      <c r="B750" t="s">
        <v>64</v>
      </c>
      <c r="C750">
        <v>147</v>
      </c>
      <c r="D750">
        <f>DAY(Tabela_cukier2[[#This Row],[Column1]])</f>
        <v>24</v>
      </c>
      <c r="E750" t="str">
        <f>IF(D751&lt;Tabela_cukier2[[#This Row],[Column4]],"TAK","")</f>
        <v/>
      </c>
      <c r="F750" s="5">
        <f>IF(Tabela_cukier2[[#This Row],[czy dzien dokupu]]="TAK",IF(F749-Tabela_cukier2[[#This Row],[Column3]]&lt;5000,((5000-FLOOR(F749-Tabela_cukier2[[#This Row],[Column3]],1000))+(F749-Tabela_cukier2[[#This Row],[Column3]])),F749-Tabela_cukier2[[#This Row],[Column3]]),F749-Tabela_cukier2[[#This Row],[Column3]])</f>
        <v>3826</v>
      </c>
      <c r="G750" s="5">
        <f>IF(Tabela_cukier2[[#This Row],[Kolumna1]]-F749&gt;=4000,1,0)</f>
        <v>0</v>
      </c>
      <c r="H750" s="5" t="str">
        <f>IF(Tabela_cukier2[[#This Row],[Kolumna1]]&gt;F749,Tabela_cukier2[[#This Row],[Kolumna1]]-F749,"0")</f>
        <v>0</v>
      </c>
      <c r="I750" s="5">
        <f>CEILING(Tabela_cukier2[[#This Row],[Kolumna3]],1000)</f>
        <v>0</v>
      </c>
      <c r="J750" s="5">
        <f>IF(Tabela_cukier2[[#This Row],[Kolumna4]]&gt;=4000,1,0)</f>
        <v>0</v>
      </c>
    </row>
    <row r="751" spans="1:10" x14ac:dyDescent="0.3">
      <c r="A751" s="1">
        <v>39656</v>
      </c>
      <c r="B751" t="s">
        <v>25</v>
      </c>
      <c r="C751">
        <v>319</v>
      </c>
      <c r="D751">
        <f>DAY(Tabela_cukier2[[#This Row],[Column1]])</f>
        <v>27</v>
      </c>
      <c r="E751" t="str">
        <f>IF(D752&lt;Tabela_cukier2[[#This Row],[Column4]],"TAK","")</f>
        <v/>
      </c>
      <c r="F751" s="5">
        <f>IF(Tabela_cukier2[[#This Row],[czy dzien dokupu]]="TAK",IF(F750-Tabela_cukier2[[#This Row],[Column3]]&lt;5000,((5000-FLOOR(F750-Tabela_cukier2[[#This Row],[Column3]],1000))+(F750-Tabela_cukier2[[#This Row],[Column3]])),F750-Tabela_cukier2[[#This Row],[Column3]]),F750-Tabela_cukier2[[#This Row],[Column3]])</f>
        <v>3507</v>
      </c>
      <c r="G751" s="5">
        <f>IF(Tabela_cukier2[[#This Row],[Kolumna1]]-F750&gt;=4000,1,0)</f>
        <v>0</v>
      </c>
      <c r="H751" s="5" t="str">
        <f>IF(Tabela_cukier2[[#This Row],[Kolumna1]]&gt;F750,Tabela_cukier2[[#This Row],[Kolumna1]]-F750,"0")</f>
        <v>0</v>
      </c>
      <c r="I751" s="5">
        <f>CEILING(Tabela_cukier2[[#This Row],[Kolumna3]],1000)</f>
        <v>0</v>
      </c>
      <c r="J751" s="5">
        <f>IF(Tabela_cukier2[[#This Row],[Kolumna4]]&gt;=4000,1,0)</f>
        <v>0</v>
      </c>
    </row>
    <row r="752" spans="1:10" x14ac:dyDescent="0.3">
      <c r="A752" s="1">
        <v>39657</v>
      </c>
      <c r="B752" t="s">
        <v>42</v>
      </c>
      <c r="C752">
        <v>38</v>
      </c>
      <c r="D752">
        <f>DAY(Tabela_cukier2[[#This Row],[Column1]])</f>
        <v>28</v>
      </c>
      <c r="E752" t="str">
        <f>IF(D753&lt;Tabela_cukier2[[#This Row],[Column4]],"TAK","")</f>
        <v>TAK</v>
      </c>
      <c r="F752" s="5">
        <f>IF(Tabela_cukier2[[#This Row],[czy dzien dokupu]]="TAK",IF(F751-Tabela_cukier2[[#This Row],[Column3]]&lt;5000,((5000-FLOOR(F751-Tabela_cukier2[[#This Row],[Column3]],1000))+(F751-Tabela_cukier2[[#This Row],[Column3]])),F751-Tabela_cukier2[[#This Row],[Column3]]),F751-Tabela_cukier2[[#This Row],[Column3]])</f>
        <v>5469</v>
      </c>
      <c r="G752" s="5">
        <f>IF(Tabela_cukier2[[#This Row],[Kolumna1]]-F751&gt;=4000,1,0)</f>
        <v>0</v>
      </c>
      <c r="H752" s="5">
        <f>IF(Tabela_cukier2[[#This Row],[Kolumna1]]&gt;F751,Tabela_cukier2[[#This Row],[Kolumna1]]-F751,"0")</f>
        <v>1962</v>
      </c>
      <c r="I752" s="5">
        <f>CEILING(Tabela_cukier2[[#This Row],[Kolumna3]],1000)</f>
        <v>2000</v>
      </c>
      <c r="J752" s="5">
        <f>IF(Tabela_cukier2[[#This Row],[Kolumna4]]&gt;=4000,1,0)</f>
        <v>0</v>
      </c>
    </row>
    <row r="753" spans="1:10" x14ac:dyDescent="0.3">
      <c r="A753" s="1">
        <v>39662</v>
      </c>
      <c r="B753" t="s">
        <v>31</v>
      </c>
      <c r="C753">
        <v>31</v>
      </c>
      <c r="D753">
        <f>DAY(Tabela_cukier2[[#This Row],[Column1]])</f>
        <v>2</v>
      </c>
      <c r="E753" t="str">
        <f>IF(D754&lt;Tabela_cukier2[[#This Row],[Column4]],"TAK","")</f>
        <v/>
      </c>
      <c r="F753" s="5">
        <f>IF(Tabela_cukier2[[#This Row],[czy dzien dokupu]]="TAK",IF(F752-Tabela_cukier2[[#This Row],[Column3]]&lt;5000,((5000-FLOOR(F752-Tabela_cukier2[[#This Row],[Column3]],1000))+(F752-Tabela_cukier2[[#This Row],[Column3]])),F752-Tabela_cukier2[[#This Row],[Column3]]),F752-Tabela_cukier2[[#This Row],[Column3]])</f>
        <v>5438</v>
      </c>
      <c r="G753" s="5">
        <f>IF(Tabela_cukier2[[#This Row],[Kolumna1]]-F752&gt;=4000,1,0)</f>
        <v>0</v>
      </c>
      <c r="H753" s="5" t="str">
        <f>IF(Tabela_cukier2[[#This Row],[Kolumna1]]&gt;F752,Tabela_cukier2[[#This Row],[Kolumna1]]-F752,"0")</f>
        <v>0</v>
      </c>
      <c r="I753" s="5">
        <f>CEILING(Tabela_cukier2[[#This Row],[Kolumna3]],1000)</f>
        <v>0</v>
      </c>
      <c r="J753" s="5">
        <f>IF(Tabela_cukier2[[#This Row],[Kolumna4]]&gt;=4000,1,0)</f>
        <v>0</v>
      </c>
    </row>
    <row r="754" spans="1:10" x14ac:dyDescent="0.3">
      <c r="A754" s="1">
        <v>39664</v>
      </c>
      <c r="B754" t="s">
        <v>9</v>
      </c>
      <c r="C754">
        <v>28</v>
      </c>
      <c r="D754">
        <f>DAY(Tabela_cukier2[[#This Row],[Column1]])</f>
        <v>4</v>
      </c>
      <c r="E754" t="str">
        <f>IF(D755&lt;Tabela_cukier2[[#This Row],[Column4]],"TAK","")</f>
        <v/>
      </c>
      <c r="F754" s="5">
        <f>IF(Tabela_cukier2[[#This Row],[czy dzien dokupu]]="TAK",IF(F753-Tabela_cukier2[[#This Row],[Column3]]&lt;5000,((5000-FLOOR(F753-Tabela_cukier2[[#This Row],[Column3]],1000))+(F753-Tabela_cukier2[[#This Row],[Column3]])),F753-Tabela_cukier2[[#This Row],[Column3]]),F753-Tabela_cukier2[[#This Row],[Column3]])</f>
        <v>5410</v>
      </c>
      <c r="G754" s="5">
        <f>IF(Tabela_cukier2[[#This Row],[Kolumna1]]-F753&gt;=4000,1,0)</f>
        <v>0</v>
      </c>
      <c r="H754" s="5" t="str">
        <f>IF(Tabela_cukier2[[#This Row],[Kolumna1]]&gt;F753,Tabela_cukier2[[#This Row],[Kolumna1]]-F753,"0")</f>
        <v>0</v>
      </c>
      <c r="I754" s="5">
        <f>CEILING(Tabela_cukier2[[#This Row],[Kolumna3]],1000)</f>
        <v>0</v>
      </c>
      <c r="J754" s="5">
        <f>IF(Tabela_cukier2[[#This Row],[Kolumna4]]&gt;=4000,1,0)</f>
        <v>0</v>
      </c>
    </row>
    <row r="755" spans="1:10" x14ac:dyDescent="0.3">
      <c r="A755" s="1">
        <v>39664</v>
      </c>
      <c r="B755" t="s">
        <v>108</v>
      </c>
      <c r="C755">
        <v>15</v>
      </c>
      <c r="D755">
        <f>DAY(Tabela_cukier2[[#This Row],[Column1]])</f>
        <v>4</v>
      </c>
      <c r="E755" t="str">
        <f>IF(D756&lt;Tabela_cukier2[[#This Row],[Column4]],"TAK","")</f>
        <v/>
      </c>
      <c r="F755" s="5">
        <f>IF(Tabela_cukier2[[#This Row],[czy dzien dokupu]]="TAK",IF(F754-Tabela_cukier2[[#This Row],[Column3]]&lt;5000,((5000-FLOOR(F754-Tabela_cukier2[[#This Row],[Column3]],1000))+(F754-Tabela_cukier2[[#This Row],[Column3]])),F754-Tabela_cukier2[[#This Row],[Column3]]),F754-Tabela_cukier2[[#This Row],[Column3]])</f>
        <v>5395</v>
      </c>
      <c r="G755" s="5">
        <f>IF(Tabela_cukier2[[#This Row],[Kolumna1]]-F754&gt;=4000,1,0)</f>
        <v>0</v>
      </c>
      <c r="H755" s="5" t="str">
        <f>IF(Tabela_cukier2[[#This Row],[Kolumna1]]&gt;F754,Tabela_cukier2[[#This Row],[Kolumna1]]-F754,"0")</f>
        <v>0</v>
      </c>
      <c r="I755" s="5">
        <f>CEILING(Tabela_cukier2[[#This Row],[Kolumna3]],1000)</f>
        <v>0</v>
      </c>
      <c r="J755" s="5">
        <f>IF(Tabela_cukier2[[#This Row],[Kolumna4]]&gt;=4000,1,0)</f>
        <v>0</v>
      </c>
    </row>
    <row r="756" spans="1:10" x14ac:dyDescent="0.3">
      <c r="A756" s="1">
        <v>39667</v>
      </c>
      <c r="B756" t="s">
        <v>65</v>
      </c>
      <c r="C756">
        <v>2</v>
      </c>
      <c r="D756">
        <f>DAY(Tabela_cukier2[[#This Row],[Column1]])</f>
        <v>7</v>
      </c>
      <c r="E756" t="str">
        <f>IF(D757&lt;Tabela_cukier2[[#This Row],[Column4]],"TAK","")</f>
        <v/>
      </c>
      <c r="F756" s="5">
        <f>IF(Tabela_cukier2[[#This Row],[czy dzien dokupu]]="TAK",IF(F755-Tabela_cukier2[[#This Row],[Column3]]&lt;5000,((5000-FLOOR(F755-Tabela_cukier2[[#This Row],[Column3]],1000))+(F755-Tabela_cukier2[[#This Row],[Column3]])),F755-Tabela_cukier2[[#This Row],[Column3]]),F755-Tabela_cukier2[[#This Row],[Column3]])</f>
        <v>5393</v>
      </c>
      <c r="G756" s="5">
        <f>IF(Tabela_cukier2[[#This Row],[Kolumna1]]-F755&gt;=4000,1,0)</f>
        <v>0</v>
      </c>
      <c r="H756" s="5" t="str">
        <f>IF(Tabela_cukier2[[#This Row],[Kolumna1]]&gt;F755,Tabela_cukier2[[#This Row],[Kolumna1]]-F755,"0")</f>
        <v>0</v>
      </c>
      <c r="I756" s="5">
        <f>CEILING(Tabela_cukier2[[#This Row],[Kolumna3]],1000)</f>
        <v>0</v>
      </c>
      <c r="J756" s="5">
        <f>IF(Tabela_cukier2[[#This Row],[Kolumna4]]&gt;=4000,1,0)</f>
        <v>0</v>
      </c>
    </row>
    <row r="757" spans="1:10" x14ac:dyDescent="0.3">
      <c r="A757" s="1">
        <v>39667</v>
      </c>
      <c r="B757" t="s">
        <v>104</v>
      </c>
      <c r="C757">
        <v>16</v>
      </c>
      <c r="D757">
        <f>DAY(Tabela_cukier2[[#This Row],[Column1]])</f>
        <v>7</v>
      </c>
      <c r="E757" t="str">
        <f>IF(D758&lt;Tabela_cukier2[[#This Row],[Column4]],"TAK","")</f>
        <v/>
      </c>
      <c r="F757" s="5">
        <f>IF(Tabela_cukier2[[#This Row],[czy dzien dokupu]]="TAK",IF(F756-Tabela_cukier2[[#This Row],[Column3]]&lt;5000,((5000-FLOOR(F756-Tabela_cukier2[[#This Row],[Column3]],1000))+(F756-Tabela_cukier2[[#This Row],[Column3]])),F756-Tabela_cukier2[[#This Row],[Column3]]),F756-Tabela_cukier2[[#This Row],[Column3]])</f>
        <v>5377</v>
      </c>
      <c r="G757" s="5">
        <f>IF(Tabela_cukier2[[#This Row],[Kolumna1]]-F756&gt;=4000,1,0)</f>
        <v>0</v>
      </c>
      <c r="H757" s="5" t="str">
        <f>IF(Tabela_cukier2[[#This Row],[Kolumna1]]&gt;F756,Tabela_cukier2[[#This Row],[Kolumna1]]-F756,"0")</f>
        <v>0</v>
      </c>
      <c r="I757" s="5">
        <f>CEILING(Tabela_cukier2[[#This Row],[Kolumna3]],1000)</f>
        <v>0</v>
      </c>
      <c r="J757" s="5">
        <f>IF(Tabela_cukier2[[#This Row],[Kolumna4]]&gt;=4000,1,0)</f>
        <v>0</v>
      </c>
    </row>
    <row r="758" spans="1:10" x14ac:dyDescent="0.3">
      <c r="A758" s="1">
        <v>39669</v>
      </c>
      <c r="B758" t="s">
        <v>81</v>
      </c>
      <c r="C758">
        <v>83</v>
      </c>
      <c r="D758">
        <f>DAY(Tabela_cukier2[[#This Row],[Column1]])</f>
        <v>9</v>
      </c>
      <c r="E758" t="str">
        <f>IF(D759&lt;Tabela_cukier2[[#This Row],[Column4]],"TAK","")</f>
        <v/>
      </c>
      <c r="F758" s="5">
        <f>IF(Tabela_cukier2[[#This Row],[czy dzien dokupu]]="TAK",IF(F757-Tabela_cukier2[[#This Row],[Column3]]&lt;5000,((5000-FLOOR(F757-Tabela_cukier2[[#This Row],[Column3]],1000))+(F757-Tabela_cukier2[[#This Row],[Column3]])),F757-Tabela_cukier2[[#This Row],[Column3]]),F757-Tabela_cukier2[[#This Row],[Column3]])</f>
        <v>5294</v>
      </c>
      <c r="G758" s="5">
        <f>IF(Tabela_cukier2[[#This Row],[Kolumna1]]-F757&gt;=4000,1,0)</f>
        <v>0</v>
      </c>
      <c r="H758" s="5" t="str">
        <f>IF(Tabela_cukier2[[#This Row],[Kolumna1]]&gt;F757,Tabela_cukier2[[#This Row],[Kolumna1]]-F757,"0")</f>
        <v>0</v>
      </c>
      <c r="I758" s="5">
        <f>CEILING(Tabela_cukier2[[#This Row],[Kolumna3]],1000)</f>
        <v>0</v>
      </c>
      <c r="J758" s="5">
        <f>IF(Tabela_cukier2[[#This Row],[Kolumna4]]&gt;=4000,1,0)</f>
        <v>0</v>
      </c>
    </row>
    <row r="759" spans="1:10" x14ac:dyDescent="0.3">
      <c r="A759" s="1">
        <v>39670</v>
      </c>
      <c r="B759" t="s">
        <v>175</v>
      </c>
      <c r="C759">
        <v>16</v>
      </c>
      <c r="D759">
        <f>DAY(Tabela_cukier2[[#This Row],[Column1]])</f>
        <v>10</v>
      </c>
      <c r="E759" t="str">
        <f>IF(D760&lt;Tabela_cukier2[[#This Row],[Column4]],"TAK","")</f>
        <v/>
      </c>
      <c r="F759" s="5">
        <f>IF(Tabela_cukier2[[#This Row],[czy dzien dokupu]]="TAK",IF(F758-Tabela_cukier2[[#This Row],[Column3]]&lt;5000,((5000-FLOOR(F758-Tabela_cukier2[[#This Row],[Column3]],1000))+(F758-Tabela_cukier2[[#This Row],[Column3]])),F758-Tabela_cukier2[[#This Row],[Column3]]),F758-Tabela_cukier2[[#This Row],[Column3]])</f>
        <v>5278</v>
      </c>
      <c r="G759" s="5">
        <f>IF(Tabela_cukier2[[#This Row],[Kolumna1]]-F758&gt;=4000,1,0)</f>
        <v>0</v>
      </c>
      <c r="H759" s="5" t="str">
        <f>IF(Tabela_cukier2[[#This Row],[Kolumna1]]&gt;F758,Tabela_cukier2[[#This Row],[Kolumna1]]-F758,"0")</f>
        <v>0</v>
      </c>
      <c r="I759" s="5">
        <f>CEILING(Tabela_cukier2[[#This Row],[Kolumna3]],1000)</f>
        <v>0</v>
      </c>
      <c r="J759" s="5">
        <f>IF(Tabela_cukier2[[#This Row],[Kolumna4]]&gt;=4000,1,0)</f>
        <v>0</v>
      </c>
    </row>
    <row r="760" spans="1:10" x14ac:dyDescent="0.3">
      <c r="A760" s="1">
        <v>39671</v>
      </c>
      <c r="B760" t="s">
        <v>12</v>
      </c>
      <c r="C760">
        <v>397</v>
      </c>
      <c r="D760">
        <f>DAY(Tabela_cukier2[[#This Row],[Column1]])</f>
        <v>11</v>
      </c>
      <c r="E760" t="str">
        <f>IF(D761&lt;Tabela_cukier2[[#This Row],[Column4]],"TAK","")</f>
        <v/>
      </c>
      <c r="F760" s="5">
        <f>IF(Tabela_cukier2[[#This Row],[czy dzien dokupu]]="TAK",IF(F759-Tabela_cukier2[[#This Row],[Column3]]&lt;5000,((5000-FLOOR(F759-Tabela_cukier2[[#This Row],[Column3]],1000))+(F759-Tabela_cukier2[[#This Row],[Column3]])),F759-Tabela_cukier2[[#This Row],[Column3]]),F759-Tabela_cukier2[[#This Row],[Column3]])</f>
        <v>4881</v>
      </c>
      <c r="G760" s="5">
        <f>IF(Tabela_cukier2[[#This Row],[Kolumna1]]-F759&gt;=4000,1,0)</f>
        <v>0</v>
      </c>
      <c r="H760" s="5" t="str">
        <f>IF(Tabela_cukier2[[#This Row],[Kolumna1]]&gt;F759,Tabela_cukier2[[#This Row],[Kolumna1]]-F759,"0")</f>
        <v>0</v>
      </c>
      <c r="I760" s="5">
        <f>CEILING(Tabela_cukier2[[#This Row],[Kolumna3]],1000)</f>
        <v>0</v>
      </c>
      <c r="J760" s="5">
        <f>IF(Tabela_cukier2[[#This Row],[Kolumna4]]&gt;=4000,1,0)</f>
        <v>0</v>
      </c>
    </row>
    <row r="761" spans="1:10" x14ac:dyDescent="0.3">
      <c r="A761" s="1">
        <v>39671</v>
      </c>
      <c r="B761" t="s">
        <v>81</v>
      </c>
      <c r="C761">
        <v>184</v>
      </c>
      <c r="D761">
        <f>DAY(Tabela_cukier2[[#This Row],[Column1]])</f>
        <v>11</v>
      </c>
      <c r="E761" t="str">
        <f>IF(D762&lt;Tabela_cukier2[[#This Row],[Column4]],"TAK","")</f>
        <v/>
      </c>
      <c r="F761" s="5">
        <f>IF(Tabela_cukier2[[#This Row],[czy dzien dokupu]]="TAK",IF(F760-Tabela_cukier2[[#This Row],[Column3]]&lt;5000,((5000-FLOOR(F760-Tabela_cukier2[[#This Row],[Column3]],1000))+(F760-Tabela_cukier2[[#This Row],[Column3]])),F760-Tabela_cukier2[[#This Row],[Column3]]),F760-Tabela_cukier2[[#This Row],[Column3]])</f>
        <v>4697</v>
      </c>
      <c r="G761" s="5">
        <f>IF(Tabela_cukier2[[#This Row],[Kolumna1]]-F760&gt;=4000,1,0)</f>
        <v>0</v>
      </c>
      <c r="H761" s="5" t="str">
        <f>IF(Tabela_cukier2[[#This Row],[Kolumna1]]&gt;F760,Tabela_cukier2[[#This Row],[Kolumna1]]-F760,"0")</f>
        <v>0</v>
      </c>
      <c r="I761" s="5">
        <f>CEILING(Tabela_cukier2[[#This Row],[Kolumna3]],1000)</f>
        <v>0</v>
      </c>
      <c r="J761" s="5">
        <f>IF(Tabela_cukier2[[#This Row],[Kolumna4]]&gt;=4000,1,0)</f>
        <v>0</v>
      </c>
    </row>
    <row r="762" spans="1:10" x14ac:dyDescent="0.3">
      <c r="A762" s="1">
        <v>39673</v>
      </c>
      <c r="B762" t="s">
        <v>81</v>
      </c>
      <c r="C762">
        <v>55</v>
      </c>
      <c r="D762">
        <f>DAY(Tabela_cukier2[[#This Row],[Column1]])</f>
        <v>13</v>
      </c>
      <c r="E762" t="str">
        <f>IF(D763&lt;Tabela_cukier2[[#This Row],[Column4]],"TAK","")</f>
        <v/>
      </c>
      <c r="F762" s="5">
        <f>IF(Tabela_cukier2[[#This Row],[czy dzien dokupu]]="TAK",IF(F761-Tabela_cukier2[[#This Row],[Column3]]&lt;5000,((5000-FLOOR(F761-Tabela_cukier2[[#This Row],[Column3]],1000))+(F761-Tabela_cukier2[[#This Row],[Column3]])),F761-Tabela_cukier2[[#This Row],[Column3]]),F761-Tabela_cukier2[[#This Row],[Column3]])</f>
        <v>4642</v>
      </c>
      <c r="G762" s="5">
        <f>IF(Tabela_cukier2[[#This Row],[Kolumna1]]-F761&gt;=4000,1,0)</f>
        <v>0</v>
      </c>
      <c r="H762" s="5" t="str">
        <f>IF(Tabela_cukier2[[#This Row],[Kolumna1]]&gt;F761,Tabela_cukier2[[#This Row],[Kolumna1]]-F761,"0")</f>
        <v>0</v>
      </c>
      <c r="I762" s="5">
        <f>CEILING(Tabela_cukier2[[#This Row],[Kolumna3]],1000)</f>
        <v>0</v>
      </c>
      <c r="J762" s="5">
        <f>IF(Tabela_cukier2[[#This Row],[Kolumna4]]&gt;=4000,1,0)</f>
        <v>0</v>
      </c>
    </row>
    <row r="763" spans="1:10" x14ac:dyDescent="0.3">
      <c r="A763" s="1">
        <v>39674</v>
      </c>
      <c r="B763" t="s">
        <v>72</v>
      </c>
      <c r="C763">
        <v>107</v>
      </c>
      <c r="D763">
        <f>DAY(Tabela_cukier2[[#This Row],[Column1]])</f>
        <v>14</v>
      </c>
      <c r="E763" t="str">
        <f>IF(D764&lt;Tabela_cukier2[[#This Row],[Column4]],"TAK","")</f>
        <v/>
      </c>
      <c r="F763" s="5">
        <f>IF(Tabela_cukier2[[#This Row],[czy dzien dokupu]]="TAK",IF(F762-Tabela_cukier2[[#This Row],[Column3]]&lt;5000,((5000-FLOOR(F762-Tabela_cukier2[[#This Row],[Column3]],1000))+(F762-Tabela_cukier2[[#This Row],[Column3]])),F762-Tabela_cukier2[[#This Row],[Column3]]),F762-Tabela_cukier2[[#This Row],[Column3]])</f>
        <v>4535</v>
      </c>
      <c r="G763" s="5">
        <f>IF(Tabela_cukier2[[#This Row],[Kolumna1]]-F762&gt;=4000,1,0)</f>
        <v>0</v>
      </c>
      <c r="H763" s="5" t="str">
        <f>IF(Tabela_cukier2[[#This Row],[Kolumna1]]&gt;F762,Tabela_cukier2[[#This Row],[Kolumna1]]-F762,"0")</f>
        <v>0</v>
      </c>
      <c r="I763" s="5">
        <f>CEILING(Tabela_cukier2[[#This Row],[Kolumna3]],1000)</f>
        <v>0</v>
      </c>
      <c r="J763" s="5">
        <f>IF(Tabela_cukier2[[#This Row],[Kolumna4]]&gt;=4000,1,0)</f>
        <v>0</v>
      </c>
    </row>
    <row r="764" spans="1:10" x14ac:dyDescent="0.3">
      <c r="A764" s="1">
        <v>39676</v>
      </c>
      <c r="B764" t="s">
        <v>72</v>
      </c>
      <c r="C764">
        <v>127</v>
      </c>
      <c r="D764">
        <f>DAY(Tabela_cukier2[[#This Row],[Column1]])</f>
        <v>16</v>
      </c>
      <c r="E764" t="str">
        <f>IF(D765&lt;Tabela_cukier2[[#This Row],[Column4]],"TAK","")</f>
        <v/>
      </c>
      <c r="F764" s="5">
        <f>IF(Tabela_cukier2[[#This Row],[czy dzien dokupu]]="TAK",IF(F763-Tabela_cukier2[[#This Row],[Column3]]&lt;5000,((5000-FLOOR(F763-Tabela_cukier2[[#This Row],[Column3]],1000))+(F763-Tabela_cukier2[[#This Row],[Column3]])),F763-Tabela_cukier2[[#This Row],[Column3]]),F763-Tabela_cukier2[[#This Row],[Column3]])</f>
        <v>4408</v>
      </c>
      <c r="G764" s="5">
        <f>IF(Tabela_cukier2[[#This Row],[Kolumna1]]-F763&gt;=4000,1,0)</f>
        <v>0</v>
      </c>
      <c r="H764" s="5" t="str">
        <f>IF(Tabela_cukier2[[#This Row],[Kolumna1]]&gt;F763,Tabela_cukier2[[#This Row],[Kolumna1]]-F763,"0")</f>
        <v>0</v>
      </c>
      <c r="I764" s="5">
        <f>CEILING(Tabela_cukier2[[#This Row],[Kolumna3]],1000)</f>
        <v>0</v>
      </c>
      <c r="J764" s="5">
        <f>IF(Tabela_cukier2[[#This Row],[Kolumna4]]&gt;=4000,1,0)</f>
        <v>0</v>
      </c>
    </row>
    <row r="765" spans="1:10" x14ac:dyDescent="0.3">
      <c r="A765" s="1">
        <v>39679</v>
      </c>
      <c r="B765" t="s">
        <v>176</v>
      </c>
      <c r="C765">
        <v>122</v>
      </c>
      <c r="D765">
        <f>DAY(Tabela_cukier2[[#This Row],[Column1]])</f>
        <v>19</v>
      </c>
      <c r="E765" t="str">
        <f>IF(D766&lt;Tabela_cukier2[[#This Row],[Column4]],"TAK","")</f>
        <v/>
      </c>
      <c r="F765" s="5">
        <f>IF(Tabela_cukier2[[#This Row],[czy dzien dokupu]]="TAK",IF(F764-Tabela_cukier2[[#This Row],[Column3]]&lt;5000,((5000-FLOOR(F764-Tabela_cukier2[[#This Row],[Column3]],1000))+(F764-Tabela_cukier2[[#This Row],[Column3]])),F764-Tabela_cukier2[[#This Row],[Column3]]),F764-Tabela_cukier2[[#This Row],[Column3]])</f>
        <v>4286</v>
      </c>
      <c r="G765" s="5">
        <f>IF(Tabela_cukier2[[#This Row],[Kolumna1]]-F764&gt;=4000,1,0)</f>
        <v>0</v>
      </c>
      <c r="H765" s="5" t="str">
        <f>IF(Tabela_cukier2[[#This Row],[Kolumna1]]&gt;F764,Tabela_cukier2[[#This Row],[Kolumna1]]-F764,"0")</f>
        <v>0</v>
      </c>
      <c r="I765" s="5">
        <f>CEILING(Tabela_cukier2[[#This Row],[Kolumna3]],1000)</f>
        <v>0</v>
      </c>
      <c r="J765" s="5">
        <f>IF(Tabela_cukier2[[#This Row],[Kolumna4]]&gt;=4000,1,0)</f>
        <v>0</v>
      </c>
    </row>
    <row r="766" spans="1:10" x14ac:dyDescent="0.3">
      <c r="A766" s="1">
        <v>39679</v>
      </c>
      <c r="B766" t="s">
        <v>21</v>
      </c>
      <c r="C766">
        <v>107</v>
      </c>
      <c r="D766">
        <f>DAY(Tabela_cukier2[[#This Row],[Column1]])</f>
        <v>19</v>
      </c>
      <c r="E766" t="str">
        <f>IF(D767&lt;Tabela_cukier2[[#This Row],[Column4]],"TAK","")</f>
        <v/>
      </c>
      <c r="F766" s="5">
        <f>IF(Tabela_cukier2[[#This Row],[czy dzien dokupu]]="TAK",IF(F765-Tabela_cukier2[[#This Row],[Column3]]&lt;5000,((5000-FLOOR(F765-Tabela_cukier2[[#This Row],[Column3]],1000))+(F765-Tabela_cukier2[[#This Row],[Column3]])),F765-Tabela_cukier2[[#This Row],[Column3]]),F765-Tabela_cukier2[[#This Row],[Column3]])</f>
        <v>4179</v>
      </c>
      <c r="G766" s="5">
        <f>IF(Tabela_cukier2[[#This Row],[Kolumna1]]-F765&gt;=4000,1,0)</f>
        <v>0</v>
      </c>
      <c r="H766" s="5" t="str">
        <f>IF(Tabela_cukier2[[#This Row],[Kolumna1]]&gt;F765,Tabela_cukier2[[#This Row],[Kolumna1]]-F765,"0")</f>
        <v>0</v>
      </c>
      <c r="I766" s="5">
        <f>CEILING(Tabela_cukier2[[#This Row],[Kolumna3]],1000)</f>
        <v>0</v>
      </c>
      <c r="J766" s="5">
        <f>IF(Tabela_cukier2[[#This Row],[Kolumna4]]&gt;=4000,1,0)</f>
        <v>0</v>
      </c>
    </row>
    <row r="767" spans="1:10" x14ac:dyDescent="0.3">
      <c r="A767" s="1">
        <v>39681</v>
      </c>
      <c r="B767" t="s">
        <v>25</v>
      </c>
      <c r="C767">
        <v>113</v>
      </c>
      <c r="D767">
        <f>DAY(Tabela_cukier2[[#This Row],[Column1]])</f>
        <v>21</v>
      </c>
      <c r="E767" t="str">
        <f>IF(D768&lt;Tabela_cukier2[[#This Row],[Column4]],"TAK","")</f>
        <v/>
      </c>
      <c r="F767" s="5">
        <f>IF(Tabela_cukier2[[#This Row],[czy dzien dokupu]]="TAK",IF(F766-Tabela_cukier2[[#This Row],[Column3]]&lt;5000,((5000-FLOOR(F766-Tabela_cukier2[[#This Row],[Column3]],1000))+(F766-Tabela_cukier2[[#This Row],[Column3]])),F766-Tabela_cukier2[[#This Row],[Column3]]),F766-Tabela_cukier2[[#This Row],[Column3]])</f>
        <v>4066</v>
      </c>
      <c r="G767" s="5">
        <f>IF(Tabela_cukier2[[#This Row],[Kolumna1]]-F766&gt;=4000,1,0)</f>
        <v>0</v>
      </c>
      <c r="H767" s="5" t="str">
        <f>IF(Tabela_cukier2[[#This Row],[Kolumna1]]&gt;F766,Tabela_cukier2[[#This Row],[Kolumna1]]-F766,"0")</f>
        <v>0</v>
      </c>
      <c r="I767" s="5">
        <f>CEILING(Tabela_cukier2[[#This Row],[Kolumna3]],1000)</f>
        <v>0</v>
      </c>
      <c r="J767" s="5">
        <f>IF(Tabela_cukier2[[#This Row],[Kolumna4]]&gt;=4000,1,0)</f>
        <v>0</v>
      </c>
    </row>
    <row r="768" spans="1:10" x14ac:dyDescent="0.3">
      <c r="A768" s="1">
        <v>39681</v>
      </c>
      <c r="B768" t="s">
        <v>10</v>
      </c>
      <c r="C768">
        <v>297</v>
      </c>
      <c r="D768">
        <f>DAY(Tabela_cukier2[[#This Row],[Column1]])</f>
        <v>21</v>
      </c>
      <c r="E768" t="str">
        <f>IF(D769&lt;Tabela_cukier2[[#This Row],[Column4]],"TAK","")</f>
        <v/>
      </c>
      <c r="F768" s="5">
        <f>IF(Tabela_cukier2[[#This Row],[czy dzien dokupu]]="TAK",IF(F767-Tabela_cukier2[[#This Row],[Column3]]&lt;5000,((5000-FLOOR(F767-Tabela_cukier2[[#This Row],[Column3]],1000))+(F767-Tabela_cukier2[[#This Row],[Column3]])),F767-Tabela_cukier2[[#This Row],[Column3]]),F767-Tabela_cukier2[[#This Row],[Column3]])</f>
        <v>3769</v>
      </c>
      <c r="G768" s="5">
        <f>IF(Tabela_cukier2[[#This Row],[Kolumna1]]-F767&gt;=4000,1,0)</f>
        <v>0</v>
      </c>
      <c r="H768" s="5" t="str">
        <f>IF(Tabela_cukier2[[#This Row],[Kolumna1]]&gt;F767,Tabela_cukier2[[#This Row],[Kolumna1]]-F767,"0")</f>
        <v>0</v>
      </c>
      <c r="I768" s="5">
        <f>CEILING(Tabela_cukier2[[#This Row],[Kolumna3]],1000)</f>
        <v>0</v>
      </c>
      <c r="J768" s="5">
        <f>IF(Tabela_cukier2[[#This Row],[Kolumna4]]&gt;=4000,1,0)</f>
        <v>0</v>
      </c>
    </row>
    <row r="769" spans="1:10" x14ac:dyDescent="0.3">
      <c r="A769" s="1">
        <v>39682</v>
      </c>
      <c r="B769" t="s">
        <v>47</v>
      </c>
      <c r="C769">
        <v>14</v>
      </c>
      <c r="D769">
        <f>DAY(Tabela_cukier2[[#This Row],[Column1]])</f>
        <v>22</v>
      </c>
      <c r="E769" t="str">
        <f>IF(D770&lt;Tabela_cukier2[[#This Row],[Column4]],"TAK","")</f>
        <v/>
      </c>
      <c r="F769" s="5">
        <f>IF(Tabela_cukier2[[#This Row],[czy dzien dokupu]]="TAK",IF(F768-Tabela_cukier2[[#This Row],[Column3]]&lt;5000,((5000-FLOOR(F768-Tabela_cukier2[[#This Row],[Column3]],1000))+(F768-Tabela_cukier2[[#This Row],[Column3]])),F768-Tabela_cukier2[[#This Row],[Column3]]),F768-Tabela_cukier2[[#This Row],[Column3]])</f>
        <v>3755</v>
      </c>
      <c r="G769" s="5">
        <f>IF(Tabela_cukier2[[#This Row],[Kolumna1]]-F768&gt;=4000,1,0)</f>
        <v>0</v>
      </c>
      <c r="H769" s="5" t="str">
        <f>IF(Tabela_cukier2[[#This Row],[Kolumna1]]&gt;F768,Tabela_cukier2[[#This Row],[Kolumna1]]-F768,"0")</f>
        <v>0</v>
      </c>
      <c r="I769" s="5">
        <f>CEILING(Tabela_cukier2[[#This Row],[Kolumna3]],1000)</f>
        <v>0</v>
      </c>
      <c r="J769" s="5">
        <f>IF(Tabela_cukier2[[#This Row],[Kolumna4]]&gt;=4000,1,0)</f>
        <v>0</v>
      </c>
    </row>
    <row r="770" spans="1:10" x14ac:dyDescent="0.3">
      <c r="A770" s="1">
        <v>39684</v>
      </c>
      <c r="B770" t="s">
        <v>55</v>
      </c>
      <c r="C770">
        <v>188</v>
      </c>
      <c r="D770">
        <f>DAY(Tabela_cukier2[[#This Row],[Column1]])</f>
        <v>24</v>
      </c>
      <c r="E770" t="str">
        <f>IF(D771&lt;Tabela_cukier2[[#This Row],[Column4]],"TAK","")</f>
        <v/>
      </c>
      <c r="F770" s="5">
        <f>IF(Tabela_cukier2[[#This Row],[czy dzien dokupu]]="TAK",IF(F769-Tabela_cukier2[[#This Row],[Column3]]&lt;5000,((5000-FLOOR(F769-Tabela_cukier2[[#This Row],[Column3]],1000))+(F769-Tabela_cukier2[[#This Row],[Column3]])),F769-Tabela_cukier2[[#This Row],[Column3]]),F769-Tabela_cukier2[[#This Row],[Column3]])</f>
        <v>3567</v>
      </c>
      <c r="G770" s="5">
        <f>IF(Tabela_cukier2[[#This Row],[Kolumna1]]-F769&gt;=4000,1,0)</f>
        <v>0</v>
      </c>
      <c r="H770" s="5" t="str">
        <f>IF(Tabela_cukier2[[#This Row],[Kolumna1]]&gt;F769,Tabela_cukier2[[#This Row],[Kolumna1]]-F769,"0")</f>
        <v>0</v>
      </c>
      <c r="I770" s="5">
        <f>CEILING(Tabela_cukier2[[#This Row],[Kolumna3]],1000)</f>
        <v>0</v>
      </c>
      <c r="J770" s="5">
        <f>IF(Tabela_cukier2[[#This Row],[Kolumna4]]&gt;=4000,1,0)</f>
        <v>0</v>
      </c>
    </row>
    <row r="771" spans="1:10" x14ac:dyDescent="0.3">
      <c r="A771" s="1">
        <v>39686</v>
      </c>
      <c r="B771" t="s">
        <v>154</v>
      </c>
      <c r="C771">
        <v>11</v>
      </c>
      <c r="D771">
        <f>DAY(Tabela_cukier2[[#This Row],[Column1]])</f>
        <v>26</v>
      </c>
      <c r="E771" t="str">
        <f>IF(D772&lt;Tabela_cukier2[[#This Row],[Column4]],"TAK","")</f>
        <v/>
      </c>
      <c r="F771" s="5">
        <f>IF(Tabela_cukier2[[#This Row],[czy dzien dokupu]]="TAK",IF(F770-Tabela_cukier2[[#This Row],[Column3]]&lt;5000,((5000-FLOOR(F770-Tabela_cukier2[[#This Row],[Column3]],1000))+(F770-Tabela_cukier2[[#This Row],[Column3]])),F770-Tabela_cukier2[[#This Row],[Column3]]),F770-Tabela_cukier2[[#This Row],[Column3]])</f>
        <v>3556</v>
      </c>
      <c r="G771" s="5">
        <f>IF(Tabela_cukier2[[#This Row],[Kolumna1]]-F770&gt;=4000,1,0)</f>
        <v>0</v>
      </c>
      <c r="H771" s="5" t="str">
        <f>IF(Tabela_cukier2[[#This Row],[Kolumna1]]&gt;F770,Tabela_cukier2[[#This Row],[Kolumna1]]-F770,"0")</f>
        <v>0</v>
      </c>
      <c r="I771" s="5">
        <f>CEILING(Tabela_cukier2[[#This Row],[Kolumna3]],1000)</f>
        <v>0</v>
      </c>
      <c r="J771" s="5">
        <f>IF(Tabela_cukier2[[#This Row],[Kolumna4]]&gt;=4000,1,0)</f>
        <v>0</v>
      </c>
    </row>
    <row r="772" spans="1:10" x14ac:dyDescent="0.3">
      <c r="A772" s="1">
        <v>39689</v>
      </c>
      <c r="B772" t="s">
        <v>31</v>
      </c>
      <c r="C772">
        <v>105</v>
      </c>
      <c r="D772">
        <f>DAY(Tabela_cukier2[[#This Row],[Column1]])</f>
        <v>29</v>
      </c>
      <c r="E772" t="str">
        <f>IF(D773&lt;Tabela_cukier2[[#This Row],[Column4]],"TAK","")</f>
        <v/>
      </c>
      <c r="F772" s="5">
        <f>IF(Tabela_cukier2[[#This Row],[czy dzien dokupu]]="TAK",IF(F771-Tabela_cukier2[[#This Row],[Column3]]&lt;5000,((5000-FLOOR(F771-Tabela_cukier2[[#This Row],[Column3]],1000))+(F771-Tabela_cukier2[[#This Row],[Column3]])),F771-Tabela_cukier2[[#This Row],[Column3]]),F771-Tabela_cukier2[[#This Row],[Column3]])</f>
        <v>3451</v>
      </c>
      <c r="G772" s="5">
        <f>IF(Tabela_cukier2[[#This Row],[Kolumna1]]-F771&gt;=4000,1,0)</f>
        <v>0</v>
      </c>
      <c r="H772" s="5" t="str">
        <f>IF(Tabela_cukier2[[#This Row],[Kolumna1]]&gt;F771,Tabela_cukier2[[#This Row],[Kolumna1]]-F771,"0")</f>
        <v>0</v>
      </c>
      <c r="I772" s="5">
        <f>CEILING(Tabela_cukier2[[#This Row],[Kolumna3]],1000)</f>
        <v>0</v>
      </c>
      <c r="J772" s="5">
        <f>IF(Tabela_cukier2[[#This Row],[Kolumna4]]&gt;=4000,1,0)</f>
        <v>0</v>
      </c>
    </row>
    <row r="773" spans="1:10" x14ac:dyDescent="0.3">
      <c r="A773" s="1">
        <v>39690</v>
      </c>
      <c r="B773" t="s">
        <v>163</v>
      </c>
      <c r="C773">
        <v>18</v>
      </c>
      <c r="D773">
        <f>DAY(Tabela_cukier2[[#This Row],[Column1]])</f>
        <v>30</v>
      </c>
      <c r="E773" t="str">
        <f>IF(D774&lt;Tabela_cukier2[[#This Row],[Column4]],"TAK","")</f>
        <v/>
      </c>
      <c r="F773" s="5">
        <f>IF(Tabela_cukier2[[#This Row],[czy dzien dokupu]]="TAK",IF(F772-Tabela_cukier2[[#This Row],[Column3]]&lt;5000,((5000-FLOOR(F772-Tabela_cukier2[[#This Row],[Column3]],1000))+(F772-Tabela_cukier2[[#This Row],[Column3]])),F772-Tabela_cukier2[[#This Row],[Column3]]),F772-Tabela_cukier2[[#This Row],[Column3]])</f>
        <v>3433</v>
      </c>
      <c r="G773" s="5">
        <f>IF(Tabela_cukier2[[#This Row],[Kolumna1]]-F772&gt;=4000,1,0)</f>
        <v>0</v>
      </c>
      <c r="H773" s="5" t="str">
        <f>IF(Tabela_cukier2[[#This Row],[Kolumna1]]&gt;F772,Tabela_cukier2[[#This Row],[Kolumna1]]-F772,"0")</f>
        <v>0</v>
      </c>
      <c r="I773" s="5">
        <f>CEILING(Tabela_cukier2[[#This Row],[Kolumna3]],1000)</f>
        <v>0</v>
      </c>
      <c r="J773" s="5">
        <f>IF(Tabela_cukier2[[#This Row],[Kolumna4]]&gt;=4000,1,0)</f>
        <v>0</v>
      </c>
    </row>
    <row r="774" spans="1:10" x14ac:dyDescent="0.3">
      <c r="A774" s="1">
        <v>39690</v>
      </c>
      <c r="B774" t="s">
        <v>10</v>
      </c>
      <c r="C774">
        <v>418</v>
      </c>
      <c r="D774">
        <f>DAY(Tabela_cukier2[[#This Row],[Column1]])</f>
        <v>30</v>
      </c>
      <c r="E774" t="str">
        <f>IF(D775&lt;Tabela_cukier2[[#This Row],[Column4]],"TAK","")</f>
        <v/>
      </c>
      <c r="F774" s="5">
        <f>IF(Tabela_cukier2[[#This Row],[czy dzien dokupu]]="TAK",IF(F773-Tabela_cukier2[[#This Row],[Column3]]&lt;5000,((5000-FLOOR(F773-Tabela_cukier2[[#This Row],[Column3]],1000))+(F773-Tabela_cukier2[[#This Row],[Column3]])),F773-Tabela_cukier2[[#This Row],[Column3]]),F773-Tabela_cukier2[[#This Row],[Column3]])</f>
        <v>3015</v>
      </c>
      <c r="G774" s="5">
        <f>IF(Tabela_cukier2[[#This Row],[Kolumna1]]-F773&gt;=4000,1,0)</f>
        <v>0</v>
      </c>
      <c r="H774" s="5" t="str">
        <f>IF(Tabela_cukier2[[#This Row],[Kolumna1]]&gt;F773,Tabela_cukier2[[#This Row],[Kolumna1]]-F773,"0")</f>
        <v>0</v>
      </c>
      <c r="I774" s="5">
        <f>CEILING(Tabela_cukier2[[#This Row],[Kolumna3]],1000)</f>
        <v>0</v>
      </c>
      <c r="J774" s="5">
        <f>IF(Tabela_cukier2[[#This Row],[Kolumna4]]&gt;=4000,1,0)</f>
        <v>0</v>
      </c>
    </row>
    <row r="775" spans="1:10" x14ac:dyDescent="0.3">
      <c r="A775" s="1">
        <v>39691</v>
      </c>
      <c r="B775" t="s">
        <v>177</v>
      </c>
      <c r="C775">
        <v>4</v>
      </c>
      <c r="D775">
        <f>DAY(Tabela_cukier2[[#This Row],[Column1]])</f>
        <v>31</v>
      </c>
      <c r="E775" t="str">
        <f>IF(D776&lt;Tabela_cukier2[[#This Row],[Column4]],"TAK","")</f>
        <v/>
      </c>
      <c r="F775" s="5">
        <f>IF(Tabela_cukier2[[#This Row],[czy dzien dokupu]]="TAK",IF(F774-Tabela_cukier2[[#This Row],[Column3]]&lt;5000,((5000-FLOOR(F774-Tabela_cukier2[[#This Row],[Column3]],1000))+(F774-Tabela_cukier2[[#This Row],[Column3]])),F774-Tabela_cukier2[[#This Row],[Column3]]),F774-Tabela_cukier2[[#This Row],[Column3]])</f>
        <v>3011</v>
      </c>
      <c r="G775" s="5">
        <f>IF(Tabela_cukier2[[#This Row],[Kolumna1]]-F774&gt;=4000,1,0)</f>
        <v>0</v>
      </c>
      <c r="H775" s="5" t="str">
        <f>IF(Tabela_cukier2[[#This Row],[Kolumna1]]&gt;F774,Tabela_cukier2[[#This Row],[Kolumna1]]-F774,"0")</f>
        <v>0</v>
      </c>
      <c r="I775" s="5">
        <f>CEILING(Tabela_cukier2[[#This Row],[Kolumna3]],1000)</f>
        <v>0</v>
      </c>
      <c r="J775" s="5">
        <f>IF(Tabela_cukier2[[#This Row],[Kolumna4]]&gt;=4000,1,0)</f>
        <v>0</v>
      </c>
    </row>
    <row r="776" spans="1:10" x14ac:dyDescent="0.3">
      <c r="A776" s="1">
        <v>39691</v>
      </c>
      <c r="B776" t="s">
        <v>127</v>
      </c>
      <c r="C776">
        <v>5</v>
      </c>
      <c r="D776">
        <f>DAY(Tabela_cukier2[[#This Row],[Column1]])</f>
        <v>31</v>
      </c>
      <c r="E776" t="str">
        <f>IF(D777&lt;Tabela_cukier2[[#This Row],[Column4]],"TAK","")</f>
        <v>TAK</v>
      </c>
      <c r="F776" s="5">
        <f>IF(Tabela_cukier2[[#This Row],[czy dzien dokupu]]="TAK",IF(F775-Tabela_cukier2[[#This Row],[Column3]]&lt;5000,((5000-FLOOR(F775-Tabela_cukier2[[#This Row],[Column3]],1000))+(F775-Tabela_cukier2[[#This Row],[Column3]])),F775-Tabela_cukier2[[#This Row],[Column3]]),F775-Tabela_cukier2[[#This Row],[Column3]])</f>
        <v>5006</v>
      </c>
      <c r="G776" s="5">
        <f>IF(Tabela_cukier2[[#This Row],[Kolumna1]]-F775&gt;=4000,1,0)</f>
        <v>0</v>
      </c>
      <c r="H776" s="5">
        <f>IF(Tabela_cukier2[[#This Row],[Kolumna1]]&gt;F775,Tabela_cukier2[[#This Row],[Kolumna1]]-F775,"0")</f>
        <v>1995</v>
      </c>
      <c r="I776" s="5">
        <f>CEILING(Tabela_cukier2[[#This Row],[Kolumna3]],1000)</f>
        <v>2000</v>
      </c>
      <c r="J776" s="5">
        <f>IF(Tabela_cukier2[[#This Row],[Kolumna4]]&gt;=4000,1,0)</f>
        <v>0</v>
      </c>
    </row>
    <row r="777" spans="1:10" x14ac:dyDescent="0.3">
      <c r="A777" s="1">
        <v>39692</v>
      </c>
      <c r="B777" t="s">
        <v>105</v>
      </c>
      <c r="C777">
        <v>346</v>
      </c>
      <c r="D777">
        <f>DAY(Tabela_cukier2[[#This Row],[Column1]])</f>
        <v>1</v>
      </c>
      <c r="E777" t="str">
        <f>IF(D778&lt;Tabela_cukier2[[#This Row],[Column4]],"TAK","")</f>
        <v/>
      </c>
      <c r="F777" s="5">
        <f>IF(Tabela_cukier2[[#This Row],[czy dzien dokupu]]="TAK",IF(F776-Tabela_cukier2[[#This Row],[Column3]]&lt;5000,((5000-FLOOR(F776-Tabela_cukier2[[#This Row],[Column3]],1000))+(F776-Tabela_cukier2[[#This Row],[Column3]])),F776-Tabela_cukier2[[#This Row],[Column3]]),F776-Tabela_cukier2[[#This Row],[Column3]])</f>
        <v>4660</v>
      </c>
      <c r="G777" s="5">
        <f>IF(Tabela_cukier2[[#This Row],[Kolumna1]]-F776&gt;=4000,1,0)</f>
        <v>0</v>
      </c>
      <c r="H777" s="5" t="str">
        <f>IF(Tabela_cukier2[[#This Row],[Kolumna1]]&gt;F776,Tabela_cukier2[[#This Row],[Kolumna1]]-F776,"0")</f>
        <v>0</v>
      </c>
      <c r="I777" s="5">
        <f>CEILING(Tabela_cukier2[[#This Row],[Kolumna3]],1000)</f>
        <v>0</v>
      </c>
      <c r="J777" s="5">
        <f>IF(Tabela_cukier2[[#This Row],[Kolumna4]]&gt;=4000,1,0)</f>
        <v>0</v>
      </c>
    </row>
    <row r="778" spans="1:10" x14ac:dyDescent="0.3">
      <c r="A778" s="1">
        <v>39694</v>
      </c>
      <c r="B778" t="s">
        <v>12</v>
      </c>
      <c r="C778">
        <v>417</v>
      </c>
      <c r="D778">
        <f>DAY(Tabela_cukier2[[#This Row],[Column1]])</f>
        <v>3</v>
      </c>
      <c r="E778" t="str">
        <f>IF(D779&lt;Tabela_cukier2[[#This Row],[Column4]],"TAK","")</f>
        <v/>
      </c>
      <c r="F778" s="5">
        <f>IF(Tabela_cukier2[[#This Row],[czy dzien dokupu]]="TAK",IF(F777-Tabela_cukier2[[#This Row],[Column3]]&lt;5000,((5000-FLOOR(F777-Tabela_cukier2[[#This Row],[Column3]],1000))+(F777-Tabela_cukier2[[#This Row],[Column3]])),F777-Tabela_cukier2[[#This Row],[Column3]]),F777-Tabela_cukier2[[#This Row],[Column3]])</f>
        <v>4243</v>
      </c>
      <c r="G778" s="5">
        <f>IF(Tabela_cukier2[[#This Row],[Kolumna1]]-F777&gt;=4000,1,0)</f>
        <v>0</v>
      </c>
      <c r="H778" s="5" t="str">
        <f>IF(Tabela_cukier2[[#This Row],[Kolumna1]]&gt;F777,Tabela_cukier2[[#This Row],[Kolumna1]]-F777,"0")</f>
        <v>0</v>
      </c>
      <c r="I778" s="5">
        <f>CEILING(Tabela_cukier2[[#This Row],[Kolumna3]],1000)</f>
        <v>0</v>
      </c>
      <c r="J778" s="5">
        <f>IF(Tabela_cukier2[[#This Row],[Kolumna4]]&gt;=4000,1,0)</f>
        <v>0</v>
      </c>
    </row>
    <row r="779" spans="1:10" x14ac:dyDescent="0.3">
      <c r="A779" s="1">
        <v>39696</v>
      </c>
      <c r="B779" t="s">
        <v>126</v>
      </c>
      <c r="C779">
        <v>35</v>
      </c>
      <c r="D779">
        <f>DAY(Tabela_cukier2[[#This Row],[Column1]])</f>
        <v>5</v>
      </c>
      <c r="E779" t="str">
        <f>IF(D780&lt;Tabela_cukier2[[#This Row],[Column4]],"TAK","")</f>
        <v/>
      </c>
      <c r="F779" s="5">
        <f>IF(Tabela_cukier2[[#This Row],[czy dzien dokupu]]="TAK",IF(F778-Tabela_cukier2[[#This Row],[Column3]]&lt;5000,((5000-FLOOR(F778-Tabela_cukier2[[#This Row],[Column3]],1000))+(F778-Tabela_cukier2[[#This Row],[Column3]])),F778-Tabela_cukier2[[#This Row],[Column3]]),F778-Tabela_cukier2[[#This Row],[Column3]])</f>
        <v>4208</v>
      </c>
      <c r="G779" s="5">
        <f>IF(Tabela_cukier2[[#This Row],[Kolumna1]]-F778&gt;=4000,1,0)</f>
        <v>0</v>
      </c>
      <c r="H779" s="5" t="str">
        <f>IF(Tabela_cukier2[[#This Row],[Kolumna1]]&gt;F778,Tabela_cukier2[[#This Row],[Kolumna1]]-F778,"0")</f>
        <v>0</v>
      </c>
      <c r="I779" s="5">
        <f>CEILING(Tabela_cukier2[[#This Row],[Kolumna3]],1000)</f>
        <v>0</v>
      </c>
      <c r="J779" s="5">
        <f>IF(Tabela_cukier2[[#This Row],[Kolumna4]]&gt;=4000,1,0)</f>
        <v>0</v>
      </c>
    </row>
    <row r="780" spans="1:10" x14ac:dyDescent="0.3">
      <c r="A780" s="1">
        <v>39696</v>
      </c>
      <c r="B780" t="s">
        <v>6</v>
      </c>
      <c r="C780">
        <v>6</v>
      </c>
      <c r="D780">
        <f>DAY(Tabela_cukier2[[#This Row],[Column1]])</f>
        <v>5</v>
      </c>
      <c r="E780" t="str">
        <f>IF(D781&lt;Tabela_cukier2[[#This Row],[Column4]],"TAK","")</f>
        <v/>
      </c>
      <c r="F780" s="5">
        <f>IF(Tabela_cukier2[[#This Row],[czy dzien dokupu]]="TAK",IF(F779-Tabela_cukier2[[#This Row],[Column3]]&lt;5000,((5000-FLOOR(F779-Tabela_cukier2[[#This Row],[Column3]],1000))+(F779-Tabela_cukier2[[#This Row],[Column3]])),F779-Tabela_cukier2[[#This Row],[Column3]]),F779-Tabela_cukier2[[#This Row],[Column3]])</f>
        <v>4202</v>
      </c>
      <c r="G780" s="5">
        <f>IF(Tabela_cukier2[[#This Row],[Kolumna1]]-F779&gt;=4000,1,0)</f>
        <v>0</v>
      </c>
      <c r="H780" s="5" t="str">
        <f>IF(Tabela_cukier2[[#This Row],[Kolumna1]]&gt;F779,Tabela_cukier2[[#This Row],[Kolumna1]]-F779,"0")</f>
        <v>0</v>
      </c>
      <c r="I780" s="5">
        <f>CEILING(Tabela_cukier2[[#This Row],[Kolumna3]],1000)</f>
        <v>0</v>
      </c>
      <c r="J780" s="5">
        <f>IF(Tabela_cukier2[[#This Row],[Kolumna4]]&gt;=4000,1,0)</f>
        <v>0</v>
      </c>
    </row>
    <row r="781" spans="1:10" x14ac:dyDescent="0.3">
      <c r="A781" s="1">
        <v>39697</v>
      </c>
      <c r="B781" t="s">
        <v>53</v>
      </c>
      <c r="C781">
        <v>322</v>
      </c>
      <c r="D781">
        <f>DAY(Tabela_cukier2[[#This Row],[Column1]])</f>
        <v>6</v>
      </c>
      <c r="E781" t="str">
        <f>IF(D782&lt;Tabela_cukier2[[#This Row],[Column4]],"TAK","")</f>
        <v/>
      </c>
      <c r="F781" s="5">
        <f>IF(Tabela_cukier2[[#This Row],[czy dzien dokupu]]="TAK",IF(F780-Tabela_cukier2[[#This Row],[Column3]]&lt;5000,((5000-FLOOR(F780-Tabela_cukier2[[#This Row],[Column3]],1000))+(F780-Tabela_cukier2[[#This Row],[Column3]])),F780-Tabela_cukier2[[#This Row],[Column3]]),F780-Tabela_cukier2[[#This Row],[Column3]])</f>
        <v>3880</v>
      </c>
      <c r="G781" s="5">
        <f>IF(Tabela_cukier2[[#This Row],[Kolumna1]]-F780&gt;=4000,1,0)</f>
        <v>0</v>
      </c>
      <c r="H781" s="5" t="str">
        <f>IF(Tabela_cukier2[[#This Row],[Kolumna1]]&gt;F780,Tabela_cukier2[[#This Row],[Kolumna1]]-F780,"0")</f>
        <v>0</v>
      </c>
      <c r="I781" s="5">
        <f>CEILING(Tabela_cukier2[[#This Row],[Kolumna3]],1000)</f>
        <v>0</v>
      </c>
      <c r="J781" s="5">
        <f>IF(Tabela_cukier2[[#This Row],[Kolumna4]]&gt;=4000,1,0)</f>
        <v>0</v>
      </c>
    </row>
    <row r="782" spans="1:10" x14ac:dyDescent="0.3">
      <c r="A782" s="1">
        <v>39697</v>
      </c>
      <c r="B782" t="s">
        <v>40</v>
      </c>
      <c r="C782">
        <v>150</v>
      </c>
      <c r="D782">
        <f>DAY(Tabela_cukier2[[#This Row],[Column1]])</f>
        <v>6</v>
      </c>
      <c r="E782" t="str">
        <f>IF(D783&lt;Tabela_cukier2[[#This Row],[Column4]],"TAK","")</f>
        <v/>
      </c>
      <c r="F782" s="5">
        <f>IF(Tabela_cukier2[[#This Row],[czy dzien dokupu]]="TAK",IF(F781-Tabela_cukier2[[#This Row],[Column3]]&lt;5000,((5000-FLOOR(F781-Tabela_cukier2[[#This Row],[Column3]],1000))+(F781-Tabela_cukier2[[#This Row],[Column3]])),F781-Tabela_cukier2[[#This Row],[Column3]]),F781-Tabela_cukier2[[#This Row],[Column3]])</f>
        <v>3730</v>
      </c>
      <c r="G782" s="5">
        <f>IF(Tabela_cukier2[[#This Row],[Kolumna1]]-F781&gt;=4000,1,0)</f>
        <v>0</v>
      </c>
      <c r="H782" s="5" t="str">
        <f>IF(Tabela_cukier2[[#This Row],[Kolumna1]]&gt;F781,Tabela_cukier2[[#This Row],[Kolumna1]]-F781,"0")</f>
        <v>0</v>
      </c>
      <c r="I782" s="5">
        <f>CEILING(Tabela_cukier2[[#This Row],[Kolumna3]],1000)</f>
        <v>0</v>
      </c>
      <c r="J782" s="5">
        <f>IF(Tabela_cukier2[[#This Row],[Kolumna4]]&gt;=4000,1,0)</f>
        <v>0</v>
      </c>
    </row>
    <row r="783" spans="1:10" x14ac:dyDescent="0.3">
      <c r="A783" s="1">
        <v>39698</v>
      </c>
      <c r="B783" t="s">
        <v>17</v>
      </c>
      <c r="C783">
        <v>492</v>
      </c>
      <c r="D783">
        <f>DAY(Tabela_cukier2[[#This Row],[Column1]])</f>
        <v>7</v>
      </c>
      <c r="E783" t="str">
        <f>IF(D784&lt;Tabela_cukier2[[#This Row],[Column4]],"TAK","")</f>
        <v/>
      </c>
      <c r="F783" s="5">
        <f>IF(Tabela_cukier2[[#This Row],[czy dzien dokupu]]="TAK",IF(F782-Tabela_cukier2[[#This Row],[Column3]]&lt;5000,((5000-FLOOR(F782-Tabela_cukier2[[#This Row],[Column3]],1000))+(F782-Tabela_cukier2[[#This Row],[Column3]])),F782-Tabela_cukier2[[#This Row],[Column3]]),F782-Tabela_cukier2[[#This Row],[Column3]])</f>
        <v>3238</v>
      </c>
      <c r="G783" s="5">
        <f>IF(Tabela_cukier2[[#This Row],[Kolumna1]]-F782&gt;=4000,1,0)</f>
        <v>0</v>
      </c>
      <c r="H783" s="5" t="str">
        <f>IF(Tabela_cukier2[[#This Row],[Kolumna1]]&gt;F782,Tabela_cukier2[[#This Row],[Kolumna1]]-F782,"0")</f>
        <v>0</v>
      </c>
      <c r="I783" s="5">
        <f>CEILING(Tabela_cukier2[[#This Row],[Kolumna3]],1000)</f>
        <v>0</v>
      </c>
      <c r="J783" s="5">
        <f>IF(Tabela_cukier2[[#This Row],[Kolumna4]]&gt;=4000,1,0)</f>
        <v>0</v>
      </c>
    </row>
    <row r="784" spans="1:10" x14ac:dyDescent="0.3">
      <c r="A784" s="1">
        <v>39702</v>
      </c>
      <c r="B784" t="s">
        <v>21</v>
      </c>
      <c r="C784">
        <v>93</v>
      </c>
      <c r="D784">
        <f>DAY(Tabela_cukier2[[#This Row],[Column1]])</f>
        <v>11</v>
      </c>
      <c r="E784" t="str">
        <f>IF(D785&lt;Tabela_cukier2[[#This Row],[Column4]],"TAK","")</f>
        <v/>
      </c>
      <c r="F784" s="5">
        <f>IF(Tabela_cukier2[[#This Row],[czy dzien dokupu]]="TAK",IF(F783-Tabela_cukier2[[#This Row],[Column3]]&lt;5000,((5000-FLOOR(F783-Tabela_cukier2[[#This Row],[Column3]],1000))+(F783-Tabela_cukier2[[#This Row],[Column3]])),F783-Tabela_cukier2[[#This Row],[Column3]]),F783-Tabela_cukier2[[#This Row],[Column3]])</f>
        <v>3145</v>
      </c>
      <c r="G784" s="5">
        <f>IF(Tabela_cukier2[[#This Row],[Kolumna1]]-F783&gt;=4000,1,0)</f>
        <v>0</v>
      </c>
      <c r="H784" s="5" t="str">
        <f>IF(Tabela_cukier2[[#This Row],[Kolumna1]]&gt;F783,Tabela_cukier2[[#This Row],[Kolumna1]]-F783,"0")</f>
        <v>0</v>
      </c>
      <c r="I784" s="5">
        <f>CEILING(Tabela_cukier2[[#This Row],[Kolumna3]],1000)</f>
        <v>0</v>
      </c>
      <c r="J784" s="5">
        <f>IF(Tabela_cukier2[[#This Row],[Kolumna4]]&gt;=4000,1,0)</f>
        <v>0</v>
      </c>
    </row>
    <row r="785" spans="1:10" x14ac:dyDescent="0.3">
      <c r="A785" s="1">
        <v>39705</v>
      </c>
      <c r="B785" t="s">
        <v>64</v>
      </c>
      <c r="C785">
        <v>64</v>
      </c>
      <c r="D785">
        <f>DAY(Tabela_cukier2[[#This Row],[Column1]])</f>
        <v>14</v>
      </c>
      <c r="E785" t="str">
        <f>IF(D786&lt;Tabela_cukier2[[#This Row],[Column4]],"TAK","")</f>
        <v/>
      </c>
      <c r="F785" s="5">
        <f>IF(Tabela_cukier2[[#This Row],[czy dzien dokupu]]="TAK",IF(F784-Tabela_cukier2[[#This Row],[Column3]]&lt;5000,((5000-FLOOR(F784-Tabela_cukier2[[#This Row],[Column3]],1000))+(F784-Tabela_cukier2[[#This Row],[Column3]])),F784-Tabela_cukier2[[#This Row],[Column3]]),F784-Tabela_cukier2[[#This Row],[Column3]])</f>
        <v>3081</v>
      </c>
      <c r="G785" s="5">
        <f>IF(Tabela_cukier2[[#This Row],[Kolumna1]]-F784&gt;=4000,1,0)</f>
        <v>0</v>
      </c>
      <c r="H785" s="5" t="str">
        <f>IF(Tabela_cukier2[[#This Row],[Kolumna1]]&gt;F784,Tabela_cukier2[[#This Row],[Kolumna1]]-F784,"0")</f>
        <v>0</v>
      </c>
      <c r="I785" s="5">
        <f>CEILING(Tabela_cukier2[[#This Row],[Kolumna3]],1000)</f>
        <v>0</v>
      </c>
      <c r="J785" s="5">
        <f>IF(Tabela_cukier2[[#This Row],[Kolumna4]]&gt;=4000,1,0)</f>
        <v>0</v>
      </c>
    </row>
    <row r="786" spans="1:10" x14ac:dyDescent="0.3">
      <c r="A786" s="1">
        <v>39705</v>
      </c>
      <c r="B786" t="s">
        <v>92</v>
      </c>
      <c r="C786">
        <v>7</v>
      </c>
      <c r="D786">
        <f>DAY(Tabela_cukier2[[#This Row],[Column1]])</f>
        <v>14</v>
      </c>
      <c r="E786" t="str">
        <f>IF(D787&lt;Tabela_cukier2[[#This Row],[Column4]],"TAK","")</f>
        <v/>
      </c>
      <c r="F786" s="5">
        <f>IF(Tabela_cukier2[[#This Row],[czy dzien dokupu]]="TAK",IF(F785-Tabela_cukier2[[#This Row],[Column3]]&lt;5000,((5000-FLOOR(F785-Tabela_cukier2[[#This Row],[Column3]],1000))+(F785-Tabela_cukier2[[#This Row],[Column3]])),F785-Tabela_cukier2[[#This Row],[Column3]]),F785-Tabela_cukier2[[#This Row],[Column3]])</f>
        <v>3074</v>
      </c>
      <c r="G786" s="5">
        <f>IF(Tabela_cukier2[[#This Row],[Kolumna1]]-F785&gt;=4000,1,0)</f>
        <v>0</v>
      </c>
      <c r="H786" s="5" t="str">
        <f>IF(Tabela_cukier2[[#This Row],[Kolumna1]]&gt;F785,Tabela_cukier2[[#This Row],[Kolumna1]]-F785,"0")</f>
        <v>0</v>
      </c>
      <c r="I786" s="5">
        <f>CEILING(Tabela_cukier2[[#This Row],[Kolumna3]],1000)</f>
        <v>0</v>
      </c>
      <c r="J786" s="5">
        <f>IF(Tabela_cukier2[[#This Row],[Kolumna4]]&gt;=4000,1,0)</f>
        <v>0</v>
      </c>
    </row>
    <row r="787" spans="1:10" x14ac:dyDescent="0.3">
      <c r="A787" s="1">
        <v>39705</v>
      </c>
      <c r="B787" t="s">
        <v>21</v>
      </c>
      <c r="C787">
        <v>90</v>
      </c>
      <c r="D787">
        <f>DAY(Tabela_cukier2[[#This Row],[Column1]])</f>
        <v>14</v>
      </c>
      <c r="E787" t="str">
        <f>IF(D788&lt;Tabela_cukier2[[#This Row],[Column4]],"TAK","")</f>
        <v/>
      </c>
      <c r="F787" s="5">
        <f>IF(Tabela_cukier2[[#This Row],[czy dzien dokupu]]="TAK",IF(F786-Tabela_cukier2[[#This Row],[Column3]]&lt;5000,((5000-FLOOR(F786-Tabela_cukier2[[#This Row],[Column3]],1000))+(F786-Tabela_cukier2[[#This Row],[Column3]])),F786-Tabela_cukier2[[#This Row],[Column3]]),F786-Tabela_cukier2[[#This Row],[Column3]])</f>
        <v>2984</v>
      </c>
      <c r="G787" s="5">
        <f>IF(Tabela_cukier2[[#This Row],[Kolumna1]]-F786&gt;=4000,1,0)</f>
        <v>0</v>
      </c>
      <c r="H787" s="5" t="str">
        <f>IF(Tabela_cukier2[[#This Row],[Kolumna1]]&gt;F786,Tabela_cukier2[[#This Row],[Kolumna1]]-F786,"0")</f>
        <v>0</v>
      </c>
      <c r="I787" s="5">
        <f>CEILING(Tabela_cukier2[[#This Row],[Kolumna3]],1000)</f>
        <v>0</v>
      </c>
      <c r="J787" s="5">
        <f>IF(Tabela_cukier2[[#This Row],[Kolumna4]]&gt;=4000,1,0)</f>
        <v>0</v>
      </c>
    </row>
    <row r="788" spans="1:10" x14ac:dyDescent="0.3">
      <c r="A788" s="1">
        <v>39712</v>
      </c>
      <c r="B788" t="s">
        <v>53</v>
      </c>
      <c r="C788">
        <v>136</v>
      </c>
      <c r="D788">
        <f>DAY(Tabela_cukier2[[#This Row],[Column1]])</f>
        <v>21</v>
      </c>
      <c r="E788" t="str">
        <f>IF(D789&lt;Tabela_cukier2[[#This Row],[Column4]],"TAK","")</f>
        <v/>
      </c>
      <c r="F788" s="5">
        <f>IF(Tabela_cukier2[[#This Row],[czy dzien dokupu]]="TAK",IF(F787-Tabela_cukier2[[#This Row],[Column3]]&lt;5000,((5000-FLOOR(F787-Tabela_cukier2[[#This Row],[Column3]],1000))+(F787-Tabela_cukier2[[#This Row],[Column3]])),F787-Tabela_cukier2[[#This Row],[Column3]]),F787-Tabela_cukier2[[#This Row],[Column3]])</f>
        <v>2848</v>
      </c>
      <c r="G788" s="5">
        <f>IF(Tabela_cukier2[[#This Row],[Kolumna1]]-F787&gt;=4000,1,0)</f>
        <v>0</v>
      </c>
      <c r="H788" s="5" t="str">
        <f>IF(Tabela_cukier2[[#This Row],[Kolumna1]]&gt;F787,Tabela_cukier2[[#This Row],[Kolumna1]]-F787,"0")</f>
        <v>0</v>
      </c>
      <c r="I788" s="5">
        <f>CEILING(Tabela_cukier2[[#This Row],[Kolumna3]],1000)</f>
        <v>0</v>
      </c>
      <c r="J788" s="5">
        <f>IF(Tabela_cukier2[[#This Row],[Kolumna4]]&gt;=4000,1,0)</f>
        <v>0</v>
      </c>
    </row>
    <row r="789" spans="1:10" x14ac:dyDescent="0.3">
      <c r="A789" s="1">
        <v>39713</v>
      </c>
      <c r="B789" t="s">
        <v>22</v>
      </c>
      <c r="C789">
        <v>104</v>
      </c>
      <c r="D789">
        <f>DAY(Tabela_cukier2[[#This Row],[Column1]])</f>
        <v>22</v>
      </c>
      <c r="E789" t="str">
        <f>IF(D790&lt;Tabela_cukier2[[#This Row],[Column4]],"TAK","")</f>
        <v/>
      </c>
      <c r="F789" s="5">
        <f>IF(Tabela_cukier2[[#This Row],[czy dzien dokupu]]="TAK",IF(F788-Tabela_cukier2[[#This Row],[Column3]]&lt;5000,((5000-FLOOR(F788-Tabela_cukier2[[#This Row],[Column3]],1000))+(F788-Tabela_cukier2[[#This Row],[Column3]])),F788-Tabela_cukier2[[#This Row],[Column3]]),F788-Tabela_cukier2[[#This Row],[Column3]])</f>
        <v>2744</v>
      </c>
      <c r="G789" s="5">
        <f>IF(Tabela_cukier2[[#This Row],[Kolumna1]]-F788&gt;=4000,1,0)</f>
        <v>0</v>
      </c>
      <c r="H789" s="5" t="str">
        <f>IF(Tabela_cukier2[[#This Row],[Kolumna1]]&gt;F788,Tabela_cukier2[[#This Row],[Kolumna1]]-F788,"0")</f>
        <v>0</v>
      </c>
      <c r="I789" s="5">
        <f>CEILING(Tabela_cukier2[[#This Row],[Kolumna3]],1000)</f>
        <v>0</v>
      </c>
      <c r="J789" s="5">
        <f>IF(Tabela_cukier2[[#This Row],[Kolumna4]]&gt;=4000,1,0)</f>
        <v>0</v>
      </c>
    </row>
    <row r="790" spans="1:10" x14ac:dyDescent="0.3">
      <c r="A790" s="1">
        <v>39713</v>
      </c>
      <c r="B790" t="s">
        <v>153</v>
      </c>
      <c r="C790">
        <v>1</v>
      </c>
      <c r="D790">
        <f>DAY(Tabela_cukier2[[#This Row],[Column1]])</f>
        <v>22</v>
      </c>
      <c r="E790" t="str">
        <f>IF(D791&lt;Tabela_cukier2[[#This Row],[Column4]],"TAK","")</f>
        <v/>
      </c>
      <c r="F790" s="5">
        <f>IF(Tabela_cukier2[[#This Row],[czy dzien dokupu]]="TAK",IF(F789-Tabela_cukier2[[#This Row],[Column3]]&lt;5000,((5000-FLOOR(F789-Tabela_cukier2[[#This Row],[Column3]],1000))+(F789-Tabela_cukier2[[#This Row],[Column3]])),F789-Tabela_cukier2[[#This Row],[Column3]]),F789-Tabela_cukier2[[#This Row],[Column3]])</f>
        <v>2743</v>
      </c>
      <c r="G790" s="5">
        <f>IF(Tabela_cukier2[[#This Row],[Kolumna1]]-F789&gt;=4000,1,0)</f>
        <v>0</v>
      </c>
      <c r="H790" s="5" t="str">
        <f>IF(Tabela_cukier2[[#This Row],[Kolumna1]]&gt;F789,Tabela_cukier2[[#This Row],[Kolumna1]]-F789,"0")</f>
        <v>0</v>
      </c>
      <c r="I790" s="5">
        <f>CEILING(Tabela_cukier2[[#This Row],[Kolumna3]],1000)</f>
        <v>0</v>
      </c>
      <c r="J790" s="5">
        <f>IF(Tabela_cukier2[[#This Row],[Kolumna4]]&gt;=4000,1,0)</f>
        <v>0</v>
      </c>
    </row>
    <row r="791" spans="1:10" x14ac:dyDescent="0.3">
      <c r="A791" s="1">
        <v>39714</v>
      </c>
      <c r="B791" t="s">
        <v>34</v>
      </c>
      <c r="C791">
        <v>52</v>
      </c>
      <c r="D791">
        <f>DAY(Tabela_cukier2[[#This Row],[Column1]])</f>
        <v>23</v>
      </c>
      <c r="E791" t="str">
        <f>IF(D792&lt;Tabela_cukier2[[#This Row],[Column4]],"TAK","")</f>
        <v/>
      </c>
      <c r="F791" s="5">
        <f>IF(Tabela_cukier2[[#This Row],[czy dzien dokupu]]="TAK",IF(F790-Tabela_cukier2[[#This Row],[Column3]]&lt;5000,((5000-FLOOR(F790-Tabela_cukier2[[#This Row],[Column3]],1000))+(F790-Tabela_cukier2[[#This Row],[Column3]])),F790-Tabela_cukier2[[#This Row],[Column3]]),F790-Tabela_cukier2[[#This Row],[Column3]])</f>
        <v>2691</v>
      </c>
      <c r="G791" s="5">
        <f>IF(Tabela_cukier2[[#This Row],[Kolumna1]]-F790&gt;=4000,1,0)</f>
        <v>0</v>
      </c>
      <c r="H791" s="5" t="str">
        <f>IF(Tabela_cukier2[[#This Row],[Kolumna1]]&gt;F790,Tabela_cukier2[[#This Row],[Kolumna1]]-F790,"0")</f>
        <v>0</v>
      </c>
      <c r="I791" s="5">
        <f>CEILING(Tabela_cukier2[[#This Row],[Kolumna3]],1000)</f>
        <v>0</v>
      </c>
      <c r="J791" s="5">
        <f>IF(Tabela_cukier2[[#This Row],[Kolumna4]]&gt;=4000,1,0)</f>
        <v>0</v>
      </c>
    </row>
    <row r="792" spans="1:10" x14ac:dyDescent="0.3">
      <c r="A792" s="1">
        <v>39714</v>
      </c>
      <c r="B792" t="s">
        <v>48</v>
      </c>
      <c r="C792">
        <v>203</v>
      </c>
      <c r="D792">
        <f>DAY(Tabela_cukier2[[#This Row],[Column1]])</f>
        <v>23</v>
      </c>
      <c r="E792" t="str">
        <f>IF(D793&lt;Tabela_cukier2[[#This Row],[Column4]],"TAK","")</f>
        <v/>
      </c>
      <c r="F792" s="5">
        <f>IF(Tabela_cukier2[[#This Row],[czy dzien dokupu]]="TAK",IF(F791-Tabela_cukier2[[#This Row],[Column3]]&lt;5000,((5000-FLOOR(F791-Tabela_cukier2[[#This Row],[Column3]],1000))+(F791-Tabela_cukier2[[#This Row],[Column3]])),F791-Tabela_cukier2[[#This Row],[Column3]]),F791-Tabela_cukier2[[#This Row],[Column3]])</f>
        <v>2488</v>
      </c>
      <c r="G792" s="5">
        <f>IF(Tabela_cukier2[[#This Row],[Kolumna1]]-F791&gt;=4000,1,0)</f>
        <v>0</v>
      </c>
      <c r="H792" s="5" t="str">
        <f>IF(Tabela_cukier2[[#This Row],[Kolumna1]]&gt;F791,Tabela_cukier2[[#This Row],[Kolumna1]]-F791,"0")</f>
        <v>0</v>
      </c>
      <c r="I792" s="5">
        <f>CEILING(Tabela_cukier2[[#This Row],[Kolumna3]],1000)</f>
        <v>0</v>
      </c>
      <c r="J792" s="5">
        <f>IF(Tabela_cukier2[[#This Row],[Kolumna4]]&gt;=4000,1,0)</f>
        <v>0</v>
      </c>
    </row>
    <row r="793" spans="1:10" x14ac:dyDescent="0.3">
      <c r="A793" s="1">
        <v>39716</v>
      </c>
      <c r="B793" t="s">
        <v>33</v>
      </c>
      <c r="C793">
        <v>183</v>
      </c>
      <c r="D793">
        <f>DAY(Tabela_cukier2[[#This Row],[Column1]])</f>
        <v>25</v>
      </c>
      <c r="E793" t="str">
        <f>IF(D794&lt;Tabela_cukier2[[#This Row],[Column4]],"TAK","")</f>
        <v/>
      </c>
      <c r="F793" s="5">
        <f>IF(Tabela_cukier2[[#This Row],[czy dzien dokupu]]="TAK",IF(F792-Tabela_cukier2[[#This Row],[Column3]]&lt;5000,((5000-FLOOR(F792-Tabela_cukier2[[#This Row],[Column3]],1000))+(F792-Tabela_cukier2[[#This Row],[Column3]])),F792-Tabela_cukier2[[#This Row],[Column3]]),F792-Tabela_cukier2[[#This Row],[Column3]])</f>
        <v>2305</v>
      </c>
      <c r="G793" s="5">
        <f>IF(Tabela_cukier2[[#This Row],[Kolumna1]]-F792&gt;=4000,1,0)</f>
        <v>0</v>
      </c>
      <c r="H793" s="5" t="str">
        <f>IF(Tabela_cukier2[[#This Row],[Kolumna1]]&gt;F792,Tabela_cukier2[[#This Row],[Kolumna1]]-F792,"0")</f>
        <v>0</v>
      </c>
      <c r="I793" s="5">
        <f>CEILING(Tabela_cukier2[[#This Row],[Kolumna3]],1000)</f>
        <v>0</v>
      </c>
      <c r="J793" s="5">
        <f>IF(Tabela_cukier2[[#This Row],[Kolumna4]]&gt;=4000,1,0)</f>
        <v>0</v>
      </c>
    </row>
    <row r="794" spans="1:10" x14ac:dyDescent="0.3">
      <c r="A794" s="1">
        <v>39717</v>
      </c>
      <c r="B794" t="s">
        <v>64</v>
      </c>
      <c r="C794">
        <v>182</v>
      </c>
      <c r="D794">
        <f>DAY(Tabela_cukier2[[#This Row],[Column1]])</f>
        <v>26</v>
      </c>
      <c r="E794" t="str">
        <f>IF(D795&lt;Tabela_cukier2[[#This Row],[Column4]],"TAK","")</f>
        <v/>
      </c>
      <c r="F794" s="5">
        <f>IF(Tabela_cukier2[[#This Row],[czy dzien dokupu]]="TAK",IF(F793-Tabela_cukier2[[#This Row],[Column3]]&lt;5000,((5000-FLOOR(F793-Tabela_cukier2[[#This Row],[Column3]],1000))+(F793-Tabela_cukier2[[#This Row],[Column3]])),F793-Tabela_cukier2[[#This Row],[Column3]]),F793-Tabela_cukier2[[#This Row],[Column3]])</f>
        <v>2123</v>
      </c>
      <c r="G794" s="5">
        <f>IF(Tabela_cukier2[[#This Row],[Kolumna1]]-F793&gt;=4000,1,0)</f>
        <v>0</v>
      </c>
      <c r="H794" s="5" t="str">
        <f>IF(Tabela_cukier2[[#This Row],[Kolumna1]]&gt;F793,Tabela_cukier2[[#This Row],[Kolumna1]]-F793,"0")</f>
        <v>0</v>
      </c>
      <c r="I794" s="5">
        <f>CEILING(Tabela_cukier2[[#This Row],[Kolumna3]],1000)</f>
        <v>0</v>
      </c>
      <c r="J794" s="5">
        <f>IF(Tabela_cukier2[[#This Row],[Kolumna4]]&gt;=4000,1,0)</f>
        <v>0</v>
      </c>
    </row>
    <row r="795" spans="1:10" x14ac:dyDescent="0.3">
      <c r="A795" s="1">
        <v>39719</v>
      </c>
      <c r="B795" t="s">
        <v>48</v>
      </c>
      <c r="C795">
        <v>383</v>
      </c>
      <c r="D795">
        <f>DAY(Tabela_cukier2[[#This Row],[Column1]])</f>
        <v>28</v>
      </c>
      <c r="E795" t="str">
        <f>IF(D796&lt;Tabela_cukier2[[#This Row],[Column4]],"TAK","")</f>
        <v>TAK</v>
      </c>
      <c r="F795" s="5">
        <f>IF(Tabela_cukier2[[#This Row],[czy dzien dokupu]]="TAK",IF(F794-Tabela_cukier2[[#This Row],[Column3]]&lt;5000,((5000-FLOOR(F794-Tabela_cukier2[[#This Row],[Column3]],1000))+(F794-Tabela_cukier2[[#This Row],[Column3]])),F794-Tabela_cukier2[[#This Row],[Column3]]),F794-Tabela_cukier2[[#This Row],[Column3]])</f>
        <v>5740</v>
      </c>
      <c r="G795" s="5">
        <f>IF(Tabela_cukier2[[#This Row],[Kolumna1]]-F794&gt;=4000,1,0)</f>
        <v>0</v>
      </c>
      <c r="H795" s="5">
        <f>IF(Tabela_cukier2[[#This Row],[Kolumna1]]&gt;F794,Tabela_cukier2[[#This Row],[Kolumna1]]-F794,"0")</f>
        <v>3617</v>
      </c>
      <c r="I795" s="5">
        <f>CEILING(Tabela_cukier2[[#This Row],[Kolumna3]],1000)</f>
        <v>4000</v>
      </c>
      <c r="J795" s="5">
        <f>IF(Tabela_cukier2[[#This Row],[Kolumna4]]&gt;=4000,1,0)</f>
        <v>1</v>
      </c>
    </row>
    <row r="796" spans="1:10" x14ac:dyDescent="0.3">
      <c r="A796" s="1">
        <v>39722</v>
      </c>
      <c r="B796" t="s">
        <v>25</v>
      </c>
      <c r="C796">
        <v>113</v>
      </c>
      <c r="D796">
        <f>DAY(Tabela_cukier2[[#This Row],[Column1]])</f>
        <v>1</v>
      </c>
      <c r="E796" t="str">
        <f>IF(D797&lt;Tabela_cukier2[[#This Row],[Column4]],"TAK","")</f>
        <v/>
      </c>
      <c r="F796" s="5">
        <f>IF(Tabela_cukier2[[#This Row],[czy dzien dokupu]]="TAK",IF(F795-Tabela_cukier2[[#This Row],[Column3]]&lt;5000,((5000-FLOOR(F795-Tabela_cukier2[[#This Row],[Column3]],1000))+(F795-Tabela_cukier2[[#This Row],[Column3]])),F795-Tabela_cukier2[[#This Row],[Column3]]),F795-Tabela_cukier2[[#This Row],[Column3]])</f>
        <v>5627</v>
      </c>
      <c r="G796" s="5">
        <f>IF(Tabela_cukier2[[#This Row],[Kolumna1]]-F795&gt;=4000,1,0)</f>
        <v>0</v>
      </c>
      <c r="H796" s="5" t="str">
        <f>IF(Tabela_cukier2[[#This Row],[Kolumna1]]&gt;F795,Tabela_cukier2[[#This Row],[Kolumna1]]-F795,"0")</f>
        <v>0</v>
      </c>
      <c r="I796" s="5">
        <f>CEILING(Tabela_cukier2[[#This Row],[Kolumna3]],1000)</f>
        <v>0</v>
      </c>
      <c r="J796" s="5">
        <f>IF(Tabela_cukier2[[#This Row],[Kolumna4]]&gt;=4000,1,0)</f>
        <v>0</v>
      </c>
    </row>
    <row r="797" spans="1:10" x14ac:dyDescent="0.3">
      <c r="A797" s="1">
        <v>39722</v>
      </c>
      <c r="B797" t="s">
        <v>66</v>
      </c>
      <c r="C797">
        <v>154</v>
      </c>
      <c r="D797">
        <f>DAY(Tabela_cukier2[[#This Row],[Column1]])</f>
        <v>1</v>
      </c>
      <c r="E797" t="str">
        <f>IF(D798&lt;Tabela_cukier2[[#This Row],[Column4]],"TAK","")</f>
        <v/>
      </c>
      <c r="F797" s="5">
        <f>IF(Tabela_cukier2[[#This Row],[czy dzien dokupu]]="TAK",IF(F796-Tabela_cukier2[[#This Row],[Column3]]&lt;5000,((5000-FLOOR(F796-Tabela_cukier2[[#This Row],[Column3]],1000))+(F796-Tabela_cukier2[[#This Row],[Column3]])),F796-Tabela_cukier2[[#This Row],[Column3]]),F796-Tabela_cukier2[[#This Row],[Column3]])</f>
        <v>5473</v>
      </c>
      <c r="G797" s="5">
        <f>IF(Tabela_cukier2[[#This Row],[Kolumna1]]-F796&gt;=4000,1,0)</f>
        <v>0</v>
      </c>
      <c r="H797" s="5" t="str">
        <f>IF(Tabela_cukier2[[#This Row],[Kolumna1]]&gt;F796,Tabela_cukier2[[#This Row],[Kolumna1]]-F796,"0")</f>
        <v>0</v>
      </c>
      <c r="I797" s="5">
        <f>CEILING(Tabela_cukier2[[#This Row],[Kolumna3]],1000)</f>
        <v>0</v>
      </c>
      <c r="J797" s="5">
        <f>IF(Tabela_cukier2[[#This Row],[Kolumna4]]&gt;=4000,1,0)</f>
        <v>0</v>
      </c>
    </row>
    <row r="798" spans="1:10" x14ac:dyDescent="0.3">
      <c r="A798" s="1">
        <v>39722</v>
      </c>
      <c r="B798" t="s">
        <v>39</v>
      </c>
      <c r="C798">
        <v>8</v>
      </c>
      <c r="D798">
        <f>DAY(Tabela_cukier2[[#This Row],[Column1]])</f>
        <v>1</v>
      </c>
      <c r="E798" t="str">
        <f>IF(D799&lt;Tabela_cukier2[[#This Row],[Column4]],"TAK","")</f>
        <v/>
      </c>
      <c r="F798" s="5">
        <f>IF(Tabela_cukier2[[#This Row],[czy dzien dokupu]]="TAK",IF(F797-Tabela_cukier2[[#This Row],[Column3]]&lt;5000,((5000-FLOOR(F797-Tabela_cukier2[[#This Row],[Column3]],1000))+(F797-Tabela_cukier2[[#This Row],[Column3]])),F797-Tabela_cukier2[[#This Row],[Column3]]),F797-Tabela_cukier2[[#This Row],[Column3]])</f>
        <v>5465</v>
      </c>
      <c r="G798" s="5">
        <f>IF(Tabela_cukier2[[#This Row],[Kolumna1]]-F797&gt;=4000,1,0)</f>
        <v>0</v>
      </c>
      <c r="H798" s="5" t="str">
        <f>IF(Tabela_cukier2[[#This Row],[Kolumna1]]&gt;F797,Tabela_cukier2[[#This Row],[Kolumna1]]-F797,"0")</f>
        <v>0</v>
      </c>
      <c r="I798" s="5">
        <f>CEILING(Tabela_cukier2[[#This Row],[Kolumna3]],1000)</f>
        <v>0</v>
      </c>
      <c r="J798" s="5">
        <f>IF(Tabela_cukier2[[#This Row],[Kolumna4]]&gt;=4000,1,0)</f>
        <v>0</v>
      </c>
    </row>
    <row r="799" spans="1:10" x14ac:dyDescent="0.3">
      <c r="A799" s="1">
        <v>39725</v>
      </c>
      <c r="B799" t="s">
        <v>119</v>
      </c>
      <c r="C799">
        <v>5</v>
      </c>
      <c r="D799">
        <f>DAY(Tabela_cukier2[[#This Row],[Column1]])</f>
        <v>4</v>
      </c>
      <c r="E799" t="str">
        <f>IF(D800&lt;Tabela_cukier2[[#This Row],[Column4]],"TAK","")</f>
        <v/>
      </c>
      <c r="F799" s="5">
        <f>IF(Tabela_cukier2[[#This Row],[czy dzien dokupu]]="TAK",IF(F798-Tabela_cukier2[[#This Row],[Column3]]&lt;5000,((5000-FLOOR(F798-Tabela_cukier2[[#This Row],[Column3]],1000))+(F798-Tabela_cukier2[[#This Row],[Column3]])),F798-Tabela_cukier2[[#This Row],[Column3]]),F798-Tabela_cukier2[[#This Row],[Column3]])</f>
        <v>5460</v>
      </c>
      <c r="G799" s="5">
        <f>IF(Tabela_cukier2[[#This Row],[Kolumna1]]-F798&gt;=4000,1,0)</f>
        <v>0</v>
      </c>
      <c r="H799" s="5" t="str">
        <f>IF(Tabela_cukier2[[#This Row],[Kolumna1]]&gt;F798,Tabela_cukier2[[#This Row],[Kolumna1]]-F798,"0")</f>
        <v>0</v>
      </c>
      <c r="I799" s="5">
        <f>CEILING(Tabela_cukier2[[#This Row],[Kolumna3]],1000)</f>
        <v>0</v>
      </c>
      <c r="J799" s="5">
        <f>IF(Tabela_cukier2[[#This Row],[Kolumna4]]&gt;=4000,1,0)</f>
        <v>0</v>
      </c>
    </row>
    <row r="800" spans="1:10" x14ac:dyDescent="0.3">
      <c r="A800" s="1">
        <v>39725</v>
      </c>
      <c r="B800" t="s">
        <v>45</v>
      </c>
      <c r="C800">
        <v>14</v>
      </c>
      <c r="D800">
        <f>DAY(Tabela_cukier2[[#This Row],[Column1]])</f>
        <v>4</v>
      </c>
      <c r="E800" t="str">
        <f>IF(D801&lt;Tabela_cukier2[[#This Row],[Column4]],"TAK","")</f>
        <v/>
      </c>
      <c r="F800" s="5">
        <f>IF(Tabela_cukier2[[#This Row],[czy dzien dokupu]]="TAK",IF(F799-Tabela_cukier2[[#This Row],[Column3]]&lt;5000,((5000-FLOOR(F799-Tabela_cukier2[[#This Row],[Column3]],1000))+(F799-Tabela_cukier2[[#This Row],[Column3]])),F799-Tabela_cukier2[[#This Row],[Column3]]),F799-Tabela_cukier2[[#This Row],[Column3]])</f>
        <v>5446</v>
      </c>
      <c r="G800" s="5">
        <f>IF(Tabela_cukier2[[#This Row],[Kolumna1]]-F799&gt;=4000,1,0)</f>
        <v>0</v>
      </c>
      <c r="H800" s="5" t="str">
        <f>IF(Tabela_cukier2[[#This Row],[Kolumna1]]&gt;F799,Tabela_cukier2[[#This Row],[Kolumna1]]-F799,"0")</f>
        <v>0</v>
      </c>
      <c r="I800" s="5">
        <f>CEILING(Tabela_cukier2[[#This Row],[Kolumna3]],1000)</f>
        <v>0</v>
      </c>
      <c r="J800" s="5">
        <f>IF(Tabela_cukier2[[#This Row],[Kolumna4]]&gt;=4000,1,0)</f>
        <v>0</v>
      </c>
    </row>
    <row r="801" spans="1:10" x14ac:dyDescent="0.3">
      <c r="A801" s="1">
        <v>39727</v>
      </c>
      <c r="B801" t="s">
        <v>74</v>
      </c>
      <c r="C801">
        <v>27</v>
      </c>
      <c r="D801">
        <f>DAY(Tabela_cukier2[[#This Row],[Column1]])</f>
        <v>6</v>
      </c>
      <c r="E801" t="str">
        <f>IF(D802&lt;Tabela_cukier2[[#This Row],[Column4]],"TAK","")</f>
        <v/>
      </c>
      <c r="F801" s="5">
        <f>IF(Tabela_cukier2[[#This Row],[czy dzien dokupu]]="TAK",IF(F800-Tabela_cukier2[[#This Row],[Column3]]&lt;5000,((5000-FLOOR(F800-Tabela_cukier2[[#This Row],[Column3]],1000))+(F800-Tabela_cukier2[[#This Row],[Column3]])),F800-Tabela_cukier2[[#This Row],[Column3]]),F800-Tabela_cukier2[[#This Row],[Column3]])</f>
        <v>5419</v>
      </c>
      <c r="G801" s="5">
        <f>IF(Tabela_cukier2[[#This Row],[Kolumna1]]-F800&gt;=4000,1,0)</f>
        <v>0</v>
      </c>
      <c r="H801" s="5" t="str">
        <f>IF(Tabela_cukier2[[#This Row],[Kolumna1]]&gt;F800,Tabela_cukier2[[#This Row],[Kolumna1]]-F800,"0")</f>
        <v>0</v>
      </c>
      <c r="I801" s="5">
        <f>CEILING(Tabela_cukier2[[#This Row],[Kolumna3]],1000)</f>
        <v>0</v>
      </c>
      <c r="J801" s="5">
        <f>IF(Tabela_cukier2[[#This Row],[Kolumna4]]&gt;=4000,1,0)</f>
        <v>0</v>
      </c>
    </row>
    <row r="802" spans="1:10" x14ac:dyDescent="0.3">
      <c r="A802" s="1">
        <v>39727</v>
      </c>
      <c r="B802" t="s">
        <v>11</v>
      </c>
      <c r="C802">
        <v>141</v>
      </c>
      <c r="D802">
        <f>DAY(Tabela_cukier2[[#This Row],[Column1]])</f>
        <v>6</v>
      </c>
      <c r="E802" t="str">
        <f>IF(D803&lt;Tabela_cukier2[[#This Row],[Column4]],"TAK","")</f>
        <v/>
      </c>
      <c r="F802" s="5">
        <f>IF(Tabela_cukier2[[#This Row],[czy dzien dokupu]]="TAK",IF(F801-Tabela_cukier2[[#This Row],[Column3]]&lt;5000,((5000-FLOOR(F801-Tabela_cukier2[[#This Row],[Column3]],1000))+(F801-Tabela_cukier2[[#This Row],[Column3]])),F801-Tabela_cukier2[[#This Row],[Column3]]),F801-Tabela_cukier2[[#This Row],[Column3]])</f>
        <v>5278</v>
      </c>
      <c r="G802" s="5">
        <f>IF(Tabela_cukier2[[#This Row],[Kolumna1]]-F801&gt;=4000,1,0)</f>
        <v>0</v>
      </c>
      <c r="H802" s="5" t="str">
        <f>IF(Tabela_cukier2[[#This Row],[Kolumna1]]&gt;F801,Tabela_cukier2[[#This Row],[Kolumna1]]-F801,"0")</f>
        <v>0</v>
      </c>
      <c r="I802" s="5">
        <f>CEILING(Tabela_cukier2[[#This Row],[Kolumna3]],1000)</f>
        <v>0</v>
      </c>
      <c r="J802" s="5">
        <f>IF(Tabela_cukier2[[#This Row],[Kolumna4]]&gt;=4000,1,0)</f>
        <v>0</v>
      </c>
    </row>
    <row r="803" spans="1:10" x14ac:dyDescent="0.3">
      <c r="A803" s="1">
        <v>39729</v>
      </c>
      <c r="B803" t="s">
        <v>178</v>
      </c>
      <c r="C803">
        <v>14</v>
      </c>
      <c r="D803">
        <f>DAY(Tabela_cukier2[[#This Row],[Column1]])</f>
        <v>8</v>
      </c>
      <c r="E803" t="str">
        <f>IF(D804&lt;Tabela_cukier2[[#This Row],[Column4]],"TAK","")</f>
        <v/>
      </c>
      <c r="F803" s="5">
        <f>IF(Tabela_cukier2[[#This Row],[czy dzien dokupu]]="TAK",IF(F802-Tabela_cukier2[[#This Row],[Column3]]&lt;5000,((5000-FLOOR(F802-Tabela_cukier2[[#This Row],[Column3]],1000))+(F802-Tabela_cukier2[[#This Row],[Column3]])),F802-Tabela_cukier2[[#This Row],[Column3]]),F802-Tabela_cukier2[[#This Row],[Column3]])</f>
        <v>5264</v>
      </c>
      <c r="G803" s="5">
        <f>IF(Tabela_cukier2[[#This Row],[Kolumna1]]-F802&gt;=4000,1,0)</f>
        <v>0</v>
      </c>
      <c r="H803" s="5" t="str">
        <f>IF(Tabela_cukier2[[#This Row],[Kolumna1]]&gt;F802,Tabela_cukier2[[#This Row],[Kolumna1]]-F802,"0")</f>
        <v>0</v>
      </c>
      <c r="I803" s="5">
        <f>CEILING(Tabela_cukier2[[#This Row],[Kolumna3]],1000)</f>
        <v>0</v>
      </c>
      <c r="J803" s="5">
        <f>IF(Tabela_cukier2[[#This Row],[Kolumna4]]&gt;=4000,1,0)</f>
        <v>0</v>
      </c>
    </row>
    <row r="804" spans="1:10" x14ac:dyDescent="0.3">
      <c r="A804" s="1">
        <v>39729</v>
      </c>
      <c r="B804" t="s">
        <v>34</v>
      </c>
      <c r="C804">
        <v>136</v>
      </c>
      <c r="D804">
        <f>DAY(Tabela_cukier2[[#This Row],[Column1]])</f>
        <v>8</v>
      </c>
      <c r="E804" t="str">
        <f>IF(D805&lt;Tabela_cukier2[[#This Row],[Column4]],"TAK","")</f>
        <v/>
      </c>
      <c r="F804" s="5">
        <f>IF(Tabela_cukier2[[#This Row],[czy dzien dokupu]]="TAK",IF(F803-Tabela_cukier2[[#This Row],[Column3]]&lt;5000,((5000-FLOOR(F803-Tabela_cukier2[[#This Row],[Column3]],1000))+(F803-Tabela_cukier2[[#This Row],[Column3]])),F803-Tabela_cukier2[[#This Row],[Column3]]),F803-Tabela_cukier2[[#This Row],[Column3]])</f>
        <v>5128</v>
      </c>
      <c r="G804" s="5">
        <f>IF(Tabela_cukier2[[#This Row],[Kolumna1]]-F803&gt;=4000,1,0)</f>
        <v>0</v>
      </c>
      <c r="H804" s="5" t="str">
        <f>IF(Tabela_cukier2[[#This Row],[Kolumna1]]&gt;F803,Tabela_cukier2[[#This Row],[Kolumna1]]-F803,"0")</f>
        <v>0</v>
      </c>
      <c r="I804" s="5">
        <f>CEILING(Tabela_cukier2[[#This Row],[Kolumna3]],1000)</f>
        <v>0</v>
      </c>
      <c r="J804" s="5">
        <f>IF(Tabela_cukier2[[#This Row],[Kolumna4]]&gt;=4000,1,0)</f>
        <v>0</v>
      </c>
    </row>
    <row r="805" spans="1:10" x14ac:dyDescent="0.3">
      <c r="A805" s="1">
        <v>39729</v>
      </c>
      <c r="B805" t="s">
        <v>8</v>
      </c>
      <c r="C805">
        <v>378</v>
      </c>
      <c r="D805">
        <f>DAY(Tabela_cukier2[[#This Row],[Column1]])</f>
        <v>8</v>
      </c>
      <c r="E805" t="str">
        <f>IF(D806&lt;Tabela_cukier2[[#This Row],[Column4]],"TAK","")</f>
        <v/>
      </c>
      <c r="F805" s="5">
        <f>IF(Tabela_cukier2[[#This Row],[czy dzien dokupu]]="TAK",IF(F804-Tabela_cukier2[[#This Row],[Column3]]&lt;5000,((5000-FLOOR(F804-Tabela_cukier2[[#This Row],[Column3]],1000))+(F804-Tabela_cukier2[[#This Row],[Column3]])),F804-Tabela_cukier2[[#This Row],[Column3]]),F804-Tabela_cukier2[[#This Row],[Column3]])</f>
        <v>4750</v>
      </c>
      <c r="G805" s="5">
        <f>IF(Tabela_cukier2[[#This Row],[Kolumna1]]-F804&gt;=4000,1,0)</f>
        <v>0</v>
      </c>
      <c r="H805" s="5" t="str">
        <f>IF(Tabela_cukier2[[#This Row],[Kolumna1]]&gt;F804,Tabela_cukier2[[#This Row],[Kolumna1]]-F804,"0")</f>
        <v>0</v>
      </c>
      <c r="I805" s="5">
        <f>CEILING(Tabela_cukier2[[#This Row],[Kolumna3]],1000)</f>
        <v>0</v>
      </c>
      <c r="J805" s="5">
        <f>IF(Tabela_cukier2[[#This Row],[Kolumna4]]&gt;=4000,1,0)</f>
        <v>0</v>
      </c>
    </row>
    <row r="806" spans="1:10" x14ac:dyDescent="0.3">
      <c r="A806" s="1">
        <v>39729</v>
      </c>
      <c r="B806" t="s">
        <v>162</v>
      </c>
      <c r="C806">
        <v>12</v>
      </c>
      <c r="D806">
        <f>DAY(Tabela_cukier2[[#This Row],[Column1]])</f>
        <v>8</v>
      </c>
      <c r="E806" t="str">
        <f>IF(D807&lt;Tabela_cukier2[[#This Row],[Column4]],"TAK","")</f>
        <v/>
      </c>
      <c r="F806" s="5">
        <f>IF(Tabela_cukier2[[#This Row],[czy dzien dokupu]]="TAK",IF(F805-Tabela_cukier2[[#This Row],[Column3]]&lt;5000,((5000-FLOOR(F805-Tabela_cukier2[[#This Row],[Column3]],1000))+(F805-Tabela_cukier2[[#This Row],[Column3]])),F805-Tabela_cukier2[[#This Row],[Column3]]),F805-Tabela_cukier2[[#This Row],[Column3]])</f>
        <v>4738</v>
      </c>
      <c r="G806" s="5">
        <f>IF(Tabela_cukier2[[#This Row],[Kolumna1]]-F805&gt;=4000,1,0)</f>
        <v>0</v>
      </c>
      <c r="H806" s="5" t="str">
        <f>IF(Tabela_cukier2[[#This Row],[Kolumna1]]&gt;F805,Tabela_cukier2[[#This Row],[Kolumna1]]-F805,"0")</f>
        <v>0</v>
      </c>
      <c r="I806" s="5">
        <f>CEILING(Tabela_cukier2[[#This Row],[Kolumna3]],1000)</f>
        <v>0</v>
      </c>
      <c r="J806" s="5">
        <f>IF(Tabela_cukier2[[#This Row],[Kolumna4]]&gt;=4000,1,0)</f>
        <v>0</v>
      </c>
    </row>
    <row r="807" spans="1:10" x14ac:dyDescent="0.3">
      <c r="A807" s="1">
        <v>39732</v>
      </c>
      <c r="B807" t="s">
        <v>48</v>
      </c>
      <c r="C807">
        <v>284</v>
      </c>
      <c r="D807">
        <f>DAY(Tabela_cukier2[[#This Row],[Column1]])</f>
        <v>11</v>
      </c>
      <c r="E807" t="str">
        <f>IF(D808&lt;Tabela_cukier2[[#This Row],[Column4]],"TAK","")</f>
        <v/>
      </c>
      <c r="F807" s="5">
        <f>IF(Tabela_cukier2[[#This Row],[czy dzien dokupu]]="TAK",IF(F806-Tabela_cukier2[[#This Row],[Column3]]&lt;5000,((5000-FLOOR(F806-Tabela_cukier2[[#This Row],[Column3]],1000))+(F806-Tabela_cukier2[[#This Row],[Column3]])),F806-Tabela_cukier2[[#This Row],[Column3]]),F806-Tabela_cukier2[[#This Row],[Column3]])</f>
        <v>4454</v>
      </c>
      <c r="G807" s="5">
        <f>IF(Tabela_cukier2[[#This Row],[Kolumna1]]-F806&gt;=4000,1,0)</f>
        <v>0</v>
      </c>
      <c r="H807" s="5" t="str">
        <f>IF(Tabela_cukier2[[#This Row],[Kolumna1]]&gt;F806,Tabela_cukier2[[#This Row],[Kolumna1]]-F806,"0")</f>
        <v>0</v>
      </c>
      <c r="I807" s="5">
        <f>CEILING(Tabela_cukier2[[#This Row],[Kolumna3]],1000)</f>
        <v>0</v>
      </c>
      <c r="J807" s="5">
        <f>IF(Tabela_cukier2[[#This Row],[Kolumna4]]&gt;=4000,1,0)</f>
        <v>0</v>
      </c>
    </row>
    <row r="808" spans="1:10" x14ac:dyDescent="0.3">
      <c r="A808" s="1">
        <v>39733</v>
      </c>
      <c r="B808" t="s">
        <v>22</v>
      </c>
      <c r="C808">
        <v>54</v>
      </c>
      <c r="D808">
        <f>DAY(Tabela_cukier2[[#This Row],[Column1]])</f>
        <v>12</v>
      </c>
      <c r="E808" t="str">
        <f>IF(D809&lt;Tabela_cukier2[[#This Row],[Column4]],"TAK","")</f>
        <v/>
      </c>
      <c r="F808" s="5">
        <f>IF(Tabela_cukier2[[#This Row],[czy dzien dokupu]]="TAK",IF(F807-Tabela_cukier2[[#This Row],[Column3]]&lt;5000,((5000-FLOOR(F807-Tabela_cukier2[[#This Row],[Column3]],1000))+(F807-Tabela_cukier2[[#This Row],[Column3]])),F807-Tabela_cukier2[[#This Row],[Column3]]),F807-Tabela_cukier2[[#This Row],[Column3]])</f>
        <v>4400</v>
      </c>
      <c r="G808" s="5">
        <f>IF(Tabela_cukier2[[#This Row],[Kolumna1]]-F807&gt;=4000,1,0)</f>
        <v>0</v>
      </c>
      <c r="H808" s="5" t="str">
        <f>IF(Tabela_cukier2[[#This Row],[Kolumna1]]&gt;F807,Tabela_cukier2[[#This Row],[Kolumna1]]-F807,"0")</f>
        <v>0</v>
      </c>
      <c r="I808" s="5">
        <f>CEILING(Tabela_cukier2[[#This Row],[Kolumna3]],1000)</f>
        <v>0</v>
      </c>
      <c r="J808" s="5">
        <f>IF(Tabela_cukier2[[#This Row],[Kolumna4]]&gt;=4000,1,0)</f>
        <v>0</v>
      </c>
    </row>
    <row r="809" spans="1:10" x14ac:dyDescent="0.3">
      <c r="A809" s="1">
        <v>39733</v>
      </c>
      <c r="B809" t="s">
        <v>34</v>
      </c>
      <c r="C809">
        <v>51</v>
      </c>
      <c r="D809">
        <f>DAY(Tabela_cukier2[[#This Row],[Column1]])</f>
        <v>12</v>
      </c>
      <c r="E809" t="str">
        <f>IF(D810&lt;Tabela_cukier2[[#This Row],[Column4]],"TAK","")</f>
        <v/>
      </c>
      <c r="F809" s="5">
        <f>IF(Tabela_cukier2[[#This Row],[czy dzien dokupu]]="TAK",IF(F808-Tabela_cukier2[[#This Row],[Column3]]&lt;5000,((5000-FLOOR(F808-Tabela_cukier2[[#This Row],[Column3]],1000))+(F808-Tabela_cukier2[[#This Row],[Column3]])),F808-Tabela_cukier2[[#This Row],[Column3]]),F808-Tabela_cukier2[[#This Row],[Column3]])</f>
        <v>4349</v>
      </c>
      <c r="G809" s="5">
        <f>IF(Tabela_cukier2[[#This Row],[Kolumna1]]-F808&gt;=4000,1,0)</f>
        <v>0</v>
      </c>
      <c r="H809" s="5" t="str">
        <f>IF(Tabela_cukier2[[#This Row],[Kolumna1]]&gt;F808,Tabela_cukier2[[#This Row],[Kolumna1]]-F808,"0")</f>
        <v>0</v>
      </c>
      <c r="I809" s="5">
        <f>CEILING(Tabela_cukier2[[#This Row],[Kolumna3]],1000)</f>
        <v>0</v>
      </c>
      <c r="J809" s="5">
        <f>IF(Tabela_cukier2[[#This Row],[Kolumna4]]&gt;=4000,1,0)</f>
        <v>0</v>
      </c>
    </row>
    <row r="810" spans="1:10" x14ac:dyDescent="0.3">
      <c r="A810" s="1">
        <v>39733</v>
      </c>
      <c r="B810" t="s">
        <v>58</v>
      </c>
      <c r="C810">
        <v>159</v>
      </c>
      <c r="D810">
        <f>DAY(Tabela_cukier2[[#This Row],[Column1]])</f>
        <v>12</v>
      </c>
      <c r="E810" t="str">
        <f>IF(D811&lt;Tabela_cukier2[[#This Row],[Column4]],"TAK","")</f>
        <v/>
      </c>
      <c r="F810" s="5">
        <f>IF(Tabela_cukier2[[#This Row],[czy dzien dokupu]]="TAK",IF(F809-Tabela_cukier2[[#This Row],[Column3]]&lt;5000,((5000-FLOOR(F809-Tabela_cukier2[[#This Row],[Column3]],1000))+(F809-Tabela_cukier2[[#This Row],[Column3]])),F809-Tabela_cukier2[[#This Row],[Column3]]),F809-Tabela_cukier2[[#This Row],[Column3]])</f>
        <v>4190</v>
      </c>
      <c r="G810" s="5">
        <f>IF(Tabela_cukier2[[#This Row],[Kolumna1]]-F809&gt;=4000,1,0)</f>
        <v>0</v>
      </c>
      <c r="H810" s="5" t="str">
        <f>IF(Tabela_cukier2[[#This Row],[Kolumna1]]&gt;F809,Tabela_cukier2[[#This Row],[Kolumna1]]-F809,"0")</f>
        <v>0</v>
      </c>
      <c r="I810" s="5">
        <f>CEILING(Tabela_cukier2[[#This Row],[Kolumna3]],1000)</f>
        <v>0</v>
      </c>
      <c r="J810" s="5">
        <f>IF(Tabela_cukier2[[#This Row],[Kolumna4]]&gt;=4000,1,0)</f>
        <v>0</v>
      </c>
    </row>
    <row r="811" spans="1:10" x14ac:dyDescent="0.3">
      <c r="A811" s="1">
        <v>39738</v>
      </c>
      <c r="B811" t="s">
        <v>12</v>
      </c>
      <c r="C811">
        <v>351</v>
      </c>
      <c r="D811">
        <f>DAY(Tabela_cukier2[[#This Row],[Column1]])</f>
        <v>17</v>
      </c>
      <c r="E811" t="str">
        <f>IF(D812&lt;Tabela_cukier2[[#This Row],[Column4]],"TAK","")</f>
        <v/>
      </c>
      <c r="F811" s="5">
        <f>IF(Tabela_cukier2[[#This Row],[czy dzien dokupu]]="TAK",IF(F810-Tabela_cukier2[[#This Row],[Column3]]&lt;5000,((5000-FLOOR(F810-Tabela_cukier2[[#This Row],[Column3]],1000))+(F810-Tabela_cukier2[[#This Row],[Column3]])),F810-Tabela_cukier2[[#This Row],[Column3]]),F810-Tabela_cukier2[[#This Row],[Column3]])</f>
        <v>3839</v>
      </c>
      <c r="G811" s="5">
        <f>IF(Tabela_cukier2[[#This Row],[Kolumna1]]-F810&gt;=4000,1,0)</f>
        <v>0</v>
      </c>
      <c r="H811" s="5" t="str">
        <f>IF(Tabela_cukier2[[#This Row],[Kolumna1]]&gt;F810,Tabela_cukier2[[#This Row],[Kolumna1]]-F810,"0")</f>
        <v>0</v>
      </c>
      <c r="I811" s="5">
        <f>CEILING(Tabela_cukier2[[#This Row],[Kolumna3]],1000)</f>
        <v>0</v>
      </c>
      <c r="J811" s="5">
        <f>IF(Tabela_cukier2[[#This Row],[Kolumna4]]&gt;=4000,1,0)</f>
        <v>0</v>
      </c>
    </row>
    <row r="812" spans="1:10" x14ac:dyDescent="0.3">
      <c r="A812" s="1">
        <v>39738</v>
      </c>
      <c r="B812" t="s">
        <v>25</v>
      </c>
      <c r="C812">
        <v>390</v>
      </c>
      <c r="D812">
        <f>DAY(Tabela_cukier2[[#This Row],[Column1]])</f>
        <v>17</v>
      </c>
      <c r="E812" t="str">
        <f>IF(D813&lt;Tabela_cukier2[[#This Row],[Column4]],"TAK","")</f>
        <v/>
      </c>
      <c r="F812" s="5">
        <f>IF(Tabela_cukier2[[#This Row],[czy dzien dokupu]]="TAK",IF(F811-Tabela_cukier2[[#This Row],[Column3]]&lt;5000,((5000-FLOOR(F811-Tabela_cukier2[[#This Row],[Column3]],1000))+(F811-Tabela_cukier2[[#This Row],[Column3]])),F811-Tabela_cukier2[[#This Row],[Column3]]),F811-Tabela_cukier2[[#This Row],[Column3]])</f>
        <v>3449</v>
      </c>
      <c r="G812" s="5">
        <f>IF(Tabela_cukier2[[#This Row],[Kolumna1]]-F811&gt;=4000,1,0)</f>
        <v>0</v>
      </c>
      <c r="H812" s="5" t="str">
        <f>IF(Tabela_cukier2[[#This Row],[Kolumna1]]&gt;F811,Tabela_cukier2[[#This Row],[Kolumna1]]-F811,"0")</f>
        <v>0</v>
      </c>
      <c r="I812" s="5">
        <f>CEILING(Tabela_cukier2[[#This Row],[Kolumna3]],1000)</f>
        <v>0</v>
      </c>
      <c r="J812" s="5">
        <f>IF(Tabela_cukier2[[#This Row],[Kolumna4]]&gt;=4000,1,0)</f>
        <v>0</v>
      </c>
    </row>
    <row r="813" spans="1:10" x14ac:dyDescent="0.3">
      <c r="A813" s="1">
        <v>39738</v>
      </c>
      <c r="B813" t="s">
        <v>36</v>
      </c>
      <c r="C813">
        <v>4</v>
      </c>
      <c r="D813">
        <f>DAY(Tabela_cukier2[[#This Row],[Column1]])</f>
        <v>17</v>
      </c>
      <c r="E813" t="str">
        <f>IF(D814&lt;Tabela_cukier2[[#This Row],[Column4]],"TAK","")</f>
        <v/>
      </c>
      <c r="F813" s="5">
        <f>IF(Tabela_cukier2[[#This Row],[czy dzien dokupu]]="TAK",IF(F812-Tabela_cukier2[[#This Row],[Column3]]&lt;5000,((5000-FLOOR(F812-Tabela_cukier2[[#This Row],[Column3]],1000))+(F812-Tabela_cukier2[[#This Row],[Column3]])),F812-Tabela_cukier2[[#This Row],[Column3]]),F812-Tabela_cukier2[[#This Row],[Column3]])</f>
        <v>3445</v>
      </c>
      <c r="G813" s="5">
        <f>IF(Tabela_cukier2[[#This Row],[Kolumna1]]-F812&gt;=4000,1,0)</f>
        <v>0</v>
      </c>
      <c r="H813" s="5" t="str">
        <f>IF(Tabela_cukier2[[#This Row],[Kolumna1]]&gt;F812,Tabela_cukier2[[#This Row],[Kolumna1]]-F812,"0")</f>
        <v>0</v>
      </c>
      <c r="I813" s="5">
        <f>CEILING(Tabela_cukier2[[#This Row],[Kolumna3]],1000)</f>
        <v>0</v>
      </c>
      <c r="J813" s="5">
        <f>IF(Tabela_cukier2[[#This Row],[Kolumna4]]&gt;=4000,1,0)</f>
        <v>0</v>
      </c>
    </row>
    <row r="814" spans="1:10" x14ac:dyDescent="0.3">
      <c r="A814" s="1">
        <v>39739</v>
      </c>
      <c r="B814" t="s">
        <v>38</v>
      </c>
      <c r="C814">
        <v>140</v>
      </c>
      <c r="D814">
        <f>DAY(Tabela_cukier2[[#This Row],[Column1]])</f>
        <v>18</v>
      </c>
      <c r="E814" t="str">
        <f>IF(D815&lt;Tabela_cukier2[[#This Row],[Column4]],"TAK","")</f>
        <v/>
      </c>
      <c r="F814" s="5">
        <f>IF(Tabela_cukier2[[#This Row],[czy dzien dokupu]]="TAK",IF(F813-Tabela_cukier2[[#This Row],[Column3]]&lt;5000,((5000-FLOOR(F813-Tabela_cukier2[[#This Row],[Column3]],1000))+(F813-Tabela_cukier2[[#This Row],[Column3]])),F813-Tabela_cukier2[[#This Row],[Column3]]),F813-Tabela_cukier2[[#This Row],[Column3]])</f>
        <v>3305</v>
      </c>
      <c r="G814" s="5">
        <f>IF(Tabela_cukier2[[#This Row],[Kolumna1]]-F813&gt;=4000,1,0)</f>
        <v>0</v>
      </c>
      <c r="H814" s="5" t="str">
        <f>IF(Tabela_cukier2[[#This Row],[Kolumna1]]&gt;F813,Tabela_cukier2[[#This Row],[Kolumna1]]-F813,"0")</f>
        <v>0</v>
      </c>
      <c r="I814" s="5">
        <f>CEILING(Tabela_cukier2[[#This Row],[Kolumna3]],1000)</f>
        <v>0</v>
      </c>
      <c r="J814" s="5">
        <f>IF(Tabela_cukier2[[#This Row],[Kolumna4]]&gt;=4000,1,0)</f>
        <v>0</v>
      </c>
    </row>
    <row r="815" spans="1:10" x14ac:dyDescent="0.3">
      <c r="A815" s="1">
        <v>39740</v>
      </c>
      <c r="B815" t="s">
        <v>53</v>
      </c>
      <c r="C815">
        <v>125</v>
      </c>
      <c r="D815">
        <f>DAY(Tabela_cukier2[[#This Row],[Column1]])</f>
        <v>19</v>
      </c>
      <c r="E815" t="str">
        <f>IF(D816&lt;Tabela_cukier2[[#This Row],[Column4]],"TAK","")</f>
        <v/>
      </c>
      <c r="F815" s="5">
        <f>IF(Tabela_cukier2[[#This Row],[czy dzien dokupu]]="TAK",IF(F814-Tabela_cukier2[[#This Row],[Column3]]&lt;5000,((5000-FLOOR(F814-Tabela_cukier2[[#This Row],[Column3]],1000))+(F814-Tabela_cukier2[[#This Row],[Column3]])),F814-Tabela_cukier2[[#This Row],[Column3]]),F814-Tabela_cukier2[[#This Row],[Column3]])</f>
        <v>3180</v>
      </c>
      <c r="G815" s="5">
        <f>IF(Tabela_cukier2[[#This Row],[Kolumna1]]-F814&gt;=4000,1,0)</f>
        <v>0</v>
      </c>
      <c r="H815" s="5" t="str">
        <f>IF(Tabela_cukier2[[#This Row],[Kolumna1]]&gt;F814,Tabela_cukier2[[#This Row],[Kolumna1]]-F814,"0")</f>
        <v>0</v>
      </c>
      <c r="I815" s="5">
        <f>CEILING(Tabela_cukier2[[#This Row],[Kolumna3]],1000)</f>
        <v>0</v>
      </c>
      <c r="J815" s="5">
        <f>IF(Tabela_cukier2[[#This Row],[Kolumna4]]&gt;=4000,1,0)</f>
        <v>0</v>
      </c>
    </row>
    <row r="816" spans="1:10" x14ac:dyDescent="0.3">
      <c r="A816" s="1">
        <v>39740</v>
      </c>
      <c r="B816" t="s">
        <v>69</v>
      </c>
      <c r="C816">
        <v>97</v>
      </c>
      <c r="D816">
        <f>DAY(Tabela_cukier2[[#This Row],[Column1]])</f>
        <v>19</v>
      </c>
      <c r="E816" t="str">
        <f>IF(D817&lt;Tabela_cukier2[[#This Row],[Column4]],"TAK","")</f>
        <v/>
      </c>
      <c r="F816" s="5">
        <f>IF(Tabela_cukier2[[#This Row],[czy dzien dokupu]]="TAK",IF(F815-Tabela_cukier2[[#This Row],[Column3]]&lt;5000,((5000-FLOOR(F815-Tabela_cukier2[[#This Row],[Column3]],1000))+(F815-Tabela_cukier2[[#This Row],[Column3]])),F815-Tabela_cukier2[[#This Row],[Column3]]),F815-Tabela_cukier2[[#This Row],[Column3]])</f>
        <v>3083</v>
      </c>
      <c r="G816" s="5">
        <f>IF(Tabela_cukier2[[#This Row],[Kolumna1]]-F815&gt;=4000,1,0)</f>
        <v>0</v>
      </c>
      <c r="H816" s="5" t="str">
        <f>IF(Tabela_cukier2[[#This Row],[Kolumna1]]&gt;F815,Tabela_cukier2[[#This Row],[Kolumna1]]-F815,"0")</f>
        <v>0</v>
      </c>
      <c r="I816" s="5">
        <f>CEILING(Tabela_cukier2[[#This Row],[Kolumna3]],1000)</f>
        <v>0</v>
      </c>
      <c r="J816" s="5">
        <f>IF(Tabela_cukier2[[#This Row],[Kolumna4]]&gt;=4000,1,0)</f>
        <v>0</v>
      </c>
    </row>
    <row r="817" spans="1:10" x14ac:dyDescent="0.3">
      <c r="A817" s="1">
        <v>39743</v>
      </c>
      <c r="B817" t="s">
        <v>69</v>
      </c>
      <c r="C817">
        <v>190</v>
      </c>
      <c r="D817">
        <f>DAY(Tabela_cukier2[[#This Row],[Column1]])</f>
        <v>22</v>
      </c>
      <c r="E817" t="str">
        <f>IF(D818&lt;Tabela_cukier2[[#This Row],[Column4]],"TAK","")</f>
        <v/>
      </c>
      <c r="F817" s="5">
        <f>IF(Tabela_cukier2[[#This Row],[czy dzien dokupu]]="TAK",IF(F816-Tabela_cukier2[[#This Row],[Column3]]&lt;5000,((5000-FLOOR(F816-Tabela_cukier2[[#This Row],[Column3]],1000))+(F816-Tabela_cukier2[[#This Row],[Column3]])),F816-Tabela_cukier2[[#This Row],[Column3]]),F816-Tabela_cukier2[[#This Row],[Column3]])</f>
        <v>2893</v>
      </c>
      <c r="G817" s="5">
        <f>IF(Tabela_cukier2[[#This Row],[Kolumna1]]-F816&gt;=4000,1,0)</f>
        <v>0</v>
      </c>
      <c r="H817" s="5" t="str">
        <f>IF(Tabela_cukier2[[#This Row],[Kolumna1]]&gt;F816,Tabela_cukier2[[#This Row],[Kolumna1]]-F816,"0")</f>
        <v>0</v>
      </c>
      <c r="I817" s="5">
        <f>CEILING(Tabela_cukier2[[#This Row],[Kolumna3]],1000)</f>
        <v>0</v>
      </c>
      <c r="J817" s="5">
        <f>IF(Tabela_cukier2[[#This Row],[Kolumna4]]&gt;=4000,1,0)</f>
        <v>0</v>
      </c>
    </row>
    <row r="818" spans="1:10" x14ac:dyDescent="0.3">
      <c r="A818" s="1">
        <v>39745</v>
      </c>
      <c r="B818" t="s">
        <v>17</v>
      </c>
      <c r="C818">
        <v>415</v>
      </c>
      <c r="D818">
        <f>DAY(Tabela_cukier2[[#This Row],[Column1]])</f>
        <v>24</v>
      </c>
      <c r="E818" t="str">
        <f>IF(D819&lt;Tabela_cukier2[[#This Row],[Column4]],"TAK","")</f>
        <v/>
      </c>
      <c r="F818" s="5">
        <f>IF(Tabela_cukier2[[#This Row],[czy dzien dokupu]]="TAK",IF(F817-Tabela_cukier2[[#This Row],[Column3]]&lt;5000,((5000-FLOOR(F817-Tabela_cukier2[[#This Row],[Column3]],1000))+(F817-Tabela_cukier2[[#This Row],[Column3]])),F817-Tabela_cukier2[[#This Row],[Column3]]),F817-Tabela_cukier2[[#This Row],[Column3]])</f>
        <v>2478</v>
      </c>
      <c r="G818" s="5">
        <f>IF(Tabela_cukier2[[#This Row],[Kolumna1]]-F817&gt;=4000,1,0)</f>
        <v>0</v>
      </c>
      <c r="H818" s="5" t="str">
        <f>IF(Tabela_cukier2[[#This Row],[Kolumna1]]&gt;F817,Tabela_cukier2[[#This Row],[Kolumna1]]-F817,"0")</f>
        <v>0</v>
      </c>
      <c r="I818" s="5">
        <f>CEILING(Tabela_cukier2[[#This Row],[Kolumna3]],1000)</f>
        <v>0</v>
      </c>
      <c r="J818" s="5">
        <f>IF(Tabela_cukier2[[#This Row],[Kolumna4]]&gt;=4000,1,0)</f>
        <v>0</v>
      </c>
    </row>
    <row r="819" spans="1:10" x14ac:dyDescent="0.3">
      <c r="A819" s="1">
        <v>39747</v>
      </c>
      <c r="B819" t="s">
        <v>12</v>
      </c>
      <c r="C819">
        <v>269</v>
      </c>
      <c r="D819">
        <f>DAY(Tabela_cukier2[[#This Row],[Column1]])</f>
        <v>26</v>
      </c>
      <c r="E819" t="str">
        <f>IF(D820&lt;Tabela_cukier2[[#This Row],[Column4]],"TAK","")</f>
        <v/>
      </c>
      <c r="F819" s="5">
        <f>IF(Tabela_cukier2[[#This Row],[czy dzien dokupu]]="TAK",IF(F818-Tabela_cukier2[[#This Row],[Column3]]&lt;5000,((5000-FLOOR(F818-Tabela_cukier2[[#This Row],[Column3]],1000))+(F818-Tabela_cukier2[[#This Row],[Column3]])),F818-Tabela_cukier2[[#This Row],[Column3]]),F818-Tabela_cukier2[[#This Row],[Column3]])</f>
        <v>2209</v>
      </c>
      <c r="G819" s="5">
        <f>IF(Tabela_cukier2[[#This Row],[Kolumna1]]-F818&gt;=4000,1,0)</f>
        <v>0</v>
      </c>
      <c r="H819" s="5" t="str">
        <f>IF(Tabela_cukier2[[#This Row],[Kolumna1]]&gt;F818,Tabela_cukier2[[#This Row],[Kolumna1]]-F818,"0")</f>
        <v>0</v>
      </c>
      <c r="I819" s="5">
        <f>CEILING(Tabela_cukier2[[#This Row],[Kolumna3]],1000)</f>
        <v>0</v>
      </c>
      <c r="J819" s="5">
        <f>IF(Tabela_cukier2[[#This Row],[Kolumna4]]&gt;=4000,1,0)</f>
        <v>0</v>
      </c>
    </row>
    <row r="820" spans="1:10" x14ac:dyDescent="0.3">
      <c r="A820" s="1">
        <v>39747</v>
      </c>
      <c r="B820" t="s">
        <v>143</v>
      </c>
      <c r="C820">
        <v>11</v>
      </c>
      <c r="D820">
        <f>DAY(Tabela_cukier2[[#This Row],[Column1]])</f>
        <v>26</v>
      </c>
      <c r="E820" t="str">
        <f>IF(D821&lt;Tabela_cukier2[[#This Row],[Column4]],"TAK","")</f>
        <v/>
      </c>
      <c r="F820" s="5">
        <f>IF(Tabela_cukier2[[#This Row],[czy dzien dokupu]]="TAK",IF(F819-Tabela_cukier2[[#This Row],[Column3]]&lt;5000,((5000-FLOOR(F819-Tabela_cukier2[[#This Row],[Column3]],1000))+(F819-Tabela_cukier2[[#This Row],[Column3]])),F819-Tabela_cukier2[[#This Row],[Column3]]),F819-Tabela_cukier2[[#This Row],[Column3]])</f>
        <v>2198</v>
      </c>
      <c r="G820" s="5">
        <f>IF(Tabela_cukier2[[#This Row],[Kolumna1]]-F819&gt;=4000,1,0)</f>
        <v>0</v>
      </c>
      <c r="H820" s="5" t="str">
        <f>IF(Tabela_cukier2[[#This Row],[Kolumna1]]&gt;F819,Tabela_cukier2[[#This Row],[Kolumna1]]-F819,"0")</f>
        <v>0</v>
      </c>
      <c r="I820" s="5">
        <f>CEILING(Tabela_cukier2[[#This Row],[Kolumna3]],1000)</f>
        <v>0</v>
      </c>
      <c r="J820" s="5">
        <f>IF(Tabela_cukier2[[#This Row],[Kolumna4]]&gt;=4000,1,0)</f>
        <v>0</v>
      </c>
    </row>
    <row r="821" spans="1:10" x14ac:dyDescent="0.3">
      <c r="A821" s="1">
        <v>39747</v>
      </c>
      <c r="B821" t="s">
        <v>48</v>
      </c>
      <c r="C821">
        <v>162</v>
      </c>
      <c r="D821">
        <f>DAY(Tabela_cukier2[[#This Row],[Column1]])</f>
        <v>26</v>
      </c>
      <c r="E821" t="str">
        <f>IF(D822&lt;Tabela_cukier2[[#This Row],[Column4]],"TAK","")</f>
        <v>TAK</v>
      </c>
      <c r="F821" s="5">
        <f>IF(Tabela_cukier2[[#This Row],[czy dzien dokupu]]="TAK",IF(F820-Tabela_cukier2[[#This Row],[Column3]]&lt;5000,((5000-FLOOR(F820-Tabela_cukier2[[#This Row],[Column3]],1000))+(F820-Tabela_cukier2[[#This Row],[Column3]])),F820-Tabela_cukier2[[#This Row],[Column3]]),F820-Tabela_cukier2[[#This Row],[Column3]])</f>
        <v>5036</v>
      </c>
      <c r="G821" s="5">
        <f>IF(Tabela_cukier2[[#This Row],[Kolumna1]]-F820&gt;=4000,1,0)</f>
        <v>0</v>
      </c>
      <c r="H821" s="5">
        <f>IF(Tabela_cukier2[[#This Row],[Kolumna1]]&gt;F820,Tabela_cukier2[[#This Row],[Kolumna1]]-F820,"0")</f>
        <v>2838</v>
      </c>
      <c r="I821" s="5">
        <f>CEILING(Tabela_cukier2[[#This Row],[Kolumna3]],1000)</f>
        <v>3000</v>
      </c>
      <c r="J821" s="5">
        <f>IF(Tabela_cukier2[[#This Row],[Kolumna4]]&gt;=4000,1,0)</f>
        <v>0</v>
      </c>
    </row>
    <row r="822" spans="1:10" x14ac:dyDescent="0.3">
      <c r="A822" s="1">
        <v>39757</v>
      </c>
      <c r="B822" t="s">
        <v>21</v>
      </c>
      <c r="C822">
        <v>75</v>
      </c>
      <c r="D822">
        <f>DAY(Tabela_cukier2[[#This Row],[Column1]])</f>
        <v>5</v>
      </c>
      <c r="E822" t="str">
        <f>IF(D823&lt;Tabela_cukier2[[#This Row],[Column4]],"TAK","")</f>
        <v/>
      </c>
      <c r="F822" s="5">
        <f>IF(Tabela_cukier2[[#This Row],[czy dzien dokupu]]="TAK",IF(F821-Tabela_cukier2[[#This Row],[Column3]]&lt;5000,((5000-FLOOR(F821-Tabela_cukier2[[#This Row],[Column3]],1000))+(F821-Tabela_cukier2[[#This Row],[Column3]])),F821-Tabela_cukier2[[#This Row],[Column3]]),F821-Tabela_cukier2[[#This Row],[Column3]])</f>
        <v>4961</v>
      </c>
      <c r="G822" s="5">
        <f>IF(Tabela_cukier2[[#This Row],[Kolumna1]]-F821&gt;=4000,1,0)</f>
        <v>0</v>
      </c>
      <c r="H822" s="5" t="str">
        <f>IF(Tabela_cukier2[[#This Row],[Kolumna1]]&gt;F821,Tabela_cukier2[[#This Row],[Kolumna1]]-F821,"0")</f>
        <v>0</v>
      </c>
      <c r="I822" s="5">
        <f>CEILING(Tabela_cukier2[[#This Row],[Kolumna3]],1000)</f>
        <v>0</v>
      </c>
      <c r="J822" s="5">
        <f>IF(Tabela_cukier2[[#This Row],[Kolumna4]]&gt;=4000,1,0)</f>
        <v>0</v>
      </c>
    </row>
    <row r="823" spans="1:10" x14ac:dyDescent="0.3">
      <c r="A823" s="1">
        <v>39759</v>
      </c>
      <c r="B823" t="s">
        <v>25</v>
      </c>
      <c r="C823">
        <v>358</v>
      </c>
      <c r="D823">
        <f>DAY(Tabela_cukier2[[#This Row],[Column1]])</f>
        <v>7</v>
      </c>
      <c r="E823" t="str">
        <f>IF(D824&lt;Tabela_cukier2[[#This Row],[Column4]],"TAK","")</f>
        <v/>
      </c>
      <c r="F823" s="5">
        <f>IF(Tabela_cukier2[[#This Row],[czy dzien dokupu]]="TAK",IF(F822-Tabela_cukier2[[#This Row],[Column3]]&lt;5000,((5000-FLOOR(F822-Tabela_cukier2[[#This Row],[Column3]],1000))+(F822-Tabela_cukier2[[#This Row],[Column3]])),F822-Tabela_cukier2[[#This Row],[Column3]]),F822-Tabela_cukier2[[#This Row],[Column3]])</f>
        <v>4603</v>
      </c>
      <c r="G823" s="5">
        <f>IF(Tabela_cukier2[[#This Row],[Kolumna1]]-F822&gt;=4000,1,0)</f>
        <v>0</v>
      </c>
      <c r="H823" s="5" t="str">
        <f>IF(Tabela_cukier2[[#This Row],[Kolumna1]]&gt;F822,Tabela_cukier2[[#This Row],[Kolumna1]]-F822,"0")</f>
        <v>0</v>
      </c>
      <c r="I823" s="5">
        <f>CEILING(Tabela_cukier2[[#This Row],[Kolumna3]],1000)</f>
        <v>0</v>
      </c>
      <c r="J823" s="5">
        <f>IF(Tabela_cukier2[[#This Row],[Kolumna4]]&gt;=4000,1,0)</f>
        <v>0</v>
      </c>
    </row>
    <row r="824" spans="1:10" x14ac:dyDescent="0.3">
      <c r="A824" s="1">
        <v>39760</v>
      </c>
      <c r="B824" t="s">
        <v>11</v>
      </c>
      <c r="C824">
        <v>198</v>
      </c>
      <c r="D824">
        <f>DAY(Tabela_cukier2[[#This Row],[Column1]])</f>
        <v>8</v>
      </c>
      <c r="E824" t="str">
        <f>IF(D825&lt;Tabela_cukier2[[#This Row],[Column4]],"TAK","")</f>
        <v/>
      </c>
      <c r="F824" s="5">
        <f>IF(Tabela_cukier2[[#This Row],[czy dzien dokupu]]="TAK",IF(F823-Tabela_cukier2[[#This Row],[Column3]]&lt;5000,((5000-FLOOR(F823-Tabela_cukier2[[#This Row],[Column3]],1000))+(F823-Tabela_cukier2[[#This Row],[Column3]])),F823-Tabela_cukier2[[#This Row],[Column3]]),F823-Tabela_cukier2[[#This Row],[Column3]])</f>
        <v>4405</v>
      </c>
      <c r="G824" s="5">
        <f>IF(Tabela_cukier2[[#This Row],[Kolumna1]]-F823&gt;=4000,1,0)</f>
        <v>0</v>
      </c>
      <c r="H824" s="5" t="str">
        <f>IF(Tabela_cukier2[[#This Row],[Kolumna1]]&gt;F823,Tabela_cukier2[[#This Row],[Kolumna1]]-F823,"0")</f>
        <v>0</v>
      </c>
      <c r="I824" s="5">
        <f>CEILING(Tabela_cukier2[[#This Row],[Kolumna3]],1000)</f>
        <v>0</v>
      </c>
      <c r="J824" s="5">
        <f>IF(Tabela_cukier2[[#This Row],[Kolumna4]]&gt;=4000,1,0)</f>
        <v>0</v>
      </c>
    </row>
    <row r="825" spans="1:10" x14ac:dyDescent="0.3">
      <c r="A825" s="1">
        <v>39763</v>
      </c>
      <c r="B825" t="s">
        <v>25</v>
      </c>
      <c r="C825">
        <v>189</v>
      </c>
      <c r="D825">
        <f>DAY(Tabela_cukier2[[#This Row],[Column1]])</f>
        <v>11</v>
      </c>
      <c r="E825" t="str">
        <f>IF(D826&lt;Tabela_cukier2[[#This Row],[Column4]],"TAK","")</f>
        <v/>
      </c>
      <c r="F825" s="5">
        <f>IF(Tabela_cukier2[[#This Row],[czy dzien dokupu]]="TAK",IF(F824-Tabela_cukier2[[#This Row],[Column3]]&lt;5000,((5000-FLOOR(F824-Tabela_cukier2[[#This Row],[Column3]],1000))+(F824-Tabela_cukier2[[#This Row],[Column3]])),F824-Tabela_cukier2[[#This Row],[Column3]]),F824-Tabela_cukier2[[#This Row],[Column3]])</f>
        <v>4216</v>
      </c>
      <c r="G825" s="5">
        <f>IF(Tabela_cukier2[[#This Row],[Kolumna1]]-F824&gt;=4000,1,0)</f>
        <v>0</v>
      </c>
      <c r="H825" s="5" t="str">
        <f>IF(Tabela_cukier2[[#This Row],[Kolumna1]]&gt;F824,Tabela_cukier2[[#This Row],[Kolumna1]]-F824,"0")</f>
        <v>0</v>
      </c>
      <c r="I825" s="5">
        <f>CEILING(Tabela_cukier2[[#This Row],[Kolumna3]],1000)</f>
        <v>0</v>
      </c>
      <c r="J825" s="5">
        <f>IF(Tabela_cukier2[[#This Row],[Kolumna4]]&gt;=4000,1,0)</f>
        <v>0</v>
      </c>
    </row>
    <row r="826" spans="1:10" x14ac:dyDescent="0.3">
      <c r="A826" s="1">
        <v>39764</v>
      </c>
      <c r="B826" t="s">
        <v>27</v>
      </c>
      <c r="C826">
        <v>226</v>
      </c>
      <c r="D826">
        <f>DAY(Tabela_cukier2[[#This Row],[Column1]])</f>
        <v>12</v>
      </c>
      <c r="E826" t="str">
        <f>IF(D827&lt;Tabela_cukier2[[#This Row],[Column4]],"TAK","")</f>
        <v/>
      </c>
      <c r="F826" s="5">
        <f>IF(Tabela_cukier2[[#This Row],[czy dzien dokupu]]="TAK",IF(F825-Tabela_cukier2[[#This Row],[Column3]]&lt;5000,((5000-FLOOR(F825-Tabela_cukier2[[#This Row],[Column3]],1000))+(F825-Tabela_cukier2[[#This Row],[Column3]])),F825-Tabela_cukier2[[#This Row],[Column3]]),F825-Tabela_cukier2[[#This Row],[Column3]])</f>
        <v>3990</v>
      </c>
      <c r="G826" s="5">
        <f>IF(Tabela_cukier2[[#This Row],[Kolumna1]]-F825&gt;=4000,1,0)</f>
        <v>0</v>
      </c>
      <c r="H826" s="5" t="str">
        <f>IF(Tabela_cukier2[[#This Row],[Kolumna1]]&gt;F825,Tabela_cukier2[[#This Row],[Kolumna1]]-F825,"0")</f>
        <v>0</v>
      </c>
      <c r="I826" s="5">
        <f>CEILING(Tabela_cukier2[[#This Row],[Kolumna3]],1000)</f>
        <v>0</v>
      </c>
      <c r="J826" s="5">
        <f>IF(Tabela_cukier2[[#This Row],[Kolumna4]]&gt;=4000,1,0)</f>
        <v>0</v>
      </c>
    </row>
    <row r="827" spans="1:10" x14ac:dyDescent="0.3">
      <c r="A827" s="1">
        <v>39765</v>
      </c>
      <c r="B827" t="s">
        <v>58</v>
      </c>
      <c r="C827">
        <v>94</v>
      </c>
      <c r="D827">
        <f>DAY(Tabela_cukier2[[#This Row],[Column1]])</f>
        <v>13</v>
      </c>
      <c r="E827" t="str">
        <f>IF(D828&lt;Tabela_cukier2[[#This Row],[Column4]],"TAK","")</f>
        <v/>
      </c>
      <c r="F827" s="5">
        <f>IF(Tabela_cukier2[[#This Row],[czy dzien dokupu]]="TAK",IF(F826-Tabela_cukier2[[#This Row],[Column3]]&lt;5000,((5000-FLOOR(F826-Tabela_cukier2[[#This Row],[Column3]],1000))+(F826-Tabela_cukier2[[#This Row],[Column3]])),F826-Tabela_cukier2[[#This Row],[Column3]]),F826-Tabela_cukier2[[#This Row],[Column3]])</f>
        <v>3896</v>
      </c>
      <c r="G827" s="5">
        <f>IF(Tabela_cukier2[[#This Row],[Kolumna1]]-F826&gt;=4000,1,0)</f>
        <v>0</v>
      </c>
      <c r="H827" s="5" t="str">
        <f>IF(Tabela_cukier2[[#This Row],[Kolumna1]]&gt;F826,Tabela_cukier2[[#This Row],[Kolumna1]]-F826,"0")</f>
        <v>0</v>
      </c>
      <c r="I827" s="5">
        <f>CEILING(Tabela_cukier2[[#This Row],[Kolumna3]],1000)</f>
        <v>0</v>
      </c>
      <c r="J827" s="5">
        <f>IF(Tabela_cukier2[[#This Row],[Kolumna4]]&gt;=4000,1,0)</f>
        <v>0</v>
      </c>
    </row>
    <row r="828" spans="1:10" x14ac:dyDescent="0.3">
      <c r="A828" s="1">
        <v>39770</v>
      </c>
      <c r="B828" t="s">
        <v>53</v>
      </c>
      <c r="C828">
        <v>401</v>
      </c>
      <c r="D828">
        <f>DAY(Tabela_cukier2[[#This Row],[Column1]])</f>
        <v>18</v>
      </c>
      <c r="E828" t="str">
        <f>IF(D829&lt;Tabela_cukier2[[#This Row],[Column4]],"TAK","")</f>
        <v/>
      </c>
      <c r="F828" s="5">
        <f>IF(Tabela_cukier2[[#This Row],[czy dzien dokupu]]="TAK",IF(F827-Tabela_cukier2[[#This Row],[Column3]]&lt;5000,((5000-FLOOR(F827-Tabela_cukier2[[#This Row],[Column3]],1000))+(F827-Tabela_cukier2[[#This Row],[Column3]])),F827-Tabela_cukier2[[#This Row],[Column3]]),F827-Tabela_cukier2[[#This Row],[Column3]])</f>
        <v>3495</v>
      </c>
      <c r="G828" s="5">
        <f>IF(Tabela_cukier2[[#This Row],[Kolumna1]]-F827&gt;=4000,1,0)</f>
        <v>0</v>
      </c>
      <c r="H828" s="5" t="str">
        <f>IF(Tabela_cukier2[[#This Row],[Kolumna1]]&gt;F827,Tabela_cukier2[[#This Row],[Kolumna1]]-F827,"0")</f>
        <v>0</v>
      </c>
      <c r="I828" s="5">
        <f>CEILING(Tabela_cukier2[[#This Row],[Kolumna3]],1000)</f>
        <v>0</v>
      </c>
      <c r="J828" s="5">
        <f>IF(Tabela_cukier2[[#This Row],[Kolumna4]]&gt;=4000,1,0)</f>
        <v>0</v>
      </c>
    </row>
    <row r="829" spans="1:10" x14ac:dyDescent="0.3">
      <c r="A829" s="1">
        <v>39771</v>
      </c>
      <c r="B829" t="s">
        <v>72</v>
      </c>
      <c r="C829">
        <v>52</v>
      </c>
      <c r="D829">
        <f>DAY(Tabela_cukier2[[#This Row],[Column1]])</f>
        <v>19</v>
      </c>
      <c r="E829" t="str">
        <f>IF(D830&lt;Tabela_cukier2[[#This Row],[Column4]],"TAK","")</f>
        <v/>
      </c>
      <c r="F829" s="5">
        <f>IF(Tabela_cukier2[[#This Row],[czy dzien dokupu]]="TAK",IF(F828-Tabela_cukier2[[#This Row],[Column3]]&lt;5000,((5000-FLOOR(F828-Tabela_cukier2[[#This Row],[Column3]],1000))+(F828-Tabela_cukier2[[#This Row],[Column3]])),F828-Tabela_cukier2[[#This Row],[Column3]]),F828-Tabela_cukier2[[#This Row],[Column3]])</f>
        <v>3443</v>
      </c>
      <c r="G829" s="5">
        <f>IF(Tabela_cukier2[[#This Row],[Kolumna1]]-F828&gt;=4000,1,0)</f>
        <v>0</v>
      </c>
      <c r="H829" s="5" t="str">
        <f>IF(Tabela_cukier2[[#This Row],[Kolumna1]]&gt;F828,Tabela_cukier2[[#This Row],[Kolumna1]]-F828,"0")</f>
        <v>0</v>
      </c>
      <c r="I829" s="5">
        <f>CEILING(Tabela_cukier2[[#This Row],[Kolumna3]],1000)</f>
        <v>0</v>
      </c>
      <c r="J829" s="5">
        <f>IF(Tabela_cukier2[[#This Row],[Kolumna4]]&gt;=4000,1,0)</f>
        <v>0</v>
      </c>
    </row>
    <row r="830" spans="1:10" x14ac:dyDescent="0.3">
      <c r="A830" s="1">
        <v>39772</v>
      </c>
      <c r="B830" t="s">
        <v>15</v>
      </c>
      <c r="C830">
        <v>189</v>
      </c>
      <c r="D830">
        <f>DAY(Tabela_cukier2[[#This Row],[Column1]])</f>
        <v>20</v>
      </c>
      <c r="E830" t="str">
        <f>IF(D831&lt;Tabela_cukier2[[#This Row],[Column4]],"TAK","")</f>
        <v/>
      </c>
      <c r="F830" s="5">
        <f>IF(Tabela_cukier2[[#This Row],[czy dzien dokupu]]="TAK",IF(F829-Tabela_cukier2[[#This Row],[Column3]]&lt;5000,((5000-FLOOR(F829-Tabela_cukier2[[#This Row],[Column3]],1000))+(F829-Tabela_cukier2[[#This Row],[Column3]])),F829-Tabela_cukier2[[#This Row],[Column3]]),F829-Tabela_cukier2[[#This Row],[Column3]])</f>
        <v>3254</v>
      </c>
      <c r="G830" s="5">
        <f>IF(Tabela_cukier2[[#This Row],[Kolumna1]]-F829&gt;=4000,1,0)</f>
        <v>0</v>
      </c>
      <c r="H830" s="5" t="str">
        <f>IF(Tabela_cukier2[[#This Row],[Kolumna1]]&gt;F829,Tabela_cukier2[[#This Row],[Kolumna1]]-F829,"0")</f>
        <v>0</v>
      </c>
      <c r="I830" s="5">
        <f>CEILING(Tabela_cukier2[[#This Row],[Kolumna3]],1000)</f>
        <v>0</v>
      </c>
      <c r="J830" s="5">
        <f>IF(Tabela_cukier2[[#This Row],[Kolumna4]]&gt;=4000,1,0)</f>
        <v>0</v>
      </c>
    </row>
    <row r="831" spans="1:10" x14ac:dyDescent="0.3">
      <c r="A831" s="1">
        <v>39774</v>
      </c>
      <c r="B831" t="s">
        <v>20</v>
      </c>
      <c r="C831">
        <v>201</v>
      </c>
      <c r="D831">
        <f>DAY(Tabela_cukier2[[#This Row],[Column1]])</f>
        <v>22</v>
      </c>
      <c r="E831" t="str">
        <f>IF(D832&lt;Tabela_cukier2[[#This Row],[Column4]],"TAK","")</f>
        <v/>
      </c>
      <c r="F831" s="5">
        <f>IF(Tabela_cukier2[[#This Row],[czy dzien dokupu]]="TAK",IF(F830-Tabela_cukier2[[#This Row],[Column3]]&lt;5000,((5000-FLOOR(F830-Tabela_cukier2[[#This Row],[Column3]],1000))+(F830-Tabela_cukier2[[#This Row],[Column3]])),F830-Tabela_cukier2[[#This Row],[Column3]]),F830-Tabela_cukier2[[#This Row],[Column3]])</f>
        <v>3053</v>
      </c>
      <c r="G831" s="5">
        <f>IF(Tabela_cukier2[[#This Row],[Kolumna1]]-F830&gt;=4000,1,0)</f>
        <v>0</v>
      </c>
      <c r="H831" s="5" t="str">
        <f>IF(Tabela_cukier2[[#This Row],[Kolumna1]]&gt;F830,Tabela_cukier2[[#This Row],[Kolumna1]]-F830,"0")</f>
        <v>0</v>
      </c>
      <c r="I831" s="5">
        <f>CEILING(Tabela_cukier2[[#This Row],[Kolumna3]],1000)</f>
        <v>0</v>
      </c>
      <c r="J831" s="5">
        <f>IF(Tabela_cukier2[[#This Row],[Kolumna4]]&gt;=4000,1,0)</f>
        <v>0</v>
      </c>
    </row>
    <row r="832" spans="1:10" x14ac:dyDescent="0.3">
      <c r="A832" s="1">
        <v>39775</v>
      </c>
      <c r="B832" t="s">
        <v>25</v>
      </c>
      <c r="C832">
        <v>235</v>
      </c>
      <c r="D832">
        <f>DAY(Tabela_cukier2[[#This Row],[Column1]])</f>
        <v>23</v>
      </c>
      <c r="E832" t="str">
        <f>IF(D833&lt;Tabela_cukier2[[#This Row],[Column4]],"TAK","")</f>
        <v/>
      </c>
      <c r="F832" s="5">
        <f>IF(Tabela_cukier2[[#This Row],[czy dzien dokupu]]="TAK",IF(F831-Tabela_cukier2[[#This Row],[Column3]]&lt;5000,((5000-FLOOR(F831-Tabela_cukier2[[#This Row],[Column3]],1000))+(F831-Tabela_cukier2[[#This Row],[Column3]])),F831-Tabela_cukier2[[#This Row],[Column3]]),F831-Tabela_cukier2[[#This Row],[Column3]])</f>
        <v>2818</v>
      </c>
      <c r="G832" s="5">
        <f>IF(Tabela_cukier2[[#This Row],[Kolumna1]]-F831&gt;=4000,1,0)</f>
        <v>0</v>
      </c>
      <c r="H832" s="5" t="str">
        <f>IF(Tabela_cukier2[[#This Row],[Kolumna1]]&gt;F831,Tabela_cukier2[[#This Row],[Kolumna1]]-F831,"0")</f>
        <v>0</v>
      </c>
      <c r="I832" s="5">
        <f>CEILING(Tabela_cukier2[[#This Row],[Kolumna3]],1000)</f>
        <v>0</v>
      </c>
      <c r="J832" s="5">
        <f>IF(Tabela_cukier2[[#This Row],[Kolumna4]]&gt;=4000,1,0)</f>
        <v>0</v>
      </c>
    </row>
    <row r="833" spans="1:10" x14ac:dyDescent="0.3">
      <c r="A833" s="1">
        <v>39776</v>
      </c>
      <c r="B833" t="s">
        <v>58</v>
      </c>
      <c r="C833">
        <v>78</v>
      </c>
      <c r="D833">
        <f>DAY(Tabela_cukier2[[#This Row],[Column1]])</f>
        <v>24</v>
      </c>
      <c r="E833" t="str">
        <f>IF(D834&lt;Tabela_cukier2[[#This Row],[Column4]],"TAK","")</f>
        <v/>
      </c>
      <c r="F833" s="5">
        <f>IF(Tabela_cukier2[[#This Row],[czy dzien dokupu]]="TAK",IF(F832-Tabela_cukier2[[#This Row],[Column3]]&lt;5000,((5000-FLOOR(F832-Tabela_cukier2[[#This Row],[Column3]],1000))+(F832-Tabela_cukier2[[#This Row],[Column3]])),F832-Tabela_cukier2[[#This Row],[Column3]]),F832-Tabela_cukier2[[#This Row],[Column3]])</f>
        <v>2740</v>
      </c>
      <c r="G833" s="5">
        <f>IF(Tabela_cukier2[[#This Row],[Kolumna1]]-F832&gt;=4000,1,0)</f>
        <v>0</v>
      </c>
      <c r="H833" s="5" t="str">
        <f>IF(Tabela_cukier2[[#This Row],[Kolumna1]]&gt;F832,Tabela_cukier2[[#This Row],[Kolumna1]]-F832,"0")</f>
        <v>0</v>
      </c>
      <c r="I833" s="5">
        <f>CEILING(Tabela_cukier2[[#This Row],[Kolumna3]],1000)</f>
        <v>0</v>
      </c>
      <c r="J833" s="5">
        <f>IF(Tabela_cukier2[[#This Row],[Kolumna4]]&gt;=4000,1,0)</f>
        <v>0</v>
      </c>
    </row>
    <row r="834" spans="1:10" x14ac:dyDescent="0.3">
      <c r="A834" s="1">
        <v>39776</v>
      </c>
      <c r="B834" t="s">
        <v>129</v>
      </c>
      <c r="C834">
        <v>13</v>
      </c>
      <c r="D834">
        <f>DAY(Tabela_cukier2[[#This Row],[Column1]])</f>
        <v>24</v>
      </c>
      <c r="E834" t="str">
        <f>IF(D835&lt;Tabela_cukier2[[#This Row],[Column4]],"TAK","")</f>
        <v/>
      </c>
      <c r="F834" s="5">
        <f>IF(Tabela_cukier2[[#This Row],[czy dzien dokupu]]="TAK",IF(F833-Tabela_cukier2[[#This Row],[Column3]]&lt;5000,((5000-FLOOR(F833-Tabela_cukier2[[#This Row],[Column3]],1000))+(F833-Tabela_cukier2[[#This Row],[Column3]])),F833-Tabela_cukier2[[#This Row],[Column3]]),F833-Tabela_cukier2[[#This Row],[Column3]])</f>
        <v>2727</v>
      </c>
      <c r="G834" s="5">
        <f>IF(Tabela_cukier2[[#This Row],[Kolumna1]]-F833&gt;=4000,1,0)</f>
        <v>0</v>
      </c>
      <c r="H834" s="5" t="str">
        <f>IF(Tabela_cukier2[[#This Row],[Kolumna1]]&gt;F833,Tabela_cukier2[[#This Row],[Kolumna1]]-F833,"0")</f>
        <v>0</v>
      </c>
      <c r="I834" s="5">
        <f>CEILING(Tabela_cukier2[[#This Row],[Kolumna3]],1000)</f>
        <v>0</v>
      </c>
      <c r="J834" s="5">
        <f>IF(Tabela_cukier2[[#This Row],[Kolumna4]]&gt;=4000,1,0)</f>
        <v>0</v>
      </c>
    </row>
    <row r="835" spans="1:10" x14ac:dyDescent="0.3">
      <c r="A835" s="1">
        <v>39776</v>
      </c>
      <c r="B835" t="s">
        <v>23</v>
      </c>
      <c r="C835">
        <v>196</v>
      </c>
      <c r="D835">
        <f>DAY(Tabela_cukier2[[#This Row],[Column1]])</f>
        <v>24</v>
      </c>
      <c r="E835" t="str">
        <f>IF(D836&lt;Tabela_cukier2[[#This Row],[Column4]],"TAK","")</f>
        <v/>
      </c>
      <c r="F835" s="5">
        <f>IF(Tabela_cukier2[[#This Row],[czy dzien dokupu]]="TAK",IF(F834-Tabela_cukier2[[#This Row],[Column3]]&lt;5000,((5000-FLOOR(F834-Tabela_cukier2[[#This Row],[Column3]],1000))+(F834-Tabela_cukier2[[#This Row],[Column3]])),F834-Tabela_cukier2[[#This Row],[Column3]]),F834-Tabela_cukier2[[#This Row],[Column3]])</f>
        <v>2531</v>
      </c>
      <c r="G835" s="5">
        <f>IF(Tabela_cukier2[[#This Row],[Kolumna1]]-F834&gt;=4000,1,0)</f>
        <v>0</v>
      </c>
      <c r="H835" s="5" t="str">
        <f>IF(Tabela_cukier2[[#This Row],[Kolumna1]]&gt;F834,Tabela_cukier2[[#This Row],[Kolumna1]]-F834,"0")</f>
        <v>0</v>
      </c>
      <c r="I835" s="5">
        <f>CEILING(Tabela_cukier2[[#This Row],[Kolumna3]],1000)</f>
        <v>0</v>
      </c>
      <c r="J835" s="5">
        <f>IF(Tabela_cukier2[[#This Row],[Kolumna4]]&gt;=4000,1,0)</f>
        <v>0</v>
      </c>
    </row>
    <row r="836" spans="1:10" x14ac:dyDescent="0.3">
      <c r="A836" s="1">
        <v>39780</v>
      </c>
      <c r="B836" t="s">
        <v>73</v>
      </c>
      <c r="C836">
        <v>11</v>
      </c>
      <c r="D836">
        <f>DAY(Tabela_cukier2[[#This Row],[Column1]])</f>
        <v>28</v>
      </c>
      <c r="E836" t="str">
        <f>IF(D837&lt;Tabela_cukier2[[#This Row],[Column4]],"TAK","")</f>
        <v/>
      </c>
      <c r="F836" s="5">
        <f>IF(Tabela_cukier2[[#This Row],[czy dzien dokupu]]="TAK",IF(F835-Tabela_cukier2[[#This Row],[Column3]]&lt;5000,((5000-FLOOR(F835-Tabela_cukier2[[#This Row],[Column3]],1000))+(F835-Tabela_cukier2[[#This Row],[Column3]])),F835-Tabela_cukier2[[#This Row],[Column3]]),F835-Tabela_cukier2[[#This Row],[Column3]])</f>
        <v>2520</v>
      </c>
      <c r="G836" s="5">
        <f>IF(Tabela_cukier2[[#This Row],[Kolumna1]]-F835&gt;=4000,1,0)</f>
        <v>0</v>
      </c>
      <c r="H836" s="5" t="str">
        <f>IF(Tabela_cukier2[[#This Row],[Kolumna1]]&gt;F835,Tabela_cukier2[[#This Row],[Kolumna1]]-F835,"0")</f>
        <v>0</v>
      </c>
      <c r="I836" s="5">
        <f>CEILING(Tabela_cukier2[[#This Row],[Kolumna3]],1000)</f>
        <v>0</v>
      </c>
      <c r="J836" s="5">
        <f>IF(Tabela_cukier2[[#This Row],[Kolumna4]]&gt;=4000,1,0)</f>
        <v>0</v>
      </c>
    </row>
    <row r="837" spans="1:10" x14ac:dyDescent="0.3">
      <c r="A837" s="1">
        <v>39780</v>
      </c>
      <c r="B837" t="s">
        <v>179</v>
      </c>
      <c r="C837">
        <v>17</v>
      </c>
      <c r="D837">
        <f>DAY(Tabela_cukier2[[#This Row],[Column1]])</f>
        <v>28</v>
      </c>
      <c r="E837" t="str">
        <f>IF(D838&lt;Tabela_cukier2[[#This Row],[Column4]],"TAK","")</f>
        <v/>
      </c>
      <c r="F837" s="5">
        <f>IF(Tabela_cukier2[[#This Row],[czy dzien dokupu]]="TAK",IF(F836-Tabela_cukier2[[#This Row],[Column3]]&lt;5000,((5000-FLOOR(F836-Tabela_cukier2[[#This Row],[Column3]],1000))+(F836-Tabela_cukier2[[#This Row],[Column3]])),F836-Tabela_cukier2[[#This Row],[Column3]]),F836-Tabela_cukier2[[#This Row],[Column3]])</f>
        <v>2503</v>
      </c>
      <c r="G837" s="5">
        <f>IF(Tabela_cukier2[[#This Row],[Kolumna1]]-F836&gt;=4000,1,0)</f>
        <v>0</v>
      </c>
      <c r="H837" s="5" t="str">
        <f>IF(Tabela_cukier2[[#This Row],[Kolumna1]]&gt;F836,Tabela_cukier2[[#This Row],[Kolumna1]]-F836,"0")</f>
        <v>0</v>
      </c>
      <c r="I837" s="5">
        <f>CEILING(Tabela_cukier2[[#This Row],[Kolumna3]],1000)</f>
        <v>0</v>
      </c>
      <c r="J837" s="5">
        <f>IF(Tabela_cukier2[[#This Row],[Kolumna4]]&gt;=4000,1,0)</f>
        <v>0</v>
      </c>
    </row>
    <row r="838" spans="1:10" x14ac:dyDescent="0.3">
      <c r="A838" s="1">
        <v>39781</v>
      </c>
      <c r="B838" t="s">
        <v>50</v>
      </c>
      <c r="C838">
        <v>4</v>
      </c>
      <c r="D838">
        <f>DAY(Tabela_cukier2[[#This Row],[Column1]])</f>
        <v>29</v>
      </c>
      <c r="E838" t="str">
        <f>IF(D839&lt;Tabela_cukier2[[#This Row],[Column4]],"TAK","")</f>
        <v>TAK</v>
      </c>
      <c r="F838" s="5">
        <f>IF(Tabela_cukier2[[#This Row],[czy dzien dokupu]]="TAK",IF(F837-Tabela_cukier2[[#This Row],[Column3]]&lt;5000,((5000-FLOOR(F837-Tabela_cukier2[[#This Row],[Column3]],1000))+(F837-Tabela_cukier2[[#This Row],[Column3]])),F837-Tabela_cukier2[[#This Row],[Column3]]),F837-Tabela_cukier2[[#This Row],[Column3]])</f>
        <v>5499</v>
      </c>
      <c r="G838" s="5">
        <f>IF(Tabela_cukier2[[#This Row],[Kolumna1]]-F837&gt;=4000,1,0)</f>
        <v>0</v>
      </c>
      <c r="H838" s="5">
        <f>IF(Tabela_cukier2[[#This Row],[Kolumna1]]&gt;F837,Tabela_cukier2[[#This Row],[Kolumna1]]-F837,"0")</f>
        <v>2996</v>
      </c>
      <c r="I838" s="5">
        <f>CEILING(Tabela_cukier2[[#This Row],[Kolumna3]],1000)</f>
        <v>3000</v>
      </c>
      <c r="J838" s="5">
        <f>IF(Tabela_cukier2[[#This Row],[Kolumna4]]&gt;=4000,1,0)</f>
        <v>0</v>
      </c>
    </row>
    <row r="839" spans="1:10" x14ac:dyDescent="0.3">
      <c r="A839" s="1">
        <v>39785</v>
      </c>
      <c r="B839" t="s">
        <v>57</v>
      </c>
      <c r="C839">
        <v>17</v>
      </c>
      <c r="D839">
        <f>DAY(Tabela_cukier2[[#This Row],[Column1]])</f>
        <v>3</v>
      </c>
      <c r="E839" t="str">
        <f>IF(D840&lt;Tabela_cukier2[[#This Row],[Column4]],"TAK","")</f>
        <v/>
      </c>
      <c r="F839" s="5">
        <f>IF(Tabela_cukier2[[#This Row],[czy dzien dokupu]]="TAK",IF(F838-Tabela_cukier2[[#This Row],[Column3]]&lt;5000,((5000-FLOOR(F838-Tabela_cukier2[[#This Row],[Column3]],1000))+(F838-Tabela_cukier2[[#This Row],[Column3]])),F838-Tabela_cukier2[[#This Row],[Column3]]),F838-Tabela_cukier2[[#This Row],[Column3]])</f>
        <v>5482</v>
      </c>
      <c r="G839" s="5">
        <f>IF(Tabela_cukier2[[#This Row],[Kolumna1]]-F838&gt;=4000,1,0)</f>
        <v>0</v>
      </c>
      <c r="H839" s="5" t="str">
        <f>IF(Tabela_cukier2[[#This Row],[Kolumna1]]&gt;F838,Tabela_cukier2[[#This Row],[Kolumna1]]-F838,"0")</f>
        <v>0</v>
      </c>
      <c r="I839" s="5">
        <f>CEILING(Tabela_cukier2[[#This Row],[Kolumna3]],1000)</f>
        <v>0</v>
      </c>
      <c r="J839" s="5">
        <f>IF(Tabela_cukier2[[#This Row],[Kolumna4]]&gt;=4000,1,0)</f>
        <v>0</v>
      </c>
    </row>
    <row r="840" spans="1:10" x14ac:dyDescent="0.3">
      <c r="A840" s="1">
        <v>39785</v>
      </c>
      <c r="B840" t="s">
        <v>180</v>
      </c>
      <c r="C840">
        <v>1</v>
      </c>
      <c r="D840">
        <f>DAY(Tabela_cukier2[[#This Row],[Column1]])</f>
        <v>3</v>
      </c>
      <c r="E840" t="str">
        <f>IF(D841&lt;Tabela_cukier2[[#This Row],[Column4]],"TAK","")</f>
        <v/>
      </c>
      <c r="F840" s="5">
        <f>IF(Tabela_cukier2[[#This Row],[czy dzien dokupu]]="TAK",IF(F839-Tabela_cukier2[[#This Row],[Column3]]&lt;5000,((5000-FLOOR(F839-Tabela_cukier2[[#This Row],[Column3]],1000))+(F839-Tabela_cukier2[[#This Row],[Column3]])),F839-Tabela_cukier2[[#This Row],[Column3]]),F839-Tabela_cukier2[[#This Row],[Column3]])</f>
        <v>5481</v>
      </c>
      <c r="G840" s="5">
        <f>IF(Tabela_cukier2[[#This Row],[Kolumna1]]-F839&gt;=4000,1,0)</f>
        <v>0</v>
      </c>
      <c r="H840" s="5" t="str">
        <f>IF(Tabela_cukier2[[#This Row],[Kolumna1]]&gt;F839,Tabela_cukier2[[#This Row],[Kolumna1]]-F839,"0")</f>
        <v>0</v>
      </c>
      <c r="I840" s="5">
        <f>CEILING(Tabela_cukier2[[#This Row],[Kolumna3]],1000)</f>
        <v>0</v>
      </c>
      <c r="J840" s="5">
        <f>IF(Tabela_cukier2[[#This Row],[Kolumna4]]&gt;=4000,1,0)</f>
        <v>0</v>
      </c>
    </row>
    <row r="841" spans="1:10" x14ac:dyDescent="0.3">
      <c r="A841" s="1">
        <v>39790</v>
      </c>
      <c r="B841" t="s">
        <v>16</v>
      </c>
      <c r="C841">
        <v>6</v>
      </c>
      <c r="D841">
        <f>DAY(Tabela_cukier2[[#This Row],[Column1]])</f>
        <v>8</v>
      </c>
      <c r="E841" t="str">
        <f>IF(D842&lt;Tabela_cukier2[[#This Row],[Column4]],"TAK","")</f>
        <v/>
      </c>
      <c r="F841" s="5">
        <f>IF(Tabela_cukier2[[#This Row],[czy dzien dokupu]]="TAK",IF(F840-Tabela_cukier2[[#This Row],[Column3]]&lt;5000,((5000-FLOOR(F840-Tabela_cukier2[[#This Row],[Column3]],1000))+(F840-Tabela_cukier2[[#This Row],[Column3]])),F840-Tabela_cukier2[[#This Row],[Column3]]),F840-Tabela_cukier2[[#This Row],[Column3]])</f>
        <v>5475</v>
      </c>
      <c r="G841" s="5">
        <f>IF(Tabela_cukier2[[#This Row],[Kolumna1]]-F840&gt;=4000,1,0)</f>
        <v>0</v>
      </c>
      <c r="H841" s="5" t="str">
        <f>IF(Tabela_cukier2[[#This Row],[Kolumna1]]&gt;F840,Tabela_cukier2[[#This Row],[Kolumna1]]-F840,"0")</f>
        <v>0</v>
      </c>
      <c r="I841" s="5">
        <f>CEILING(Tabela_cukier2[[#This Row],[Kolumna3]],1000)</f>
        <v>0</v>
      </c>
      <c r="J841" s="5">
        <f>IF(Tabela_cukier2[[#This Row],[Kolumna4]]&gt;=4000,1,0)</f>
        <v>0</v>
      </c>
    </row>
    <row r="842" spans="1:10" x14ac:dyDescent="0.3">
      <c r="A842" s="1">
        <v>39790</v>
      </c>
      <c r="B842" t="s">
        <v>10</v>
      </c>
      <c r="C842">
        <v>496</v>
      </c>
      <c r="D842">
        <f>DAY(Tabela_cukier2[[#This Row],[Column1]])</f>
        <v>8</v>
      </c>
      <c r="E842" t="str">
        <f>IF(D843&lt;Tabela_cukier2[[#This Row],[Column4]],"TAK","")</f>
        <v/>
      </c>
      <c r="F842" s="5">
        <f>IF(Tabela_cukier2[[#This Row],[czy dzien dokupu]]="TAK",IF(F841-Tabela_cukier2[[#This Row],[Column3]]&lt;5000,((5000-FLOOR(F841-Tabela_cukier2[[#This Row],[Column3]],1000))+(F841-Tabela_cukier2[[#This Row],[Column3]])),F841-Tabela_cukier2[[#This Row],[Column3]]),F841-Tabela_cukier2[[#This Row],[Column3]])</f>
        <v>4979</v>
      </c>
      <c r="G842" s="5">
        <f>IF(Tabela_cukier2[[#This Row],[Kolumna1]]-F841&gt;=4000,1,0)</f>
        <v>0</v>
      </c>
      <c r="H842" s="5" t="str">
        <f>IF(Tabela_cukier2[[#This Row],[Kolumna1]]&gt;F841,Tabela_cukier2[[#This Row],[Kolumna1]]-F841,"0")</f>
        <v>0</v>
      </c>
      <c r="I842" s="5">
        <f>CEILING(Tabela_cukier2[[#This Row],[Kolumna3]],1000)</f>
        <v>0</v>
      </c>
      <c r="J842" s="5">
        <f>IF(Tabela_cukier2[[#This Row],[Kolumna4]]&gt;=4000,1,0)</f>
        <v>0</v>
      </c>
    </row>
    <row r="843" spans="1:10" x14ac:dyDescent="0.3">
      <c r="A843" s="1">
        <v>39794</v>
      </c>
      <c r="B843" t="s">
        <v>8</v>
      </c>
      <c r="C843">
        <v>363</v>
      </c>
      <c r="D843">
        <f>DAY(Tabela_cukier2[[#This Row],[Column1]])</f>
        <v>12</v>
      </c>
      <c r="E843" t="str">
        <f>IF(D844&lt;Tabela_cukier2[[#This Row],[Column4]],"TAK","")</f>
        <v/>
      </c>
      <c r="F843" s="5">
        <f>IF(Tabela_cukier2[[#This Row],[czy dzien dokupu]]="TAK",IF(F842-Tabela_cukier2[[#This Row],[Column3]]&lt;5000,((5000-FLOOR(F842-Tabela_cukier2[[#This Row],[Column3]],1000))+(F842-Tabela_cukier2[[#This Row],[Column3]])),F842-Tabela_cukier2[[#This Row],[Column3]]),F842-Tabela_cukier2[[#This Row],[Column3]])</f>
        <v>4616</v>
      </c>
      <c r="G843" s="5">
        <f>IF(Tabela_cukier2[[#This Row],[Kolumna1]]-F842&gt;=4000,1,0)</f>
        <v>0</v>
      </c>
      <c r="H843" s="5" t="str">
        <f>IF(Tabela_cukier2[[#This Row],[Kolumna1]]&gt;F842,Tabela_cukier2[[#This Row],[Kolumna1]]-F842,"0")</f>
        <v>0</v>
      </c>
      <c r="I843" s="5">
        <f>CEILING(Tabela_cukier2[[#This Row],[Kolumna3]],1000)</f>
        <v>0</v>
      </c>
      <c r="J843" s="5">
        <f>IF(Tabela_cukier2[[#This Row],[Kolumna4]]&gt;=4000,1,0)</f>
        <v>0</v>
      </c>
    </row>
    <row r="844" spans="1:10" x14ac:dyDescent="0.3">
      <c r="A844" s="1">
        <v>39797</v>
      </c>
      <c r="B844" t="s">
        <v>8</v>
      </c>
      <c r="C844">
        <v>491</v>
      </c>
      <c r="D844">
        <f>DAY(Tabela_cukier2[[#This Row],[Column1]])</f>
        <v>15</v>
      </c>
      <c r="E844" t="str">
        <f>IF(D845&lt;Tabela_cukier2[[#This Row],[Column4]],"TAK","")</f>
        <v/>
      </c>
      <c r="F844" s="5">
        <f>IF(Tabela_cukier2[[#This Row],[czy dzien dokupu]]="TAK",IF(F843-Tabela_cukier2[[#This Row],[Column3]]&lt;5000,((5000-FLOOR(F843-Tabela_cukier2[[#This Row],[Column3]],1000))+(F843-Tabela_cukier2[[#This Row],[Column3]])),F843-Tabela_cukier2[[#This Row],[Column3]]),F843-Tabela_cukier2[[#This Row],[Column3]])</f>
        <v>4125</v>
      </c>
      <c r="G844" s="5">
        <f>IF(Tabela_cukier2[[#This Row],[Kolumna1]]-F843&gt;=4000,1,0)</f>
        <v>0</v>
      </c>
      <c r="H844" s="5" t="str">
        <f>IF(Tabela_cukier2[[#This Row],[Kolumna1]]&gt;F843,Tabela_cukier2[[#This Row],[Kolumna1]]-F843,"0")</f>
        <v>0</v>
      </c>
      <c r="I844" s="5">
        <f>CEILING(Tabela_cukier2[[#This Row],[Kolumna3]],1000)</f>
        <v>0</v>
      </c>
      <c r="J844" s="5">
        <f>IF(Tabela_cukier2[[#This Row],[Kolumna4]]&gt;=4000,1,0)</f>
        <v>0</v>
      </c>
    </row>
    <row r="845" spans="1:10" x14ac:dyDescent="0.3">
      <c r="A845" s="1">
        <v>39797</v>
      </c>
      <c r="B845" t="s">
        <v>20</v>
      </c>
      <c r="C845">
        <v>369</v>
      </c>
      <c r="D845">
        <f>DAY(Tabela_cukier2[[#This Row],[Column1]])</f>
        <v>15</v>
      </c>
      <c r="E845" t="str">
        <f>IF(D846&lt;Tabela_cukier2[[#This Row],[Column4]],"TAK","")</f>
        <v/>
      </c>
      <c r="F845" s="5">
        <f>IF(Tabela_cukier2[[#This Row],[czy dzien dokupu]]="TAK",IF(F844-Tabela_cukier2[[#This Row],[Column3]]&lt;5000,((5000-FLOOR(F844-Tabela_cukier2[[#This Row],[Column3]],1000))+(F844-Tabela_cukier2[[#This Row],[Column3]])),F844-Tabela_cukier2[[#This Row],[Column3]]),F844-Tabela_cukier2[[#This Row],[Column3]])</f>
        <v>3756</v>
      </c>
      <c r="G845" s="5">
        <f>IF(Tabela_cukier2[[#This Row],[Kolumna1]]-F844&gt;=4000,1,0)</f>
        <v>0</v>
      </c>
      <c r="H845" s="5" t="str">
        <f>IF(Tabela_cukier2[[#This Row],[Kolumna1]]&gt;F844,Tabela_cukier2[[#This Row],[Kolumna1]]-F844,"0")</f>
        <v>0</v>
      </c>
      <c r="I845" s="5">
        <f>CEILING(Tabela_cukier2[[#This Row],[Kolumna3]],1000)</f>
        <v>0</v>
      </c>
      <c r="J845" s="5">
        <f>IF(Tabela_cukier2[[#This Row],[Kolumna4]]&gt;=4000,1,0)</f>
        <v>0</v>
      </c>
    </row>
    <row r="846" spans="1:10" x14ac:dyDescent="0.3">
      <c r="A846" s="1">
        <v>39799</v>
      </c>
      <c r="B846" t="s">
        <v>69</v>
      </c>
      <c r="C846">
        <v>60</v>
      </c>
      <c r="D846">
        <f>DAY(Tabela_cukier2[[#This Row],[Column1]])</f>
        <v>17</v>
      </c>
      <c r="E846" t="str">
        <f>IF(D847&lt;Tabela_cukier2[[#This Row],[Column4]],"TAK","")</f>
        <v/>
      </c>
      <c r="F846" s="5">
        <f>IF(Tabela_cukier2[[#This Row],[czy dzien dokupu]]="TAK",IF(F845-Tabela_cukier2[[#This Row],[Column3]]&lt;5000,((5000-FLOOR(F845-Tabela_cukier2[[#This Row],[Column3]],1000))+(F845-Tabela_cukier2[[#This Row],[Column3]])),F845-Tabela_cukier2[[#This Row],[Column3]]),F845-Tabela_cukier2[[#This Row],[Column3]])</f>
        <v>3696</v>
      </c>
      <c r="G846" s="5">
        <f>IF(Tabela_cukier2[[#This Row],[Kolumna1]]-F845&gt;=4000,1,0)</f>
        <v>0</v>
      </c>
      <c r="H846" s="5" t="str">
        <f>IF(Tabela_cukier2[[#This Row],[Kolumna1]]&gt;F845,Tabela_cukier2[[#This Row],[Kolumna1]]-F845,"0")</f>
        <v>0</v>
      </c>
      <c r="I846" s="5">
        <f>CEILING(Tabela_cukier2[[#This Row],[Kolumna3]],1000)</f>
        <v>0</v>
      </c>
      <c r="J846" s="5">
        <f>IF(Tabela_cukier2[[#This Row],[Kolumna4]]&gt;=4000,1,0)</f>
        <v>0</v>
      </c>
    </row>
    <row r="847" spans="1:10" x14ac:dyDescent="0.3">
      <c r="A847" s="1">
        <v>39800</v>
      </c>
      <c r="B847" t="s">
        <v>23</v>
      </c>
      <c r="C847">
        <v>35</v>
      </c>
      <c r="D847">
        <f>DAY(Tabela_cukier2[[#This Row],[Column1]])</f>
        <v>18</v>
      </c>
      <c r="E847" t="str">
        <f>IF(D848&lt;Tabela_cukier2[[#This Row],[Column4]],"TAK","")</f>
        <v/>
      </c>
      <c r="F847" s="5">
        <f>IF(Tabela_cukier2[[#This Row],[czy dzien dokupu]]="TAK",IF(F846-Tabela_cukier2[[#This Row],[Column3]]&lt;5000,((5000-FLOOR(F846-Tabela_cukier2[[#This Row],[Column3]],1000))+(F846-Tabela_cukier2[[#This Row],[Column3]])),F846-Tabela_cukier2[[#This Row],[Column3]]),F846-Tabela_cukier2[[#This Row],[Column3]])</f>
        <v>3661</v>
      </c>
      <c r="G847" s="5">
        <f>IF(Tabela_cukier2[[#This Row],[Kolumna1]]-F846&gt;=4000,1,0)</f>
        <v>0</v>
      </c>
      <c r="H847" s="5" t="str">
        <f>IF(Tabela_cukier2[[#This Row],[Kolumna1]]&gt;F846,Tabela_cukier2[[#This Row],[Kolumna1]]-F846,"0")</f>
        <v>0</v>
      </c>
      <c r="I847" s="5">
        <f>CEILING(Tabela_cukier2[[#This Row],[Kolumna3]],1000)</f>
        <v>0</v>
      </c>
      <c r="J847" s="5">
        <f>IF(Tabela_cukier2[[#This Row],[Kolumna4]]&gt;=4000,1,0)</f>
        <v>0</v>
      </c>
    </row>
    <row r="848" spans="1:10" x14ac:dyDescent="0.3">
      <c r="A848" s="1">
        <v>39803</v>
      </c>
      <c r="B848" t="s">
        <v>10</v>
      </c>
      <c r="C848">
        <v>121</v>
      </c>
      <c r="D848">
        <f>DAY(Tabela_cukier2[[#This Row],[Column1]])</f>
        <v>21</v>
      </c>
      <c r="E848" t="str">
        <f>IF(D849&lt;Tabela_cukier2[[#This Row],[Column4]],"TAK","")</f>
        <v/>
      </c>
      <c r="F848" s="5">
        <f>IF(Tabela_cukier2[[#This Row],[czy dzien dokupu]]="TAK",IF(F847-Tabela_cukier2[[#This Row],[Column3]]&lt;5000,((5000-FLOOR(F847-Tabela_cukier2[[#This Row],[Column3]],1000))+(F847-Tabela_cukier2[[#This Row],[Column3]])),F847-Tabela_cukier2[[#This Row],[Column3]]),F847-Tabela_cukier2[[#This Row],[Column3]])</f>
        <v>3540</v>
      </c>
      <c r="G848" s="5">
        <f>IF(Tabela_cukier2[[#This Row],[Kolumna1]]-F847&gt;=4000,1,0)</f>
        <v>0</v>
      </c>
      <c r="H848" s="5" t="str">
        <f>IF(Tabela_cukier2[[#This Row],[Kolumna1]]&gt;F847,Tabela_cukier2[[#This Row],[Kolumna1]]-F847,"0")</f>
        <v>0</v>
      </c>
      <c r="I848" s="5">
        <f>CEILING(Tabela_cukier2[[#This Row],[Kolumna3]],1000)</f>
        <v>0</v>
      </c>
      <c r="J848" s="5">
        <f>IF(Tabela_cukier2[[#This Row],[Kolumna4]]&gt;=4000,1,0)</f>
        <v>0</v>
      </c>
    </row>
    <row r="849" spans="1:10" x14ac:dyDescent="0.3">
      <c r="A849" s="1">
        <v>39803</v>
      </c>
      <c r="B849" t="s">
        <v>53</v>
      </c>
      <c r="C849">
        <v>442</v>
      </c>
      <c r="D849">
        <f>DAY(Tabela_cukier2[[#This Row],[Column1]])</f>
        <v>21</v>
      </c>
      <c r="E849" t="str">
        <f>IF(D850&lt;Tabela_cukier2[[#This Row],[Column4]],"TAK","")</f>
        <v/>
      </c>
      <c r="F849" s="5">
        <f>IF(Tabela_cukier2[[#This Row],[czy dzien dokupu]]="TAK",IF(F848-Tabela_cukier2[[#This Row],[Column3]]&lt;5000,((5000-FLOOR(F848-Tabela_cukier2[[#This Row],[Column3]],1000))+(F848-Tabela_cukier2[[#This Row],[Column3]])),F848-Tabela_cukier2[[#This Row],[Column3]]),F848-Tabela_cukier2[[#This Row],[Column3]])</f>
        <v>3098</v>
      </c>
      <c r="G849" s="5">
        <f>IF(Tabela_cukier2[[#This Row],[Kolumna1]]-F848&gt;=4000,1,0)</f>
        <v>0</v>
      </c>
      <c r="H849" s="5" t="str">
        <f>IF(Tabela_cukier2[[#This Row],[Kolumna1]]&gt;F848,Tabela_cukier2[[#This Row],[Kolumna1]]-F848,"0")</f>
        <v>0</v>
      </c>
      <c r="I849" s="5">
        <f>CEILING(Tabela_cukier2[[#This Row],[Kolumna3]],1000)</f>
        <v>0</v>
      </c>
      <c r="J849" s="5">
        <f>IF(Tabela_cukier2[[#This Row],[Kolumna4]]&gt;=4000,1,0)</f>
        <v>0</v>
      </c>
    </row>
    <row r="850" spans="1:10" x14ac:dyDescent="0.3">
      <c r="A850" s="1">
        <v>39804</v>
      </c>
      <c r="B850" t="s">
        <v>10</v>
      </c>
      <c r="C850">
        <v>338</v>
      </c>
      <c r="D850">
        <f>DAY(Tabela_cukier2[[#This Row],[Column1]])</f>
        <v>22</v>
      </c>
      <c r="E850" t="str">
        <f>IF(D851&lt;Tabela_cukier2[[#This Row],[Column4]],"TAK","")</f>
        <v/>
      </c>
      <c r="F850" s="5">
        <f>IF(Tabela_cukier2[[#This Row],[czy dzien dokupu]]="TAK",IF(F849-Tabela_cukier2[[#This Row],[Column3]]&lt;5000,((5000-FLOOR(F849-Tabela_cukier2[[#This Row],[Column3]],1000))+(F849-Tabela_cukier2[[#This Row],[Column3]])),F849-Tabela_cukier2[[#This Row],[Column3]]),F849-Tabela_cukier2[[#This Row],[Column3]])</f>
        <v>2760</v>
      </c>
      <c r="G850" s="5">
        <f>IF(Tabela_cukier2[[#This Row],[Kolumna1]]-F849&gt;=4000,1,0)</f>
        <v>0</v>
      </c>
      <c r="H850" s="5" t="str">
        <f>IF(Tabela_cukier2[[#This Row],[Kolumna1]]&gt;F849,Tabela_cukier2[[#This Row],[Kolumna1]]-F849,"0")</f>
        <v>0</v>
      </c>
      <c r="I850" s="5">
        <f>CEILING(Tabela_cukier2[[#This Row],[Kolumna3]],1000)</f>
        <v>0</v>
      </c>
      <c r="J850" s="5">
        <f>IF(Tabela_cukier2[[#This Row],[Kolumna4]]&gt;=4000,1,0)</f>
        <v>0</v>
      </c>
    </row>
    <row r="851" spans="1:10" x14ac:dyDescent="0.3">
      <c r="A851" s="1">
        <v>39805</v>
      </c>
      <c r="B851" t="s">
        <v>34</v>
      </c>
      <c r="C851">
        <v>94</v>
      </c>
      <c r="D851">
        <f>DAY(Tabela_cukier2[[#This Row],[Column1]])</f>
        <v>23</v>
      </c>
      <c r="E851" t="str">
        <f>IF(D852&lt;Tabela_cukier2[[#This Row],[Column4]],"TAK","")</f>
        <v/>
      </c>
      <c r="F851" s="5">
        <f>IF(Tabela_cukier2[[#This Row],[czy dzien dokupu]]="TAK",IF(F850-Tabela_cukier2[[#This Row],[Column3]]&lt;5000,((5000-FLOOR(F850-Tabela_cukier2[[#This Row],[Column3]],1000))+(F850-Tabela_cukier2[[#This Row],[Column3]])),F850-Tabela_cukier2[[#This Row],[Column3]]),F850-Tabela_cukier2[[#This Row],[Column3]])</f>
        <v>2666</v>
      </c>
      <c r="G851" s="5">
        <f>IF(Tabela_cukier2[[#This Row],[Kolumna1]]-F850&gt;=4000,1,0)</f>
        <v>0</v>
      </c>
      <c r="H851" s="5" t="str">
        <f>IF(Tabela_cukier2[[#This Row],[Kolumna1]]&gt;F850,Tabela_cukier2[[#This Row],[Kolumna1]]-F850,"0")</f>
        <v>0</v>
      </c>
      <c r="I851" s="5">
        <f>CEILING(Tabela_cukier2[[#This Row],[Kolumna3]],1000)</f>
        <v>0</v>
      </c>
      <c r="J851" s="5">
        <f>IF(Tabela_cukier2[[#This Row],[Kolumna4]]&gt;=4000,1,0)</f>
        <v>0</v>
      </c>
    </row>
    <row r="852" spans="1:10" x14ac:dyDescent="0.3">
      <c r="A852" s="1">
        <v>39808</v>
      </c>
      <c r="B852" t="s">
        <v>4</v>
      </c>
      <c r="C852">
        <v>14</v>
      </c>
      <c r="D852">
        <f>DAY(Tabela_cukier2[[#This Row],[Column1]])</f>
        <v>26</v>
      </c>
      <c r="E852" t="str">
        <f>IF(D853&lt;Tabela_cukier2[[#This Row],[Column4]],"TAK","")</f>
        <v/>
      </c>
      <c r="F852" s="5">
        <f>IF(Tabela_cukier2[[#This Row],[czy dzien dokupu]]="TAK",IF(F851-Tabela_cukier2[[#This Row],[Column3]]&lt;5000,((5000-FLOOR(F851-Tabela_cukier2[[#This Row],[Column3]],1000))+(F851-Tabela_cukier2[[#This Row],[Column3]])),F851-Tabela_cukier2[[#This Row],[Column3]]),F851-Tabela_cukier2[[#This Row],[Column3]])</f>
        <v>2652</v>
      </c>
      <c r="G852" s="5">
        <f>IF(Tabela_cukier2[[#This Row],[Kolumna1]]-F851&gt;=4000,1,0)</f>
        <v>0</v>
      </c>
      <c r="H852" s="5" t="str">
        <f>IF(Tabela_cukier2[[#This Row],[Kolumna1]]&gt;F851,Tabela_cukier2[[#This Row],[Kolumna1]]-F851,"0")</f>
        <v>0</v>
      </c>
      <c r="I852" s="5">
        <f>CEILING(Tabela_cukier2[[#This Row],[Kolumna3]],1000)</f>
        <v>0</v>
      </c>
      <c r="J852" s="5">
        <f>IF(Tabela_cukier2[[#This Row],[Kolumna4]]&gt;=4000,1,0)</f>
        <v>0</v>
      </c>
    </row>
    <row r="853" spans="1:10" x14ac:dyDescent="0.3">
      <c r="A853" s="1">
        <v>39809</v>
      </c>
      <c r="B853" t="s">
        <v>97</v>
      </c>
      <c r="C853">
        <v>2</v>
      </c>
      <c r="D853">
        <f>DAY(Tabela_cukier2[[#This Row],[Column1]])</f>
        <v>27</v>
      </c>
      <c r="E853" t="str">
        <f>IF(D854&lt;Tabela_cukier2[[#This Row],[Column4]],"TAK","")</f>
        <v/>
      </c>
      <c r="F853" s="5">
        <f>IF(Tabela_cukier2[[#This Row],[czy dzien dokupu]]="TAK",IF(F852-Tabela_cukier2[[#This Row],[Column3]]&lt;5000,((5000-FLOOR(F852-Tabela_cukier2[[#This Row],[Column3]],1000))+(F852-Tabela_cukier2[[#This Row],[Column3]])),F852-Tabela_cukier2[[#This Row],[Column3]]),F852-Tabela_cukier2[[#This Row],[Column3]])</f>
        <v>2650</v>
      </c>
      <c r="G853" s="5">
        <f>IF(Tabela_cukier2[[#This Row],[Kolumna1]]-F852&gt;=4000,1,0)</f>
        <v>0</v>
      </c>
      <c r="H853" s="5" t="str">
        <f>IF(Tabela_cukier2[[#This Row],[Kolumna1]]&gt;F852,Tabela_cukier2[[#This Row],[Kolumna1]]-F852,"0")</f>
        <v>0</v>
      </c>
      <c r="I853" s="5">
        <f>CEILING(Tabela_cukier2[[#This Row],[Kolumna3]],1000)</f>
        <v>0</v>
      </c>
      <c r="J853" s="5">
        <f>IF(Tabela_cukier2[[#This Row],[Kolumna4]]&gt;=4000,1,0)</f>
        <v>0</v>
      </c>
    </row>
    <row r="854" spans="1:10" x14ac:dyDescent="0.3">
      <c r="A854" s="1">
        <v>39811</v>
      </c>
      <c r="B854" t="s">
        <v>17</v>
      </c>
      <c r="C854">
        <v>110</v>
      </c>
      <c r="D854">
        <f>DAY(Tabela_cukier2[[#This Row],[Column1]])</f>
        <v>29</v>
      </c>
      <c r="E854" t="str">
        <f>IF(D855&lt;Tabela_cukier2[[#This Row],[Column4]],"TAK","")</f>
        <v/>
      </c>
      <c r="F854" s="5">
        <f>IF(Tabela_cukier2[[#This Row],[czy dzien dokupu]]="TAK",IF(F853-Tabela_cukier2[[#This Row],[Column3]]&lt;5000,((5000-FLOOR(F853-Tabela_cukier2[[#This Row],[Column3]],1000))+(F853-Tabela_cukier2[[#This Row],[Column3]])),F853-Tabela_cukier2[[#This Row],[Column3]]),F853-Tabela_cukier2[[#This Row],[Column3]])</f>
        <v>2540</v>
      </c>
      <c r="G854" s="5">
        <f>IF(Tabela_cukier2[[#This Row],[Kolumna1]]-F853&gt;=4000,1,0)</f>
        <v>0</v>
      </c>
      <c r="H854" s="5" t="str">
        <f>IF(Tabela_cukier2[[#This Row],[Kolumna1]]&gt;F853,Tabela_cukier2[[#This Row],[Kolumna1]]-F853,"0")</f>
        <v>0</v>
      </c>
      <c r="I854" s="5">
        <f>CEILING(Tabela_cukier2[[#This Row],[Kolumna3]],1000)</f>
        <v>0</v>
      </c>
      <c r="J854" s="5">
        <f>IF(Tabela_cukier2[[#This Row],[Kolumna4]]&gt;=4000,1,0)</f>
        <v>0</v>
      </c>
    </row>
    <row r="855" spans="1:10" x14ac:dyDescent="0.3">
      <c r="A855" s="1">
        <v>39812</v>
      </c>
      <c r="B855" t="s">
        <v>90</v>
      </c>
      <c r="C855">
        <v>18</v>
      </c>
      <c r="D855">
        <f>DAY(Tabela_cukier2[[#This Row],[Column1]])</f>
        <v>30</v>
      </c>
      <c r="E855" t="str">
        <f>IF(D856&lt;Tabela_cukier2[[#This Row],[Column4]],"TAK","")</f>
        <v/>
      </c>
      <c r="F855" s="5">
        <f>IF(Tabela_cukier2[[#This Row],[czy dzien dokupu]]="TAK",IF(F854-Tabela_cukier2[[#This Row],[Column3]]&lt;5000,((5000-FLOOR(F854-Tabela_cukier2[[#This Row],[Column3]],1000))+(F854-Tabela_cukier2[[#This Row],[Column3]])),F854-Tabela_cukier2[[#This Row],[Column3]]),F854-Tabela_cukier2[[#This Row],[Column3]])</f>
        <v>2522</v>
      </c>
      <c r="G855" s="5">
        <f>IF(Tabela_cukier2[[#This Row],[Kolumna1]]-F854&gt;=4000,1,0)</f>
        <v>0</v>
      </c>
      <c r="H855" s="5" t="str">
        <f>IF(Tabela_cukier2[[#This Row],[Kolumna1]]&gt;F854,Tabela_cukier2[[#This Row],[Kolumna1]]-F854,"0")</f>
        <v>0</v>
      </c>
      <c r="I855" s="5">
        <f>CEILING(Tabela_cukier2[[#This Row],[Kolumna3]],1000)</f>
        <v>0</v>
      </c>
      <c r="J855" s="5">
        <f>IF(Tabela_cukier2[[#This Row],[Kolumna4]]&gt;=4000,1,0)</f>
        <v>0</v>
      </c>
    </row>
    <row r="856" spans="1:10" x14ac:dyDescent="0.3">
      <c r="A856" s="1">
        <v>39812</v>
      </c>
      <c r="B856" t="s">
        <v>150</v>
      </c>
      <c r="C856">
        <v>7</v>
      </c>
      <c r="D856">
        <f>DAY(Tabela_cukier2[[#This Row],[Column1]])</f>
        <v>30</v>
      </c>
      <c r="E856" t="str">
        <f>IF(D857&lt;Tabela_cukier2[[#This Row],[Column4]],"TAK","")</f>
        <v>TAK</v>
      </c>
      <c r="F856" s="5">
        <f>IF(Tabela_cukier2[[#This Row],[czy dzien dokupu]]="TAK",IF(F855-Tabela_cukier2[[#This Row],[Column3]]&lt;5000,((5000-FLOOR(F855-Tabela_cukier2[[#This Row],[Column3]],1000))+(F855-Tabela_cukier2[[#This Row],[Column3]])),F855-Tabela_cukier2[[#This Row],[Column3]]),F855-Tabela_cukier2[[#This Row],[Column3]])</f>
        <v>5515</v>
      </c>
      <c r="G856" s="5">
        <f>IF(Tabela_cukier2[[#This Row],[Kolumna1]]-F855&gt;=4000,1,0)</f>
        <v>0</v>
      </c>
      <c r="H856" s="5">
        <f>IF(Tabela_cukier2[[#This Row],[Kolumna1]]&gt;F855,Tabela_cukier2[[#This Row],[Kolumna1]]-F855,"0")</f>
        <v>2993</v>
      </c>
      <c r="I856" s="5">
        <f>CEILING(Tabela_cukier2[[#This Row],[Kolumna3]],1000)</f>
        <v>3000</v>
      </c>
      <c r="J856" s="5">
        <f>IF(Tabela_cukier2[[#This Row],[Kolumna4]]&gt;=4000,1,0)</f>
        <v>0</v>
      </c>
    </row>
    <row r="857" spans="1:10" x14ac:dyDescent="0.3">
      <c r="A857" s="1">
        <v>39814</v>
      </c>
      <c r="B857" t="s">
        <v>181</v>
      </c>
      <c r="C857">
        <v>2</v>
      </c>
      <c r="D857">
        <f>DAY(Tabela_cukier2[[#This Row],[Column1]])</f>
        <v>1</v>
      </c>
      <c r="E857" t="str">
        <f>IF(D858&lt;Tabela_cukier2[[#This Row],[Column4]],"TAK","")</f>
        <v/>
      </c>
      <c r="F857" s="5">
        <f>IF(Tabela_cukier2[[#This Row],[czy dzien dokupu]]="TAK",IF(F856-Tabela_cukier2[[#This Row],[Column3]]&lt;5000,((5000-FLOOR(F856-Tabela_cukier2[[#This Row],[Column3]],1000))+(F856-Tabela_cukier2[[#This Row],[Column3]])),F856-Tabela_cukier2[[#This Row],[Column3]]),F856-Tabela_cukier2[[#This Row],[Column3]])</f>
        <v>5513</v>
      </c>
      <c r="G857" s="5">
        <f>IF(Tabela_cukier2[[#This Row],[Kolumna1]]-F856&gt;=4000,1,0)</f>
        <v>0</v>
      </c>
      <c r="H857" s="5" t="str">
        <f>IF(Tabela_cukier2[[#This Row],[Kolumna1]]&gt;F856,Tabela_cukier2[[#This Row],[Kolumna1]]-F856,"0")</f>
        <v>0</v>
      </c>
      <c r="I857" s="5">
        <f>CEILING(Tabela_cukier2[[#This Row],[Kolumna3]],1000)</f>
        <v>0</v>
      </c>
      <c r="J857" s="5">
        <f>IF(Tabela_cukier2[[#This Row],[Kolumna4]]&gt;=4000,1,0)</f>
        <v>0</v>
      </c>
    </row>
    <row r="858" spans="1:10" x14ac:dyDescent="0.3">
      <c r="A858" s="1">
        <v>39815</v>
      </c>
      <c r="B858" t="s">
        <v>40</v>
      </c>
      <c r="C858">
        <v>188</v>
      </c>
      <c r="D858">
        <f>DAY(Tabela_cukier2[[#This Row],[Column1]])</f>
        <v>2</v>
      </c>
      <c r="E858" t="str">
        <f>IF(D859&lt;Tabela_cukier2[[#This Row],[Column4]],"TAK","")</f>
        <v/>
      </c>
      <c r="F858" s="5">
        <f>IF(Tabela_cukier2[[#This Row],[czy dzien dokupu]]="TAK",IF(F857-Tabela_cukier2[[#This Row],[Column3]]&lt;5000,((5000-FLOOR(F857-Tabela_cukier2[[#This Row],[Column3]],1000))+(F857-Tabela_cukier2[[#This Row],[Column3]])),F857-Tabela_cukier2[[#This Row],[Column3]]),F857-Tabela_cukier2[[#This Row],[Column3]])</f>
        <v>5325</v>
      </c>
      <c r="G858" s="5">
        <f>IF(Tabela_cukier2[[#This Row],[Kolumna1]]-F857&gt;=4000,1,0)</f>
        <v>0</v>
      </c>
      <c r="H858" s="5" t="str">
        <f>IF(Tabela_cukier2[[#This Row],[Kolumna1]]&gt;F857,Tabela_cukier2[[#This Row],[Kolumna1]]-F857,"0")</f>
        <v>0</v>
      </c>
      <c r="I858" s="5">
        <f>CEILING(Tabela_cukier2[[#This Row],[Kolumna3]],1000)</f>
        <v>0</v>
      </c>
      <c r="J858" s="5">
        <f>IF(Tabela_cukier2[[#This Row],[Kolumna4]]&gt;=4000,1,0)</f>
        <v>0</v>
      </c>
    </row>
    <row r="859" spans="1:10" x14ac:dyDescent="0.3">
      <c r="A859" s="1">
        <v>39819</v>
      </c>
      <c r="B859" t="s">
        <v>95</v>
      </c>
      <c r="C859">
        <v>11</v>
      </c>
      <c r="D859">
        <f>DAY(Tabela_cukier2[[#This Row],[Column1]])</f>
        <v>6</v>
      </c>
      <c r="E859" t="str">
        <f>IF(D860&lt;Tabela_cukier2[[#This Row],[Column4]],"TAK","")</f>
        <v/>
      </c>
      <c r="F859" s="5">
        <f>IF(Tabela_cukier2[[#This Row],[czy dzien dokupu]]="TAK",IF(F858-Tabela_cukier2[[#This Row],[Column3]]&lt;5000,((5000-FLOOR(F858-Tabela_cukier2[[#This Row],[Column3]],1000))+(F858-Tabela_cukier2[[#This Row],[Column3]])),F858-Tabela_cukier2[[#This Row],[Column3]]),F858-Tabela_cukier2[[#This Row],[Column3]])</f>
        <v>5314</v>
      </c>
      <c r="G859" s="5">
        <f>IF(Tabela_cukier2[[#This Row],[Kolumna1]]-F858&gt;=4000,1,0)</f>
        <v>0</v>
      </c>
      <c r="H859" s="5" t="str">
        <f>IF(Tabela_cukier2[[#This Row],[Kolumna1]]&gt;F858,Tabela_cukier2[[#This Row],[Kolumna1]]-F858,"0")</f>
        <v>0</v>
      </c>
      <c r="I859" s="5">
        <f>CEILING(Tabela_cukier2[[#This Row],[Kolumna3]],1000)</f>
        <v>0</v>
      </c>
      <c r="J859" s="5">
        <f>IF(Tabela_cukier2[[#This Row],[Kolumna4]]&gt;=4000,1,0)</f>
        <v>0</v>
      </c>
    </row>
    <row r="860" spans="1:10" x14ac:dyDescent="0.3">
      <c r="A860" s="1">
        <v>39819</v>
      </c>
      <c r="B860" t="s">
        <v>17</v>
      </c>
      <c r="C860">
        <v>129</v>
      </c>
      <c r="D860">
        <f>DAY(Tabela_cukier2[[#This Row],[Column1]])</f>
        <v>6</v>
      </c>
      <c r="E860" t="str">
        <f>IF(D861&lt;Tabela_cukier2[[#This Row],[Column4]],"TAK","")</f>
        <v/>
      </c>
      <c r="F860" s="5">
        <f>IF(Tabela_cukier2[[#This Row],[czy dzien dokupu]]="TAK",IF(F859-Tabela_cukier2[[#This Row],[Column3]]&lt;5000,((5000-FLOOR(F859-Tabela_cukier2[[#This Row],[Column3]],1000))+(F859-Tabela_cukier2[[#This Row],[Column3]])),F859-Tabela_cukier2[[#This Row],[Column3]]),F859-Tabela_cukier2[[#This Row],[Column3]])</f>
        <v>5185</v>
      </c>
      <c r="G860" s="5">
        <f>IF(Tabela_cukier2[[#This Row],[Kolumna1]]-F859&gt;=4000,1,0)</f>
        <v>0</v>
      </c>
      <c r="H860" s="5" t="str">
        <f>IF(Tabela_cukier2[[#This Row],[Kolumna1]]&gt;F859,Tabela_cukier2[[#This Row],[Kolumna1]]-F859,"0")</f>
        <v>0</v>
      </c>
      <c r="I860" s="5">
        <f>CEILING(Tabela_cukier2[[#This Row],[Kolumna3]],1000)</f>
        <v>0</v>
      </c>
      <c r="J860" s="5">
        <f>IF(Tabela_cukier2[[#This Row],[Kolumna4]]&gt;=4000,1,0)</f>
        <v>0</v>
      </c>
    </row>
    <row r="861" spans="1:10" x14ac:dyDescent="0.3">
      <c r="A861" s="1">
        <v>39819</v>
      </c>
      <c r="B861" t="s">
        <v>64</v>
      </c>
      <c r="C861">
        <v>117</v>
      </c>
      <c r="D861">
        <f>DAY(Tabela_cukier2[[#This Row],[Column1]])</f>
        <v>6</v>
      </c>
      <c r="E861" t="str">
        <f>IF(D862&lt;Tabela_cukier2[[#This Row],[Column4]],"TAK","")</f>
        <v/>
      </c>
      <c r="F861" s="5">
        <f>IF(Tabela_cukier2[[#This Row],[czy dzien dokupu]]="TAK",IF(F860-Tabela_cukier2[[#This Row],[Column3]]&lt;5000,((5000-FLOOR(F860-Tabela_cukier2[[#This Row],[Column3]],1000))+(F860-Tabela_cukier2[[#This Row],[Column3]])),F860-Tabela_cukier2[[#This Row],[Column3]]),F860-Tabela_cukier2[[#This Row],[Column3]])</f>
        <v>5068</v>
      </c>
      <c r="G861" s="5">
        <f>IF(Tabela_cukier2[[#This Row],[Kolumna1]]-F860&gt;=4000,1,0)</f>
        <v>0</v>
      </c>
      <c r="H861" s="5" t="str">
        <f>IF(Tabela_cukier2[[#This Row],[Kolumna1]]&gt;F860,Tabela_cukier2[[#This Row],[Kolumna1]]-F860,"0")</f>
        <v>0</v>
      </c>
      <c r="I861" s="5">
        <f>CEILING(Tabela_cukier2[[#This Row],[Kolumna3]],1000)</f>
        <v>0</v>
      </c>
      <c r="J861" s="5">
        <f>IF(Tabela_cukier2[[#This Row],[Kolumna4]]&gt;=4000,1,0)</f>
        <v>0</v>
      </c>
    </row>
    <row r="862" spans="1:10" x14ac:dyDescent="0.3">
      <c r="A862" s="1">
        <v>39821</v>
      </c>
      <c r="B862" t="s">
        <v>85</v>
      </c>
      <c r="C862">
        <v>11</v>
      </c>
      <c r="D862">
        <f>DAY(Tabela_cukier2[[#This Row],[Column1]])</f>
        <v>8</v>
      </c>
      <c r="E862" t="str">
        <f>IF(D863&lt;Tabela_cukier2[[#This Row],[Column4]],"TAK","")</f>
        <v/>
      </c>
      <c r="F862" s="5">
        <f>IF(Tabela_cukier2[[#This Row],[czy dzien dokupu]]="TAK",IF(F861-Tabela_cukier2[[#This Row],[Column3]]&lt;5000,((5000-FLOOR(F861-Tabela_cukier2[[#This Row],[Column3]],1000))+(F861-Tabela_cukier2[[#This Row],[Column3]])),F861-Tabela_cukier2[[#This Row],[Column3]]),F861-Tabela_cukier2[[#This Row],[Column3]])</f>
        <v>5057</v>
      </c>
      <c r="G862" s="5">
        <f>IF(Tabela_cukier2[[#This Row],[Kolumna1]]-F861&gt;=4000,1,0)</f>
        <v>0</v>
      </c>
      <c r="H862" s="5" t="str">
        <f>IF(Tabela_cukier2[[#This Row],[Kolumna1]]&gt;F861,Tabela_cukier2[[#This Row],[Kolumna1]]-F861,"0")</f>
        <v>0</v>
      </c>
      <c r="I862" s="5">
        <f>CEILING(Tabela_cukier2[[#This Row],[Kolumna3]],1000)</f>
        <v>0</v>
      </c>
      <c r="J862" s="5">
        <f>IF(Tabela_cukier2[[#This Row],[Kolumna4]]&gt;=4000,1,0)</f>
        <v>0</v>
      </c>
    </row>
    <row r="863" spans="1:10" x14ac:dyDescent="0.3">
      <c r="A863" s="1">
        <v>39823</v>
      </c>
      <c r="B863" t="s">
        <v>64</v>
      </c>
      <c r="C863">
        <v>186</v>
      </c>
      <c r="D863">
        <f>DAY(Tabela_cukier2[[#This Row],[Column1]])</f>
        <v>10</v>
      </c>
      <c r="E863" t="str">
        <f>IF(D864&lt;Tabela_cukier2[[#This Row],[Column4]],"TAK","")</f>
        <v/>
      </c>
      <c r="F863" s="5">
        <f>IF(Tabela_cukier2[[#This Row],[czy dzien dokupu]]="TAK",IF(F862-Tabela_cukier2[[#This Row],[Column3]]&lt;5000,((5000-FLOOR(F862-Tabela_cukier2[[#This Row],[Column3]],1000))+(F862-Tabela_cukier2[[#This Row],[Column3]])),F862-Tabela_cukier2[[#This Row],[Column3]]),F862-Tabela_cukier2[[#This Row],[Column3]])</f>
        <v>4871</v>
      </c>
      <c r="G863" s="5">
        <f>IF(Tabela_cukier2[[#This Row],[Kolumna1]]-F862&gt;=4000,1,0)</f>
        <v>0</v>
      </c>
      <c r="H863" s="5" t="str">
        <f>IF(Tabela_cukier2[[#This Row],[Kolumna1]]&gt;F862,Tabela_cukier2[[#This Row],[Kolumna1]]-F862,"0")</f>
        <v>0</v>
      </c>
      <c r="I863" s="5">
        <f>CEILING(Tabela_cukier2[[#This Row],[Kolumna3]],1000)</f>
        <v>0</v>
      </c>
      <c r="J863" s="5">
        <f>IF(Tabela_cukier2[[#This Row],[Kolumna4]]&gt;=4000,1,0)</f>
        <v>0</v>
      </c>
    </row>
    <row r="864" spans="1:10" x14ac:dyDescent="0.3">
      <c r="A864" s="1">
        <v>39824</v>
      </c>
      <c r="B864" t="s">
        <v>21</v>
      </c>
      <c r="C864">
        <v>40</v>
      </c>
      <c r="D864">
        <f>DAY(Tabela_cukier2[[#This Row],[Column1]])</f>
        <v>11</v>
      </c>
      <c r="E864" t="str">
        <f>IF(D865&lt;Tabela_cukier2[[#This Row],[Column4]],"TAK","")</f>
        <v/>
      </c>
      <c r="F864" s="5">
        <f>IF(Tabela_cukier2[[#This Row],[czy dzien dokupu]]="TAK",IF(F863-Tabela_cukier2[[#This Row],[Column3]]&lt;5000,((5000-FLOOR(F863-Tabela_cukier2[[#This Row],[Column3]],1000))+(F863-Tabela_cukier2[[#This Row],[Column3]])),F863-Tabela_cukier2[[#This Row],[Column3]]),F863-Tabela_cukier2[[#This Row],[Column3]])</f>
        <v>4831</v>
      </c>
      <c r="G864" s="5">
        <f>IF(Tabela_cukier2[[#This Row],[Kolumna1]]-F863&gt;=4000,1,0)</f>
        <v>0</v>
      </c>
      <c r="H864" s="5" t="str">
        <f>IF(Tabela_cukier2[[#This Row],[Kolumna1]]&gt;F863,Tabela_cukier2[[#This Row],[Kolumna1]]-F863,"0")</f>
        <v>0</v>
      </c>
      <c r="I864" s="5">
        <f>CEILING(Tabela_cukier2[[#This Row],[Kolumna3]],1000)</f>
        <v>0</v>
      </c>
      <c r="J864" s="5">
        <f>IF(Tabela_cukier2[[#This Row],[Kolumna4]]&gt;=4000,1,0)</f>
        <v>0</v>
      </c>
    </row>
    <row r="865" spans="1:10" x14ac:dyDescent="0.3">
      <c r="A865" s="1">
        <v>39829</v>
      </c>
      <c r="B865" t="s">
        <v>50</v>
      </c>
      <c r="C865">
        <v>6</v>
      </c>
      <c r="D865">
        <f>DAY(Tabela_cukier2[[#This Row],[Column1]])</f>
        <v>16</v>
      </c>
      <c r="E865" t="str">
        <f>IF(D866&lt;Tabela_cukier2[[#This Row],[Column4]],"TAK","")</f>
        <v/>
      </c>
      <c r="F865" s="5">
        <f>IF(Tabela_cukier2[[#This Row],[czy dzien dokupu]]="TAK",IF(F864-Tabela_cukier2[[#This Row],[Column3]]&lt;5000,((5000-FLOOR(F864-Tabela_cukier2[[#This Row],[Column3]],1000))+(F864-Tabela_cukier2[[#This Row],[Column3]])),F864-Tabela_cukier2[[#This Row],[Column3]]),F864-Tabela_cukier2[[#This Row],[Column3]])</f>
        <v>4825</v>
      </c>
      <c r="G865" s="5">
        <f>IF(Tabela_cukier2[[#This Row],[Kolumna1]]-F864&gt;=4000,1,0)</f>
        <v>0</v>
      </c>
      <c r="H865" s="5" t="str">
        <f>IF(Tabela_cukier2[[#This Row],[Kolumna1]]&gt;F864,Tabela_cukier2[[#This Row],[Kolumna1]]-F864,"0")</f>
        <v>0</v>
      </c>
      <c r="I865" s="5">
        <f>CEILING(Tabela_cukier2[[#This Row],[Kolumna3]],1000)</f>
        <v>0</v>
      </c>
      <c r="J865" s="5">
        <f>IF(Tabela_cukier2[[#This Row],[Kolumna4]]&gt;=4000,1,0)</f>
        <v>0</v>
      </c>
    </row>
    <row r="866" spans="1:10" x14ac:dyDescent="0.3">
      <c r="A866" s="1">
        <v>39831</v>
      </c>
      <c r="B866" t="s">
        <v>58</v>
      </c>
      <c r="C866">
        <v>153</v>
      </c>
      <c r="D866">
        <f>DAY(Tabela_cukier2[[#This Row],[Column1]])</f>
        <v>18</v>
      </c>
      <c r="E866" t="str">
        <f>IF(D867&lt;Tabela_cukier2[[#This Row],[Column4]],"TAK","")</f>
        <v/>
      </c>
      <c r="F866" s="5">
        <f>IF(Tabela_cukier2[[#This Row],[czy dzien dokupu]]="TAK",IF(F865-Tabela_cukier2[[#This Row],[Column3]]&lt;5000,((5000-FLOOR(F865-Tabela_cukier2[[#This Row],[Column3]],1000))+(F865-Tabela_cukier2[[#This Row],[Column3]])),F865-Tabela_cukier2[[#This Row],[Column3]]),F865-Tabela_cukier2[[#This Row],[Column3]])</f>
        <v>4672</v>
      </c>
      <c r="G866" s="5">
        <f>IF(Tabela_cukier2[[#This Row],[Kolumna1]]-F865&gt;=4000,1,0)</f>
        <v>0</v>
      </c>
      <c r="H866" s="5" t="str">
        <f>IF(Tabela_cukier2[[#This Row],[Kolumna1]]&gt;F865,Tabela_cukier2[[#This Row],[Kolumna1]]-F865,"0")</f>
        <v>0</v>
      </c>
      <c r="I866" s="5">
        <f>CEILING(Tabela_cukier2[[#This Row],[Kolumna3]],1000)</f>
        <v>0</v>
      </c>
      <c r="J866" s="5">
        <f>IF(Tabela_cukier2[[#This Row],[Kolumna4]]&gt;=4000,1,0)</f>
        <v>0</v>
      </c>
    </row>
    <row r="867" spans="1:10" x14ac:dyDescent="0.3">
      <c r="A867" s="1">
        <v>39832</v>
      </c>
      <c r="B867" t="s">
        <v>48</v>
      </c>
      <c r="C867">
        <v>163</v>
      </c>
      <c r="D867">
        <f>DAY(Tabela_cukier2[[#This Row],[Column1]])</f>
        <v>19</v>
      </c>
      <c r="E867" t="str">
        <f>IF(D868&lt;Tabela_cukier2[[#This Row],[Column4]],"TAK","")</f>
        <v/>
      </c>
      <c r="F867" s="5">
        <f>IF(Tabela_cukier2[[#This Row],[czy dzien dokupu]]="TAK",IF(F866-Tabela_cukier2[[#This Row],[Column3]]&lt;5000,((5000-FLOOR(F866-Tabela_cukier2[[#This Row],[Column3]],1000))+(F866-Tabela_cukier2[[#This Row],[Column3]])),F866-Tabela_cukier2[[#This Row],[Column3]]),F866-Tabela_cukier2[[#This Row],[Column3]])</f>
        <v>4509</v>
      </c>
      <c r="G867" s="5">
        <f>IF(Tabela_cukier2[[#This Row],[Kolumna1]]-F866&gt;=4000,1,0)</f>
        <v>0</v>
      </c>
      <c r="H867" s="5" t="str">
        <f>IF(Tabela_cukier2[[#This Row],[Kolumna1]]&gt;F866,Tabela_cukier2[[#This Row],[Kolumna1]]-F866,"0")</f>
        <v>0</v>
      </c>
      <c r="I867" s="5">
        <f>CEILING(Tabela_cukier2[[#This Row],[Kolumna3]],1000)</f>
        <v>0</v>
      </c>
      <c r="J867" s="5">
        <f>IF(Tabela_cukier2[[#This Row],[Kolumna4]]&gt;=4000,1,0)</f>
        <v>0</v>
      </c>
    </row>
    <row r="868" spans="1:10" x14ac:dyDescent="0.3">
      <c r="A868" s="1">
        <v>39834</v>
      </c>
      <c r="B868" t="s">
        <v>182</v>
      </c>
      <c r="C868">
        <v>16</v>
      </c>
      <c r="D868">
        <f>DAY(Tabela_cukier2[[#This Row],[Column1]])</f>
        <v>21</v>
      </c>
      <c r="E868" t="str">
        <f>IF(D869&lt;Tabela_cukier2[[#This Row],[Column4]],"TAK","")</f>
        <v/>
      </c>
      <c r="F868" s="5">
        <f>IF(Tabela_cukier2[[#This Row],[czy dzien dokupu]]="TAK",IF(F867-Tabela_cukier2[[#This Row],[Column3]]&lt;5000,((5000-FLOOR(F867-Tabela_cukier2[[#This Row],[Column3]],1000))+(F867-Tabela_cukier2[[#This Row],[Column3]])),F867-Tabela_cukier2[[#This Row],[Column3]]),F867-Tabela_cukier2[[#This Row],[Column3]])</f>
        <v>4493</v>
      </c>
      <c r="G868" s="5">
        <f>IF(Tabela_cukier2[[#This Row],[Kolumna1]]-F867&gt;=4000,1,0)</f>
        <v>0</v>
      </c>
      <c r="H868" s="5" t="str">
        <f>IF(Tabela_cukier2[[#This Row],[Kolumna1]]&gt;F867,Tabela_cukier2[[#This Row],[Kolumna1]]-F867,"0")</f>
        <v>0</v>
      </c>
      <c r="I868" s="5">
        <f>CEILING(Tabela_cukier2[[#This Row],[Kolumna3]],1000)</f>
        <v>0</v>
      </c>
      <c r="J868" s="5">
        <f>IF(Tabela_cukier2[[#This Row],[Kolumna4]]&gt;=4000,1,0)</f>
        <v>0</v>
      </c>
    </row>
    <row r="869" spans="1:10" x14ac:dyDescent="0.3">
      <c r="A869" s="1">
        <v>39835</v>
      </c>
      <c r="B869" t="s">
        <v>28</v>
      </c>
      <c r="C869">
        <v>161</v>
      </c>
      <c r="D869">
        <f>DAY(Tabela_cukier2[[#This Row],[Column1]])</f>
        <v>22</v>
      </c>
      <c r="E869" t="str">
        <f>IF(D870&lt;Tabela_cukier2[[#This Row],[Column4]],"TAK","")</f>
        <v/>
      </c>
      <c r="F869" s="5">
        <f>IF(Tabela_cukier2[[#This Row],[czy dzien dokupu]]="TAK",IF(F868-Tabela_cukier2[[#This Row],[Column3]]&lt;5000,((5000-FLOOR(F868-Tabela_cukier2[[#This Row],[Column3]],1000))+(F868-Tabela_cukier2[[#This Row],[Column3]])),F868-Tabela_cukier2[[#This Row],[Column3]]),F868-Tabela_cukier2[[#This Row],[Column3]])</f>
        <v>4332</v>
      </c>
      <c r="G869" s="5">
        <f>IF(Tabela_cukier2[[#This Row],[Kolumna1]]-F868&gt;=4000,1,0)</f>
        <v>0</v>
      </c>
      <c r="H869" s="5" t="str">
        <f>IF(Tabela_cukier2[[#This Row],[Kolumna1]]&gt;F868,Tabela_cukier2[[#This Row],[Kolumna1]]-F868,"0")</f>
        <v>0</v>
      </c>
      <c r="I869" s="5">
        <f>CEILING(Tabela_cukier2[[#This Row],[Kolumna3]],1000)</f>
        <v>0</v>
      </c>
      <c r="J869" s="5">
        <f>IF(Tabela_cukier2[[#This Row],[Kolumna4]]&gt;=4000,1,0)</f>
        <v>0</v>
      </c>
    </row>
    <row r="870" spans="1:10" x14ac:dyDescent="0.3">
      <c r="A870" s="1">
        <v>39836</v>
      </c>
      <c r="B870" t="s">
        <v>183</v>
      </c>
      <c r="C870">
        <v>5</v>
      </c>
      <c r="D870">
        <f>DAY(Tabela_cukier2[[#This Row],[Column1]])</f>
        <v>23</v>
      </c>
      <c r="E870" t="str">
        <f>IF(D871&lt;Tabela_cukier2[[#This Row],[Column4]],"TAK","")</f>
        <v/>
      </c>
      <c r="F870" s="5">
        <f>IF(Tabela_cukier2[[#This Row],[czy dzien dokupu]]="TAK",IF(F869-Tabela_cukier2[[#This Row],[Column3]]&lt;5000,((5000-FLOOR(F869-Tabela_cukier2[[#This Row],[Column3]],1000))+(F869-Tabela_cukier2[[#This Row],[Column3]])),F869-Tabela_cukier2[[#This Row],[Column3]]),F869-Tabela_cukier2[[#This Row],[Column3]])</f>
        <v>4327</v>
      </c>
      <c r="G870" s="5">
        <f>IF(Tabela_cukier2[[#This Row],[Kolumna1]]-F869&gt;=4000,1,0)</f>
        <v>0</v>
      </c>
      <c r="H870" s="5" t="str">
        <f>IF(Tabela_cukier2[[#This Row],[Kolumna1]]&gt;F869,Tabela_cukier2[[#This Row],[Kolumna1]]-F869,"0")</f>
        <v>0</v>
      </c>
      <c r="I870" s="5">
        <f>CEILING(Tabela_cukier2[[#This Row],[Kolumna3]],1000)</f>
        <v>0</v>
      </c>
      <c r="J870" s="5">
        <f>IF(Tabela_cukier2[[#This Row],[Kolumna4]]&gt;=4000,1,0)</f>
        <v>0</v>
      </c>
    </row>
    <row r="871" spans="1:10" x14ac:dyDescent="0.3">
      <c r="A871" s="1">
        <v>39839</v>
      </c>
      <c r="B871" t="s">
        <v>33</v>
      </c>
      <c r="C871">
        <v>200</v>
      </c>
      <c r="D871">
        <f>DAY(Tabela_cukier2[[#This Row],[Column1]])</f>
        <v>26</v>
      </c>
      <c r="E871" t="str">
        <f>IF(D872&lt;Tabela_cukier2[[#This Row],[Column4]],"TAK","")</f>
        <v/>
      </c>
      <c r="F871" s="5">
        <f>IF(Tabela_cukier2[[#This Row],[czy dzien dokupu]]="TAK",IF(F870-Tabela_cukier2[[#This Row],[Column3]]&lt;5000,((5000-FLOOR(F870-Tabela_cukier2[[#This Row],[Column3]],1000))+(F870-Tabela_cukier2[[#This Row],[Column3]])),F870-Tabela_cukier2[[#This Row],[Column3]]),F870-Tabela_cukier2[[#This Row],[Column3]])</f>
        <v>4127</v>
      </c>
      <c r="G871" s="5">
        <f>IF(Tabela_cukier2[[#This Row],[Kolumna1]]-F870&gt;=4000,1,0)</f>
        <v>0</v>
      </c>
      <c r="H871" s="5" t="str">
        <f>IF(Tabela_cukier2[[#This Row],[Kolumna1]]&gt;F870,Tabela_cukier2[[#This Row],[Kolumna1]]-F870,"0")</f>
        <v>0</v>
      </c>
      <c r="I871" s="5">
        <f>CEILING(Tabela_cukier2[[#This Row],[Kolumna3]],1000)</f>
        <v>0</v>
      </c>
      <c r="J871" s="5">
        <f>IF(Tabela_cukier2[[#This Row],[Kolumna4]]&gt;=4000,1,0)</f>
        <v>0</v>
      </c>
    </row>
    <row r="872" spans="1:10" x14ac:dyDescent="0.3">
      <c r="A872" s="1">
        <v>39843</v>
      </c>
      <c r="B872" t="s">
        <v>184</v>
      </c>
      <c r="C872">
        <v>11</v>
      </c>
      <c r="D872">
        <f>DAY(Tabela_cukier2[[#This Row],[Column1]])</f>
        <v>30</v>
      </c>
      <c r="E872" t="str">
        <f>IF(D873&lt;Tabela_cukier2[[#This Row],[Column4]],"TAK","")</f>
        <v>TAK</v>
      </c>
      <c r="F872" s="5">
        <f>IF(Tabela_cukier2[[#This Row],[czy dzien dokupu]]="TAK",IF(F871-Tabela_cukier2[[#This Row],[Column3]]&lt;5000,((5000-FLOOR(F871-Tabela_cukier2[[#This Row],[Column3]],1000))+(F871-Tabela_cukier2[[#This Row],[Column3]])),F871-Tabela_cukier2[[#This Row],[Column3]]),F871-Tabela_cukier2[[#This Row],[Column3]])</f>
        <v>5116</v>
      </c>
      <c r="G872" s="5">
        <f>IF(Tabela_cukier2[[#This Row],[Kolumna1]]-F871&gt;=4000,1,0)</f>
        <v>0</v>
      </c>
      <c r="H872" s="5">
        <f>IF(Tabela_cukier2[[#This Row],[Kolumna1]]&gt;F871,Tabela_cukier2[[#This Row],[Kolumna1]]-F871,"0")</f>
        <v>989</v>
      </c>
      <c r="I872" s="5">
        <f>CEILING(Tabela_cukier2[[#This Row],[Kolumna3]],1000)</f>
        <v>1000</v>
      </c>
      <c r="J872" s="5">
        <f>IF(Tabela_cukier2[[#This Row],[Kolumna4]]&gt;=4000,1,0)</f>
        <v>0</v>
      </c>
    </row>
    <row r="873" spans="1:10" x14ac:dyDescent="0.3">
      <c r="A873" s="1">
        <v>39847</v>
      </c>
      <c r="B873" t="s">
        <v>99</v>
      </c>
      <c r="C873">
        <v>14</v>
      </c>
      <c r="D873">
        <f>DAY(Tabela_cukier2[[#This Row],[Column1]])</f>
        <v>3</v>
      </c>
      <c r="E873" t="str">
        <f>IF(D874&lt;Tabela_cukier2[[#This Row],[Column4]],"TAK","")</f>
        <v/>
      </c>
      <c r="F873" s="5">
        <f>IF(Tabela_cukier2[[#This Row],[czy dzien dokupu]]="TAK",IF(F872-Tabela_cukier2[[#This Row],[Column3]]&lt;5000,((5000-FLOOR(F872-Tabela_cukier2[[#This Row],[Column3]],1000))+(F872-Tabela_cukier2[[#This Row],[Column3]])),F872-Tabela_cukier2[[#This Row],[Column3]]),F872-Tabela_cukier2[[#This Row],[Column3]])</f>
        <v>5102</v>
      </c>
      <c r="G873" s="5">
        <f>IF(Tabela_cukier2[[#This Row],[Kolumna1]]-F872&gt;=4000,1,0)</f>
        <v>0</v>
      </c>
      <c r="H873" s="5" t="str">
        <f>IF(Tabela_cukier2[[#This Row],[Kolumna1]]&gt;F872,Tabela_cukier2[[#This Row],[Kolumna1]]-F872,"0")</f>
        <v>0</v>
      </c>
      <c r="I873" s="5">
        <f>CEILING(Tabela_cukier2[[#This Row],[Kolumna3]],1000)</f>
        <v>0</v>
      </c>
      <c r="J873" s="5">
        <f>IF(Tabela_cukier2[[#This Row],[Kolumna4]]&gt;=4000,1,0)</f>
        <v>0</v>
      </c>
    </row>
    <row r="874" spans="1:10" x14ac:dyDescent="0.3">
      <c r="A874" s="1">
        <v>39849</v>
      </c>
      <c r="B874" t="s">
        <v>10</v>
      </c>
      <c r="C874">
        <v>469</v>
      </c>
      <c r="D874">
        <f>DAY(Tabela_cukier2[[#This Row],[Column1]])</f>
        <v>5</v>
      </c>
      <c r="E874" t="str">
        <f>IF(D875&lt;Tabela_cukier2[[#This Row],[Column4]],"TAK","")</f>
        <v/>
      </c>
      <c r="F874" s="5">
        <f>IF(Tabela_cukier2[[#This Row],[czy dzien dokupu]]="TAK",IF(F873-Tabela_cukier2[[#This Row],[Column3]]&lt;5000,((5000-FLOOR(F873-Tabela_cukier2[[#This Row],[Column3]],1000))+(F873-Tabela_cukier2[[#This Row],[Column3]])),F873-Tabela_cukier2[[#This Row],[Column3]]),F873-Tabela_cukier2[[#This Row],[Column3]])</f>
        <v>4633</v>
      </c>
      <c r="G874" s="5">
        <f>IF(Tabela_cukier2[[#This Row],[Kolumna1]]-F873&gt;=4000,1,0)</f>
        <v>0</v>
      </c>
      <c r="H874" s="5" t="str">
        <f>IF(Tabela_cukier2[[#This Row],[Kolumna1]]&gt;F873,Tabela_cukier2[[#This Row],[Kolumna1]]-F873,"0")</f>
        <v>0</v>
      </c>
      <c r="I874" s="5">
        <f>CEILING(Tabela_cukier2[[#This Row],[Kolumna3]],1000)</f>
        <v>0</v>
      </c>
      <c r="J874" s="5">
        <f>IF(Tabela_cukier2[[#This Row],[Kolumna4]]&gt;=4000,1,0)</f>
        <v>0</v>
      </c>
    </row>
    <row r="875" spans="1:10" x14ac:dyDescent="0.3">
      <c r="A875" s="1">
        <v>39853</v>
      </c>
      <c r="B875" t="s">
        <v>169</v>
      </c>
      <c r="C875">
        <v>11</v>
      </c>
      <c r="D875">
        <f>DAY(Tabela_cukier2[[#This Row],[Column1]])</f>
        <v>9</v>
      </c>
      <c r="E875" t="str">
        <f>IF(D876&lt;Tabela_cukier2[[#This Row],[Column4]],"TAK","")</f>
        <v/>
      </c>
      <c r="F875" s="5">
        <f>IF(Tabela_cukier2[[#This Row],[czy dzien dokupu]]="TAK",IF(F874-Tabela_cukier2[[#This Row],[Column3]]&lt;5000,((5000-FLOOR(F874-Tabela_cukier2[[#This Row],[Column3]],1000))+(F874-Tabela_cukier2[[#This Row],[Column3]])),F874-Tabela_cukier2[[#This Row],[Column3]]),F874-Tabela_cukier2[[#This Row],[Column3]])</f>
        <v>4622</v>
      </c>
      <c r="G875" s="5">
        <f>IF(Tabela_cukier2[[#This Row],[Kolumna1]]-F874&gt;=4000,1,0)</f>
        <v>0</v>
      </c>
      <c r="H875" s="5" t="str">
        <f>IF(Tabela_cukier2[[#This Row],[Kolumna1]]&gt;F874,Tabela_cukier2[[#This Row],[Kolumna1]]-F874,"0")</f>
        <v>0</v>
      </c>
      <c r="I875" s="5">
        <f>CEILING(Tabela_cukier2[[#This Row],[Kolumna3]],1000)</f>
        <v>0</v>
      </c>
      <c r="J875" s="5">
        <f>IF(Tabela_cukier2[[#This Row],[Kolumna4]]&gt;=4000,1,0)</f>
        <v>0</v>
      </c>
    </row>
    <row r="876" spans="1:10" x14ac:dyDescent="0.3">
      <c r="A876" s="1">
        <v>39853</v>
      </c>
      <c r="B876" t="s">
        <v>17</v>
      </c>
      <c r="C876">
        <v>423</v>
      </c>
      <c r="D876">
        <f>DAY(Tabela_cukier2[[#This Row],[Column1]])</f>
        <v>9</v>
      </c>
      <c r="E876" t="str">
        <f>IF(D877&lt;Tabela_cukier2[[#This Row],[Column4]],"TAK","")</f>
        <v/>
      </c>
      <c r="F876" s="5">
        <f>IF(Tabela_cukier2[[#This Row],[czy dzien dokupu]]="TAK",IF(F875-Tabela_cukier2[[#This Row],[Column3]]&lt;5000,((5000-FLOOR(F875-Tabela_cukier2[[#This Row],[Column3]],1000))+(F875-Tabela_cukier2[[#This Row],[Column3]])),F875-Tabela_cukier2[[#This Row],[Column3]]),F875-Tabela_cukier2[[#This Row],[Column3]])</f>
        <v>4199</v>
      </c>
      <c r="G876" s="5">
        <f>IF(Tabela_cukier2[[#This Row],[Kolumna1]]-F875&gt;=4000,1,0)</f>
        <v>0</v>
      </c>
      <c r="H876" s="5" t="str">
        <f>IF(Tabela_cukier2[[#This Row],[Kolumna1]]&gt;F875,Tabela_cukier2[[#This Row],[Kolumna1]]-F875,"0")</f>
        <v>0</v>
      </c>
      <c r="I876" s="5">
        <f>CEILING(Tabela_cukier2[[#This Row],[Kolumna3]],1000)</f>
        <v>0</v>
      </c>
      <c r="J876" s="5">
        <f>IF(Tabela_cukier2[[#This Row],[Kolumna4]]&gt;=4000,1,0)</f>
        <v>0</v>
      </c>
    </row>
    <row r="877" spans="1:10" x14ac:dyDescent="0.3">
      <c r="A877" s="1">
        <v>39853</v>
      </c>
      <c r="B877" t="s">
        <v>175</v>
      </c>
      <c r="C877">
        <v>9</v>
      </c>
      <c r="D877">
        <f>DAY(Tabela_cukier2[[#This Row],[Column1]])</f>
        <v>9</v>
      </c>
      <c r="E877" t="str">
        <f>IF(D878&lt;Tabela_cukier2[[#This Row],[Column4]],"TAK","")</f>
        <v/>
      </c>
      <c r="F877" s="5">
        <f>IF(Tabela_cukier2[[#This Row],[czy dzien dokupu]]="TAK",IF(F876-Tabela_cukier2[[#This Row],[Column3]]&lt;5000,((5000-FLOOR(F876-Tabela_cukier2[[#This Row],[Column3]],1000))+(F876-Tabela_cukier2[[#This Row],[Column3]])),F876-Tabela_cukier2[[#This Row],[Column3]]),F876-Tabela_cukier2[[#This Row],[Column3]])</f>
        <v>4190</v>
      </c>
      <c r="G877" s="5">
        <f>IF(Tabela_cukier2[[#This Row],[Kolumna1]]-F876&gt;=4000,1,0)</f>
        <v>0</v>
      </c>
      <c r="H877" s="5" t="str">
        <f>IF(Tabela_cukier2[[#This Row],[Kolumna1]]&gt;F876,Tabela_cukier2[[#This Row],[Kolumna1]]-F876,"0")</f>
        <v>0</v>
      </c>
      <c r="I877" s="5">
        <f>CEILING(Tabela_cukier2[[#This Row],[Kolumna3]],1000)</f>
        <v>0</v>
      </c>
      <c r="J877" s="5">
        <f>IF(Tabela_cukier2[[#This Row],[Kolumna4]]&gt;=4000,1,0)</f>
        <v>0</v>
      </c>
    </row>
    <row r="878" spans="1:10" x14ac:dyDescent="0.3">
      <c r="A878" s="1">
        <v>39853</v>
      </c>
      <c r="B878" t="s">
        <v>71</v>
      </c>
      <c r="C878">
        <v>3</v>
      </c>
      <c r="D878">
        <f>DAY(Tabela_cukier2[[#This Row],[Column1]])</f>
        <v>9</v>
      </c>
      <c r="E878" t="str">
        <f>IF(D879&lt;Tabela_cukier2[[#This Row],[Column4]],"TAK","")</f>
        <v/>
      </c>
      <c r="F878" s="5">
        <f>IF(Tabela_cukier2[[#This Row],[czy dzien dokupu]]="TAK",IF(F877-Tabela_cukier2[[#This Row],[Column3]]&lt;5000,((5000-FLOOR(F877-Tabela_cukier2[[#This Row],[Column3]],1000))+(F877-Tabela_cukier2[[#This Row],[Column3]])),F877-Tabela_cukier2[[#This Row],[Column3]]),F877-Tabela_cukier2[[#This Row],[Column3]])</f>
        <v>4187</v>
      </c>
      <c r="G878" s="5">
        <f>IF(Tabela_cukier2[[#This Row],[Kolumna1]]-F877&gt;=4000,1,0)</f>
        <v>0</v>
      </c>
      <c r="H878" s="5" t="str">
        <f>IF(Tabela_cukier2[[#This Row],[Kolumna1]]&gt;F877,Tabela_cukier2[[#This Row],[Kolumna1]]-F877,"0")</f>
        <v>0</v>
      </c>
      <c r="I878" s="5">
        <f>CEILING(Tabela_cukier2[[#This Row],[Kolumna3]],1000)</f>
        <v>0</v>
      </c>
      <c r="J878" s="5">
        <f>IF(Tabela_cukier2[[#This Row],[Kolumna4]]&gt;=4000,1,0)</f>
        <v>0</v>
      </c>
    </row>
    <row r="879" spans="1:10" x14ac:dyDescent="0.3">
      <c r="A879" s="1">
        <v>39854</v>
      </c>
      <c r="B879" t="s">
        <v>25</v>
      </c>
      <c r="C879">
        <v>186</v>
      </c>
      <c r="D879">
        <f>DAY(Tabela_cukier2[[#This Row],[Column1]])</f>
        <v>10</v>
      </c>
      <c r="E879" t="str">
        <f>IF(D880&lt;Tabela_cukier2[[#This Row],[Column4]],"TAK","")</f>
        <v/>
      </c>
      <c r="F879" s="5">
        <f>IF(Tabela_cukier2[[#This Row],[czy dzien dokupu]]="TAK",IF(F878-Tabela_cukier2[[#This Row],[Column3]]&lt;5000,((5000-FLOOR(F878-Tabela_cukier2[[#This Row],[Column3]],1000))+(F878-Tabela_cukier2[[#This Row],[Column3]])),F878-Tabela_cukier2[[#This Row],[Column3]]),F878-Tabela_cukier2[[#This Row],[Column3]])</f>
        <v>4001</v>
      </c>
      <c r="G879" s="5">
        <f>IF(Tabela_cukier2[[#This Row],[Kolumna1]]-F878&gt;=4000,1,0)</f>
        <v>0</v>
      </c>
      <c r="H879" s="5" t="str">
        <f>IF(Tabela_cukier2[[#This Row],[Kolumna1]]&gt;F878,Tabela_cukier2[[#This Row],[Kolumna1]]-F878,"0")</f>
        <v>0</v>
      </c>
      <c r="I879" s="5">
        <f>CEILING(Tabela_cukier2[[#This Row],[Kolumna3]],1000)</f>
        <v>0</v>
      </c>
      <c r="J879" s="5">
        <f>IF(Tabela_cukier2[[#This Row],[Kolumna4]]&gt;=4000,1,0)</f>
        <v>0</v>
      </c>
    </row>
    <row r="880" spans="1:10" x14ac:dyDescent="0.3">
      <c r="A880" s="1">
        <v>39854</v>
      </c>
      <c r="B880" t="s">
        <v>10</v>
      </c>
      <c r="C880">
        <v>390</v>
      </c>
      <c r="D880">
        <f>DAY(Tabela_cukier2[[#This Row],[Column1]])</f>
        <v>10</v>
      </c>
      <c r="E880" t="str">
        <f>IF(D881&lt;Tabela_cukier2[[#This Row],[Column4]],"TAK","")</f>
        <v/>
      </c>
      <c r="F880" s="5">
        <f>IF(Tabela_cukier2[[#This Row],[czy dzien dokupu]]="TAK",IF(F879-Tabela_cukier2[[#This Row],[Column3]]&lt;5000,((5000-FLOOR(F879-Tabela_cukier2[[#This Row],[Column3]],1000))+(F879-Tabela_cukier2[[#This Row],[Column3]])),F879-Tabela_cukier2[[#This Row],[Column3]]),F879-Tabela_cukier2[[#This Row],[Column3]])</f>
        <v>3611</v>
      </c>
      <c r="G880" s="5">
        <f>IF(Tabela_cukier2[[#This Row],[Kolumna1]]-F879&gt;=4000,1,0)</f>
        <v>0</v>
      </c>
      <c r="H880" s="5" t="str">
        <f>IF(Tabela_cukier2[[#This Row],[Kolumna1]]&gt;F879,Tabela_cukier2[[#This Row],[Kolumna1]]-F879,"0")</f>
        <v>0</v>
      </c>
      <c r="I880" s="5">
        <f>CEILING(Tabela_cukier2[[#This Row],[Kolumna3]],1000)</f>
        <v>0</v>
      </c>
      <c r="J880" s="5">
        <f>IF(Tabela_cukier2[[#This Row],[Kolumna4]]&gt;=4000,1,0)</f>
        <v>0</v>
      </c>
    </row>
    <row r="881" spans="1:10" x14ac:dyDescent="0.3">
      <c r="A881" s="1">
        <v>39855</v>
      </c>
      <c r="B881" t="s">
        <v>8</v>
      </c>
      <c r="C881">
        <v>445</v>
      </c>
      <c r="D881">
        <f>DAY(Tabela_cukier2[[#This Row],[Column1]])</f>
        <v>11</v>
      </c>
      <c r="E881" t="str">
        <f>IF(D882&lt;Tabela_cukier2[[#This Row],[Column4]],"TAK","")</f>
        <v/>
      </c>
      <c r="F881" s="5">
        <f>IF(Tabela_cukier2[[#This Row],[czy dzien dokupu]]="TAK",IF(F880-Tabela_cukier2[[#This Row],[Column3]]&lt;5000,((5000-FLOOR(F880-Tabela_cukier2[[#This Row],[Column3]],1000))+(F880-Tabela_cukier2[[#This Row],[Column3]])),F880-Tabela_cukier2[[#This Row],[Column3]]),F880-Tabela_cukier2[[#This Row],[Column3]])</f>
        <v>3166</v>
      </c>
      <c r="G881" s="5">
        <f>IF(Tabela_cukier2[[#This Row],[Kolumna1]]-F880&gt;=4000,1,0)</f>
        <v>0</v>
      </c>
      <c r="H881" s="5" t="str">
        <f>IF(Tabela_cukier2[[#This Row],[Kolumna1]]&gt;F880,Tabela_cukier2[[#This Row],[Kolumna1]]-F880,"0")</f>
        <v>0</v>
      </c>
      <c r="I881" s="5">
        <f>CEILING(Tabela_cukier2[[#This Row],[Kolumna3]],1000)</f>
        <v>0</v>
      </c>
      <c r="J881" s="5">
        <f>IF(Tabela_cukier2[[#This Row],[Kolumna4]]&gt;=4000,1,0)</f>
        <v>0</v>
      </c>
    </row>
    <row r="882" spans="1:10" x14ac:dyDescent="0.3">
      <c r="A882" s="1">
        <v>39856</v>
      </c>
      <c r="B882" t="s">
        <v>53</v>
      </c>
      <c r="C882">
        <v>241</v>
      </c>
      <c r="D882">
        <f>DAY(Tabela_cukier2[[#This Row],[Column1]])</f>
        <v>12</v>
      </c>
      <c r="E882" t="str">
        <f>IF(D883&lt;Tabela_cukier2[[#This Row],[Column4]],"TAK","")</f>
        <v/>
      </c>
      <c r="F882" s="5">
        <f>IF(Tabela_cukier2[[#This Row],[czy dzien dokupu]]="TAK",IF(F881-Tabela_cukier2[[#This Row],[Column3]]&lt;5000,((5000-FLOOR(F881-Tabela_cukier2[[#This Row],[Column3]],1000))+(F881-Tabela_cukier2[[#This Row],[Column3]])),F881-Tabela_cukier2[[#This Row],[Column3]]),F881-Tabela_cukier2[[#This Row],[Column3]])</f>
        <v>2925</v>
      </c>
      <c r="G882" s="5">
        <f>IF(Tabela_cukier2[[#This Row],[Kolumna1]]-F881&gt;=4000,1,0)</f>
        <v>0</v>
      </c>
      <c r="H882" s="5" t="str">
        <f>IF(Tabela_cukier2[[#This Row],[Kolumna1]]&gt;F881,Tabela_cukier2[[#This Row],[Kolumna1]]-F881,"0")</f>
        <v>0</v>
      </c>
      <c r="I882" s="5">
        <f>CEILING(Tabela_cukier2[[#This Row],[Kolumna3]],1000)</f>
        <v>0</v>
      </c>
      <c r="J882" s="5">
        <f>IF(Tabela_cukier2[[#This Row],[Kolumna4]]&gt;=4000,1,0)</f>
        <v>0</v>
      </c>
    </row>
    <row r="883" spans="1:10" x14ac:dyDescent="0.3">
      <c r="A883" s="1">
        <v>39856</v>
      </c>
      <c r="B883" t="s">
        <v>32</v>
      </c>
      <c r="C883">
        <v>3</v>
      </c>
      <c r="D883">
        <f>DAY(Tabela_cukier2[[#This Row],[Column1]])</f>
        <v>12</v>
      </c>
      <c r="E883" t="str">
        <f>IF(D884&lt;Tabela_cukier2[[#This Row],[Column4]],"TAK","")</f>
        <v/>
      </c>
      <c r="F883" s="5">
        <f>IF(Tabela_cukier2[[#This Row],[czy dzien dokupu]]="TAK",IF(F882-Tabela_cukier2[[#This Row],[Column3]]&lt;5000,((5000-FLOOR(F882-Tabela_cukier2[[#This Row],[Column3]],1000))+(F882-Tabela_cukier2[[#This Row],[Column3]])),F882-Tabela_cukier2[[#This Row],[Column3]]),F882-Tabela_cukier2[[#This Row],[Column3]])</f>
        <v>2922</v>
      </c>
      <c r="G883" s="5">
        <f>IF(Tabela_cukier2[[#This Row],[Kolumna1]]-F882&gt;=4000,1,0)</f>
        <v>0</v>
      </c>
      <c r="H883" s="5" t="str">
        <f>IF(Tabela_cukier2[[#This Row],[Kolumna1]]&gt;F882,Tabela_cukier2[[#This Row],[Kolumna1]]-F882,"0")</f>
        <v>0</v>
      </c>
      <c r="I883" s="5">
        <f>CEILING(Tabela_cukier2[[#This Row],[Kolumna3]],1000)</f>
        <v>0</v>
      </c>
      <c r="J883" s="5">
        <f>IF(Tabela_cukier2[[#This Row],[Kolumna4]]&gt;=4000,1,0)</f>
        <v>0</v>
      </c>
    </row>
    <row r="884" spans="1:10" x14ac:dyDescent="0.3">
      <c r="A884" s="1">
        <v>39858</v>
      </c>
      <c r="B884" t="s">
        <v>26</v>
      </c>
      <c r="C884">
        <v>50</v>
      </c>
      <c r="D884">
        <f>DAY(Tabela_cukier2[[#This Row],[Column1]])</f>
        <v>14</v>
      </c>
      <c r="E884" t="str">
        <f>IF(D885&lt;Tabela_cukier2[[#This Row],[Column4]],"TAK","")</f>
        <v/>
      </c>
      <c r="F884" s="5">
        <f>IF(Tabela_cukier2[[#This Row],[czy dzien dokupu]]="TAK",IF(F883-Tabela_cukier2[[#This Row],[Column3]]&lt;5000,((5000-FLOOR(F883-Tabela_cukier2[[#This Row],[Column3]],1000))+(F883-Tabela_cukier2[[#This Row],[Column3]])),F883-Tabela_cukier2[[#This Row],[Column3]]),F883-Tabela_cukier2[[#This Row],[Column3]])</f>
        <v>2872</v>
      </c>
      <c r="G884" s="5">
        <f>IF(Tabela_cukier2[[#This Row],[Kolumna1]]-F883&gt;=4000,1,0)</f>
        <v>0</v>
      </c>
      <c r="H884" s="5" t="str">
        <f>IF(Tabela_cukier2[[#This Row],[Kolumna1]]&gt;F883,Tabela_cukier2[[#This Row],[Kolumna1]]-F883,"0")</f>
        <v>0</v>
      </c>
      <c r="I884" s="5">
        <f>CEILING(Tabela_cukier2[[#This Row],[Kolumna3]],1000)</f>
        <v>0</v>
      </c>
      <c r="J884" s="5">
        <f>IF(Tabela_cukier2[[#This Row],[Kolumna4]]&gt;=4000,1,0)</f>
        <v>0</v>
      </c>
    </row>
    <row r="885" spans="1:10" x14ac:dyDescent="0.3">
      <c r="A885" s="1">
        <v>39859</v>
      </c>
      <c r="B885" t="s">
        <v>27</v>
      </c>
      <c r="C885">
        <v>284</v>
      </c>
      <c r="D885">
        <f>DAY(Tabela_cukier2[[#This Row],[Column1]])</f>
        <v>15</v>
      </c>
      <c r="E885" t="str">
        <f>IF(D886&lt;Tabela_cukier2[[#This Row],[Column4]],"TAK","")</f>
        <v/>
      </c>
      <c r="F885" s="5">
        <f>IF(Tabela_cukier2[[#This Row],[czy dzien dokupu]]="TAK",IF(F884-Tabela_cukier2[[#This Row],[Column3]]&lt;5000,((5000-FLOOR(F884-Tabela_cukier2[[#This Row],[Column3]],1000))+(F884-Tabela_cukier2[[#This Row],[Column3]])),F884-Tabela_cukier2[[#This Row],[Column3]]),F884-Tabela_cukier2[[#This Row],[Column3]])</f>
        <v>2588</v>
      </c>
      <c r="G885" s="5">
        <f>IF(Tabela_cukier2[[#This Row],[Kolumna1]]-F884&gt;=4000,1,0)</f>
        <v>0</v>
      </c>
      <c r="H885" s="5" t="str">
        <f>IF(Tabela_cukier2[[#This Row],[Kolumna1]]&gt;F884,Tabela_cukier2[[#This Row],[Kolumna1]]-F884,"0")</f>
        <v>0</v>
      </c>
      <c r="I885" s="5">
        <f>CEILING(Tabela_cukier2[[#This Row],[Kolumna3]],1000)</f>
        <v>0</v>
      </c>
      <c r="J885" s="5">
        <f>IF(Tabela_cukier2[[#This Row],[Kolumna4]]&gt;=4000,1,0)</f>
        <v>0</v>
      </c>
    </row>
    <row r="886" spans="1:10" x14ac:dyDescent="0.3">
      <c r="A886" s="1">
        <v>39860</v>
      </c>
      <c r="B886" t="s">
        <v>12</v>
      </c>
      <c r="C886">
        <v>395</v>
      </c>
      <c r="D886">
        <f>DAY(Tabela_cukier2[[#This Row],[Column1]])</f>
        <v>16</v>
      </c>
      <c r="E886" t="str">
        <f>IF(D887&lt;Tabela_cukier2[[#This Row],[Column4]],"TAK","")</f>
        <v/>
      </c>
      <c r="F886" s="5">
        <f>IF(Tabela_cukier2[[#This Row],[czy dzien dokupu]]="TAK",IF(F885-Tabela_cukier2[[#This Row],[Column3]]&lt;5000,((5000-FLOOR(F885-Tabela_cukier2[[#This Row],[Column3]],1000))+(F885-Tabela_cukier2[[#This Row],[Column3]])),F885-Tabela_cukier2[[#This Row],[Column3]]),F885-Tabela_cukier2[[#This Row],[Column3]])</f>
        <v>2193</v>
      </c>
      <c r="G886" s="5">
        <f>IF(Tabela_cukier2[[#This Row],[Kolumna1]]-F885&gt;=4000,1,0)</f>
        <v>0</v>
      </c>
      <c r="H886" s="5" t="str">
        <f>IF(Tabela_cukier2[[#This Row],[Kolumna1]]&gt;F885,Tabela_cukier2[[#This Row],[Kolumna1]]-F885,"0")</f>
        <v>0</v>
      </c>
      <c r="I886" s="5">
        <f>CEILING(Tabela_cukier2[[#This Row],[Kolumna3]],1000)</f>
        <v>0</v>
      </c>
      <c r="J886" s="5">
        <f>IF(Tabela_cukier2[[#This Row],[Kolumna4]]&gt;=4000,1,0)</f>
        <v>0</v>
      </c>
    </row>
    <row r="887" spans="1:10" x14ac:dyDescent="0.3">
      <c r="A887" s="1">
        <v>39862</v>
      </c>
      <c r="B887" t="s">
        <v>8</v>
      </c>
      <c r="C887">
        <v>290</v>
      </c>
      <c r="D887">
        <f>DAY(Tabela_cukier2[[#This Row],[Column1]])</f>
        <v>18</v>
      </c>
      <c r="E887" t="str">
        <f>IF(D888&lt;Tabela_cukier2[[#This Row],[Column4]],"TAK","")</f>
        <v/>
      </c>
      <c r="F887" s="5">
        <f>IF(Tabela_cukier2[[#This Row],[czy dzien dokupu]]="TAK",IF(F886-Tabela_cukier2[[#This Row],[Column3]]&lt;5000,((5000-FLOOR(F886-Tabela_cukier2[[#This Row],[Column3]],1000))+(F886-Tabela_cukier2[[#This Row],[Column3]])),F886-Tabela_cukier2[[#This Row],[Column3]]),F886-Tabela_cukier2[[#This Row],[Column3]])</f>
        <v>1903</v>
      </c>
      <c r="G887" s="5">
        <f>IF(Tabela_cukier2[[#This Row],[Kolumna1]]-F886&gt;=4000,1,0)</f>
        <v>0</v>
      </c>
      <c r="H887" s="5" t="str">
        <f>IF(Tabela_cukier2[[#This Row],[Kolumna1]]&gt;F886,Tabela_cukier2[[#This Row],[Kolumna1]]-F886,"0")</f>
        <v>0</v>
      </c>
      <c r="I887" s="5">
        <f>CEILING(Tabela_cukier2[[#This Row],[Kolumna3]],1000)</f>
        <v>0</v>
      </c>
      <c r="J887" s="5">
        <f>IF(Tabela_cukier2[[#This Row],[Kolumna4]]&gt;=4000,1,0)</f>
        <v>0</v>
      </c>
    </row>
    <row r="888" spans="1:10" x14ac:dyDescent="0.3">
      <c r="A888" s="1">
        <v>39863</v>
      </c>
      <c r="B888" t="s">
        <v>25</v>
      </c>
      <c r="C888">
        <v>361</v>
      </c>
      <c r="D888">
        <f>DAY(Tabela_cukier2[[#This Row],[Column1]])</f>
        <v>19</v>
      </c>
      <c r="E888" t="str">
        <f>IF(D889&lt;Tabela_cukier2[[#This Row],[Column4]],"TAK","")</f>
        <v/>
      </c>
      <c r="F888" s="5">
        <f>IF(Tabela_cukier2[[#This Row],[czy dzien dokupu]]="TAK",IF(F887-Tabela_cukier2[[#This Row],[Column3]]&lt;5000,((5000-FLOOR(F887-Tabela_cukier2[[#This Row],[Column3]],1000))+(F887-Tabela_cukier2[[#This Row],[Column3]])),F887-Tabela_cukier2[[#This Row],[Column3]]),F887-Tabela_cukier2[[#This Row],[Column3]])</f>
        <v>1542</v>
      </c>
      <c r="G888" s="5">
        <f>IF(Tabela_cukier2[[#This Row],[Kolumna1]]-F887&gt;=4000,1,0)</f>
        <v>0</v>
      </c>
      <c r="H888" s="5" t="str">
        <f>IF(Tabela_cukier2[[#This Row],[Kolumna1]]&gt;F887,Tabela_cukier2[[#This Row],[Kolumna1]]-F887,"0")</f>
        <v>0</v>
      </c>
      <c r="I888" s="5">
        <f>CEILING(Tabela_cukier2[[#This Row],[Kolumna3]],1000)</f>
        <v>0</v>
      </c>
      <c r="J888" s="5">
        <f>IF(Tabela_cukier2[[#This Row],[Kolumna4]]&gt;=4000,1,0)</f>
        <v>0</v>
      </c>
    </row>
    <row r="889" spans="1:10" x14ac:dyDescent="0.3">
      <c r="A889" s="1">
        <v>39865</v>
      </c>
      <c r="B889" t="s">
        <v>20</v>
      </c>
      <c r="C889">
        <v>355</v>
      </c>
      <c r="D889">
        <f>DAY(Tabela_cukier2[[#This Row],[Column1]])</f>
        <v>21</v>
      </c>
      <c r="E889" t="str">
        <f>IF(D890&lt;Tabela_cukier2[[#This Row],[Column4]],"TAK","")</f>
        <v/>
      </c>
      <c r="F889" s="5">
        <f>IF(Tabela_cukier2[[#This Row],[czy dzien dokupu]]="TAK",IF(F888-Tabela_cukier2[[#This Row],[Column3]]&lt;5000,((5000-FLOOR(F888-Tabela_cukier2[[#This Row],[Column3]],1000))+(F888-Tabela_cukier2[[#This Row],[Column3]])),F888-Tabela_cukier2[[#This Row],[Column3]]),F888-Tabela_cukier2[[#This Row],[Column3]])</f>
        <v>1187</v>
      </c>
      <c r="G889" s="5">
        <f>IF(Tabela_cukier2[[#This Row],[Kolumna1]]-F888&gt;=4000,1,0)</f>
        <v>0</v>
      </c>
      <c r="H889" s="5" t="str">
        <f>IF(Tabela_cukier2[[#This Row],[Kolumna1]]&gt;F888,Tabela_cukier2[[#This Row],[Kolumna1]]-F888,"0")</f>
        <v>0</v>
      </c>
      <c r="I889" s="5">
        <f>CEILING(Tabela_cukier2[[#This Row],[Kolumna3]],1000)</f>
        <v>0</v>
      </c>
      <c r="J889" s="5">
        <f>IF(Tabela_cukier2[[#This Row],[Kolumna4]]&gt;=4000,1,0)</f>
        <v>0</v>
      </c>
    </row>
    <row r="890" spans="1:10" x14ac:dyDescent="0.3">
      <c r="A890" s="1">
        <v>39866</v>
      </c>
      <c r="B890" t="s">
        <v>185</v>
      </c>
      <c r="C890">
        <v>19</v>
      </c>
      <c r="D890">
        <f>DAY(Tabela_cukier2[[#This Row],[Column1]])</f>
        <v>22</v>
      </c>
      <c r="E890" t="str">
        <f>IF(D891&lt;Tabela_cukier2[[#This Row],[Column4]],"TAK","")</f>
        <v/>
      </c>
      <c r="F890" s="5">
        <f>IF(Tabela_cukier2[[#This Row],[czy dzien dokupu]]="TAK",IF(F889-Tabela_cukier2[[#This Row],[Column3]]&lt;5000,((5000-FLOOR(F889-Tabela_cukier2[[#This Row],[Column3]],1000))+(F889-Tabela_cukier2[[#This Row],[Column3]])),F889-Tabela_cukier2[[#This Row],[Column3]]),F889-Tabela_cukier2[[#This Row],[Column3]])</f>
        <v>1168</v>
      </c>
      <c r="G890" s="5">
        <f>IF(Tabela_cukier2[[#This Row],[Kolumna1]]-F889&gt;=4000,1,0)</f>
        <v>0</v>
      </c>
      <c r="H890" s="5" t="str">
        <f>IF(Tabela_cukier2[[#This Row],[Kolumna1]]&gt;F889,Tabela_cukier2[[#This Row],[Kolumna1]]-F889,"0")</f>
        <v>0</v>
      </c>
      <c r="I890" s="5">
        <f>CEILING(Tabela_cukier2[[#This Row],[Kolumna3]],1000)</f>
        <v>0</v>
      </c>
      <c r="J890" s="5">
        <f>IF(Tabela_cukier2[[#This Row],[Kolumna4]]&gt;=4000,1,0)</f>
        <v>0</v>
      </c>
    </row>
    <row r="891" spans="1:10" x14ac:dyDescent="0.3">
      <c r="A891" s="1">
        <v>39868</v>
      </c>
      <c r="B891" t="s">
        <v>55</v>
      </c>
      <c r="C891">
        <v>32</v>
      </c>
      <c r="D891">
        <f>DAY(Tabela_cukier2[[#This Row],[Column1]])</f>
        <v>24</v>
      </c>
      <c r="E891" t="str">
        <f>IF(D892&lt;Tabela_cukier2[[#This Row],[Column4]],"TAK","")</f>
        <v/>
      </c>
      <c r="F891" s="5">
        <f>IF(Tabela_cukier2[[#This Row],[czy dzien dokupu]]="TAK",IF(F890-Tabela_cukier2[[#This Row],[Column3]]&lt;5000,((5000-FLOOR(F890-Tabela_cukier2[[#This Row],[Column3]],1000))+(F890-Tabela_cukier2[[#This Row],[Column3]])),F890-Tabela_cukier2[[#This Row],[Column3]]),F890-Tabela_cukier2[[#This Row],[Column3]])</f>
        <v>1136</v>
      </c>
      <c r="G891" s="5">
        <f>IF(Tabela_cukier2[[#This Row],[Kolumna1]]-F890&gt;=4000,1,0)</f>
        <v>0</v>
      </c>
      <c r="H891" s="5" t="str">
        <f>IF(Tabela_cukier2[[#This Row],[Kolumna1]]&gt;F890,Tabela_cukier2[[#This Row],[Kolumna1]]-F890,"0")</f>
        <v>0</v>
      </c>
      <c r="I891" s="5">
        <f>CEILING(Tabela_cukier2[[#This Row],[Kolumna3]],1000)</f>
        <v>0</v>
      </c>
      <c r="J891" s="5">
        <f>IF(Tabela_cukier2[[#This Row],[Kolumna4]]&gt;=4000,1,0)</f>
        <v>0</v>
      </c>
    </row>
    <row r="892" spans="1:10" x14ac:dyDescent="0.3">
      <c r="A892" s="1">
        <v>39871</v>
      </c>
      <c r="B892" t="s">
        <v>149</v>
      </c>
      <c r="C892">
        <v>13</v>
      </c>
      <c r="D892">
        <f>DAY(Tabela_cukier2[[#This Row],[Column1]])</f>
        <v>27</v>
      </c>
      <c r="E892" t="str">
        <f>IF(D893&lt;Tabela_cukier2[[#This Row],[Column4]],"TAK","")</f>
        <v/>
      </c>
      <c r="F892" s="5">
        <f>IF(Tabela_cukier2[[#This Row],[czy dzien dokupu]]="TAK",IF(F891-Tabela_cukier2[[#This Row],[Column3]]&lt;5000,((5000-FLOOR(F891-Tabela_cukier2[[#This Row],[Column3]],1000))+(F891-Tabela_cukier2[[#This Row],[Column3]])),F891-Tabela_cukier2[[#This Row],[Column3]]),F891-Tabela_cukier2[[#This Row],[Column3]])</f>
        <v>1123</v>
      </c>
      <c r="G892" s="5">
        <f>IF(Tabela_cukier2[[#This Row],[Kolumna1]]-F891&gt;=4000,1,0)</f>
        <v>0</v>
      </c>
      <c r="H892" s="5" t="str">
        <f>IF(Tabela_cukier2[[#This Row],[Kolumna1]]&gt;F891,Tabela_cukier2[[#This Row],[Kolumna1]]-F891,"0")</f>
        <v>0</v>
      </c>
      <c r="I892" s="5">
        <f>CEILING(Tabela_cukier2[[#This Row],[Kolumna3]],1000)</f>
        <v>0</v>
      </c>
      <c r="J892" s="5">
        <f>IF(Tabela_cukier2[[#This Row],[Kolumna4]]&gt;=4000,1,0)</f>
        <v>0</v>
      </c>
    </row>
    <row r="893" spans="1:10" x14ac:dyDescent="0.3">
      <c r="A893" s="1">
        <v>39871</v>
      </c>
      <c r="B893" t="s">
        <v>48</v>
      </c>
      <c r="C893">
        <v>156</v>
      </c>
      <c r="D893">
        <f>DAY(Tabela_cukier2[[#This Row],[Column1]])</f>
        <v>27</v>
      </c>
      <c r="E893" t="str">
        <f>IF(D894&lt;Tabela_cukier2[[#This Row],[Column4]],"TAK","")</f>
        <v>TAK</v>
      </c>
      <c r="F893" s="5">
        <f>IF(Tabela_cukier2[[#This Row],[czy dzien dokupu]]="TAK",IF(F892-Tabela_cukier2[[#This Row],[Column3]]&lt;5000,((5000-FLOOR(F892-Tabela_cukier2[[#This Row],[Column3]],1000))+(F892-Tabela_cukier2[[#This Row],[Column3]])),F892-Tabela_cukier2[[#This Row],[Column3]]),F892-Tabela_cukier2[[#This Row],[Column3]])</f>
        <v>5967</v>
      </c>
      <c r="G893" s="5">
        <f>IF(Tabela_cukier2[[#This Row],[Kolumna1]]-F892&gt;=4000,1,0)</f>
        <v>1</v>
      </c>
      <c r="H893" s="5">
        <f>IF(Tabela_cukier2[[#This Row],[Kolumna1]]&gt;F892,Tabela_cukier2[[#This Row],[Kolumna1]]-F892,"0")</f>
        <v>4844</v>
      </c>
      <c r="I893" s="5">
        <f>CEILING(Tabela_cukier2[[#This Row],[Kolumna3]],1000)</f>
        <v>5000</v>
      </c>
      <c r="J893" s="5">
        <f>IF(Tabela_cukier2[[#This Row],[Kolumna4]]&gt;=4000,1,0)</f>
        <v>1</v>
      </c>
    </row>
    <row r="894" spans="1:10" x14ac:dyDescent="0.3">
      <c r="A894" s="1">
        <v>39873</v>
      </c>
      <c r="B894" t="s">
        <v>186</v>
      </c>
      <c r="C894">
        <v>20</v>
      </c>
      <c r="D894">
        <f>DAY(Tabela_cukier2[[#This Row],[Column1]])</f>
        <v>1</v>
      </c>
      <c r="E894" t="str">
        <f>IF(D895&lt;Tabela_cukier2[[#This Row],[Column4]],"TAK","")</f>
        <v/>
      </c>
      <c r="F894" s="5">
        <f>IF(Tabela_cukier2[[#This Row],[czy dzien dokupu]]="TAK",IF(F893-Tabela_cukier2[[#This Row],[Column3]]&lt;5000,((5000-FLOOR(F893-Tabela_cukier2[[#This Row],[Column3]],1000))+(F893-Tabela_cukier2[[#This Row],[Column3]])),F893-Tabela_cukier2[[#This Row],[Column3]]),F893-Tabela_cukier2[[#This Row],[Column3]])</f>
        <v>5947</v>
      </c>
      <c r="G894" s="5">
        <f>IF(Tabela_cukier2[[#This Row],[Kolumna1]]-F893&gt;=4000,1,0)</f>
        <v>0</v>
      </c>
      <c r="H894" s="5" t="str">
        <f>IF(Tabela_cukier2[[#This Row],[Kolumna1]]&gt;F893,Tabela_cukier2[[#This Row],[Kolumna1]]-F893,"0")</f>
        <v>0</v>
      </c>
      <c r="I894" s="5">
        <f>CEILING(Tabela_cukier2[[#This Row],[Kolumna3]],1000)</f>
        <v>0</v>
      </c>
      <c r="J894" s="5">
        <f>IF(Tabela_cukier2[[#This Row],[Kolumna4]]&gt;=4000,1,0)</f>
        <v>0</v>
      </c>
    </row>
    <row r="895" spans="1:10" x14ac:dyDescent="0.3">
      <c r="A895" s="1">
        <v>39874</v>
      </c>
      <c r="B895" t="s">
        <v>15</v>
      </c>
      <c r="C895">
        <v>112</v>
      </c>
      <c r="D895">
        <f>DAY(Tabela_cukier2[[#This Row],[Column1]])</f>
        <v>2</v>
      </c>
      <c r="E895" t="str">
        <f>IF(D896&lt;Tabela_cukier2[[#This Row],[Column4]],"TAK","")</f>
        <v/>
      </c>
      <c r="F895" s="5">
        <f>IF(Tabela_cukier2[[#This Row],[czy dzien dokupu]]="TAK",IF(F894-Tabela_cukier2[[#This Row],[Column3]]&lt;5000,((5000-FLOOR(F894-Tabela_cukier2[[#This Row],[Column3]],1000))+(F894-Tabela_cukier2[[#This Row],[Column3]])),F894-Tabela_cukier2[[#This Row],[Column3]]),F894-Tabela_cukier2[[#This Row],[Column3]])</f>
        <v>5835</v>
      </c>
      <c r="G895" s="5">
        <f>IF(Tabela_cukier2[[#This Row],[Kolumna1]]-F894&gt;=4000,1,0)</f>
        <v>0</v>
      </c>
      <c r="H895" s="5" t="str">
        <f>IF(Tabela_cukier2[[#This Row],[Kolumna1]]&gt;F894,Tabela_cukier2[[#This Row],[Kolumna1]]-F894,"0")</f>
        <v>0</v>
      </c>
      <c r="I895" s="5">
        <f>CEILING(Tabela_cukier2[[#This Row],[Kolumna3]],1000)</f>
        <v>0</v>
      </c>
      <c r="J895" s="5">
        <f>IF(Tabela_cukier2[[#This Row],[Kolumna4]]&gt;=4000,1,0)</f>
        <v>0</v>
      </c>
    </row>
    <row r="896" spans="1:10" x14ac:dyDescent="0.3">
      <c r="A896" s="1">
        <v>39877</v>
      </c>
      <c r="B896" t="s">
        <v>10</v>
      </c>
      <c r="C896">
        <v>110</v>
      </c>
      <c r="D896">
        <f>DAY(Tabela_cukier2[[#This Row],[Column1]])</f>
        <v>5</v>
      </c>
      <c r="E896" t="str">
        <f>IF(D897&lt;Tabela_cukier2[[#This Row],[Column4]],"TAK","")</f>
        <v/>
      </c>
      <c r="F896" s="5">
        <f>IF(Tabela_cukier2[[#This Row],[czy dzien dokupu]]="TAK",IF(F895-Tabela_cukier2[[#This Row],[Column3]]&lt;5000,((5000-FLOOR(F895-Tabela_cukier2[[#This Row],[Column3]],1000))+(F895-Tabela_cukier2[[#This Row],[Column3]])),F895-Tabela_cukier2[[#This Row],[Column3]]),F895-Tabela_cukier2[[#This Row],[Column3]])</f>
        <v>5725</v>
      </c>
      <c r="G896" s="5">
        <f>IF(Tabela_cukier2[[#This Row],[Kolumna1]]-F895&gt;=4000,1,0)</f>
        <v>0</v>
      </c>
      <c r="H896" s="5" t="str">
        <f>IF(Tabela_cukier2[[#This Row],[Kolumna1]]&gt;F895,Tabela_cukier2[[#This Row],[Kolumna1]]-F895,"0")</f>
        <v>0</v>
      </c>
      <c r="I896" s="5">
        <f>CEILING(Tabela_cukier2[[#This Row],[Kolumna3]],1000)</f>
        <v>0</v>
      </c>
      <c r="J896" s="5">
        <f>IF(Tabela_cukier2[[#This Row],[Kolumna4]]&gt;=4000,1,0)</f>
        <v>0</v>
      </c>
    </row>
    <row r="897" spans="1:10" x14ac:dyDescent="0.3">
      <c r="A897" s="1">
        <v>39878</v>
      </c>
      <c r="B897" t="s">
        <v>187</v>
      </c>
      <c r="C897">
        <v>4</v>
      </c>
      <c r="D897">
        <f>DAY(Tabela_cukier2[[#This Row],[Column1]])</f>
        <v>6</v>
      </c>
      <c r="E897" t="str">
        <f>IF(D898&lt;Tabela_cukier2[[#This Row],[Column4]],"TAK","")</f>
        <v/>
      </c>
      <c r="F897" s="5">
        <f>IF(Tabela_cukier2[[#This Row],[czy dzien dokupu]]="TAK",IF(F896-Tabela_cukier2[[#This Row],[Column3]]&lt;5000,((5000-FLOOR(F896-Tabela_cukier2[[#This Row],[Column3]],1000))+(F896-Tabela_cukier2[[#This Row],[Column3]])),F896-Tabela_cukier2[[#This Row],[Column3]]),F896-Tabela_cukier2[[#This Row],[Column3]])</f>
        <v>5721</v>
      </c>
      <c r="G897" s="5">
        <f>IF(Tabela_cukier2[[#This Row],[Kolumna1]]-F896&gt;=4000,1,0)</f>
        <v>0</v>
      </c>
      <c r="H897" s="5" t="str">
        <f>IF(Tabela_cukier2[[#This Row],[Kolumna1]]&gt;F896,Tabela_cukier2[[#This Row],[Kolumna1]]-F896,"0")</f>
        <v>0</v>
      </c>
      <c r="I897" s="5">
        <f>CEILING(Tabela_cukier2[[#This Row],[Kolumna3]],1000)</f>
        <v>0</v>
      </c>
      <c r="J897" s="5">
        <f>IF(Tabela_cukier2[[#This Row],[Kolumna4]]&gt;=4000,1,0)</f>
        <v>0</v>
      </c>
    </row>
    <row r="898" spans="1:10" x14ac:dyDescent="0.3">
      <c r="A898" s="1">
        <v>39885</v>
      </c>
      <c r="B898" t="s">
        <v>136</v>
      </c>
      <c r="C898">
        <v>18</v>
      </c>
      <c r="D898">
        <f>DAY(Tabela_cukier2[[#This Row],[Column1]])</f>
        <v>13</v>
      </c>
      <c r="E898" t="str">
        <f>IF(D899&lt;Tabela_cukier2[[#This Row],[Column4]],"TAK","")</f>
        <v/>
      </c>
      <c r="F898" s="5">
        <f>IF(Tabela_cukier2[[#This Row],[czy dzien dokupu]]="TAK",IF(F897-Tabela_cukier2[[#This Row],[Column3]]&lt;5000,((5000-FLOOR(F897-Tabela_cukier2[[#This Row],[Column3]],1000))+(F897-Tabela_cukier2[[#This Row],[Column3]])),F897-Tabela_cukier2[[#This Row],[Column3]]),F897-Tabela_cukier2[[#This Row],[Column3]])</f>
        <v>5703</v>
      </c>
      <c r="G898" s="5">
        <f>IF(Tabela_cukier2[[#This Row],[Kolumna1]]-F897&gt;=4000,1,0)</f>
        <v>0</v>
      </c>
      <c r="H898" s="5" t="str">
        <f>IF(Tabela_cukier2[[#This Row],[Kolumna1]]&gt;F897,Tabela_cukier2[[#This Row],[Kolumna1]]-F897,"0")</f>
        <v>0</v>
      </c>
      <c r="I898" s="5">
        <f>CEILING(Tabela_cukier2[[#This Row],[Kolumna3]],1000)</f>
        <v>0</v>
      </c>
      <c r="J898" s="5">
        <f>IF(Tabela_cukier2[[#This Row],[Kolumna4]]&gt;=4000,1,0)</f>
        <v>0</v>
      </c>
    </row>
    <row r="899" spans="1:10" x14ac:dyDescent="0.3">
      <c r="A899" s="1">
        <v>39889</v>
      </c>
      <c r="B899" t="s">
        <v>23</v>
      </c>
      <c r="C899">
        <v>60</v>
      </c>
      <c r="D899">
        <f>DAY(Tabela_cukier2[[#This Row],[Column1]])</f>
        <v>17</v>
      </c>
      <c r="E899" t="str">
        <f>IF(D900&lt;Tabela_cukier2[[#This Row],[Column4]],"TAK","")</f>
        <v/>
      </c>
      <c r="F899" s="5">
        <f>IF(Tabela_cukier2[[#This Row],[czy dzien dokupu]]="TAK",IF(F898-Tabela_cukier2[[#This Row],[Column3]]&lt;5000,((5000-FLOOR(F898-Tabela_cukier2[[#This Row],[Column3]],1000))+(F898-Tabela_cukier2[[#This Row],[Column3]])),F898-Tabela_cukier2[[#This Row],[Column3]]),F898-Tabela_cukier2[[#This Row],[Column3]])</f>
        <v>5643</v>
      </c>
      <c r="G899" s="5">
        <f>IF(Tabela_cukier2[[#This Row],[Kolumna1]]-F898&gt;=4000,1,0)</f>
        <v>0</v>
      </c>
      <c r="H899" s="5" t="str">
        <f>IF(Tabela_cukier2[[#This Row],[Kolumna1]]&gt;F898,Tabela_cukier2[[#This Row],[Kolumna1]]-F898,"0")</f>
        <v>0</v>
      </c>
      <c r="I899" s="5">
        <f>CEILING(Tabela_cukier2[[#This Row],[Kolumna3]],1000)</f>
        <v>0</v>
      </c>
      <c r="J899" s="5">
        <f>IF(Tabela_cukier2[[#This Row],[Kolumna4]]&gt;=4000,1,0)</f>
        <v>0</v>
      </c>
    </row>
    <row r="900" spans="1:10" x14ac:dyDescent="0.3">
      <c r="A900" s="1">
        <v>39889</v>
      </c>
      <c r="B900" t="s">
        <v>91</v>
      </c>
      <c r="C900">
        <v>14</v>
      </c>
      <c r="D900">
        <f>DAY(Tabela_cukier2[[#This Row],[Column1]])</f>
        <v>17</v>
      </c>
      <c r="E900" t="str">
        <f>IF(D901&lt;Tabela_cukier2[[#This Row],[Column4]],"TAK","")</f>
        <v/>
      </c>
      <c r="F900" s="5">
        <f>IF(Tabela_cukier2[[#This Row],[czy dzien dokupu]]="TAK",IF(F899-Tabela_cukier2[[#This Row],[Column3]]&lt;5000,((5000-FLOOR(F899-Tabela_cukier2[[#This Row],[Column3]],1000))+(F899-Tabela_cukier2[[#This Row],[Column3]])),F899-Tabela_cukier2[[#This Row],[Column3]]),F899-Tabela_cukier2[[#This Row],[Column3]])</f>
        <v>5629</v>
      </c>
      <c r="G900" s="5">
        <f>IF(Tabela_cukier2[[#This Row],[Kolumna1]]-F899&gt;=4000,1,0)</f>
        <v>0</v>
      </c>
      <c r="H900" s="5" t="str">
        <f>IF(Tabela_cukier2[[#This Row],[Kolumna1]]&gt;F899,Tabela_cukier2[[#This Row],[Kolumna1]]-F899,"0")</f>
        <v>0</v>
      </c>
      <c r="I900" s="5">
        <f>CEILING(Tabela_cukier2[[#This Row],[Kolumna3]],1000)</f>
        <v>0</v>
      </c>
      <c r="J900" s="5">
        <f>IF(Tabela_cukier2[[#This Row],[Kolumna4]]&gt;=4000,1,0)</f>
        <v>0</v>
      </c>
    </row>
    <row r="901" spans="1:10" x14ac:dyDescent="0.3">
      <c r="A901" s="1">
        <v>39889</v>
      </c>
      <c r="B901" t="s">
        <v>31</v>
      </c>
      <c r="C901">
        <v>24</v>
      </c>
      <c r="D901">
        <f>DAY(Tabela_cukier2[[#This Row],[Column1]])</f>
        <v>17</v>
      </c>
      <c r="E901" t="str">
        <f>IF(D902&lt;Tabela_cukier2[[#This Row],[Column4]],"TAK","")</f>
        <v/>
      </c>
      <c r="F901" s="5">
        <f>IF(Tabela_cukier2[[#This Row],[czy dzien dokupu]]="TAK",IF(F900-Tabela_cukier2[[#This Row],[Column3]]&lt;5000,((5000-FLOOR(F900-Tabela_cukier2[[#This Row],[Column3]],1000))+(F900-Tabela_cukier2[[#This Row],[Column3]])),F900-Tabela_cukier2[[#This Row],[Column3]]),F900-Tabela_cukier2[[#This Row],[Column3]])</f>
        <v>5605</v>
      </c>
      <c r="G901" s="5">
        <f>IF(Tabela_cukier2[[#This Row],[Kolumna1]]-F900&gt;=4000,1,0)</f>
        <v>0</v>
      </c>
      <c r="H901" s="5" t="str">
        <f>IF(Tabela_cukier2[[#This Row],[Kolumna1]]&gt;F900,Tabela_cukier2[[#This Row],[Kolumna1]]-F900,"0")</f>
        <v>0</v>
      </c>
      <c r="I901" s="5">
        <f>CEILING(Tabela_cukier2[[#This Row],[Kolumna3]],1000)</f>
        <v>0</v>
      </c>
      <c r="J901" s="5">
        <f>IF(Tabela_cukier2[[#This Row],[Kolumna4]]&gt;=4000,1,0)</f>
        <v>0</v>
      </c>
    </row>
    <row r="902" spans="1:10" x14ac:dyDescent="0.3">
      <c r="A902" s="1">
        <v>39891</v>
      </c>
      <c r="B902" t="s">
        <v>25</v>
      </c>
      <c r="C902">
        <v>145</v>
      </c>
      <c r="D902">
        <f>DAY(Tabela_cukier2[[#This Row],[Column1]])</f>
        <v>19</v>
      </c>
      <c r="E902" t="str">
        <f>IF(D903&lt;Tabela_cukier2[[#This Row],[Column4]],"TAK","")</f>
        <v/>
      </c>
      <c r="F902" s="5">
        <f>IF(Tabela_cukier2[[#This Row],[czy dzien dokupu]]="TAK",IF(F901-Tabela_cukier2[[#This Row],[Column3]]&lt;5000,((5000-FLOOR(F901-Tabela_cukier2[[#This Row],[Column3]],1000))+(F901-Tabela_cukier2[[#This Row],[Column3]])),F901-Tabela_cukier2[[#This Row],[Column3]]),F901-Tabela_cukier2[[#This Row],[Column3]])</f>
        <v>5460</v>
      </c>
      <c r="G902" s="5">
        <f>IF(Tabela_cukier2[[#This Row],[Kolumna1]]-F901&gt;=4000,1,0)</f>
        <v>0</v>
      </c>
      <c r="H902" s="5" t="str">
        <f>IF(Tabela_cukier2[[#This Row],[Kolumna1]]&gt;F901,Tabela_cukier2[[#This Row],[Kolumna1]]-F901,"0")</f>
        <v>0</v>
      </c>
      <c r="I902" s="5">
        <f>CEILING(Tabela_cukier2[[#This Row],[Kolumna3]],1000)</f>
        <v>0</v>
      </c>
      <c r="J902" s="5">
        <f>IF(Tabela_cukier2[[#This Row],[Kolumna4]]&gt;=4000,1,0)</f>
        <v>0</v>
      </c>
    </row>
    <row r="903" spans="1:10" x14ac:dyDescent="0.3">
      <c r="A903" s="1">
        <v>39891</v>
      </c>
      <c r="B903" t="s">
        <v>53</v>
      </c>
      <c r="C903">
        <v>393</v>
      </c>
      <c r="D903">
        <f>DAY(Tabela_cukier2[[#This Row],[Column1]])</f>
        <v>19</v>
      </c>
      <c r="E903" t="str">
        <f>IF(D904&lt;Tabela_cukier2[[#This Row],[Column4]],"TAK","")</f>
        <v/>
      </c>
      <c r="F903" s="5">
        <f>IF(Tabela_cukier2[[#This Row],[czy dzien dokupu]]="TAK",IF(F902-Tabela_cukier2[[#This Row],[Column3]]&lt;5000,((5000-FLOOR(F902-Tabela_cukier2[[#This Row],[Column3]],1000))+(F902-Tabela_cukier2[[#This Row],[Column3]])),F902-Tabela_cukier2[[#This Row],[Column3]]),F902-Tabela_cukier2[[#This Row],[Column3]])</f>
        <v>5067</v>
      </c>
      <c r="G903" s="5">
        <f>IF(Tabela_cukier2[[#This Row],[Kolumna1]]-F902&gt;=4000,1,0)</f>
        <v>0</v>
      </c>
      <c r="H903" s="5" t="str">
        <f>IF(Tabela_cukier2[[#This Row],[Kolumna1]]&gt;F902,Tabela_cukier2[[#This Row],[Kolumna1]]-F902,"0")</f>
        <v>0</v>
      </c>
      <c r="I903" s="5">
        <f>CEILING(Tabela_cukier2[[#This Row],[Kolumna3]],1000)</f>
        <v>0</v>
      </c>
      <c r="J903" s="5">
        <f>IF(Tabela_cukier2[[#This Row],[Kolumna4]]&gt;=4000,1,0)</f>
        <v>0</v>
      </c>
    </row>
    <row r="904" spans="1:10" x14ac:dyDescent="0.3">
      <c r="A904" s="1">
        <v>39893</v>
      </c>
      <c r="B904" t="s">
        <v>31</v>
      </c>
      <c r="C904">
        <v>73</v>
      </c>
      <c r="D904">
        <f>DAY(Tabela_cukier2[[#This Row],[Column1]])</f>
        <v>21</v>
      </c>
      <c r="E904" t="str">
        <f>IF(D905&lt;Tabela_cukier2[[#This Row],[Column4]],"TAK","")</f>
        <v/>
      </c>
      <c r="F904" s="5">
        <f>IF(Tabela_cukier2[[#This Row],[czy dzien dokupu]]="TAK",IF(F903-Tabela_cukier2[[#This Row],[Column3]]&lt;5000,((5000-FLOOR(F903-Tabela_cukier2[[#This Row],[Column3]],1000))+(F903-Tabela_cukier2[[#This Row],[Column3]])),F903-Tabela_cukier2[[#This Row],[Column3]]),F903-Tabela_cukier2[[#This Row],[Column3]])</f>
        <v>4994</v>
      </c>
      <c r="G904" s="5">
        <f>IF(Tabela_cukier2[[#This Row],[Kolumna1]]-F903&gt;=4000,1,0)</f>
        <v>0</v>
      </c>
      <c r="H904" s="5" t="str">
        <f>IF(Tabela_cukier2[[#This Row],[Kolumna1]]&gt;F903,Tabela_cukier2[[#This Row],[Kolumna1]]-F903,"0")</f>
        <v>0</v>
      </c>
      <c r="I904" s="5">
        <f>CEILING(Tabela_cukier2[[#This Row],[Kolumna3]],1000)</f>
        <v>0</v>
      </c>
      <c r="J904" s="5">
        <f>IF(Tabela_cukier2[[#This Row],[Kolumna4]]&gt;=4000,1,0)</f>
        <v>0</v>
      </c>
    </row>
    <row r="905" spans="1:10" x14ac:dyDescent="0.3">
      <c r="A905" s="1">
        <v>39893</v>
      </c>
      <c r="B905" t="s">
        <v>11</v>
      </c>
      <c r="C905">
        <v>136</v>
      </c>
      <c r="D905">
        <f>DAY(Tabela_cukier2[[#This Row],[Column1]])</f>
        <v>21</v>
      </c>
      <c r="E905" t="str">
        <f>IF(D906&lt;Tabela_cukier2[[#This Row],[Column4]],"TAK","")</f>
        <v/>
      </c>
      <c r="F905" s="5">
        <f>IF(Tabela_cukier2[[#This Row],[czy dzien dokupu]]="TAK",IF(F904-Tabela_cukier2[[#This Row],[Column3]]&lt;5000,((5000-FLOOR(F904-Tabela_cukier2[[#This Row],[Column3]],1000))+(F904-Tabela_cukier2[[#This Row],[Column3]])),F904-Tabela_cukier2[[#This Row],[Column3]]),F904-Tabela_cukier2[[#This Row],[Column3]])</f>
        <v>4858</v>
      </c>
      <c r="G905" s="5">
        <f>IF(Tabela_cukier2[[#This Row],[Kolumna1]]-F904&gt;=4000,1,0)</f>
        <v>0</v>
      </c>
      <c r="H905" s="5" t="str">
        <f>IF(Tabela_cukier2[[#This Row],[Kolumna1]]&gt;F904,Tabela_cukier2[[#This Row],[Kolumna1]]-F904,"0")</f>
        <v>0</v>
      </c>
      <c r="I905" s="5">
        <f>CEILING(Tabela_cukier2[[#This Row],[Kolumna3]],1000)</f>
        <v>0</v>
      </c>
      <c r="J905" s="5">
        <f>IF(Tabela_cukier2[[#This Row],[Kolumna4]]&gt;=4000,1,0)</f>
        <v>0</v>
      </c>
    </row>
    <row r="906" spans="1:10" x14ac:dyDescent="0.3">
      <c r="A906" s="1">
        <v>39894</v>
      </c>
      <c r="B906" t="s">
        <v>48</v>
      </c>
      <c r="C906">
        <v>422</v>
      </c>
      <c r="D906">
        <f>DAY(Tabela_cukier2[[#This Row],[Column1]])</f>
        <v>22</v>
      </c>
      <c r="E906" t="str">
        <f>IF(D907&lt;Tabela_cukier2[[#This Row],[Column4]],"TAK","")</f>
        <v/>
      </c>
      <c r="F906" s="5">
        <f>IF(Tabela_cukier2[[#This Row],[czy dzien dokupu]]="TAK",IF(F905-Tabela_cukier2[[#This Row],[Column3]]&lt;5000,((5000-FLOOR(F905-Tabela_cukier2[[#This Row],[Column3]],1000))+(F905-Tabela_cukier2[[#This Row],[Column3]])),F905-Tabela_cukier2[[#This Row],[Column3]]),F905-Tabela_cukier2[[#This Row],[Column3]])</f>
        <v>4436</v>
      </c>
      <c r="G906" s="5">
        <f>IF(Tabela_cukier2[[#This Row],[Kolumna1]]-F905&gt;=4000,1,0)</f>
        <v>0</v>
      </c>
      <c r="H906" s="5" t="str">
        <f>IF(Tabela_cukier2[[#This Row],[Kolumna1]]&gt;F905,Tabela_cukier2[[#This Row],[Kolumna1]]-F905,"0")</f>
        <v>0</v>
      </c>
      <c r="I906" s="5">
        <f>CEILING(Tabela_cukier2[[#This Row],[Kolumna3]],1000)</f>
        <v>0</v>
      </c>
      <c r="J906" s="5">
        <f>IF(Tabela_cukier2[[#This Row],[Kolumna4]]&gt;=4000,1,0)</f>
        <v>0</v>
      </c>
    </row>
    <row r="907" spans="1:10" x14ac:dyDescent="0.3">
      <c r="A907" s="1">
        <v>39895</v>
      </c>
      <c r="B907" t="s">
        <v>12</v>
      </c>
      <c r="C907">
        <v>187</v>
      </c>
      <c r="D907">
        <f>DAY(Tabela_cukier2[[#This Row],[Column1]])</f>
        <v>23</v>
      </c>
      <c r="E907" t="str">
        <f>IF(D908&lt;Tabela_cukier2[[#This Row],[Column4]],"TAK","")</f>
        <v/>
      </c>
      <c r="F907" s="5">
        <f>IF(Tabela_cukier2[[#This Row],[czy dzien dokupu]]="TAK",IF(F906-Tabela_cukier2[[#This Row],[Column3]]&lt;5000,((5000-FLOOR(F906-Tabela_cukier2[[#This Row],[Column3]],1000))+(F906-Tabela_cukier2[[#This Row],[Column3]])),F906-Tabela_cukier2[[#This Row],[Column3]]),F906-Tabela_cukier2[[#This Row],[Column3]])</f>
        <v>4249</v>
      </c>
      <c r="G907" s="5">
        <f>IF(Tabela_cukier2[[#This Row],[Kolumna1]]-F906&gt;=4000,1,0)</f>
        <v>0</v>
      </c>
      <c r="H907" s="5" t="str">
        <f>IF(Tabela_cukier2[[#This Row],[Kolumna1]]&gt;F906,Tabela_cukier2[[#This Row],[Kolumna1]]-F906,"0")</f>
        <v>0</v>
      </c>
      <c r="I907" s="5">
        <f>CEILING(Tabela_cukier2[[#This Row],[Kolumna3]],1000)</f>
        <v>0</v>
      </c>
      <c r="J907" s="5">
        <f>IF(Tabela_cukier2[[#This Row],[Kolumna4]]&gt;=4000,1,0)</f>
        <v>0</v>
      </c>
    </row>
    <row r="908" spans="1:10" x14ac:dyDescent="0.3">
      <c r="A908" s="1">
        <v>39897</v>
      </c>
      <c r="B908" t="s">
        <v>21</v>
      </c>
      <c r="C908">
        <v>58</v>
      </c>
      <c r="D908">
        <f>DAY(Tabela_cukier2[[#This Row],[Column1]])</f>
        <v>25</v>
      </c>
      <c r="E908" t="str">
        <f>IF(D909&lt;Tabela_cukier2[[#This Row],[Column4]],"TAK","")</f>
        <v/>
      </c>
      <c r="F908" s="5">
        <f>IF(Tabela_cukier2[[#This Row],[czy dzien dokupu]]="TAK",IF(F907-Tabela_cukier2[[#This Row],[Column3]]&lt;5000,((5000-FLOOR(F907-Tabela_cukier2[[#This Row],[Column3]],1000))+(F907-Tabela_cukier2[[#This Row],[Column3]])),F907-Tabela_cukier2[[#This Row],[Column3]]),F907-Tabela_cukier2[[#This Row],[Column3]])</f>
        <v>4191</v>
      </c>
      <c r="G908" s="5">
        <f>IF(Tabela_cukier2[[#This Row],[Kolumna1]]-F907&gt;=4000,1,0)</f>
        <v>0</v>
      </c>
      <c r="H908" s="5" t="str">
        <f>IF(Tabela_cukier2[[#This Row],[Kolumna1]]&gt;F907,Tabela_cukier2[[#This Row],[Kolumna1]]-F907,"0")</f>
        <v>0</v>
      </c>
      <c r="I908" s="5">
        <f>CEILING(Tabela_cukier2[[#This Row],[Kolumna3]],1000)</f>
        <v>0</v>
      </c>
      <c r="J908" s="5">
        <f>IF(Tabela_cukier2[[#This Row],[Kolumna4]]&gt;=4000,1,0)</f>
        <v>0</v>
      </c>
    </row>
    <row r="909" spans="1:10" x14ac:dyDescent="0.3">
      <c r="A909" s="1">
        <v>39898</v>
      </c>
      <c r="B909" t="s">
        <v>48</v>
      </c>
      <c r="C909">
        <v>436</v>
      </c>
      <c r="D909">
        <f>DAY(Tabela_cukier2[[#This Row],[Column1]])</f>
        <v>26</v>
      </c>
      <c r="E909" t="str">
        <f>IF(D910&lt;Tabela_cukier2[[#This Row],[Column4]],"TAK","")</f>
        <v/>
      </c>
      <c r="F909" s="5">
        <f>IF(Tabela_cukier2[[#This Row],[czy dzien dokupu]]="TAK",IF(F908-Tabela_cukier2[[#This Row],[Column3]]&lt;5000,((5000-FLOOR(F908-Tabela_cukier2[[#This Row],[Column3]],1000))+(F908-Tabela_cukier2[[#This Row],[Column3]])),F908-Tabela_cukier2[[#This Row],[Column3]]),F908-Tabela_cukier2[[#This Row],[Column3]])</f>
        <v>3755</v>
      </c>
      <c r="G909" s="5">
        <f>IF(Tabela_cukier2[[#This Row],[Kolumna1]]-F908&gt;=4000,1,0)</f>
        <v>0</v>
      </c>
      <c r="H909" s="5" t="str">
        <f>IF(Tabela_cukier2[[#This Row],[Kolumna1]]&gt;F908,Tabela_cukier2[[#This Row],[Kolumna1]]-F908,"0")</f>
        <v>0</v>
      </c>
      <c r="I909" s="5">
        <f>CEILING(Tabela_cukier2[[#This Row],[Kolumna3]],1000)</f>
        <v>0</v>
      </c>
      <c r="J909" s="5">
        <f>IF(Tabela_cukier2[[#This Row],[Kolumna4]]&gt;=4000,1,0)</f>
        <v>0</v>
      </c>
    </row>
    <row r="910" spans="1:10" x14ac:dyDescent="0.3">
      <c r="A910" s="1">
        <v>39902</v>
      </c>
      <c r="B910" t="s">
        <v>17</v>
      </c>
      <c r="C910">
        <v>406</v>
      </c>
      <c r="D910">
        <f>DAY(Tabela_cukier2[[#This Row],[Column1]])</f>
        <v>30</v>
      </c>
      <c r="E910" t="str">
        <f>IF(D911&lt;Tabela_cukier2[[#This Row],[Column4]],"TAK","")</f>
        <v>TAK</v>
      </c>
      <c r="F910" s="5">
        <f>IF(Tabela_cukier2[[#This Row],[czy dzien dokupu]]="TAK",IF(F909-Tabela_cukier2[[#This Row],[Column3]]&lt;5000,((5000-FLOOR(F909-Tabela_cukier2[[#This Row],[Column3]],1000))+(F909-Tabela_cukier2[[#This Row],[Column3]])),F909-Tabela_cukier2[[#This Row],[Column3]]),F909-Tabela_cukier2[[#This Row],[Column3]])</f>
        <v>5349</v>
      </c>
      <c r="G910" s="5">
        <f>IF(Tabela_cukier2[[#This Row],[Kolumna1]]-F909&gt;=4000,1,0)</f>
        <v>0</v>
      </c>
      <c r="H910" s="5">
        <f>IF(Tabela_cukier2[[#This Row],[Kolumna1]]&gt;F909,Tabela_cukier2[[#This Row],[Kolumna1]]-F909,"0")</f>
        <v>1594</v>
      </c>
      <c r="I910" s="5">
        <f>CEILING(Tabela_cukier2[[#This Row],[Kolumna3]],1000)</f>
        <v>2000</v>
      </c>
      <c r="J910" s="5">
        <f>IF(Tabela_cukier2[[#This Row],[Kolumna4]]&gt;=4000,1,0)</f>
        <v>0</v>
      </c>
    </row>
    <row r="911" spans="1:10" x14ac:dyDescent="0.3">
      <c r="A911" s="1">
        <v>39904</v>
      </c>
      <c r="B911" t="s">
        <v>17</v>
      </c>
      <c r="C911">
        <v>108</v>
      </c>
      <c r="D911">
        <f>DAY(Tabela_cukier2[[#This Row],[Column1]])</f>
        <v>1</v>
      </c>
      <c r="E911" t="str">
        <f>IF(D912&lt;Tabela_cukier2[[#This Row],[Column4]],"TAK","")</f>
        <v/>
      </c>
      <c r="F911" s="5">
        <f>IF(Tabela_cukier2[[#This Row],[czy dzien dokupu]]="TAK",IF(F910-Tabela_cukier2[[#This Row],[Column3]]&lt;5000,((5000-FLOOR(F910-Tabela_cukier2[[#This Row],[Column3]],1000))+(F910-Tabela_cukier2[[#This Row],[Column3]])),F910-Tabela_cukier2[[#This Row],[Column3]]),F910-Tabela_cukier2[[#This Row],[Column3]])</f>
        <v>5241</v>
      </c>
      <c r="G911" s="5">
        <f>IF(Tabela_cukier2[[#This Row],[Kolumna1]]-F910&gt;=4000,1,0)</f>
        <v>0</v>
      </c>
      <c r="H911" s="5" t="str">
        <f>IF(Tabela_cukier2[[#This Row],[Kolumna1]]&gt;F910,Tabela_cukier2[[#This Row],[Kolumna1]]-F910,"0")</f>
        <v>0</v>
      </c>
      <c r="I911" s="5">
        <f>CEILING(Tabela_cukier2[[#This Row],[Kolumna3]],1000)</f>
        <v>0</v>
      </c>
      <c r="J911" s="5">
        <f>IF(Tabela_cukier2[[#This Row],[Kolumna4]]&gt;=4000,1,0)</f>
        <v>0</v>
      </c>
    </row>
    <row r="912" spans="1:10" x14ac:dyDescent="0.3">
      <c r="A912" s="1">
        <v>39905</v>
      </c>
      <c r="B912" t="s">
        <v>145</v>
      </c>
      <c r="C912">
        <v>10</v>
      </c>
      <c r="D912">
        <f>DAY(Tabela_cukier2[[#This Row],[Column1]])</f>
        <v>2</v>
      </c>
      <c r="E912" t="str">
        <f>IF(D913&lt;Tabela_cukier2[[#This Row],[Column4]],"TAK","")</f>
        <v/>
      </c>
      <c r="F912" s="5">
        <f>IF(Tabela_cukier2[[#This Row],[czy dzien dokupu]]="TAK",IF(F911-Tabela_cukier2[[#This Row],[Column3]]&lt;5000,((5000-FLOOR(F911-Tabela_cukier2[[#This Row],[Column3]],1000))+(F911-Tabela_cukier2[[#This Row],[Column3]])),F911-Tabela_cukier2[[#This Row],[Column3]]),F911-Tabela_cukier2[[#This Row],[Column3]])</f>
        <v>5231</v>
      </c>
      <c r="G912" s="5">
        <f>IF(Tabela_cukier2[[#This Row],[Kolumna1]]-F911&gt;=4000,1,0)</f>
        <v>0</v>
      </c>
      <c r="H912" s="5" t="str">
        <f>IF(Tabela_cukier2[[#This Row],[Kolumna1]]&gt;F911,Tabela_cukier2[[#This Row],[Kolumna1]]-F911,"0")</f>
        <v>0</v>
      </c>
      <c r="I912" s="5">
        <f>CEILING(Tabela_cukier2[[#This Row],[Kolumna3]],1000)</f>
        <v>0</v>
      </c>
      <c r="J912" s="5">
        <f>IF(Tabela_cukier2[[#This Row],[Kolumna4]]&gt;=4000,1,0)</f>
        <v>0</v>
      </c>
    </row>
    <row r="913" spans="1:10" x14ac:dyDescent="0.3">
      <c r="A913" s="1">
        <v>39906</v>
      </c>
      <c r="B913" t="s">
        <v>40</v>
      </c>
      <c r="C913">
        <v>153</v>
      </c>
      <c r="D913">
        <f>DAY(Tabela_cukier2[[#This Row],[Column1]])</f>
        <v>3</v>
      </c>
      <c r="E913" t="str">
        <f>IF(D914&lt;Tabela_cukier2[[#This Row],[Column4]],"TAK","")</f>
        <v/>
      </c>
      <c r="F913" s="5">
        <f>IF(Tabela_cukier2[[#This Row],[czy dzien dokupu]]="TAK",IF(F912-Tabela_cukier2[[#This Row],[Column3]]&lt;5000,((5000-FLOOR(F912-Tabela_cukier2[[#This Row],[Column3]],1000))+(F912-Tabela_cukier2[[#This Row],[Column3]])),F912-Tabela_cukier2[[#This Row],[Column3]]),F912-Tabela_cukier2[[#This Row],[Column3]])</f>
        <v>5078</v>
      </c>
      <c r="G913" s="5">
        <f>IF(Tabela_cukier2[[#This Row],[Kolumna1]]-F912&gt;=4000,1,0)</f>
        <v>0</v>
      </c>
      <c r="H913" s="5" t="str">
        <f>IF(Tabela_cukier2[[#This Row],[Kolumna1]]&gt;F912,Tabela_cukier2[[#This Row],[Kolumna1]]-F912,"0")</f>
        <v>0</v>
      </c>
      <c r="I913" s="5">
        <f>CEILING(Tabela_cukier2[[#This Row],[Kolumna3]],1000)</f>
        <v>0</v>
      </c>
      <c r="J913" s="5">
        <f>IF(Tabela_cukier2[[#This Row],[Kolumna4]]&gt;=4000,1,0)</f>
        <v>0</v>
      </c>
    </row>
    <row r="914" spans="1:10" x14ac:dyDescent="0.3">
      <c r="A914" s="1">
        <v>39908</v>
      </c>
      <c r="B914" t="s">
        <v>188</v>
      </c>
      <c r="C914">
        <v>3</v>
      </c>
      <c r="D914">
        <f>DAY(Tabela_cukier2[[#This Row],[Column1]])</f>
        <v>5</v>
      </c>
      <c r="E914" t="str">
        <f>IF(D915&lt;Tabela_cukier2[[#This Row],[Column4]],"TAK","")</f>
        <v/>
      </c>
      <c r="F914" s="5">
        <f>IF(Tabela_cukier2[[#This Row],[czy dzien dokupu]]="TAK",IF(F913-Tabela_cukier2[[#This Row],[Column3]]&lt;5000,((5000-FLOOR(F913-Tabela_cukier2[[#This Row],[Column3]],1000))+(F913-Tabela_cukier2[[#This Row],[Column3]])),F913-Tabela_cukier2[[#This Row],[Column3]]),F913-Tabela_cukier2[[#This Row],[Column3]])</f>
        <v>5075</v>
      </c>
      <c r="G914" s="5">
        <f>IF(Tabela_cukier2[[#This Row],[Kolumna1]]-F913&gt;=4000,1,0)</f>
        <v>0</v>
      </c>
      <c r="H914" s="5" t="str">
        <f>IF(Tabela_cukier2[[#This Row],[Kolumna1]]&gt;F913,Tabela_cukier2[[#This Row],[Kolumna1]]-F913,"0")</f>
        <v>0</v>
      </c>
      <c r="I914" s="5">
        <f>CEILING(Tabela_cukier2[[#This Row],[Kolumna3]],1000)</f>
        <v>0</v>
      </c>
      <c r="J914" s="5">
        <f>IF(Tabela_cukier2[[#This Row],[Kolumna4]]&gt;=4000,1,0)</f>
        <v>0</v>
      </c>
    </row>
    <row r="915" spans="1:10" x14ac:dyDescent="0.3">
      <c r="A915" s="1">
        <v>39909</v>
      </c>
      <c r="B915" t="s">
        <v>34</v>
      </c>
      <c r="C915">
        <v>109</v>
      </c>
      <c r="D915">
        <f>DAY(Tabela_cukier2[[#This Row],[Column1]])</f>
        <v>6</v>
      </c>
      <c r="E915" t="str">
        <f>IF(D916&lt;Tabela_cukier2[[#This Row],[Column4]],"TAK","")</f>
        <v/>
      </c>
      <c r="F915" s="5">
        <f>IF(Tabela_cukier2[[#This Row],[czy dzien dokupu]]="TAK",IF(F914-Tabela_cukier2[[#This Row],[Column3]]&lt;5000,((5000-FLOOR(F914-Tabela_cukier2[[#This Row],[Column3]],1000))+(F914-Tabela_cukier2[[#This Row],[Column3]])),F914-Tabela_cukier2[[#This Row],[Column3]]),F914-Tabela_cukier2[[#This Row],[Column3]])</f>
        <v>4966</v>
      </c>
      <c r="G915" s="5">
        <f>IF(Tabela_cukier2[[#This Row],[Kolumna1]]-F914&gt;=4000,1,0)</f>
        <v>0</v>
      </c>
      <c r="H915" s="5" t="str">
        <f>IF(Tabela_cukier2[[#This Row],[Kolumna1]]&gt;F914,Tabela_cukier2[[#This Row],[Kolumna1]]-F914,"0")</f>
        <v>0</v>
      </c>
      <c r="I915" s="5">
        <f>CEILING(Tabela_cukier2[[#This Row],[Kolumna3]],1000)</f>
        <v>0</v>
      </c>
      <c r="J915" s="5">
        <f>IF(Tabela_cukier2[[#This Row],[Kolumna4]]&gt;=4000,1,0)</f>
        <v>0</v>
      </c>
    </row>
    <row r="916" spans="1:10" x14ac:dyDescent="0.3">
      <c r="A916" s="1">
        <v>39911</v>
      </c>
      <c r="B916" t="s">
        <v>89</v>
      </c>
      <c r="C916">
        <v>9</v>
      </c>
      <c r="D916">
        <f>DAY(Tabela_cukier2[[#This Row],[Column1]])</f>
        <v>8</v>
      </c>
      <c r="E916" t="str">
        <f>IF(D917&lt;Tabela_cukier2[[#This Row],[Column4]],"TAK","")</f>
        <v/>
      </c>
      <c r="F916" s="5">
        <f>IF(Tabela_cukier2[[#This Row],[czy dzien dokupu]]="TAK",IF(F915-Tabela_cukier2[[#This Row],[Column3]]&lt;5000,((5000-FLOOR(F915-Tabela_cukier2[[#This Row],[Column3]],1000))+(F915-Tabela_cukier2[[#This Row],[Column3]])),F915-Tabela_cukier2[[#This Row],[Column3]]),F915-Tabela_cukier2[[#This Row],[Column3]])</f>
        <v>4957</v>
      </c>
      <c r="G916" s="5">
        <f>IF(Tabela_cukier2[[#This Row],[Kolumna1]]-F915&gt;=4000,1,0)</f>
        <v>0</v>
      </c>
      <c r="H916" s="5" t="str">
        <f>IF(Tabela_cukier2[[#This Row],[Kolumna1]]&gt;F915,Tabela_cukier2[[#This Row],[Kolumna1]]-F915,"0")</f>
        <v>0</v>
      </c>
      <c r="I916" s="5">
        <f>CEILING(Tabela_cukier2[[#This Row],[Kolumna3]],1000)</f>
        <v>0</v>
      </c>
      <c r="J916" s="5">
        <f>IF(Tabela_cukier2[[#This Row],[Kolumna4]]&gt;=4000,1,0)</f>
        <v>0</v>
      </c>
    </row>
    <row r="917" spans="1:10" x14ac:dyDescent="0.3">
      <c r="A917" s="1">
        <v>39911</v>
      </c>
      <c r="B917" t="s">
        <v>55</v>
      </c>
      <c r="C917">
        <v>112</v>
      </c>
      <c r="D917">
        <f>DAY(Tabela_cukier2[[#This Row],[Column1]])</f>
        <v>8</v>
      </c>
      <c r="E917" t="str">
        <f>IF(D918&lt;Tabela_cukier2[[#This Row],[Column4]],"TAK","")</f>
        <v/>
      </c>
      <c r="F917" s="5">
        <f>IF(Tabela_cukier2[[#This Row],[czy dzien dokupu]]="TAK",IF(F916-Tabela_cukier2[[#This Row],[Column3]]&lt;5000,((5000-FLOOR(F916-Tabela_cukier2[[#This Row],[Column3]],1000))+(F916-Tabela_cukier2[[#This Row],[Column3]])),F916-Tabela_cukier2[[#This Row],[Column3]]),F916-Tabela_cukier2[[#This Row],[Column3]])</f>
        <v>4845</v>
      </c>
      <c r="G917" s="5">
        <f>IF(Tabela_cukier2[[#This Row],[Kolumna1]]-F916&gt;=4000,1,0)</f>
        <v>0</v>
      </c>
      <c r="H917" s="5" t="str">
        <f>IF(Tabela_cukier2[[#This Row],[Kolumna1]]&gt;F916,Tabela_cukier2[[#This Row],[Kolumna1]]-F916,"0")</f>
        <v>0</v>
      </c>
      <c r="I917" s="5">
        <f>CEILING(Tabela_cukier2[[#This Row],[Kolumna3]],1000)</f>
        <v>0</v>
      </c>
      <c r="J917" s="5">
        <f>IF(Tabela_cukier2[[#This Row],[Kolumna4]]&gt;=4000,1,0)</f>
        <v>0</v>
      </c>
    </row>
    <row r="918" spans="1:10" x14ac:dyDescent="0.3">
      <c r="A918" s="1">
        <v>39916</v>
      </c>
      <c r="B918" t="s">
        <v>22</v>
      </c>
      <c r="C918">
        <v>29</v>
      </c>
      <c r="D918">
        <f>DAY(Tabela_cukier2[[#This Row],[Column1]])</f>
        <v>13</v>
      </c>
      <c r="E918" t="str">
        <f>IF(D919&lt;Tabela_cukier2[[#This Row],[Column4]],"TAK","")</f>
        <v/>
      </c>
      <c r="F918" s="5">
        <f>IF(Tabela_cukier2[[#This Row],[czy dzien dokupu]]="TAK",IF(F917-Tabela_cukier2[[#This Row],[Column3]]&lt;5000,((5000-FLOOR(F917-Tabela_cukier2[[#This Row],[Column3]],1000))+(F917-Tabela_cukier2[[#This Row],[Column3]])),F917-Tabela_cukier2[[#This Row],[Column3]]),F917-Tabela_cukier2[[#This Row],[Column3]])</f>
        <v>4816</v>
      </c>
      <c r="G918" s="5">
        <f>IF(Tabela_cukier2[[#This Row],[Kolumna1]]-F917&gt;=4000,1,0)</f>
        <v>0</v>
      </c>
      <c r="H918" s="5" t="str">
        <f>IF(Tabela_cukier2[[#This Row],[Kolumna1]]&gt;F917,Tabela_cukier2[[#This Row],[Kolumna1]]-F917,"0")</f>
        <v>0</v>
      </c>
      <c r="I918" s="5">
        <f>CEILING(Tabela_cukier2[[#This Row],[Kolumna3]],1000)</f>
        <v>0</v>
      </c>
      <c r="J918" s="5">
        <f>IF(Tabela_cukier2[[#This Row],[Kolumna4]]&gt;=4000,1,0)</f>
        <v>0</v>
      </c>
    </row>
    <row r="919" spans="1:10" x14ac:dyDescent="0.3">
      <c r="A919" s="1">
        <v>39916</v>
      </c>
      <c r="B919" t="s">
        <v>53</v>
      </c>
      <c r="C919">
        <v>310</v>
      </c>
      <c r="D919">
        <f>DAY(Tabela_cukier2[[#This Row],[Column1]])</f>
        <v>13</v>
      </c>
      <c r="E919" t="str">
        <f>IF(D920&lt;Tabela_cukier2[[#This Row],[Column4]],"TAK","")</f>
        <v/>
      </c>
      <c r="F919" s="5">
        <f>IF(Tabela_cukier2[[#This Row],[czy dzien dokupu]]="TAK",IF(F918-Tabela_cukier2[[#This Row],[Column3]]&lt;5000,((5000-FLOOR(F918-Tabela_cukier2[[#This Row],[Column3]],1000))+(F918-Tabela_cukier2[[#This Row],[Column3]])),F918-Tabela_cukier2[[#This Row],[Column3]]),F918-Tabela_cukier2[[#This Row],[Column3]])</f>
        <v>4506</v>
      </c>
      <c r="G919" s="5">
        <f>IF(Tabela_cukier2[[#This Row],[Kolumna1]]-F918&gt;=4000,1,0)</f>
        <v>0</v>
      </c>
      <c r="H919" s="5" t="str">
        <f>IF(Tabela_cukier2[[#This Row],[Kolumna1]]&gt;F918,Tabela_cukier2[[#This Row],[Kolumna1]]-F918,"0")</f>
        <v>0</v>
      </c>
      <c r="I919" s="5">
        <f>CEILING(Tabela_cukier2[[#This Row],[Kolumna3]],1000)</f>
        <v>0</v>
      </c>
      <c r="J919" s="5">
        <f>IF(Tabela_cukier2[[#This Row],[Kolumna4]]&gt;=4000,1,0)</f>
        <v>0</v>
      </c>
    </row>
    <row r="920" spans="1:10" x14ac:dyDescent="0.3">
      <c r="A920" s="1">
        <v>39918</v>
      </c>
      <c r="B920" t="s">
        <v>58</v>
      </c>
      <c r="C920">
        <v>107</v>
      </c>
      <c r="D920">
        <f>DAY(Tabela_cukier2[[#This Row],[Column1]])</f>
        <v>15</v>
      </c>
      <c r="E920" t="str">
        <f>IF(D921&lt;Tabela_cukier2[[#This Row],[Column4]],"TAK","")</f>
        <v/>
      </c>
      <c r="F920" s="5">
        <f>IF(Tabela_cukier2[[#This Row],[czy dzien dokupu]]="TAK",IF(F919-Tabela_cukier2[[#This Row],[Column3]]&lt;5000,((5000-FLOOR(F919-Tabela_cukier2[[#This Row],[Column3]],1000))+(F919-Tabela_cukier2[[#This Row],[Column3]])),F919-Tabela_cukier2[[#This Row],[Column3]]),F919-Tabela_cukier2[[#This Row],[Column3]])</f>
        <v>4399</v>
      </c>
      <c r="G920" s="5">
        <f>IF(Tabela_cukier2[[#This Row],[Kolumna1]]-F919&gt;=4000,1,0)</f>
        <v>0</v>
      </c>
      <c r="H920" s="5" t="str">
        <f>IF(Tabela_cukier2[[#This Row],[Kolumna1]]&gt;F919,Tabela_cukier2[[#This Row],[Kolumna1]]-F919,"0")</f>
        <v>0</v>
      </c>
      <c r="I920" s="5">
        <f>CEILING(Tabela_cukier2[[#This Row],[Kolumna3]],1000)</f>
        <v>0</v>
      </c>
      <c r="J920" s="5">
        <f>IF(Tabela_cukier2[[#This Row],[Kolumna4]]&gt;=4000,1,0)</f>
        <v>0</v>
      </c>
    </row>
    <row r="921" spans="1:10" x14ac:dyDescent="0.3">
      <c r="A921" s="1">
        <v>39921</v>
      </c>
      <c r="B921" t="s">
        <v>11</v>
      </c>
      <c r="C921">
        <v>26</v>
      </c>
      <c r="D921">
        <f>DAY(Tabela_cukier2[[#This Row],[Column1]])</f>
        <v>18</v>
      </c>
      <c r="E921" t="str">
        <f>IF(D922&lt;Tabela_cukier2[[#This Row],[Column4]],"TAK","")</f>
        <v/>
      </c>
      <c r="F921" s="5">
        <f>IF(Tabela_cukier2[[#This Row],[czy dzien dokupu]]="TAK",IF(F920-Tabela_cukier2[[#This Row],[Column3]]&lt;5000,((5000-FLOOR(F920-Tabela_cukier2[[#This Row],[Column3]],1000))+(F920-Tabela_cukier2[[#This Row],[Column3]])),F920-Tabela_cukier2[[#This Row],[Column3]]),F920-Tabela_cukier2[[#This Row],[Column3]])</f>
        <v>4373</v>
      </c>
      <c r="G921" s="5">
        <f>IF(Tabela_cukier2[[#This Row],[Kolumna1]]-F920&gt;=4000,1,0)</f>
        <v>0</v>
      </c>
      <c r="H921" s="5" t="str">
        <f>IF(Tabela_cukier2[[#This Row],[Kolumna1]]&gt;F920,Tabela_cukier2[[#This Row],[Kolumna1]]-F920,"0")</f>
        <v>0</v>
      </c>
      <c r="I921" s="5">
        <f>CEILING(Tabela_cukier2[[#This Row],[Kolumna3]],1000)</f>
        <v>0</v>
      </c>
      <c r="J921" s="5">
        <f>IF(Tabela_cukier2[[#This Row],[Kolumna4]]&gt;=4000,1,0)</f>
        <v>0</v>
      </c>
    </row>
    <row r="922" spans="1:10" x14ac:dyDescent="0.3">
      <c r="A922" s="1">
        <v>39923</v>
      </c>
      <c r="B922" t="s">
        <v>34</v>
      </c>
      <c r="C922">
        <v>114</v>
      </c>
      <c r="D922">
        <f>DAY(Tabela_cukier2[[#This Row],[Column1]])</f>
        <v>20</v>
      </c>
      <c r="E922" t="str">
        <f>IF(D923&lt;Tabela_cukier2[[#This Row],[Column4]],"TAK","")</f>
        <v/>
      </c>
      <c r="F922" s="5">
        <f>IF(Tabela_cukier2[[#This Row],[czy dzien dokupu]]="TAK",IF(F921-Tabela_cukier2[[#This Row],[Column3]]&lt;5000,((5000-FLOOR(F921-Tabela_cukier2[[#This Row],[Column3]],1000))+(F921-Tabela_cukier2[[#This Row],[Column3]])),F921-Tabela_cukier2[[#This Row],[Column3]]),F921-Tabela_cukier2[[#This Row],[Column3]])</f>
        <v>4259</v>
      </c>
      <c r="G922" s="5">
        <f>IF(Tabela_cukier2[[#This Row],[Kolumna1]]-F921&gt;=4000,1,0)</f>
        <v>0</v>
      </c>
      <c r="H922" s="5" t="str">
        <f>IF(Tabela_cukier2[[#This Row],[Kolumna1]]&gt;F921,Tabela_cukier2[[#This Row],[Kolumna1]]-F921,"0")</f>
        <v>0</v>
      </c>
      <c r="I922" s="5">
        <f>CEILING(Tabela_cukier2[[#This Row],[Kolumna3]],1000)</f>
        <v>0</v>
      </c>
      <c r="J922" s="5">
        <f>IF(Tabela_cukier2[[#This Row],[Kolumna4]]&gt;=4000,1,0)</f>
        <v>0</v>
      </c>
    </row>
    <row r="923" spans="1:10" x14ac:dyDescent="0.3">
      <c r="A923" s="1">
        <v>39924</v>
      </c>
      <c r="B923" t="s">
        <v>172</v>
      </c>
      <c r="C923">
        <v>4</v>
      </c>
      <c r="D923">
        <f>DAY(Tabela_cukier2[[#This Row],[Column1]])</f>
        <v>21</v>
      </c>
      <c r="E923" t="str">
        <f>IF(D924&lt;Tabela_cukier2[[#This Row],[Column4]],"TAK","")</f>
        <v/>
      </c>
      <c r="F923" s="5">
        <f>IF(Tabela_cukier2[[#This Row],[czy dzien dokupu]]="TAK",IF(F922-Tabela_cukier2[[#This Row],[Column3]]&lt;5000,((5000-FLOOR(F922-Tabela_cukier2[[#This Row],[Column3]],1000))+(F922-Tabela_cukier2[[#This Row],[Column3]])),F922-Tabela_cukier2[[#This Row],[Column3]]),F922-Tabela_cukier2[[#This Row],[Column3]])</f>
        <v>4255</v>
      </c>
      <c r="G923" s="5">
        <f>IF(Tabela_cukier2[[#This Row],[Kolumna1]]-F922&gt;=4000,1,0)</f>
        <v>0</v>
      </c>
      <c r="H923" s="5" t="str">
        <f>IF(Tabela_cukier2[[#This Row],[Kolumna1]]&gt;F922,Tabela_cukier2[[#This Row],[Kolumna1]]-F922,"0")</f>
        <v>0</v>
      </c>
      <c r="I923" s="5">
        <f>CEILING(Tabela_cukier2[[#This Row],[Kolumna3]],1000)</f>
        <v>0</v>
      </c>
      <c r="J923" s="5">
        <f>IF(Tabela_cukier2[[#This Row],[Kolumna4]]&gt;=4000,1,0)</f>
        <v>0</v>
      </c>
    </row>
    <row r="924" spans="1:10" x14ac:dyDescent="0.3">
      <c r="A924" s="1">
        <v>39925</v>
      </c>
      <c r="B924" t="s">
        <v>189</v>
      </c>
      <c r="C924">
        <v>15</v>
      </c>
      <c r="D924">
        <f>DAY(Tabela_cukier2[[#This Row],[Column1]])</f>
        <v>22</v>
      </c>
      <c r="E924" t="str">
        <f>IF(D925&lt;Tabela_cukier2[[#This Row],[Column4]],"TAK","")</f>
        <v/>
      </c>
      <c r="F924" s="5">
        <f>IF(Tabela_cukier2[[#This Row],[czy dzien dokupu]]="TAK",IF(F923-Tabela_cukier2[[#This Row],[Column3]]&lt;5000,((5000-FLOOR(F923-Tabela_cukier2[[#This Row],[Column3]],1000))+(F923-Tabela_cukier2[[#This Row],[Column3]])),F923-Tabela_cukier2[[#This Row],[Column3]]),F923-Tabela_cukier2[[#This Row],[Column3]])</f>
        <v>4240</v>
      </c>
      <c r="G924" s="5">
        <f>IF(Tabela_cukier2[[#This Row],[Kolumna1]]-F923&gt;=4000,1,0)</f>
        <v>0</v>
      </c>
      <c r="H924" s="5" t="str">
        <f>IF(Tabela_cukier2[[#This Row],[Kolumna1]]&gt;F923,Tabela_cukier2[[#This Row],[Kolumna1]]-F923,"0")</f>
        <v>0</v>
      </c>
      <c r="I924" s="5">
        <f>CEILING(Tabela_cukier2[[#This Row],[Kolumna3]],1000)</f>
        <v>0</v>
      </c>
      <c r="J924" s="5">
        <f>IF(Tabela_cukier2[[#This Row],[Kolumna4]]&gt;=4000,1,0)</f>
        <v>0</v>
      </c>
    </row>
    <row r="925" spans="1:10" x14ac:dyDescent="0.3">
      <c r="A925" s="1">
        <v>39929</v>
      </c>
      <c r="B925" t="s">
        <v>69</v>
      </c>
      <c r="C925">
        <v>144</v>
      </c>
      <c r="D925">
        <f>DAY(Tabela_cukier2[[#This Row],[Column1]])</f>
        <v>26</v>
      </c>
      <c r="E925" t="str">
        <f>IF(D926&lt;Tabela_cukier2[[#This Row],[Column4]],"TAK","")</f>
        <v/>
      </c>
      <c r="F925" s="5">
        <f>IF(Tabela_cukier2[[#This Row],[czy dzien dokupu]]="TAK",IF(F924-Tabela_cukier2[[#This Row],[Column3]]&lt;5000,((5000-FLOOR(F924-Tabela_cukier2[[#This Row],[Column3]],1000))+(F924-Tabela_cukier2[[#This Row],[Column3]])),F924-Tabela_cukier2[[#This Row],[Column3]]),F924-Tabela_cukier2[[#This Row],[Column3]])</f>
        <v>4096</v>
      </c>
      <c r="G925" s="5">
        <f>IF(Tabela_cukier2[[#This Row],[Kolumna1]]-F924&gt;=4000,1,0)</f>
        <v>0</v>
      </c>
      <c r="H925" s="5" t="str">
        <f>IF(Tabela_cukier2[[#This Row],[Kolumna1]]&gt;F924,Tabela_cukier2[[#This Row],[Kolumna1]]-F924,"0")</f>
        <v>0</v>
      </c>
      <c r="I925" s="5">
        <f>CEILING(Tabela_cukier2[[#This Row],[Kolumna3]],1000)</f>
        <v>0</v>
      </c>
      <c r="J925" s="5">
        <f>IF(Tabela_cukier2[[#This Row],[Kolumna4]]&gt;=4000,1,0)</f>
        <v>0</v>
      </c>
    </row>
    <row r="926" spans="1:10" x14ac:dyDescent="0.3">
      <c r="A926" s="1">
        <v>39933</v>
      </c>
      <c r="B926" t="s">
        <v>8</v>
      </c>
      <c r="C926">
        <v>110</v>
      </c>
      <c r="D926">
        <f>DAY(Tabela_cukier2[[#This Row],[Column1]])</f>
        <v>30</v>
      </c>
      <c r="E926" t="str">
        <f>IF(D927&lt;Tabela_cukier2[[#This Row],[Column4]],"TAK","")</f>
        <v/>
      </c>
      <c r="F926" s="5">
        <f>IF(Tabela_cukier2[[#This Row],[czy dzien dokupu]]="TAK",IF(F925-Tabela_cukier2[[#This Row],[Column3]]&lt;5000,((5000-FLOOR(F925-Tabela_cukier2[[#This Row],[Column3]],1000))+(F925-Tabela_cukier2[[#This Row],[Column3]])),F925-Tabela_cukier2[[#This Row],[Column3]]),F925-Tabela_cukier2[[#This Row],[Column3]])</f>
        <v>3986</v>
      </c>
      <c r="G926" s="5">
        <f>IF(Tabela_cukier2[[#This Row],[Kolumna1]]-F925&gt;=4000,1,0)</f>
        <v>0</v>
      </c>
      <c r="H926" s="5" t="str">
        <f>IF(Tabela_cukier2[[#This Row],[Kolumna1]]&gt;F925,Tabela_cukier2[[#This Row],[Kolumna1]]-F925,"0")</f>
        <v>0</v>
      </c>
      <c r="I926" s="5">
        <f>CEILING(Tabela_cukier2[[#This Row],[Kolumna3]],1000)</f>
        <v>0</v>
      </c>
      <c r="J926" s="5">
        <f>IF(Tabela_cukier2[[#This Row],[Kolumna4]]&gt;=4000,1,0)</f>
        <v>0</v>
      </c>
    </row>
    <row r="927" spans="1:10" x14ac:dyDescent="0.3">
      <c r="A927" s="1">
        <v>39933</v>
      </c>
      <c r="B927" t="s">
        <v>40</v>
      </c>
      <c r="C927">
        <v>105</v>
      </c>
      <c r="D927">
        <f>DAY(Tabela_cukier2[[#This Row],[Column1]])</f>
        <v>30</v>
      </c>
      <c r="E927" t="str">
        <f>IF(D928&lt;Tabela_cukier2[[#This Row],[Column4]],"TAK","")</f>
        <v>TAK</v>
      </c>
      <c r="F927" s="5">
        <f>IF(Tabela_cukier2[[#This Row],[czy dzien dokupu]]="TAK",IF(F926-Tabela_cukier2[[#This Row],[Column3]]&lt;5000,((5000-FLOOR(F926-Tabela_cukier2[[#This Row],[Column3]],1000))+(F926-Tabela_cukier2[[#This Row],[Column3]])),F926-Tabela_cukier2[[#This Row],[Column3]]),F926-Tabela_cukier2[[#This Row],[Column3]])</f>
        <v>5881</v>
      </c>
      <c r="G927" s="5">
        <f>IF(Tabela_cukier2[[#This Row],[Kolumna1]]-F926&gt;=4000,1,0)</f>
        <v>0</v>
      </c>
      <c r="H927" s="5">
        <f>IF(Tabela_cukier2[[#This Row],[Kolumna1]]&gt;F926,Tabela_cukier2[[#This Row],[Kolumna1]]-F926,"0")</f>
        <v>1895</v>
      </c>
      <c r="I927" s="5">
        <f>CEILING(Tabela_cukier2[[#This Row],[Kolumna3]],1000)</f>
        <v>2000</v>
      </c>
      <c r="J927" s="5">
        <f>IF(Tabela_cukier2[[#This Row],[Kolumna4]]&gt;=4000,1,0)</f>
        <v>0</v>
      </c>
    </row>
    <row r="928" spans="1:10" x14ac:dyDescent="0.3">
      <c r="A928" s="1">
        <v>39935</v>
      </c>
      <c r="B928" t="s">
        <v>55</v>
      </c>
      <c r="C928">
        <v>51</v>
      </c>
      <c r="D928">
        <f>DAY(Tabela_cukier2[[#This Row],[Column1]])</f>
        <v>2</v>
      </c>
      <c r="E928" t="str">
        <f>IF(D929&lt;Tabela_cukier2[[#This Row],[Column4]],"TAK","")</f>
        <v/>
      </c>
      <c r="F928" s="5">
        <f>IF(Tabela_cukier2[[#This Row],[czy dzien dokupu]]="TAK",IF(F927-Tabela_cukier2[[#This Row],[Column3]]&lt;5000,((5000-FLOOR(F927-Tabela_cukier2[[#This Row],[Column3]],1000))+(F927-Tabela_cukier2[[#This Row],[Column3]])),F927-Tabela_cukier2[[#This Row],[Column3]]),F927-Tabela_cukier2[[#This Row],[Column3]])</f>
        <v>5830</v>
      </c>
      <c r="G928" s="5">
        <f>IF(Tabela_cukier2[[#This Row],[Kolumna1]]-F927&gt;=4000,1,0)</f>
        <v>0</v>
      </c>
      <c r="H928" s="5" t="str">
        <f>IF(Tabela_cukier2[[#This Row],[Kolumna1]]&gt;F927,Tabela_cukier2[[#This Row],[Kolumna1]]-F927,"0")</f>
        <v>0</v>
      </c>
      <c r="I928" s="5">
        <f>CEILING(Tabela_cukier2[[#This Row],[Kolumna3]],1000)</f>
        <v>0</v>
      </c>
      <c r="J928" s="5">
        <f>IF(Tabela_cukier2[[#This Row],[Kolumna4]]&gt;=4000,1,0)</f>
        <v>0</v>
      </c>
    </row>
    <row r="929" spans="1:10" x14ac:dyDescent="0.3">
      <c r="A929" s="1">
        <v>39937</v>
      </c>
      <c r="B929" t="s">
        <v>148</v>
      </c>
      <c r="C929">
        <v>1</v>
      </c>
      <c r="D929">
        <f>DAY(Tabela_cukier2[[#This Row],[Column1]])</f>
        <v>4</v>
      </c>
      <c r="E929" t="str">
        <f>IF(D930&lt;Tabela_cukier2[[#This Row],[Column4]],"TAK","")</f>
        <v/>
      </c>
      <c r="F929" s="5">
        <f>IF(Tabela_cukier2[[#This Row],[czy dzien dokupu]]="TAK",IF(F928-Tabela_cukier2[[#This Row],[Column3]]&lt;5000,((5000-FLOOR(F928-Tabela_cukier2[[#This Row],[Column3]],1000))+(F928-Tabela_cukier2[[#This Row],[Column3]])),F928-Tabela_cukier2[[#This Row],[Column3]]),F928-Tabela_cukier2[[#This Row],[Column3]])</f>
        <v>5829</v>
      </c>
      <c r="G929" s="5">
        <f>IF(Tabela_cukier2[[#This Row],[Kolumna1]]-F928&gt;=4000,1,0)</f>
        <v>0</v>
      </c>
      <c r="H929" s="5" t="str">
        <f>IF(Tabela_cukier2[[#This Row],[Kolumna1]]&gt;F928,Tabela_cukier2[[#This Row],[Kolumna1]]-F928,"0")</f>
        <v>0</v>
      </c>
      <c r="I929" s="5">
        <f>CEILING(Tabela_cukier2[[#This Row],[Kolumna3]],1000)</f>
        <v>0</v>
      </c>
      <c r="J929" s="5">
        <f>IF(Tabela_cukier2[[#This Row],[Kolumna4]]&gt;=4000,1,0)</f>
        <v>0</v>
      </c>
    </row>
    <row r="930" spans="1:10" x14ac:dyDescent="0.3">
      <c r="A930" s="1">
        <v>39937</v>
      </c>
      <c r="B930" t="s">
        <v>155</v>
      </c>
      <c r="C930">
        <v>8</v>
      </c>
      <c r="D930">
        <f>DAY(Tabela_cukier2[[#This Row],[Column1]])</f>
        <v>4</v>
      </c>
      <c r="E930" t="str">
        <f>IF(D931&lt;Tabela_cukier2[[#This Row],[Column4]],"TAK","")</f>
        <v/>
      </c>
      <c r="F930" s="5">
        <f>IF(Tabela_cukier2[[#This Row],[czy dzien dokupu]]="TAK",IF(F929-Tabela_cukier2[[#This Row],[Column3]]&lt;5000,((5000-FLOOR(F929-Tabela_cukier2[[#This Row],[Column3]],1000))+(F929-Tabela_cukier2[[#This Row],[Column3]])),F929-Tabela_cukier2[[#This Row],[Column3]]),F929-Tabela_cukier2[[#This Row],[Column3]])</f>
        <v>5821</v>
      </c>
      <c r="G930" s="5">
        <f>IF(Tabela_cukier2[[#This Row],[Kolumna1]]-F929&gt;=4000,1,0)</f>
        <v>0</v>
      </c>
      <c r="H930" s="5" t="str">
        <f>IF(Tabela_cukier2[[#This Row],[Kolumna1]]&gt;F929,Tabela_cukier2[[#This Row],[Kolumna1]]-F929,"0")</f>
        <v>0</v>
      </c>
      <c r="I930" s="5">
        <f>CEILING(Tabela_cukier2[[#This Row],[Kolumna3]],1000)</f>
        <v>0</v>
      </c>
      <c r="J930" s="5">
        <f>IF(Tabela_cukier2[[#This Row],[Kolumna4]]&gt;=4000,1,0)</f>
        <v>0</v>
      </c>
    </row>
    <row r="931" spans="1:10" x14ac:dyDescent="0.3">
      <c r="A931" s="1">
        <v>39939</v>
      </c>
      <c r="B931" t="s">
        <v>12</v>
      </c>
      <c r="C931">
        <v>128</v>
      </c>
      <c r="D931">
        <f>DAY(Tabela_cukier2[[#This Row],[Column1]])</f>
        <v>6</v>
      </c>
      <c r="E931" t="str">
        <f>IF(D932&lt;Tabela_cukier2[[#This Row],[Column4]],"TAK","")</f>
        <v/>
      </c>
      <c r="F931" s="5">
        <f>IF(Tabela_cukier2[[#This Row],[czy dzien dokupu]]="TAK",IF(F930-Tabela_cukier2[[#This Row],[Column3]]&lt;5000,((5000-FLOOR(F930-Tabela_cukier2[[#This Row],[Column3]],1000))+(F930-Tabela_cukier2[[#This Row],[Column3]])),F930-Tabela_cukier2[[#This Row],[Column3]]),F930-Tabela_cukier2[[#This Row],[Column3]])</f>
        <v>5693</v>
      </c>
      <c r="G931" s="5">
        <f>IF(Tabela_cukier2[[#This Row],[Kolumna1]]-F930&gt;=4000,1,0)</f>
        <v>0</v>
      </c>
      <c r="H931" s="5" t="str">
        <f>IF(Tabela_cukier2[[#This Row],[Kolumna1]]&gt;F930,Tabela_cukier2[[#This Row],[Kolumna1]]-F930,"0")</f>
        <v>0</v>
      </c>
      <c r="I931" s="5">
        <f>CEILING(Tabela_cukier2[[#This Row],[Kolumna3]],1000)</f>
        <v>0</v>
      </c>
      <c r="J931" s="5">
        <f>IF(Tabela_cukier2[[#This Row],[Kolumna4]]&gt;=4000,1,0)</f>
        <v>0</v>
      </c>
    </row>
    <row r="932" spans="1:10" x14ac:dyDescent="0.3">
      <c r="A932" s="1">
        <v>39942</v>
      </c>
      <c r="B932" t="s">
        <v>90</v>
      </c>
      <c r="C932">
        <v>9</v>
      </c>
      <c r="D932">
        <f>DAY(Tabela_cukier2[[#This Row],[Column1]])</f>
        <v>9</v>
      </c>
      <c r="E932" t="str">
        <f>IF(D933&lt;Tabela_cukier2[[#This Row],[Column4]],"TAK","")</f>
        <v/>
      </c>
      <c r="F932" s="5">
        <f>IF(Tabela_cukier2[[#This Row],[czy dzien dokupu]]="TAK",IF(F931-Tabela_cukier2[[#This Row],[Column3]]&lt;5000,((5000-FLOOR(F931-Tabela_cukier2[[#This Row],[Column3]],1000))+(F931-Tabela_cukier2[[#This Row],[Column3]])),F931-Tabela_cukier2[[#This Row],[Column3]]),F931-Tabela_cukier2[[#This Row],[Column3]])</f>
        <v>5684</v>
      </c>
      <c r="G932" s="5">
        <f>IF(Tabela_cukier2[[#This Row],[Kolumna1]]-F931&gt;=4000,1,0)</f>
        <v>0</v>
      </c>
      <c r="H932" s="5" t="str">
        <f>IF(Tabela_cukier2[[#This Row],[Kolumna1]]&gt;F931,Tabela_cukier2[[#This Row],[Kolumna1]]-F931,"0")</f>
        <v>0</v>
      </c>
      <c r="I932" s="5">
        <f>CEILING(Tabela_cukier2[[#This Row],[Kolumna3]],1000)</f>
        <v>0</v>
      </c>
      <c r="J932" s="5">
        <f>IF(Tabela_cukier2[[#This Row],[Kolumna4]]&gt;=4000,1,0)</f>
        <v>0</v>
      </c>
    </row>
    <row r="933" spans="1:10" x14ac:dyDescent="0.3">
      <c r="A933" s="1">
        <v>39948</v>
      </c>
      <c r="B933" t="s">
        <v>12</v>
      </c>
      <c r="C933">
        <v>291</v>
      </c>
      <c r="D933">
        <f>DAY(Tabela_cukier2[[#This Row],[Column1]])</f>
        <v>15</v>
      </c>
      <c r="E933" t="str">
        <f>IF(D934&lt;Tabela_cukier2[[#This Row],[Column4]],"TAK","")</f>
        <v/>
      </c>
      <c r="F933" s="5">
        <f>IF(Tabela_cukier2[[#This Row],[czy dzien dokupu]]="TAK",IF(F932-Tabela_cukier2[[#This Row],[Column3]]&lt;5000,((5000-FLOOR(F932-Tabela_cukier2[[#This Row],[Column3]],1000))+(F932-Tabela_cukier2[[#This Row],[Column3]])),F932-Tabela_cukier2[[#This Row],[Column3]]),F932-Tabela_cukier2[[#This Row],[Column3]])</f>
        <v>5393</v>
      </c>
      <c r="G933" s="5">
        <f>IF(Tabela_cukier2[[#This Row],[Kolumna1]]-F932&gt;=4000,1,0)</f>
        <v>0</v>
      </c>
      <c r="H933" s="5" t="str">
        <f>IF(Tabela_cukier2[[#This Row],[Kolumna1]]&gt;F932,Tabela_cukier2[[#This Row],[Kolumna1]]-F932,"0")</f>
        <v>0</v>
      </c>
      <c r="I933" s="5">
        <f>CEILING(Tabela_cukier2[[#This Row],[Kolumna3]],1000)</f>
        <v>0</v>
      </c>
      <c r="J933" s="5">
        <f>IF(Tabela_cukier2[[#This Row],[Kolumna4]]&gt;=4000,1,0)</f>
        <v>0</v>
      </c>
    </row>
    <row r="934" spans="1:10" x14ac:dyDescent="0.3">
      <c r="A934" s="1">
        <v>39949</v>
      </c>
      <c r="B934" t="s">
        <v>17</v>
      </c>
      <c r="C934">
        <v>261</v>
      </c>
      <c r="D934">
        <f>DAY(Tabela_cukier2[[#This Row],[Column1]])</f>
        <v>16</v>
      </c>
      <c r="E934" t="str">
        <f>IF(D935&lt;Tabela_cukier2[[#This Row],[Column4]],"TAK","")</f>
        <v/>
      </c>
      <c r="F934" s="5">
        <f>IF(Tabela_cukier2[[#This Row],[czy dzien dokupu]]="TAK",IF(F933-Tabela_cukier2[[#This Row],[Column3]]&lt;5000,((5000-FLOOR(F933-Tabela_cukier2[[#This Row],[Column3]],1000))+(F933-Tabela_cukier2[[#This Row],[Column3]])),F933-Tabela_cukier2[[#This Row],[Column3]]),F933-Tabela_cukier2[[#This Row],[Column3]])</f>
        <v>5132</v>
      </c>
      <c r="G934" s="5">
        <f>IF(Tabela_cukier2[[#This Row],[Kolumna1]]-F933&gt;=4000,1,0)</f>
        <v>0</v>
      </c>
      <c r="H934" s="5" t="str">
        <f>IF(Tabela_cukier2[[#This Row],[Kolumna1]]&gt;F933,Tabela_cukier2[[#This Row],[Kolumna1]]-F933,"0")</f>
        <v>0</v>
      </c>
      <c r="I934" s="5">
        <f>CEILING(Tabela_cukier2[[#This Row],[Kolumna3]],1000)</f>
        <v>0</v>
      </c>
      <c r="J934" s="5">
        <f>IF(Tabela_cukier2[[#This Row],[Kolumna4]]&gt;=4000,1,0)</f>
        <v>0</v>
      </c>
    </row>
    <row r="935" spans="1:10" x14ac:dyDescent="0.3">
      <c r="A935" s="1">
        <v>39951</v>
      </c>
      <c r="B935" t="s">
        <v>55</v>
      </c>
      <c r="C935">
        <v>192</v>
      </c>
      <c r="D935">
        <f>DAY(Tabela_cukier2[[#This Row],[Column1]])</f>
        <v>18</v>
      </c>
      <c r="E935" t="str">
        <f>IF(D936&lt;Tabela_cukier2[[#This Row],[Column4]],"TAK","")</f>
        <v/>
      </c>
      <c r="F935" s="5">
        <f>IF(Tabela_cukier2[[#This Row],[czy dzien dokupu]]="TAK",IF(F934-Tabela_cukier2[[#This Row],[Column3]]&lt;5000,((5000-FLOOR(F934-Tabela_cukier2[[#This Row],[Column3]],1000))+(F934-Tabela_cukier2[[#This Row],[Column3]])),F934-Tabela_cukier2[[#This Row],[Column3]]),F934-Tabela_cukier2[[#This Row],[Column3]])</f>
        <v>4940</v>
      </c>
      <c r="G935" s="5">
        <f>IF(Tabela_cukier2[[#This Row],[Kolumna1]]-F934&gt;=4000,1,0)</f>
        <v>0</v>
      </c>
      <c r="H935" s="5" t="str">
        <f>IF(Tabela_cukier2[[#This Row],[Kolumna1]]&gt;F934,Tabela_cukier2[[#This Row],[Kolumna1]]-F934,"0")</f>
        <v>0</v>
      </c>
      <c r="I935" s="5">
        <f>CEILING(Tabela_cukier2[[#This Row],[Kolumna3]],1000)</f>
        <v>0</v>
      </c>
      <c r="J935" s="5">
        <f>IF(Tabela_cukier2[[#This Row],[Kolumna4]]&gt;=4000,1,0)</f>
        <v>0</v>
      </c>
    </row>
    <row r="936" spans="1:10" x14ac:dyDescent="0.3">
      <c r="A936" s="1">
        <v>39951</v>
      </c>
      <c r="B936" t="s">
        <v>10</v>
      </c>
      <c r="C936">
        <v>319</v>
      </c>
      <c r="D936">
        <f>DAY(Tabela_cukier2[[#This Row],[Column1]])</f>
        <v>18</v>
      </c>
      <c r="E936" t="str">
        <f>IF(D937&lt;Tabela_cukier2[[#This Row],[Column4]],"TAK","")</f>
        <v/>
      </c>
      <c r="F936" s="5">
        <f>IF(Tabela_cukier2[[#This Row],[czy dzien dokupu]]="TAK",IF(F935-Tabela_cukier2[[#This Row],[Column3]]&lt;5000,((5000-FLOOR(F935-Tabela_cukier2[[#This Row],[Column3]],1000))+(F935-Tabela_cukier2[[#This Row],[Column3]])),F935-Tabela_cukier2[[#This Row],[Column3]]),F935-Tabela_cukier2[[#This Row],[Column3]])</f>
        <v>4621</v>
      </c>
      <c r="G936" s="5">
        <f>IF(Tabela_cukier2[[#This Row],[Kolumna1]]-F935&gt;=4000,1,0)</f>
        <v>0</v>
      </c>
      <c r="H936" s="5" t="str">
        <f>IF(Tabela_cukier2[[#This Row],[Kolumna1]]&gt;F935,Tabela_cukier2[[#This Row],[Kolumna1]]-F935,"0")</f>
        <v>0</v>
      </c>
      <c r="I936" s="5">
        <f>CEILING(Tabela_cukier2[[#This Row],[Kolumna3]],1000)</f>
        <v>0</v>
      </c>
      <c r="J936" s="5">
        <f>IF(Tabela_cukier2[[#This Row],[Kolumna4]]&gt;=4000,1,0)</f>
        <v>0</v>
      </c>
    </row>
    <row r="937" spans="1:10" x14ac:dyDescent="0.3">
      <c r="A937" s="1">
        <v>39953</v>
      </c>
      <c r="B937" t="s">
        <v>48</v>
      </c>
      <c r="C937">
        <v>393</v>
      </c>
      <c r="D937">
        <f>DAY(Tabela_cukier2[[#This Row],[Column1]])</f>
        <v>20</v>
      </c>
      <c r="E937" t="str">
        <f>IF(D938&lt;Tabela_cukier2[[#This Row],[Column4]],"TAK","")</f>
        <v/>
      </c>
      <c r="F937" s="5">
        <f>IF(Tabela_cukier2[[#This Row],[czy dzien dokupu]]="TAK",IF(F936-Tabela_cukier2[[#This Row],[Column3]]&lt;5000,((5000-FLOOR(F936-Tabela_cukier2[[#This Row],[Column3]],1000))+(F936-Tabela_cukier2[[#This Row],[Column3]])),F936-Tabela_cukier2[[#This Row],[Column3]]),F936-Tabela_cukier2[[#This Row],[Column3]])</f>
        <v>4228</v>
      </c>
      <c r="G937" s="5">
        <f>IF(Tabela_cukier2[[#This Row],[Kolumna1]]-F936&gt;=4000,1,0)</f>
        <v>0</v>
      </c>
      <c r="H937" s="5" t="str">
        <f>IF(Tabela_cukier2[[#This Row],[Kolumna1]]&gt;F936,Tabela_cukier2[[#This Row],[Kolumna1]]-F936,"0")</f>
        <v>0</v>
      </c>
      <c r="I937" s="5">
        <f>CEILING(Tabela_cukier2[[#This Row],[Kolumna3]],1000)</f>
        <v>0</v>
      </c>
      <c r="J937" s="5">
        <f>IF(Tabela_cukier2[[#This Row],[Kolumna4]]&gt;=4000,1,0)</f>
        <v>0</v>
      </c>
    </row>
    <row r="938" spans="1:10" x14ac:dyDescent="0.3">
      <c r="A938" s="1">
        <v>39957</v>
      </c>
      <c r="B938" t="s">
        <v>190</v>
      </c>
      <c r="C938">
        <v>13</v>
      </c>
      <c r="D938">
        <f>DAY(Tabela_cukier2[[#This Row],[Column1]])</f>
        <v>24</v>
      </c>
      <c r="E938" t="str">
        <f>IF(D939&lt;Tabela_cukier2[[#This Row],[Column4]],"TAK","")</f>
        <v/>
      </c>
      <c r="F938" s="5">
        <f>IF(Tabela_cukier2[[#This Row],[czy dzien dokupu]]="TAK",IF(F937-Tabela_cukier2[[#This Row],[Column3]]&lt;5000,((5000-FLOOR(F937-Tabela_cukier2[[#This Row],[Column3]],1000))+(F937-Tabela_cukier2[[#This Row],[Column3]])),F937-Tabela_cukier2[[#This Row],[Column3]]),F937-Tabela_cukier2[[#This Row],[Column3]])</f>
        <v>4215</v>
      </c>
      <c r="G938" s="5">
        <f>IF(Tabela_cukier2[[#This Row],[Kolumna1]]-F937&gt;=4000,1,0)</f>
        <v>0</v>
      </c>
      <c r="H938" s="5" t="str">
        <f>IF(Tabela_cukier2[[#This Row],[Kolumna1]]&gt;F937,Tabela_cukier2[[#This Row],[Kolumna1]]-F937,"0")</f>
        <v>0</v>
      </c>
      <c r="I938" s="5">
        <f>CEILING(Tabela_cukier2[[#This Row],[Kolumna3]],1000)</f>
        <v>0</v>
      </c>
      <c r="J938" s="5">
        <f>IF(Tabela_cukier2[[#This Row],[Kolumna4]]&gt;=4000,1,0)</f>
        <v>0</v>
      </c>
    </row>
    <row r="939" spans="1:10" x14ac:dyDescent="0.3">
      <c r="A939" s="1">
        <v>39958</v>
      </c>
      <c r="B939" t="s">
        <v>53</v>
      </c>
      <c r="C939">
        <v>380</v>
      </c>
      <c r="D939">
        <f>DAY(Tabela_cukier2[[#This Row],[Column1]])</f>
        <v>25</v>
      </c>
      <c r="E939" t="str">
        <f>IF(D940&lt;Tabela_cukier2[[#This Row],[Column4]],"TAK","")</f>
        <v/>
      </c>
      <c r="F939" s="5">
        <f>IF(Tabela_cukier2[[#This Row],[czy dzien dokupu]]="TAK",IF(F938-Tabela_cukier2[[#This Row],[Column3]]&lt;5000,((5000-FLOOR(F938-Tabela_cukier2[[#This Row],[Column3]],1000))+(F938-Tabela_cukier2[[#This Row],[Column3]])),F938-Tabela_cukier2[[#This Row],[Column3]]),F938-Tabela_cukier2[[#This Row],[Column3]])</f>
        <v>3835</v>
      </c>
      <c r="G939" s="5">
        <f>IF(Tabela_cukier2[[#This Row],[Kolumna1]]-F938&gt;=4000,1,0)</f>
        <v>0</v>
      </c>
      <c r="H939" s="5" t="str">
        <f>IF(Tabela_cukier2[[#This Row],[Kolumna1]]&gt;F938,Tabela_cukier2[[#This Row],[Kolumna1]]-F938,"0")</f>
        <v>0</v>
      </c>
      <c r="I939" s="5">
        <f>CEILING(Tabela_cukier2[[#This Row],[Kolumna3]],1000)</f>
        <v>0</v>
      </c>
      <c r="J939" s="5">
        <f>IF(Tabela_cukier2[[#This Row],[Kolumna4]]&gt;=4000,1,0)</f>
        <v>0</v>
      </c>
    </row>
    <row r="940" spans="1:10" x14ac:dyDescent="0.3">
      <c r="A940" s="1">
        <v>39959</v>
      </c>
      <c r="B940" t="s">
        <v>40</v>
      </c>
      <c r="C940">
        <v>36</v>
      </c>
      <c r="D940">
        <f>DAY(Tabela_cukier2[[#This Row],[Column1]])</f>
        <v>26</v>
      </c>
      <c r="E940" t="str">
        <f>IF(D941&lt;Tabela_cukier2[[#This Row],[Column4]],"TAK","")</f>
        <v/>
      </c>
      <c r="F940" s="5">
        <f>IF(Tabela_cukier2[[#This Row],[czy dzien dokupu]]="TAK",IF(F939-Tabela_cukier2[[#This Row],[Column3]]&lt;5000,((5000-FLOOR(F939-Tabela_cukier2[[#This Row],[Column3]],1000))+(F939-Tabela_cukier2[[#This Row],[Column3]])),F939-Tabela_cukier2[[#This Row],[Column3]]),F939-Tabela_cukier2[[#This Row],[Column3]])</f>
        <v>3799</v>
      </c>
      <c r="G940" s="5">
        <f>IF(Tabela_cukier2[[#This Row],[Kolumna1]]-F939&gt;=4000,1,0)</f>
        <v>0</v>
      </c>
      <c r="H940" s="5" t="str">
        <f>IF(Tabela_cukier2[[#This Row],[Kolumna1]]&gt;F939,Tabela_cukier2[[#This Row],[Kolumna1]]-F939,"0")</f>
        <v>0</v>
      </c>
      <c r="I940" s="5">
        <f>CEILING(Tabela_cukier2[[#This Row],[Kolumna3]],1000)</f>
        <v>0</v>
      </c>
      <c r="J940" s="5">
        <f>IF(Tabela_cukier2[[#This Row],[Kolumna4]]&gt;=4000,1,0)</f>
        <v>0</v>
      </c>
    </row>
    <row r="941" spans="1:10" x14ac:dyDescent="0.3">
      <c r="A941" s="1">
        <v>39962</v>
      </c>
      <c r="B941" t="s">
        <v>176</v>
      </c>
      <c r="C941">
        <v>179</v>
      </c>
      <c r="D941">
        <f>DAY(Tabela_cukier2[[#This Row],[Column1]])</f>
        <v>29</v>
      </c>
      <c r="E941" t="str">
        <f>IF(D942&lt;Tabela_cukier2[[#This Row],[Column4]],"TAK","")</f>
        <v/>
      </c>
      <c r="F941" s="5">
        <f>IF(Tabela_cukier2[[#This Row],[czy dzien dokupu]]="TAK",IF(F940-Tabela_cukier2[[#This Row],[Column3]]&lt;5000,((5000-FLOOR(F940-Tabela_cukier2[[#This Row],[Column3]],1000))+(F940-Tabela_cukier2[[#This Row],[Column3]])),F940-Tabela_cukier2[[#This Row],[Column3]]),F940-Tabela_cukier2[[#This Row],[Column3]])</f>
        <v>3620</v>
      </c>
      <c r="G941" s="5">
        <f>IF(Tabela_cukier2[[#This Row],[Kolumna1]]-F940&gt;=4000,1,0)</f>
        <v>0</v>
      </c>
      <c r="H941" s="5" t="str">
        <f>IF(Tabela_cukier2[[#This Row],[Kolumna1]]&gt;F940,Tabela_cukier2[[#This Row],[Kolumna1]]-F940,"0")</f>
        <v>0</v>
      </c>
      <c r="I941" s="5">
        <f>CEILING(Tabela_cukier2[[#This Row],[Kolumna3]],1000)</f>
        <v>0</v>
      </c>
      <c r="J941" s="5">
        <f>IF(Tabela_cukier2[[#This Row],[Kolumna4]]&gt;=4000,1,0)</f>
        <v>0</v>
      </c>
    </row>
    <row r="942" spans="1:10" x14ac:dyDescent="0.3">
      <c r="A942" s="1">
        <v>39964</v>
      </c>
      <c r="B942" t="s">
        <v>31</v>
      </c>
      <c r="C942">
        <v>111</v>
      </c>
      <c r="D942">
        <f>DAY(Tabela_cukier2[[#This Row],[Column1]])</f>
        <v>31</v>
      </c>
      <c r="E942" t="str">
        <f>IF(D943&lt;Tabela_cukier2[[#This Row],[Column4]],"TAK","")</f>
        <v>TAK</v>
      </c>
      <c r="F942" s="5">
        <f>IF(Tabela_cukier2[[#This Row],[czy dzien dokupu]]="TAK",IF(F941-Tabela_cukier2[[#This Row],[Column3]]&lt;5000,((5000-FLOOR(F941-Tabela_cukier2[[#This Row],[Column3]],1000))+(F941-Tabela_cukier2[[#This Row],[Column3]])),F941-Tabela_cukier2[[#This Row],[Column3]]),F941-Tabela_cukier2[[#This Row],[Column3]])</f>
        <v>5509</v>
      </c>
      <c r="G942" s="5">
        <f>IF(Tabela_cukier2[[#This Row],[Kolumna1]]-F941&gt;=4000,1,0)</f>
        <v>0</v>
      </c>
      <c r="H942" s="5">
        <f>IF(Tabela_cukier2[[#This Row],[Kolumna1]]&gt;F941,Tabela_cukier2[[#This Row],[Kolumna1]]-F941,"0")</f>
        <v>1889</v>
      </c>
      <c r="I942" s="5">
        <f>CEILING(Tabela_cukier2[[#This Row],[Kolumna3]],1000)</f>
        <v>2000</v>
      </c>
      <c r="J942" s="5">
        <f>IF(Tabela_cukier2[[#This Row],[Kolumna4]]&gt;=4000,1,0)</f>
        <v>0</v>
      </c>
    </row>
    <row r="943" spans="1:10" x14ac:dyDescent="0.3">
      <c r="A943" s="1">
        <v>39965</v>
      </c>
      <c r="B943" t="s">
        <v>11</v>
      </c>
      <c r="C943">
        <v>36</v>
      </c>
      <c r="D943">
        <f>DAY(Tabela_cukier2[[#This Row],[Column1]])</f>
        <v>1</v>
      </c>
      <c r="E943" t="str">
        <f>IF(D944&lt;Tabela_cukier2[[#This Row],[Column4]],"TAK","")</f>
        <v/>
      </c>
      <c r="F943" s="5">
        <f>IF(Tabela_cukier2[[#This Row],[czy dzien dokupu]]="TAK",IF(F942-Tabela_cukier2[[#This Row],[Column3]]&lt;5000,((5000-FLOOR(F942-Tabela_cukier2[[#This Row],[Column3]],1000))+(F942-Tabela_cukier2[[#This Row],[Column3]])),F942-Tabela_cukier2[[#This Row],[Column3]]),F942-Tabela_cukier2[[#This Row],[Column3]])</f>
        <v>5473</v>
      </c>
      <c r="G943" s="5">
        <f>IF(Tabela_cukier2[[#This Row],[Kolumna1]]-F942&gt;=4000,1,0)</f>
        <v>0</v>
      </c>
      <c r="H943" s="5" t="str">
        <f>IF(Tabela_cukier2[[#This Row],[Kolumna1]]&gt;F942,Tabela_cukier2[[#This Row],[Kolumna1]]-F942,"0")</f>
        <v>0</v>
      </c>
      <c r="I943" s="5">
        <f>CEILING(Tabela_cukier2[[#This Row],[Kolumna3]],1000)</f>
        <v>0</v>
      </c>
      <c r="J943" s="5">
        <f>IF(Tabela_cukier2[[#This Row],[Kolumna4]]&gt;=4000,1,0)</f>
        <v>0</v>
      </c>
    </row>
    <row r="944" spans="1:10" x14ac:dyDescent="0.3">
      <c r="A944" s="1">
        <v>39965</v>
      </c>
      <c r="B944" t="s">
        <v>13</v>
      </c>
      <c r="C944">
        <v>120</v>
      </c>
      <c r="D944">
        <f>DAY(Tabela_cukier2[[#This Row],[Column1]])</f>
        <v>1</v>
      </c>
      <c r="E944" t="str">
        <f>IF(D945&lt;Tabela_cukier2[[#This Row],[Column4]],"TAK","")</f>
        <v/>
      </c>
      <c r="F944" s="5">
        <f>IF(Tabela_cukier2[[#This Row],[czy dzien dokupu]]="TAK",IF(F943-Tabela_cukier2[[#This Row],[Column3]]&lt;5000,((5000-FLOOR(F943-Tabela_cukier2[[#This Row],[Column3]],1000))+(F943-Tabela_cukier2[[#This Row],[Column3]])),F943-Tabela_cukier2[[#This Row],[Column3]]),F943-Tabela_cukier2[[#This Row],[Column3]])</f>
        <v>5353</v>
      </c>
      <c r="G944" s="5">
        <f>IF(Tabela_cukier2[[#This Row],[Kolumna1]]-F943&gt;=4000,1,0)</f>
        <v>0</v>
      </c>
      <c r="H944" s="5" t="str">
        <f>IF(Tabela_cukier2[[#This Row],[Kolumna1]]&gt;F943,Tabela_cukier2[[#This Row],[Kolumna1]]-F943,"0")</f>
        <v>0</v>
      </c>
      <c r="I944" s="5">
        <f>CEILING(Tabela_cukier2[[#This Row],[Kolumna3]],1000)</f>
        <v>0</v>
      </c>
      <c r="J944" s="5">
        <f>IF(Tabela_cukier2[[#This Row],[Kolumna4]]&gt;=4000,1,0)</f>
        <v>0</v>
      </c>
    </row>
    <row r="945" spans="1:10" x14ac:dyDescent="0.3">
      <c r="A945" s="1">
        <v>39969</v>
      </c>
      <c r="B945" t="s">
        <v>191</v>
      </c>
      <c r="C945">
        <v>11</v>
      </c>
      <c r="D945">
        <f>DAY(Tabela_cukier2[[#This Row],[Column1]])</f>
        <v>5</v>
      </c>
      <c r="E945" t="str">
        <f>IF(D946&lt;Tabela_cukier2[[#This Row],[Column4]],"TAK","")</f>
        <v/>
      </c>
      <c r="F945" s="5">
        <f>IF(Tabela_cukier2[[#This Row],[czy dzien dokupu]]="TAK",IF(F944-Tabela_cukier2[[#This Row],[Column3]]&lt;5000,((5000-FLOOR(F944-Tabela_cukier2[[#This Row],[Column3]],1000))+(F944-Tabela_cukier2[[#This Row],[Column3]])),F944-Tabela_cukier2[[#This Row],[Column3]]),F944-Tabela_cukier2[[#This Row],[Column3]])</f>
        <v>5342</v>
      </c>
      <c r="G945" s="5">
        <f>IF(Tabela_cukier2[[#This Row],[Kolumna1]]-F944&gt;=4000,1,0)</f>
        <v>0</v>
      </c>
      <c r="H945" s="5" t="str">
        <f>IF(Tabela_cukier2[[#This Row],[Kolumna1]]&gt;F944,Tabela_cukier2[[#This Row],[Kolumna1]]-F944,"0")</f>
        <v>0</v>
      </c>
      <c r="I945" s="5">
        <f>CEILING(Tabela_cukier2[[#This Row],[Kolumna3]],1000)</f>
        <v>0</v>
      </c>
      <c r="J945" s="5">
        <f>IF(Tabela_cukier2[[#This Row],[Kolumna4]]&gt;=4000,1,0)</f>
        <v>0</v>
      </c>
    </row>
    <row r="946" spans="1:10" x14ac:dyDescent="0.3">
      <c r="A946" s="1">
        <v>39971</v>
      </c>
      <c r="B946" t="s">
        <v>129</v>
      </c>
      <c r="C946">
        <v>15</v>
      </c>
      <c r="D946">
        <f>DAY(Tabela_cukier2[[#This Row],[Column1]])</f>
        <v>7</v>
      </c>
      <c r="E946" t="str">
        <f>IF(D947&lt;Tabela_cukier2[[#This Row],[Column4]],"TAK","")</f>
        <v/>
      </c>
      <c r="F946" s="5">
        <f>IF(Tabela_cukier2[[#This Row],[czy dzien dokupu]]="TAK",IF(F945-Tabela_cukier2[[#This Row],[Column3]]&lt;5000,((5000-FLOOR(F945-Tabela_cukier2[[#This Row],[Column3]],1000))+(F945-Tabela_cukier2[[#This Row],[Column3]])),F945-Tabela_cukier2[[#This Row],[Column3]]),F945-Tabela_cukier2[[#This Row],[Column3]])</f>
        <v>5327</v>
      </c>
      <c r="G946" s="5">
        <f>IF(Tabela_cukier2[[#This Row],[Kolumna1]]-F945&gt;=4000,1,0)</f>
        <v>0</v>
      </c>
      <c r="H946" s="5" t="str">
        <f>IF(Tabela_cukier2[[#This Row],[Kolumna1]]&gt;F945,Tabela_cukier2[[#This Row],[Kolumna1]]-F945,"0")</f>
        <v>0</v>
      </c>
      <c r="I946" s="5">
        <f>CEILING(Tabela_cukier2[[#This Row],[Kolumna3]],1000)</f>
        <v>0</v>
      </c>
      <c r="J946" s="5">
        <f>IF(Tabela_cukier2[[#This Row],[Kolumna4]]&gt;=4000,1,0)</f>
        <v>0</v>
      </c>
    </row>
    <row r="947" spans="1:10" x14ac:dyDescent="0.3">
      <c r="A947" s="1">
        <v>39971</v>
      </c>
      <c r="B947" t="s">
        <v>46</v>
      </c>
      <c r="C947">
        <v>4</v>
      </c>
      <c r="D947">
        <f>DAY(Tabela_cukier2[[#This Row],[Column1]])</f>
        <v>7</v>
      </c>
      <c r="E947" t="str">
        <f>IF(D948&lt;Tabela_cukier2[[#This Row],[Column4]],"TAK","")</f>
        <v/>
      </c>
      <c r="F947" s="5">
        <f>IF(Tabela_cukier2[[#This Row],[czy dzien dokupu]]="TAK",IF(F946-Tabela_cukier2[[#This Row],[Column3]]&lt;5000,((5000-FLOOR(F946-Tabela_cukier2[[#This Row],[Column3]],1000))+(F946-Tabela_cukier2[[#This Row],[Column3]])),F946-Tabela_cukier2[[#This Row],[Column3]]),F946-Tabela_cukier2[[#This Row],[Column3]])</f>
        <v>5323</v>
      </c>
      <c r="G947" s="5">
        <f>IF(Tabela_cukier2[[#This Row],[Kolumna1]]-F946&gt;=4000,1,0)</f>
        <v>0</v>
      </c>
      <c r="H947" s="5" t="str">
        <f>IF(Tabela_cukier2[[#This Row],[Kolumna1]]&gt;F946,Tabela_cukier2[[#This Row],[Kolumna1]]-F946,"0")</f>
        <v>0</v>
      </c>
      <c r="I947" s="5">
        <f>CEILING(Tabela_cukier2[[#This Row],[Kolumna3]],1000)</f>
        <v>0</v>
      </c>
      <c r="J947" s="5">
        <f>IF(Tabela_cukier2[[#This Row],[Kolumna4]]&gt;=4000,1,0)</f>
        <v>0</v>
      </c>
    </row>
    <row r="948" spans="1:10" x14ac:dyDescent="0.3">
      <c r="A948" s="1">
        <v>39974</v>
      </c>
      <c r="B948" t="s">
        <v>118</v>
      </c>
      <c r="C948">
        <v>11</v>
      </c>
      <c r="D948">
        <f>DAY(Tabela_cukier2[[#This Row],[Column1]])</f>
        <v>10</v>
      </c>
      <c r="E948" t="str">
        <f>IF(D949&lt;Tabela_cukier2[[#This Row],[Column4]],"TAK","")</f>
        <v/>
      </c>
      <c r="F948" s="5">
        <f>IF(Tabela_cukier2[[#This Row],[czy dzien dokupu]]="TAK",IF(F947-Tabela_cukier2[[#This Row],[Column3]]&lt;5000,((5000-FLOOR(F947-Tabela_cukier2[[#This Row],[Column3]],1000))+(F947-Tabela_cukier2[[#This Row],[Column3]])),F947-Tabela_cukier2[[#This Row],[Column3]]),F947-Tabela_cukier2[[#This Row],[Column3]])</f>
        <v>5312</v>
      </c>
      <c r="G948" s="5">
        <f>IF(Tabela_cukier2[[#This Row],[Kolumna1]]-F947&gt;=4000,1,0)</f>
        <v>0</v>
      </c>
      <c r="H948" s="5" t="str">
        <f>IF(Tabela_cukier2[[#This Row],[Kolumna1]]&gt;F947,Tabela_cukier2[[#This Row],[Kolumna1]]-F947,"0")</f>
        <v>0</v>
      </c>
      <c r="I948" s="5">
        <f>CEILING(Tabela_cukier2[[#This Row],[Kolumna3]],1000)</f>
        <v>0</v>
      </c>
      <c r="J948" s="5">
        <f>IF(Tabela_cukier2[[#This Row],[Kolumna4]]&gt;=4000,1,0)</f>
        <v>0</v>
      </c>
    </row>
    <row r="949" spans="1:10" x14ac:dyDescent="0.3">
      <c r="A949" s="1">
        <v>39977</v>
      </c>
      <c r="B949" t="s">
        <v>192</v>
      </c>
      <c r="C949">
        <v>9</v>
      </c>
      <c r="D949">
        <f>DAY(Tabela_cukier2[[#This Row],[Column1]])</f>
        <v>13</v>
      </c>
      <c r="E949" t="str">
        <f>IF(D950&lt;Tabela_cukier2[[#This Row],[Column4]],"TAK","")</f>
        <v/>
      </c>
      <c r="F949" s="5">
        <f>IF(Tabela_cukier2[[#This Row],[czy dzien dokupu]]="TAK",IF(F948-Tabela_cukier2[[#This Row],[Column3]]&lt;5000,((5000-FLOOR(F948-Tabela_cukier2[[#This Row],[Column3]],1000))+(F948-Tabela_cukier2[[#This Row],[Column3]])),F948-Tabela_cukier2[[#This Row],[Column3]]),F948-Tabela_cukier2[[#This Row],[Column3]])</f>
        <v>5303</v>
      </c>
      <c r="G949" s="5">
        <f>IF(Tabela_cukier2[[#This Row],[Kolumna1]]-F948&gt;=4000,1,0)</f>
        <v>0</v>
      </c>
      <c r="H949" s="5" t="str">
        <f>IF(Tabela_cukier2[[#This Row],[Kolumna1]]&gt;F948,Tabela_cukier2[[#This Row],[Kolumna1]]-F948,"0")</f>
        <v>0</v>
      </c>
      <c r="I949" s="5">
        <f>CEILING(Tabela_cukier2[[#This Row],[Kolumna3]],1000)</f>
        <v>0</v>
      </c>
      <c r="J949" s="5">
        <f>IF(Tabela_cukier2[[#This Row],[Kolumna4]]&gt;=4000,1,0)</f>
        <v>0</v>
      </c>
    </row>
    <row r="950" spans="1:10" x14ac:dyDescent="0.3">
      <c r="A950" s="1">
        <v>39978</v>
      </c>
      <c r="B950" t="s">
        <v>53</v>
      </c>
      <c r="C950">
        <v>498</v>
      </c>
      <c r="D950">
        <f>DAY(Tabela_cukier2[[#This Row],[Column1]])</f>
        <v>14</v>
      </c>
      <c r="E950" t="str">
        <f>IF(D951&lt;Tabela_cukier2[[#This Row],[Column4]],"TAK","")</f>
        <v/>
      </c>
      <c r="F950" s="5">
        <f>IF(Tabela_cukier2[[#This Row],[czy dzien dokupu]]="TAK",IF(F949-Tabela_cukier2[[#This Row],[Column3]]&lt;5000,((5000-FLOOR(F949-Tabela_cukier2[[#This Row],[Column3]],1000))+(F949-Tabela_cukier2[[#This Row],[Column3]])),F949-Tabela_cukier2[[#This Row],[Column3]]),F949-Tabela_cukier2[[#This Row],[Column3]])</f>
        <v>4805</v>
      </c>
      <c r="G950" s="5">
        <f>IF(Tabela_cukier2[[#This Row],[Kolumna1]]-F949&gt;=4000,1,0)</f>
        <v>0</v>
      </c>
      <c r="H950" s="5" t="str">
        <f>IF(Tabela_cukier2[[#This Row],[Kolumna1]]&gt;F949,Tabela_cukier2[[#This Row],[Kolumna1]]-F949,"0")</f>
        <v>0</v>
      </c>
      <c r="I950" s="5">
        <f>CEILING(Tabela_cukier2[[#This Row],[Kolumna3]],1000)</f>
        <v>0</v>
      </c>
      <c r="J950" s="5">
        <f>IF(Tabela_cukier2[[#This Row],[Kolumna4]]&gt;=4000,1,0)</f>
        <v>0</v>
      </c>
    </row>
    <row r="951" spans="1:10" x14ac:dyDescent="0.3">
      <c r="A951" s="1">
        <v>39980</v>
      </c>
      <c r="B951" t="s">
        <v>48</v>
      </c>
      <c r="C951">
        <v>350</v>
      </c>
      <c r="D951">
        <f>DAY(Tabela_cukier2[[#This Row],[Column1]])</f>
        <v>16</v>
      </c>
      <c r="E951" t="str">
        <f>IF(D952&lt;Tabela_cukier2[[#This Row],[Column4]],"TAK","")</f>
        <v/>
      </c>
      <c r="F951" s="5">
        <f>IF(Tabela_cukier2[[#This Row],[czy dzien dokupu]]="TAK",IF(F950-Tabela_cukier2[[#This Row],[Column3]]&lt;5000,((5000-FLOOR(F950-Tabela_cukier2[[#This Row],[Column3]],1000))+(F950-Tabela_cukier2[[#This Row],[Column3]])),F950-Tabela_cukier2[[#This Row],[Column3]]),F950-Tabela_cukier2[[#This Row],[Column3]])</f>
        <v>4455</v>
      </c>
      <c r="G951" s="5">
        <f>IF(Tabela_cukier2[[#This Row],[Kolumna1]]-F950&gt;=4000,1,0)</f>
        <v>0</v>
      </c>
      <c r="H951" s="5" t="str">
        <f>IF(Tabela_cukier2[[#This Row],[Kolumna1]]&gt;F950,Tabela_cukier2[[#This Row],[Kolumna1]]-F950,"0")</f>
        <v>0</v>
      </c>
      <c r="I951" s="5">
        <f>CEILING(Tabela_cukier2[[#This Row],[Kolumna3]],1000)</f>
        <v>0</v>
      </c>
      <c r="J951" s="5">
        <f>IF(Tabela_cukier2[[#This Row],[Kolumna4]]&gt;=4000,1,0)</f>
        <v>0</v>
      </c>
    </row>
    <row r="952" spans="1:10" x14ac:dyDescent="0.3">
      <c r="A952" s="1">
        <v>39980</v>
      </c>
      <c r="B952" t="s">
        <v>11</v>
      </c>
      <c r="C952">
        <v>191</v>
      </c>
      <c r="D952">
        <f>DAY(Tabela_cukier2[[#This Row],[Column1]])</f>
        <v>16</v>
      </c>
      <c r="E952" t="str">
        <f>IF(D953&lt;Tabela_cukier2[[#This Row],[Column4]],"TAK","")</f>
        <v/>
      </c>
      <c r="F952" s="5">
        <f>IF(Tabela_cukier2[[#This Row],[czy dzien dokupu]]="TAK",IF(F951-Tabela_cukier2[[#This Row],[Column3]]&lt;5000,((5000-FLOOR(F951-Tabela_cukier2[[#This Row],[Column3]],1000))+(F951-Tabela_cukier2[[#This Row],[Column3]])),F951-Tabela_cukier2[[#This Row],[Column3]]),F951-Tabela_cukier2[[#This Row],[Column3]])</f>
        <v>4264</v>
      </c>
      <c r="G952" s="5">
        <f>IF(Tabela_cukier2[[#This Row],[Kolumna1]]-F951&gt;=4000,1,0)</f>
        <v>0</v>
      </c>
      <c r="H952" s="5" t="str">
        <f>IF(Tabela_cukier2[[#This Row],[Kolumna1]]&gt;F951,Tabela_cukier2[[#This Row],[Kolumna1]]-F951,"0")</f>
        <v>0</v>
      </c>
      <c r="I952" s="5">
        <f>CEILING(Tabela_cukier2[[#This Row],[Kolumna3]],1000)</f>
        <v>0</v>
      </c>
      <c r="J952" s="5">
        <f>IF(Tabela_cukier2[[#This Row],[Kolumna4]]&gt;=4000,1,0)</f>
        <v>0</v>
      </c>
    </row>
    <row r="953" spans="1:10" x14ac:dyDescent="0.3">
      <c r="A953" s="1">
        <v>39980</v>
      </c>
      <c r="B953" t="s">
        <v>12</v>
      </c>
      <c r="C953">
        <v>402</v>
      </c>
      <c r="D953">
        <f>DAY(Tabela_cukier2[[#This Row],[Column1]])</f>
        <v>16</v>
      </c>
      <c r="E953" t="str">
        <f>IF(D954&lt;Tabela_cukier2[[#This Row],[Column4]],"TAK","")</f>
        <v/>
      </c>
      <c r="F953" s="5">
        <f>IF(Tabela_cukier2[[#This Row],[czy dzien dokupu]]="TAK",IF(F952-Tabela_cukier2[[#This Row],[Column3]]&lt;5000,((5000-FLOOR(F952-Tabela_cukier2[[#This Row],[Column3]],1000))+(F952-Tabela_cukier2[[#This Row],[Column3]])),F952-Tabela_cukier2[[#This Row],[Column3]]),F952-Tabela_cukier2[[#This Row],[Column3]])</f>
        <v>3862</v>
      </c>
      <c r="G953" s="5">
        <f>IF(Tabela_cukier2[[#This Row],[Kolumna1]]-F952&gt;=4000,1,0)</f>
        <v>0</v>
      </c>
      <c r="H953" s="5" t="str">
        <f>IF(Tabela_cukier2[[#This Row],[Kolumna1]]&gt;F952,Tabela_cukier2[[#This Row],[Kolumna1]]-F952,"0")</f>
        <v>0</v>
      </c>
      <c r="I953" s="5">
        <f>CEILING(Tabela_cukier2[[#This Row],[Kolumna3]],1000)</f>
        <v>0</v>
      </c>
      <c r="J953" s="5">
        <f>IF(Tabela_cukier2[[#This Row],[Kolumna4]]&gt;=4000,1,0)</f>
        <v>0</v>
      </c>
    </row>
    <row r="954" spans="1:10" x14ac:dyDescent="0.3">
      <c r="A954" s="1">
        <v>39984</v>
      </c>
      <c r="B954" t="s">
        <v>72</v>
      </c>
      <c r="C954">
        <v>140</v>
      </c>
      <c r="D954">
        <f>DAY(Tabela_cukier2[[#This Row],[Column1]])</f>
        <v>20</v>
      </c>
      <c r="E954" t="str">
        <f>IF(D955&lt;Tabela_cukier2[[#This Row],[Column4]],"TAK","")</f>
        <v/>
      </c>
      <c r="F954" s="5">
        <f>IF(Tabela_cukier2[[#This Row],[czy dzien dokupu]]="TAK",IF(F953-Tabela_cukier2[[#This Row],[Column3]]&lt;5000,((5000-FLOOR(F953-Tabela_cukier2[[#This Row],[Column3]],1000))+(F953-Tabela_cukier2[[#This Row],[Column3]])),F953-Tabela_cukier2[[#This Row],[Column3]]),F953-Tabela_cukier2[[#This Row],[Column3]])</f>
        <v>3722</v>
      </c>
      <c r="G954" s="5">
        <f>IF(Tabela_cukier2[[#This Row],[Kolumna1]]-F953&gt;=4000,1,0)</f>
        <v>0</v>
      </c>
      <c r="H954" s="5" t="str">
        <f>IF(Tabela_cukier2[[#This Row],[Kolumna1]]&gt;F953,Tabela_cukier2[[#This Row],[Kolumna1]]-F953,"0")</f>
        <v>0</v>
      </c>
      <c r="I954" s="5">
        <f>CEILING(Tabela_cukier2[[#This Row],[Kolumna3]],1000)</f>
        <v>0</v>
      </c>
      <c r="J954" s="5">
        <f>IF(Tabela_cukier2[[#This Row],[Kolumna4]]&gt;=4000,1,0)</f>
        <v>0</v>
      </c>
    </row>
    <row r="955" spans="1:10" x14ac:dyDescent="0.3">
      <c r="A955" s="1">
        <v>39985</v>
      </c>
      <c r="B955" t="s">
        <v>193</v>
      </c>
      <c r="C955">
        <v>3</v>
      </c>
      <c r="D955">
        <f>DAY(Tabela_cukier2[[#This Row],[Column1]])</f>
        <v>21</v>
      </c>
      <c r="E955" t="str">
        <f>IF(D956&lt;Tabela_cukier2[[#This Row],[Column4]],"TAK","")</f>
        <v/>
      </c>
      <c r="F955" s="5">
        <f>IF(Tabela_cukier2[[#This Row],[czy dzien dokupu]]="TAK",IF(F954-Tabela_cukier2[[#This Row],[Column3]]&lt;5000,((5000-FLOOR(F954-Tabela_cukier2[[#This Row],[Column3]],1000))+(F954-Tabela_cukier2[[#This Row],[Column3]])),F954-Tabela_cukier2[[#This Row],[Column3]]),F954-Tabela_cukier2[[#This Row],[Column3]])</f>
        <v>3719</v>
      </c>
      <c r="G955" s="5">
        <f>IF(Tabela_cukier2[[#This Row],[Kolumna1]]-F954&gt;=4000,1,0)</f>
        <v>0</v>
      </c>
      <c r="H955" s="5" t="str">
        <f>IF(Tabela_cukier2[[#This Row],[Kolumna1]]&gt;F954,Tabela_cukier2[[#This Row],[Kolumna1]]-F954,"0")</f>
        <v>0</v>
      </c>
      <c r="I955" s="5">
        <f>CEILING(Tabela_cukier2[[#This Row],[Kolumna3]],1000)</f>
        <v>0</v>
      </c>
      <c r="J955" s="5">
        <f>IF(Tabela_cukier2[[#This Row],[Kolumna4]]&gt;=4000,1,0)</f>
        <v>0</v>
      </c>
    </row>
    <row r="956" spans="1:10" x14ac:dyDescent="0.3">
      <c r="A956" s="1">
        <v>39987</v>
      </c>
      <c r="B956" t="s">
        <v>55</v>
      </c>
      <c r="C956">
        <v>25</v>
      </c>
      <c r="D956">
        <f>DAY(Tabela_cukier2[[#This Row],[Column1]])</f>
        <v>23</v>
      </c>
      <c r="E956" t="str">
        <f>IF(D957&lt;Tabela_cukier2[[#This Row],[Column4]],"TAK","")</f>
        <v/>
      </c>
      <c r="F956" s="5">
        <f>IF(Tabela_cukier2[[#This Row],[czy dzien dokupu]]="TAK",IF(F955-Tabela_cukier2[[#This Row],[Column3]]&lt;5000,((5000-FLOOR(F955-Tabela_cukier2[[#This Row],[Column3]],1000))+(F955-Tabela_cukier2[[#This Row],[Column3]])),F955-Tabela_cukier2[[#This Row],[Column3]]),F955-Tabela_cukier2[[#This Row],[Column3]])</f>
        <v>3694</v>
      </c>
      <c r="G956" s="5">
        <f>IF(Tabela_cukier2[[#This Row],[Kolumna1]]-F955&gt;=4000,1,0)</f>
        <v>0</v>
      </c>
      <c r="H956" s="5" t="str">
        <f>IF(Tabela_cukier2[[#This Row],[Kolumna1]]&gt;F955,Tabela_cukier2[[#This Row],[Kolumna1]]-F955,"0")</f>
        <v>0</v>
      </c>
      <c r="I956" s="5">
        <f>CEILING(Tabela_cukier2[[#This Row],[Kolumna3]],1000)</f>
        <v>0</v>
      </c>
      <c r="J956" s="5">
        <f>IF(Tabela_cukier2[[#This Row],[Kolumna4]]&gt;=4000,1,0)</f>
        <v>0</v>
      </c>
    </row>
    <row r="957" spans="1:10" x14ac:dyDescent="0.3">
      <c r="A957" s="1">
        <v>39992</v>
      </c>
      <c r="B957" t="s">
        <v>194</v>
      </c>
      <c r="C957">
        <v>7</v>
      </c>
      <c r="D957">
        <f>DAY(Tabela_cukier2[[#This Row],[Column1]])</f>
        <v>28</v>
      </c>
      <c r="E957" t="str">
        <f>IF(D958&lt;Tabela_cukier2[[#This Row],[Column4]],"TAK","")</f>
        <v/>
      </c>
      <c r="F957" s="5">
        <f>IF(Tabela_cukier2[[#This Row],[czy dzien dokupu]]="TAK",IF(F956-Tabela_cukier2[[#This Row],[Column3]]&lt;5000,((5000-FLOOR(F956-Tabela_cukier2[[#This Row],[Column3]],1000))+(F956-Tabela_cukier2[[#This Row],[Column3]])),F956-Tabela_cukier2[[#This Row],[Column3]]),F956-Tabela_cukier2[[#This Row],[Column3]])</f>
        <v>3687</v>
      </c>
      <c r="G957" s="5">
        <f>IF(Tabela_cukier2[[#This Row],[Kolumna1]]-F956&gt;=4000,1,0)</f>
        <v>0</v>
      </c>
      <c r="H957" s="5" t="str">
        <f>IF(Tabela_cukier2[[#This Row],[Kolumna1]]&gt;F956,Tabela_cukier2[[#This Row],[Kolumna1]]-F956,"0")</f>
        <v>0</v>
      </c>
      <c r="I957" s="5">
        <f>CEILING(Tabela_cukier2[[#This Row],[Kolumna3]],1000)</f>
        <v>0</v>
      </c>
      <c r="J957" s="5">
        <f>IF(Tabela_cukier2[[#This Row],[Kolumna4]]&gt;=4000,1,0)</f>
        <v>0</v>
      </c>
    </row>
    <row r="958" spans="1:10" x14ac:dyDescent="0.3">
      <c r="A958" s="1">
        <v>39994</v>
      </c>
      <c r="B958" t="s">
        <v>195</v>
      </c>
      <c r="C958">
        <v>17</v>
      </c>
      <c r="D958">
        <f>DAY(Tabela_cukier2[[#This Row],[Column1]])</f>
        <v>30</v>
      </c>
      <c r="E958" t="str">
        <f>IF(D959&lt;Tabela_cukier2[[#This Row],[Column4]],"TAK","")</f>
        <v/>
      </c>
      <c r="F958" s="5">
        <f>IF(Tabela_cukier2[[#This Row],[czy dzien dokupu]]="TAK",IF(F957-Tabela_cukier2[[#This Row],[Column3]]&lt;5000,((5000-FLOOR(F957-Tabela_cukier2[[#This Row],[Column3]],1000))+(F957-Tabela_cukier2[[#This Row],[Column3]])),F957-Tabela_cukier2[[#This Row],[Column3]]),F957-Tabela_cukier2[[#This Row],[Column3]])</f>
        <v>3670</v>
      </c>
      <c r="G958" s="5">
        <f>IF(Tabela_cukier2[[#This Row],[Kolumna1]]-F957&gt;=4000,1,0)</f>
        <v>0</v>
      </c>
      <c r="H958" s="5" t="str">
        <f>IF(Tabela_cukier2[[#This Row],[Kolumna1]]&gt;F957,Tabela_cukier2[[#This Row],[Kolumna1]]-F957,"0")</f>
        <v>0</v>
      </c>
      <c r="I958" s="5">
        <f>CEILING(Tabela_cukier2[[#This Row],[Kolumna3]],1000)</f>
        <v>0</v>
      </c>
      <c r="J958" s="5">
        <f>IF(Tabela_cukier2[[#This Row],[Kolumna4]]&gt;=4000,1,0)</f>
        <v>0</v>
      </c>
    </row>
    <row r="959" spans="1:10" x14ac:dyDescent="0.3">
      <c r="A959" s="1">
        <v>39994</v>
      </c>
      <c r="B959" t="s">
        <v>12</v>
      </c>
      <c r="C959">
        <v>479</v>
      </c>
      <c r="D959">
        <f>DAY(Tabela_cukier2[[#This Row],[Column1]])</f>
        <v>30</v>
      </c>
      <c r="E959" t="str">
        <f>IF(D960&lt;Tabela_cukier2[[#This Row],[Column4]],"TAK","")</f>
        <v/>
      </c>
      <c r="F959" s="5">
        <f>IF(Tabela_cukier2[[#This Row],[czy dzien dokupu]]="TAK",IF(F958-Tabela_cukier2[[#This Row],[Column3]]&lt;5000,((5000-FLOOR(F958-Tabela_cukier2[[#This Row],[Column3]],1000))+(F958-Tabela_cukier2[[#This Row],[Column3]])),F958-Tabela_cukier2[[#This Row],[Column3]]),F958-Tabela_cukier2[[#This Row],[Column3]])</f>
        <v>3191</v>
      </c>
      <c r="G959" s="5">
        <f>IF(Tabela_cukier2[[#This Row],[Kolumna1]]-F958&gt;=4000,1,0)</f>
        <v>0</v>
      </c>
      <c r="H959" s="5" t="str">
        <f>IF(Tabela_cukier2[[#This Row],[Kolumna1]]&gt;F958,Tabela_cukier2[[#This Row],[Kolumna1]]-F958,"0")</f>
        <v>0</v>
      </c>
      <c r="I959" s="5">
        <f>CEILING(Tabela_cukier2[[#This Row],[Kolumna3]],1000)</f>
        <v>0</v>
      </c>
      <c r="J959" s="5">
        <f>IF(Tabela_cukier2[[#This Row],[Kolumna4]]&gt;=4000,1,0)</f>
        <v>0</v>
      </c>
    </row>
    <row r="960" spans="1:10" x14ac:dyDescent="0.3">
      <c r="A960" s="1">
        <v>39994</v>
      </c>
      <c r="B960" t="s">
        <v>196</v>
      </c>
      <c r="C960">
        <v>6</v>
      </c>
      <c r="D960">
        <f>DAY(Tabela_cukier2[[#This Row],[Column1]])</f>
        <v>30</v>
      </c>
      <c r="E960" t="str">
        <f>IF(D961&lt;Tabela_cukier2[[#This Row],[Column4]],"TAK","")</f>
        <v/>
      </c>
      <c r="F960" s="5">
        <f>IF(Tabela_cukier2[[#This Row],[czy dzien dokupu]]="TAK",IF(F959-Tabela_cukier2[[#This Row],[Column3]]&lt;5000,((5000-FLOOR(F959-Tabela_cukier2[[#This Row],[Column3]],1000))+(F959-Tabela_cukier2[[#This Row],[Column3]])),F959-Tabela_cukier2[[#This Row],[Column3]]),F959-Tabela_cukier2[[#This Row],[Column3]])</f>
        <v>3185</v>
      </c>
      <c r="G960" s="5">
        <f>IF(Tabela_cukier2[[#This Row],[Kolumna1]]-F959&gt;=4000,1,0)</f>
        <v>0</v>
      </c>
      <c r="H960" s="5" t="str">
        <f>IF(Tabela_cukier2[[#This Row],[Kolumna1]]&gt;F959,Tabela_cukier2[[#This Row],[Kolumna1]]-F959,"0")</f>
        <v>0</v>
      </c>
      <c r="I960" s="5">
        <f>CEILING(Tabela_cukier2[[#This Row],[Kolumna3]],1000)</f>
        <v>0</v>
      </c>
      <c r="J960" s="5">
        <f>IF(Tabela_cukier2[[#This Row],[Kolumna4]]&gt;=4000,1,0)</f>
        <v>0</v>
      </c>
    </row>
    <row r="961" spans="1:10" x14ac:dyDescent="0.3">
      <c r="A961" s="1">
        <v>39994</v>
      </c>
      <c r="B961" t="s">
        <v>19</v>
      </c>
      <c r="C961">
        <v>10</v>
      </c>
      <c r="D961">
        <f>DAY(Tabela_cukier2[[#This Row],[Column1]])</f>
        <v>30</v>
      </c>
      <c r="E961" t="str">
        <f>IF(D962&lt;Tabela_cukier2[[#This Row],[Column4]],"TAK","")</f>
        <v>TAK</v>
      </c>
      <c r="F961" s="5">
        <f>IF(Tabela_cukier2[[#This Row],[czy dzien dokupu]]="TAK",IF(F960-Tabela_cukier2[[#This Row],[Column3]]&lt;5000,((5000-FLOOR(F960-Tabela_cukier2[[#This Row],[Column3]],1000))+(F960-Tabela_cukier2[[#This Row],[Column3]])),F960-Tabela_cukier2[[#This Row],[Column3]]),F960-Tabela_cukier2[[#This Row],[Column3]])</f>
        <v>5175</v>
      </c>
      <c r="G961" s="5">
        <f>IF(Tabela_cukier2[[#This Row],[Kolumna1]]-F960&gt;=4000,1,0)</f>
        <v>0</v>
      </c>
      <c r="H961" s="5">
        <f>IF(Tabela_cukier2[[#This Row],[Kolumna1]]&gt;F960,Tabela_cukier2[[#This Row],[Kolumna1]]-F960,"0")</f>
        <v>1990</v>
      </c>
      <c r="I961" s="5">
        <f>CEILING(Tabela_cukier2[[#This Row],[Kolumna3]],1000)</f>
        <v>2000</v>
      </c>
      <c r="J961" s="5">
        <f>IF(Tabela_cukier2[[#This Row],[Kolumna4]]&gt;=4000,1,0)</f>
        <v>0</v>
      </c>
    </row>
    <row r="962" spans="1:10" x14ac:dyDescent="0.3">
      <c r="A962" s="1">
        <v>39995</v>
      </c>
      <c r="B962" t="s">
        <v>32</v>
      </c>
      <c r="C962">
        <v>2</v>
      </c>
      <c r="D962">
        <f>DAY(Tabela_cukier2[[#This Row],[Column1]])</f>
        <v>1</v>
      </c>
      <c r="E962" t="str">
        <f>IF(D963&lt;Tabela_cukier2[[#This Row],[Column4]],"TAK","")</f>
        <v/>
      </c>
      <c r="F962" s="5">
        <f>IF(Tabela_cukier2[[#This Row],[czy dzien dokupu]]="TAK",IF(F961-Tabela_cukier2[[#This Row],[Column3]]&lt;5000,((5000-FLOOR(F961-Tabela_cukier2[[#This Row],[Column3]],1000))+(F961-Tabela_cukier2[[#This Row],[Column3]])),F961-Tabela_cukier2[[#This Row],[Column3]]),F961-Tabela_cukier2[[#This Row],[Column3]])</f>
        <v>5173</v>
      </c>
      <c r="G962" s="5">
        <f>IF(Tabela_cukier2[[#This Row],[Kolumna1]]-F961&gt;=4000,1,0)</f>
        <v>0</v>
      </c>
      <c r="H962" s="5" t="str">
        <f>IF(Tabela_cukier2[[#This Row],[Kolumna1]]&gt;F961,Tabela_cukier2[[#This Row],[Kolumna1]]-F961,"0")</f>
        <v>0</v>
      </c>
      <c r="I962" s="5">
        <f>CEILING(Tabela_cukier2[[#This Row],[Kolumna3]],1000)</f>
        <v>0</v>
      </c>
      <c r="J962" s="5">
        <f>IF(Tabela_cukier2[[#This Row],[Kolumna4]]&gt;=4000,1,0)</f>
        <v>0</v>
      </c>
    </row>
    <row r="963" spans="1:10" x14ac:dyDescent="0.3">
      <c r="A963" s="1">
        <v>39997</v>
      </c>
      <c r="B963" t="s">
        <v>197</v>
      </c>
      <c r="C963">
        <v>13</v>
      </c>
      <c r="D963">
        <f>DAY(Tabela_cukier2[[#This Row],[Column1]])</f>
        <v>3</v>
      </c>
      <c r="E963" t="str">
        <f>IF(D964&lt;Tabela_cukier2[[#This Row],[Column4]],"TAK","")</f>
        <v/>
      </c>
      <c r="F963" s="5">
        <f>IF(Tabela_cukier2[[#This Row],[czy dzien dokupu]]="TAK",IF(F962-Tabela_cukier2[[#This Row],[Column3]]&lt;5000,((5000-FLOOR(F962-Tabela_cukier2[[#This Row],[Column3]],1000))+(F962-Tabela_cukier2[[#This Row],[Column3]])),F962-Tabela_cukier2[[#This Row],[Column3]]),F962-Tabela_cukier2[[#This Row],[Column3]])</f>
        <v>5160</v>
      </c>
      <c r="G963" s="5">
        <f>IF(Tabela_cukier2[[#This Row],[Kolumna1]]-F962&gt;=4000,1,0)</f>
        <v>0</v>
      </c>
      <c r="H963" s="5" t="str">
        <f>IF(Tabela_cukier2[[#This Row],[Kolumna1]]&gt;F962,Tabela_cukier2[[#This Row],[Kolumna1]]-F962,"0")</f>
        <v>0</v>
      </c>
      <c r="I963" s="5">
        <f>CEILING(Tabela_cukier2[[#This Row],[Kolumna3]],1000)</f>
        <v>0</v>
      </c>
      <c r="J963" s="5">
        <f>IF(Tabela_cukier2[[#This Row],[Kolumna4]]&gt;=4000,1,0)</f>
        <v>0</v>
      </c>
    </row>
    <row r="964" spans="1:10" x14ac:dyDescent="0.3">
      <c r="A964" s="1">
        <v>40000</v>
      </c>
      <c r="B964" t="s">
        <v>186</v>
      </c>
      <c r="C964">
        <v>12</v>
      </c>
      <c r="D964">
        <f>DAY(Tabela_cukier2[[#This Row],[Column1]])</f>
        <v>6</v>
      </c>
      <c r="E964" t="str">
        <f>IF(D965&lt;Tabela_cukier2[[#This Row],[Column4]],"TAK","")</f>
        <v/>
      </c>
      <c r="F964" s="5">
        <f>IF(Tabela_cukier2[[#This Row],[czy dzien dokupu]]="TAK",IF(F963-Tabela_cukier2[[#This Row],[Column3]]&lt;5000,((5000-FLOOR(F963-Tabela_cukier2[[#This Row],[Column3]],1000))+(F963-Tabela_cukier2[[#This Row],[Column3]])),F963-Tabela_cukier2[[#This Row],[Column3]]),F963-Tabela_cukier2[[#This Row],[Column3]])</f>
        <v>5148</v>
      </c>
      <c r="G964" s="5">
        <f>IF(Tabela_cukier2[[#This Row],[Kolumna1]]-F963&gt;=4000,1,0)</f>
        <v>0</v>
      </c>
      <c r="H964" s="5" t="str">
        <f>IF(Tabela_cukier2[[#This Row],[Kolumna1]]&gt;F963,Tabela_cukier2[[#This Row],[Kolumna1]]-F963,"0")</f>
        <v>0</v>
      </c>
      <c r="I964" s="5">
        <f>CEILING(Tabela_cukier2[[#This Row],[Kolumna3]],1000)</f>
        <v>0</v>
      </c>
      <c r="J964" s="5">
        <f>IF(Tabela_cukier2[[#This Row],[Kolumna4]]&gt;=4000,1,0)</f>
        <v>0</v>
      </c>
    </row>
    <row r="965" spans="1:10" x14ac:dyDescent="0.3">
      <c r="A965" s="1">
        <v>40000</v>
      </c>
      <c r="B965" t="s">
        <v>8</v>
      </c>
      <c r="C965">
        <v>191</v>
      </c>
      <c r="D965">
        <f>DAY(Tabela_cukier2[[#This Row],[Column1]])</f>
        <v>6</v>
      </c>
      <c r="E965" t="str">
        <f>IF(D966&lt;Tabela_cukier2[[#This Row],[Column4]],"TAK","")</f>
        <v/>
      </c>
      <c r="F965" s="5">
        <f>IF(Tabela_cukier2[[#This Row],[czy dzien dokupu]]="TAK",IF(F964-Tabela_cukier2[[#This Row],[Column3]]&lt;5000,((5000-FLOOR(F964-Tabela_cukier2[[#This Row],[Column3]],1000))+(F964-Tabela_cukier2[[#This Row],[Column3]])),F964-Tabela_cukier2[[#This Row],[Column3]]),F964-Tabela_cukier2[[#This Row],[Column3]])</f>
        <v>4957</v>
      </c>
      <c r="G965" s="5">
        <f>IF(Tabela_cukier2[[#This Row],[Kolumna1]]-F964&gt;=4000,1,0)</f>
        <v>0</v>
      </c>
      <c r="H965" s="5" t="str">
        <f>IF(Tabela_cukier2[[#This Row],[Kolumna1]]&gt;F964,Tabela_cukier2[[#This Row],[Kolumna1]]-F964,"0")</f>
        <v>0</v>
      </c>
      <c r="I965" s="5">
        <f>CEILING(Tabela_cukier2[[#This Row],[Kolumna3]],1000)</f>
        <v>0</v>
      </c>
      <c r="J965" s="5">
        <f>IF(Tabela_cukier2[[#This Row],[Kolumna4]]&gt;=4000,1,0)</f>
        <v>0</v>
      </c>
    </row>
    <row r="966" spans="1:10" x14ac:dyDescent="0.3">
      <c r="A966" s="1">
        <v>40000</v>
      </c>
      <c r="B966" t="s">
        <v>13</v>
      </c>
      <c r="C966">
        <v>123</v>
      </c>
      <c r="D966">
        <f>DAY(Tabela_cukier2[[#This Row],[Column1]])</f>
        <v>6</v>
      </c>
      <c r="E966" t="str">
        <f>IF(D967&lt;Tabela_cukier2[[#This Row],[Column4]],"TAK","")</f>
        <v/>
      </c>
      <c r="F966" s="5">
        <f>IF(Tabela_cukier2[[#This Row],[czy dzien dokupu]]="TAK",IF(F965-Tabela_cukier2[[#This Row],[Column3]]&lt;5000,((5000-FLOOR(F965-Tabela_cukier2[[#This Row],[Column3]],1000))+(F965-Tabela_cukier2[[#This Row],[Column3]])),F965-Tabela_cukier2[[#This Row],[Column3]]),F965-Tabela_cukier2[[#This Row],[Column3]])</f>
        <v>4834</v>
      </c>
      <c r="G966" s="5">
        <f>IF(Tabela_cukier2[[#This Row],[Kolumna1]]-F965&gt;=4000,1,0)</f>
        <v>0</v>
      </c>
      <c r="H966" s="5" t="str">
        <f>IF(Tabela_cukier2[[#This Row],[Kolumna1]]&gt;F965,Tabela_cukier2[[#This Row],[Kolumna1]]-F965,"0")</f>
        <v>0</v>
      </c>
      <c r="I966" s="5">
        <f>CEILING(Tabela_cukier2[[#This Row],[Kolumna3]],1000)</f>
        <v>0</v>
      </c>
      <c r="J966" s="5">
        <f>IF(Tabela_cukier2[[#This Row],[Kolumna4]]&gt;=4000,1,0)</f>
        <v>0</v>
      </c>
    </row>
    <row r="967" spans="1:10" x14ac:dyDescent="0.3">
      <c r="A967" s="1">
        <v>40001</v>
      </c>
      <c r="B967" t="s">
        <v>21</v>
      </c>
      <c r="C967">
        <v>66</v>
      </c>
      <c r="D967">
        <f>DAY(Tabela_cukier2[[#This Row],[Column1]])</f>
        <v>7</v>
      </c>
      <c r="E967" t="str">
        <f>IF(D968&lt;Tabela_cukier2[[#This Row],[Column4]],"TAK","")</f>
        <v/>
      </c>
      <c r="F967" s="5">
        <f>IF(Tabela_cukier2[[#This Row],[czy dzien dokupu]]="TAK",IF(F966-Tabela_cukier2[[#This Row],[Column3]]&lt;5000,((5000-FLOOR(F966-Tabela_cukier2[[#This Row],[Column3]],1000))+(F966-Tabela_cukier2[[#This Row],[Column3]])),F966-Tabela_cukier2[[#This Row],[Column3]]),F966-Tabela_cukier2[[#This Row],[Column3]])</f>
        <v>4768</v>
      </c>
      <c r="G967" s="5">
        <f>IF(Tabela_cukier2[[#This Row],[Kolumna1]]-F966&gt;=4000,1,0)</f>
        <v>0</v>
      </c>
      <c r="H967" s="5" t="str">
        <f>IF(Tabela_cukier2[[#This Row],[Kolumna1]]&gt;F966,Tabela_cukier2[[#This Row],[Kolumna1]]-F966,"0")</f>
        <v>0</v>
      </c>
      <c r="I967" s="5">
        <f>CEILING(Tabela_cukier2[[#This Row],[Kolumna3]],1000)</f>
        <v>0</v>
      </c>
      <c r="J967" s="5">
        <f>IF(Tabela_cukier2[[#This Row],[Kolumna4]]&gt;=4000,1,0)</f>
        <v>0</v>
      </c>
    </row>
    <row r="968" spans="1:10" x14ac:dyDescent="0.3">
      <c r="A968" s="1">
        <v>40002</v>
      </c>
      <c r="B968" t="s">
        <v>64</v>
      </c>
      <c r="C968">
        <v>132</v>
      </c>
      <c r="D968">
        <f>DAY(Tabela_cukier2[[#This Row],[Column1]])</f>
        <v>8</v>
      </c>
      <c r="E968" t="str">
        <f>IF(D969&lt;Tabela_cukier2[[#This Row],[Column4]],"TAK","")</f>
        <v/>
      </c>
      <c r="F968" s="5">
        <f>IF(Tabela_cukier2[[#This Row],[czy dzien dokupu]]="TAK",IF(F967-Tabela_cukier2[[#This Row],[Column3]]&lt;5000,((5000-FLOOR(F967-Tabela_cukier2[[#This Row],[Column3]],1000))+(F967-Tabela_cukier2[[#This Row],[Column3]])),F967-Tabela_cukier2[[#This Row],[Column3]]),F967-Tabela_cukier2[[#This Row],[Column3]])</f>
        <v>4636</v>
      </c>
      <c r="G968" s="5">
        <f>IF(Tabela_cukier2[[#This Row],[Kolumna1]]-F967&gt;=4000,1,0)</f>
        <v>0</v>
      </c>
      <c r="H968" s="5" t="str">
        <f>IF(Tabela_cukier2[[#This Row],[Kolumna1]]&gt;F967,Tabela_cukier2[[#This Row],[Kolumna1]]-F967,"0")</f>
        <v>0</v>
      </c>
      <c r="I968" s="5">
        <f>CEILING(Tabela_cukier2[[#This Row],[Kolumna3]],1000)</f>
        <v>0</v>
      </c>
      <c r="J968" s="5">
        <f>IF(Tabela_cukier2[[#This Row],[Kolumna4]]&gt;=4000,1,0)</f>
        <v>0</v>
      </c>
    </row>
    <row r="969" spans="1:10" x14ac:dyDescent="0.3">
      <c r="A969" s="1">
        <v>40006</v>
      </c>
      <c r="B969" t="s">
        <v>198</v>
      </c>
      <c r="C969">
        <v>9</v>
      </c>
      <c r="D969">
        <f>DAY(Tabela_cukier2[[#This Row],[Column1]])</f>
        <v>12</v>
      </c>
      <c r="E969" t="str">
        <f>IF(D970&lt;Tabela_cukier2[[#This Row],[Column4]],"TAK","")</f>
        <v/>
      </c>
      <c r="F969" s="5">
        <f>IF(Tabela_cukier2[[#This Row],[czy dzien dokupu]]="TAK",IF(F968-Tabela_cukier2[[#This Row],[Column3]]&lt;5000,((5000-FLOOR(F968-Tabela_cukier2[[#This Row],[Column3]],1000))+(F968-Tabela_cukier2[[#This Row],[Column3]])),F968-Tabela_cukier2[[#This Row],[Column3]]),F968-Tabela_cukier2[[#This Row],[Column3]])</f>
        <v>4627</v>
      </c>
      <c r="G969" s="5">
        <f>IF(Tabela_cukier2[[#This Row],[Kolumna1]]-F968&gt;=4000,1,0)</f>
        <v>0</v>
      </c>
      <c r="H969" s="5" t="str">
        <f>IF(Tabela_cukier2[[#This Row],[Kolumna1]]&gt;F968,Tabela_cukier2[[#This Row],[Kolumna1]]-F968,"0")</f>
        <v>0</v>
      </c>
      <c r="I969" s="5">
        <f>CEILING(Tabela_cukier2[[#This Row],[Kolumna3]],1000)</f>
        <v>0</v>
      </c>
      <c r="J969" s="5">
        <f>IF(Tabela_cukier2[[#This Row],[Kolumna4]]&gt;=4000,1,0)</f>
        <v>0</v>
      </c>
    </row>
    <row r="970" spans="1:10" x14ac:dyDescent="0.3">
      <c r="A970" s="1">
        <v>40006</v>
      </c>
      <c r="B970" t="s">
        <v>81</v>
      </c>
      <c r="C970">
        <v>111</v>
      </c>
      <c r="D970">
        <f>DAY(Tabela_cukier2[[#This Row],[Column1]])</f>
        <v>12</v>
      </c>
      <c r="E970" t="str">
        <f>IF(D971&lt;Tabela_cukier2[[#This Row],[Column4]],"TAK","")</f>
        <v/>
      </c>
      <c r="F970" s="5">
        <f>IF(Tabela_cukier2[[#This Row],[czy dzien dokupu]]="TAK",IF(F969-Tabela_cukier2[[#This Row],[Column3]]&lt;5000,((5000-FLOOR(F969-Tabela_cukier2[[#This Row],[Column3]],1000))+(F969-Tabela_cukier2[[#This Row],[Column3]])),F969-Tabela_cukier2[[#This Row],[Column3]]),F969-Tabela_cukier2[[#This Row],[Column3]])</f>
        <v>4516</v>
      </c>
      <c r="G970" s="5">
        <f>IF(Tabela_cukier2[[#This Row],[Kolumna1]]-F969&gt;=4000,1,0)</f>
        <v>0</v>
      </c>
      <c r="H970" s="5" t="str">
        <f>IF(Tabela_cukier2[[#This Row],[Kolumna1]]&gt;F969,Tabela_cukier2[[#This Row],[Kolumna1]]-F969,"0")</f>
        <v>0</v>
      </c>
      <c r="I970" s="5">
        <f>CEILING(Tabela_cukier2[[#This Row],[Kolumna3]],1000)</f>
        <v>0</v>
      </c>
      <c r="J970" s="5">
        <f>IF(Tabela_cukier2[[#This Row],[Kolumna4]]&gt;=4000,1,0)</f>
        <v>0</v>
      </c>
    </row>
    <row r="971" spans="1:10" x14ac:dyDescent="0.3">
      <c r="A971" s="1">
        <v>40007</v>
      </c>
      <c r="B971" t="s">
        <v>22</v>
      </c>
      <c r="C971">
        <v>163</v>
      </c>
      <c r="D971">
        <f>DAY(Tabela_cukier2[[#This Row],[Column1]])</f>
        <v>13</v>
      </c>
      <c r="E971" t="str">
        <f>IF(D972&lt;Tabela_cukier2[[#This Row],[Column4]],"TAK","")</f>
        <v/>
      </c>
      <c r="F971" s="5">
        <f>IF(Tabela_cukier2[[#This Row],[czy dzien dokupu]]="TAK",IF(F970-Tabela_cukier2[[#This Row],[Column3]]&lt;5000,((5000-FLOOR(F970-Tabela_cukier2[[#This Row],[Column3]],1000))+(F970-Tabela_cukier2[[#This Row],[Column3]])),F970-Tabela_cukier2[[#This Row],[Column3]]),F970-Tabela_cukier2[[#This Row],[Column3]])</f>
        <v>4353</v>
      </c>
      <c r="G971" s="5">
        <f>IF(Tabela_cukier2[[#This Row],[Kolumna1]]-F970&gt;=4000,1,0)</f>
        <v>0</v>
      </c>
      <c r="H971" s="5" t="str">
        <f>IF(Tabela_cukier2[[#This Row],[Kolumna1]]&gt;F970,Tabela_cukier2[[#This Row],[Kolumna1]]-F970,"0")</f>
        <v>0</v>
      </c>
      <c r="I971" s="5">
        <f>CEILING(Tabela_cukier2[[#This Row],[Kolumna3]],1000)</f>
        <v>0</v>
      </c>
      <c r="J971" s="5">
        <f>IF(Tabela_cukier2[[#This Row],[Kolumna4]]&gt;=4000,1,0)</f>
        <v>0</v>
      </c>
    </row>
    <row r="972" spans="1:10" x14ac:dyDescent="0.3">
      <c r="A972" s="1">
        <v>40007</v>
      </c>
      <c r="B972" t="s">
        <v>158</v>
      </c>
      <c r="C972">
        <v>4</v>
      </c>
      <c r="D972">
        <f>DAY(Tabela_cukier2[[#This Row],[Column1]])</f>
        <v>13</v>
      </c>
      <c r="E972" t="str">
        <f>IF(D973&lt;Tabela_cukier2[[#This Row],[Column4]],"TAK","")</f>
        <v/>
      </c>
      <c r="F972" s="5">
        <f>IF(Tabela_cukier2[[#This Row],[czy dzien dokupu]]="TAK",IF(F971-Tabela_cukier2[[#This Row],[Column3]]&lt;5000,((5000-FLOOR(F971-Tabela_cukier2[[#This Row],[Column3]],1000))+(F971-Tabela_cukier2[[#This Row],[Column3]])),F971-Tabela_cukier2[[#This Row],[Column3]]),F971-Tabela_cukier2[[#This Row],[Column3]])</f>
        <v>4349</v>
      </c>
      <c r="G972" s="5">
        <f>IF(Tabela_cukier2[[#This Row],[Kolumna1]]-F971&gt;=4000,1,0)</f>
        <v>0</v>
      </c>
      <c r="H972" s="5" t="str">
        <f>IF(Tabela_cukier2[[#This Row],[Kolumna1]]&gt;F971,Tabela_cukier2[[#This Row],[Kolumna1]]-F971,"0")</f>
        <v>0</v>
      </c>
      <c r="I972" s="5">
        <f>CEILING(Tabela_cukier2[[#This Row],[Kolumna3]],1000)</f>
        <v>0</v>
      </c>
      <c r="J972" s="5">
        <f>IF(Tabela_cukier2[[#This Row],[Kolumna4]]&gt;=4000,1,0)</f>
        <v>0</v>
      </c>
    </row>
    <row r="973" spans="1:10" x14ac:dyDescent="0.3">
      <c r="A973" s="1">
        <v>40009</v>
      </c>
      <c r="B973" t="s">
        <v>148</v>
      </c>
      <c r="C973">
        <v>10</v>
      </c>
      <c r="D973">
        <f>DAY(Tabela_cukier2[[#This Row],[Column1]])</f>
        <v>15</v>
      </c>
      <c r="E973" t="str">
        <f>IF(D974&lt;Tabela_cukier2[[#This Row],[Column4]],"TAK","")</f>
        <v/>
      </c>
      <c r="F973" s="5">
        <f>IF(Tabela_cukier2[[#This Row],[czy dzien dokupu]]="TAK",IF(F972-Tabela_cukier2[[#This Row],[Column3]]&lt;5000,((5000-FLOOR(F972-Tabela_cukier2[[#This Row],[Column3]],1000))+(F972-Tabela_cukier2[[#This Row],[Column3]])),F972-Tabela_cukier2[[#This Row],[Column3]]),F972-Tabela_cukier2[[#This Row],[Column3]])</f>
        <v>4339</v>
      </c>
      <c r="G973" s="5">
        <f>IF(Tabela_cukier2[[#This Row],[Kolumna1]]-F972&gt;=4000,1,0)</f>
        <v>0</v>
      </c>
      <c r="H973" s="5" t="str">
        <f>IF(Tabela_cukier2[[#This Row],[Kolumna1]]&gt;F972,Tabela_cukier2[[#This Row],[Kolumna1]]-F972,"0")</f>
        <v>0</v>
      </c>
      <c r="I973" s="5">
        <f>CEILING(Tabela_cukier2[[#This Row],[Kolumna3]],1000)</f>
        <v>0</v>
      </c>
      <c r="J973" s="5">
        <f>IF(Tabela_cukier2[[#This Row],[Kolumna4]]&gt;=4000,1,0)</f>
        <v>0</v>
      </c>
    </row>
    <row r="974" spans="1:10" x14ac:dyDescent="0.3">
      <c r="A974" s="1">
        <v>40010</v>
      </c>
      <c r="B974" t="s">
        <v>12</v>
      </c>
      <c r="C974">
        <v>457</v>
      </c>
      <c r="D974">
        <f>DAY(Tabela_cukier2[[#This Row],[Column1]])</f>
        <v>16</v>
      </c>
      <c r="E974" t="str">
        <f>IF(D975&lt;Tabela_cukier2[[#This Row],[Column4]],"TAK","")</f>
        <v/>
      </c>
      <c r="F974" s="5">
        <f>IF(Tabela_cukier2[[#This Row],[czy dzien dokupu]]="TAK",IF(F973-Tabela_cukier2[[#This Row],[Column3]]&lt;5000,((5000-FLOOR(F973-Tabela_cukier2[[#This Row],[Column3]],1000))+(F973-Tabela_cukier2[[#This Row],[Column3]])),F973-Tabela_cukier2[[#This Row],[Column3]]),F973-Tabela_cukier2[[#This Row],[Column3]])</f>
        <v>3882</v>
      </c>
      <c r="G974" s="5">
        <f>IF(Tabela_cukier2[[#This Row],[Kolumna1]]-F973&gt;=4000,1,0)</f>
        <v>0</v>
      </c>
      <c r="H974" s="5" t="str">
        <f>IF(Tabela_cukier2[[#This Row],[Kolumna1]]&gt;F973,Tabela_cukier2[[#This Row],[Kolumna1]]-F973,"0")</f>
        <v>0</v>
      </c>
      <c r="I974" s="5">
        <f>CEILING(Tabela_cukier2[[#This Row],[Kolumna3]],1000)</f>
        <v>0</v>
      </c>
      <c r="J974" s="5">
        <f>IF(Tabela_cukier2[[#This Row],[Kolumna4]]&gt;=4000,1,0)</f>
        <v>0</v>
      </c>
    </row>
    <row r="975" spans="1:10" x14ac:dyDescent="0.3">
      <c r="A975" s="1">
        <v>40012</v>
      </c>
      <c r="B975" t="s">
        <v>53</v>
      </c>
      <c r="C975">
        <v>260</v>
      </c>
      <c r="D975">
        <f>DAY(Tabela_cukier2[[#This Row],[Column1]])</f>
        <v>18</v>
      </c>
      <c r="E975" t="str">
        <f>IF(D976&lt;Tabela_cukier2[[#This Row],[Column4]],"TAK","")</f>
        <v/>
      </c>
      <c r="F975" s="5">
        <f>IF(Tabela_cukier2[[#This Row],[czy dzien dokupu]]="TAK",IF(F974-Tabela_cukier2[[#This Row],[Column3]]&lt;5000,((5000-FLOOR(F974-Tabela_cukier2[[#This Row],[Column3]],1000))+(F974-Tabela_cukier2[[#This Row],[Column3]])),F974-Tabela_cukier2[[#This Row],[Column3]]),F974-Tabela_cukier2[[#This Row],[Column3]])</f>
        <v>3622</v>
      </c>
      <c r="G975" s="5">
        <f>IF(Tabela_cukier2[[#This Row],[Kolumna1]]-F974&gt;=4000,1,0)</f>
        <v>0</v>
      </c>
      <c r="H975" s="5" t="str">
        <f>IF(Tabela_cukier2[[#This Row],[Kolumna1]]&gt;F974,Tabela_cukier2[[#This Row],[Kolumna1]]-F974,"0")</f>
        <v>0</v>
      </c>
      <c r="I975" s="5">
        <f>CEILING(Tabela_cukier2[[#This Row],[Kolumna3]],1000)</f>
        <v>0</v>
      </c>
      <c r="J975" s="5">
        <f>IF(Tabela_cukier2[[#This Row],[Kolumna4]]&gt;=4000,1,0)</f>
        <v>0</v>
      </c>
    </row>
    <row r="976" spans="1:10" x14ac:dyDescent="0.3">
      <c r="A976" s="1">
        <v>40013</v>
      </c>
      <c r="B976" t="s">
        <v>123</v>
      </c>
      <c r="C976">
        <v>181</v>
      </c>
      <c r="D976">
        <f>DAY(Tabela_cukier2[[#This Row],[Column1]])</f>
        <v>19</v>
      </c>
      <c r="E976" t="str">
        <f>IF(D977&lt;Tabela_cukier2[[#This Row],[Column4]],"TAK","")</f>
        <v/>
      </c>
      <c r="F976" s="5">
        <f>IF(Tabela_cukier2[[#This Row],[czy dzien dokupu]]="TAK",IF(F975-Tabela_cukier2[[#This Row],[Column3]]&lt;5000,((5000-FLOOR(F975-Tabela_cukier2[[#This Row],[Column3]],1000))+(F975-Tabela_cukier2[[#This Row],[Column3]])),F975-Tabela_cukier2[[#This Row],[Column3]]),F975-Tabela_cukier2[[#This Row],[Column3]])</f>
        <v>3441</v>
      </c>
      <c r="G976" s="5">
        <f>IF(Tabela_cukier2[[#This Row],[Kolumna1]]-F975&gt;=4000,1,0)</f>
        <v>0</v>
      </c>
      <c r="H976" s="5" t="str">
        <f>IF(Tabela_cukier2[[#This Row],[Kolumna1]]&gt;F975,Tabela_cukier2[[#This Row],[Kolumna1]]-F975,"0")</f>
        <v>0</v>
      </c>
      <c r="I976" s="5">
        <f>CEILING(Tabela_cukier2[[#This Row],[Kolumna3]],1000)</f>
        <v>0</v>
      </c>
      <c r="J976" s="5">
        <f>IF(Tabela_cukier2[[#This Row],[Kolumna4]]&gt;=4000,1,0)</f>
        <v>0</v>
      </c>
    </row>
    <row r="977" spans="1:10" x14ac:dyDescent="0.3">
      <c r="A977" s="1">
        <v>40014</v>
      </c>
      <c r="B977" t="s">
        <v>53</v>
      </c>
      <c r="C977">
        <v>144</v>
      </c>
      <c r="D977">
        <f>DAY(Tabela_cukier2[[#This Row],[Column1]])</f>
        <v>20</v>
      </c>
      <c r="E977" t="str">
        <f>IF(D978&lt;Tabela_cukier2[[#This Row],[Column4]],"TAK","")</f>
        <v/>
      </c>
      <c r="F977" s="5">
        <f>IF(Tabela_cukier2[[#This Row],[czy dzien dokupu]]="TAK",IF(F976-Tabela_cukier2[[#This Row],[Column3]]&lt;5000,((5000-FLOOR(F976-Tabela_cukier2[[#This Row],[Column3]],1000))+(F976-Tabela_cukier2[[#This Row],[Column3]])),F976-Tabela_cukier2[[#This Row],[Column3]]),F976-Tabela_cukier2[[#This Row],[Column3]])</f>
        <v>3297</v>
      </c>
      <c r="G977" s="5">
        <f>IF(Tabela_cukier2[[#This Row],[Kolumna1]]-F976&gt;=4000,1,0)</f>
        <v>0</v>
      </c>
      <c r="H977" s="5" t="str">
        <f>IF(Tabela_cukier2[[#This Row],[Kolumna1]]&gt;F976,Tabela_cukier2[[#This Row],[Kolumna1]]-F976,"0")</f>
        <v>0</v>
      </c>
      <c r="I977" s="5">
        <f>CEILING(Tabela_cukier2[[#This Row],[Kolumna3]],1000)</f>
        <v>0</v>
      </c>
      <c r="J977" s="5">
        <f>IF(Tabela_cukier2[[#This Row],[Kolumna4]]&gt;=4000,1,0)</f>
        <v>0</v>
      </c>
    </row>
    <row r="978" spans="1:10" x14ac:dyDescent="0.3">
      <c r="A978" s="1">
        <v>40015</v>
      </c>
      <c r="B978" t="s">
        <v>25</v>
      </c>
      <c r="C978">
        <v>246</v>
      </c>
      <c r="D978">
        <f>DAY(Tabela_cukier2[[#This Row],[Column1]])</f>
        <v>21</v>
      </c>
      <c r="E978" t="str">
        <f>IF(D979&lt;Tabela_cukier2[[#This Row],[Column4]],"TAK","")</f>
        <v/>
      </c>
      <c r="F978" s="5">
        <f>IF(Tabela_cukier2[[#This Row],[czy dzien dokupu]]="TAK",IF(F977-Tabela_cukier2[[#This Row],[Column3]]&lt;5000,((5000-FLOOR(F977-Tabela_cukier2[[#This Row],[Column3]],1000))+(F977-Tabela_cukier2[[#This Row],[Column3]])),F977-Tabela_cukier2[[#This Row],[Column3]]),F977-Tabela_cukier2[[#This Row],[Column3]])</f>
        <v>3051</v>
      </c>
      <c r="G978" s="5">
        <f>IF(Tabela_cukier2[[#This Row],[Kolumna1]]-F977&gt;=4000,1,0)</f>
        <v>0</v>
      </c>
      <c r="H978" s="5" t="str">
        <f>IF(Tabela_cukier2[[#This Row],[Kolumna1]]&gt;F977,Tabela_cukier2[[#This Row],[Kolumna1]]-F977,"0")</f>
        <v>0</v>
      </c>
      <c r="I978" s="5">
        <f>CEILING(Tabela_cukier2[[#This Row],[Kolumna3]],1000)</f>
        <v>0</v>
      </c>
      <c r="J978" s="5">
        <f>IF(Tabela_cukier2[[#This Row],[Kolumna4]]&gt;=4000,1,0)</f>
        <v>0</v>
      </c>
    </row>
    <row r="979" spans="1:10" x14ac:dyDescent="0.3">
      <c r="A979" s="1">
        <v>40017</v>
      </c>
      <c r="B979" t="s">
        <v>199</v>
      </c>
      <c r="C979">
        <v>10</v>
      </c>
      <c r="D979">
        <f>DAY(Tabela_cukier2[[#This Row],[Column1]])</f>
        <v>23</v>
      </c>
      <c r="E979" t="str">
        <f>IF(D980&lt;Tabela_cukier2[[#This Row],[Column4]],"TAK","")</f>
        <v/>
      </c>
      <c r="F979" s="5">
        <f>IF(Tabela_cukier2[[#This Row],[czy dzien dokupu]]="TAK",IF(F978-Tabela_cukier2[[#This Row],[Column3]]&lt;5000,((5000-FLOOR(F978-Tabela_cukier2[[#This Row],[Column3]],1000))+(F978-Tabela_cukier2[[#This Row],[Column3]])),F978-Tabela_cukier2[[#This Row],[Column3]]),F978-Tabela_cukier2[[#This Row],[Column3]])</f>
        <v>3041</v>
      </c>
      <c r="G979" s="5">
        <f>IF(Tabela_cukier2[[#This Row],[Kolumna1]]-F978&gt;=4000,1,0)</f>
        <v>0</v>
      </c>
      <c r="H979" s="5" t="str">
        <f>IF(Tabela_cukier2[[#This Row],[Kolumna1]]&gt;F978,Tabela_cukier2[[#This Row],[Kolumna1]]-F978,"0")</f>
        <v>0</v>
      </c>
      <c r="I979" s="5">
        <f>CEILING(Tabela_cukier2[[#This Row],[Kolumna3]],1000)</f>
        <v>0</v>
      </c>
      <c r="J979" s="5">
        <f>IF(Tabela_cukier2[[#This Row],[Kolumna4]]&gt;=4000,1,0)</f>
        <v>0</v>
      </c>
    </row>
    <row r="980" spans="1:10" x14ac:dyDescent="0.3">
      <c r="A980" s="1">
        <v>40019</v>
      </c>
      <c r="B980" t="s">
        <v>29</v>
      </c>
      <c r="C980">
        <v>148</v>
      </c>
      <c r="D980">
        <f>DAY(Tabela_cukier2[[#This Row],[Column1]])</f>
        <v>25</v>
      </c>
      <c r="E980" t="str">
        <f>IF(D981&lt;Tabela_cukier2[[#This Row],[Column4]],"TAK","")</f>
        <v/>
      </c>
      <c r="F980" s="5">
        <f>IF(Tabela_cukier2[[#This Row],[czy dzien dokupu]]="TAK",IF(F979-Tabela_cukier2[[#This Row],[Column3]]&lt;5000,((5000-FLOOR(F979-Tabela_cukier2[[#This Row],[Column3]],1000))+(F979-Tabela_cukier2[[#This Row],[Column3]])),F979-Tabela_cukier2[[#This Row],[Column3]]),F979-Tabela_cukier2[[#This Row],[Column3]])</f>
        <v>2893</v>
      </c>
      <c r="G980" s="5">
        <f>IF(Tabela_cukier2[[#This Row],[Kolumna1]]-F979&gt;=4000,1,0)</f>
        <v>0</v>
      </c>
      <c r="H980" s="5" t="str">
        <f>IF(Tabela_cukier2[[#This Row],[Kolumna1]]&gt;F979,Tabela_cukier2[[#This Row],[Kolumna1]]-F979,"0")</f>
        <v>0</v>
      </c>
      <c r="I980" s="5">
        <f>CEILING(Tabela_cukier2[[#This Row],[Kolumna3]],1000)</f>
        <v>0</v>
      </c>
      <c r="J980" s="5">
        <f>IF(Tabela_cukier2[[#This Row],[Kolumna4]]&gt;=4000,1,0)</f>
        <v>0</v>
      </c>
    </row>
    <row r="981" spans="1:10" x14ac:dyDescent="0.3">
      <c r="A981" s="1">
        <v>40021</v>
      </c>
      <c r="B981" t="s">
        <v>38</v>
      </c>
      <c r="C981">
        <v>24</v>
      </c>
      <c r="D981">
        <f>DAY(Tabela_cukier2[[#This Row],[Column1]])</f>
        <v>27</v>
      </c>
      <c r="E981" t="str">
        <f>IF(D982&lt;Tabela_cukier2[[#This Row],[Column4]],"TAK","")</f>
        <v/>
      </c>
      <c r="F981" s="5">
        <f>IF(Tabela_cukier2[[#This Row],[czy dzien dokupu]]="TAK",IF(F980-Tabela_cukier2[[#This Row],[Column3]]&lt;5000,((5000-FLOOR(F980-Tabela_cukier2[[#This Row],[Column3]],1000))+(F980-Tabela_cukier2[[#This Row],[Column3]])),F980-Tabela_cukier2[[#This Row],[Column3]]),F980-Tabela_cukier2[[#This Row],[Column3]])</f>
        <v>2869</v>
      </c>
      <c r="G981" s="5">
        <f>IF(Tabela_cukier2[[#This Row],[Kolumna1]]-F980&gt;=4000,1,0)</f>
        <v>0</v>
      </c>
      <c r="H981" s="5" t="str">
        <f>IF(Tabela_cukier2[[#This Row],[Kolumna1]]&gt;F980,Tabela_cukier2[[#This Row],[Kolumna1]]-F980,"0")</f>
        <v>0</v>
      </c>
      <c r="I981" s="5">
        <f>CEILING(Tabela_cukier2[[#This Row],[Kolumna3]],1000)</f>
        <v>0</v>
      </c>
      <c r="J981" s="5">
        <f>IF(Tabela_cukier2[[#This Row],[Kolumna4]]&gt;=4000,1,0)</f>
        <v>0</v>
      </c>
    </row>
    <row r="982" spans="1:10" x14ac:dyDescent="0.3">
      <c r="A982" s="1">
        <v>40024</v>
      </c>
      <c r="B982" t="s">
        <v>28</v>
      </c>
      <c r="C982">
        <v>66</v>
      </c>
      <c r="D982">
        <f>DAY(Tabela_cukier2[[#This Row],[Column1]])</f>
        <v>30</v>
      </c>
      <c r="E982" t="str">
        <f>IF(D983&lt;Tabela_cukier2[[#This Row],[Column4]],"TAK","")</f>
        <v>TAK</v>
      </c>
      <c r="F982" s="5">
        <f>IF(Tabela_cukier2[[#This Row],[czy dzien dokupu]]="TAK",IF(F981-Tabela_cukier2[[#This Row],[Column3]]&lt;5000,((5000-FLOOR(F981-Tabela_cukier2[[#This Row],[Column3]],1000))+(F981-Tabela_cukier2[[#This Row],[Column3]])),F981-Tabela_cukier2[[#This Row],[Column3]]),F981-Tabela_cukier2[[#This Row],[Column3]])</f>
        <v>5803</v>
      </c>
      <c r="G982" s="5">
        <f>IF(Tabela_cukier2[[#This Row],[Kolumna1]]-F981&gt;=4000,1,0)</f>
        <v>0</v>
      </c>
      <c r="H982" s="5">
        <f>IF(Tabela_cukier2[[#This Row],[Kolumna1]]&gt;F981,Tabela_cukier2[[#This Row],[Kolumna1]]-F981,"0")</f>
        <v>2934</v>
      </c>
      <c r="I982" s="5">
        <f>CEILING(Tabela_cukier2[[#This Row],[Kolumna3]],1000)</f>
        <v>3000</v>
      </c>
      <c r="J982" s="5">
        <f>IF(Tabela_cukier2[[#This Row],[Kolumna4]]&gt;=4000,1,0)</f>
        <v>0</v>
      </c>
    </row>
    <row r="983" spans="1:10" x14ac:dyDescent="0.3">
      <c r="A983" s="1">
        <v>40027</v>
      </c>
      <c r="B983" t="s">
        <v>48</v>
      </c>
      <c r="C983">
        <v>333</v>
      </c>
      <c r="D983">
        <f>DAY(Tabela_cukier2[[#This Row],[Column1]])</f>
        <v>2</v>
      </c>
      <c r="E983" t="str">
        <f>IF(D984&lt;Tabela_cukier2[[#This Row],[Column4]],"TAK","")</f>
        <v/>
      </c>
      <c r="F983" s="5">
        <f>IF(Tabela_cukier2[[#This Row],[czy dzien dokupu]]="TAK",IF(F982-Tabela_cukier2[[#This Row],[Column3]]&lt;5000,((5000-FLOOR(F982-Tabela_cukier2[[#This Row],[Column3]],1000))+(F982-Tabela_cukier2[[#This Row],[Column3]])),F982-Tabela_cukier2[[#This Row],[Column3]]),F982-Tabela_cukier2[[#This Row],[Column3]])</f>
        <v>5470</v>
      </c>
      <c r="G983" s="5">
        <f>IF(Tabela_cukier2[[#This Row],[Kolumna1]]-F982&gt;=4000,1,0)</f>
        <v>0</v>
      </c>
      <c r="H983" s="5" t="str">
        <f>IF(Tabela_cukier2[[#This Row],[Kolumna1]]&gt;F982,Tabela_cukier2[[#This Row],[Kolumna1]]-F982,"0")</f>
        <v>0</v>
      </c>
      <c r="I983" s="5">
        <f>CEILING(Tabela_cukier2[[#This Row],[Kolumna3]],1000)</f>
        <v>0</v>
      </c>
      <c r="J983" s="5">
        <f>IF(Tabela_cukier2[[#This Row],[Kolumna4]]&gt;=4000,1,0)</f>
        <v>0</v>
      </c>
    </row>
    <row r="984" spans="1:10" x14ac:dyDescent="0.3">
      <c r="A984" s="1">
        <v>40027</v>
      </c>
      <c r="B984" t="s">
        <v>40</v>
      </c>
      <c r="C984">
        <v>194</v>
      </c>
      <c r="D984">
        <f>DAY(Tabela_cukier2[[#This Row],[Column1]])</f>
        <v>2</v>
      </c>
      <c r="E984" t="str">
        <f>IF(D985&lt;Tabela_cukier2[[#This Row],[Column4]],"TAK","")</f>
        <v/>
      </c>
      <c r="F984" s="5">
        <f>IF(Tabela_cukier2[[#This Row],[czy dzien dokupu]]="TAK",IF(F983-Tabela_cukier2[[#This Row],[Column3]]&lt;5000,((5000-FLOOR(F983-Tabela_cukier2[[#This Row],[Column3]],1000))+(F983-Tabela_cukier2[[#This Row],[Column3]])),F983-Tabela_cukier2[[#This Row],[Column3]]),F983-Tabela_cukier2[[#This Row],[Column3]])</f>
        <v>5276</v>
      </c>
      <c r="G984" s="5">
        <f>IF(Tabela_cukier2[[#This Row],[Kolumna1]]-F983&gt;=4000,1,0)</f>
        <v>0</v>
      </c>
      <c r="H984" s="5" t="str">
        <f>IF(Tabela_cukier2[[#This Row],[Kolumna1]]&gt;F983,Tabela_cukier2[[#This Row],[Kolumna1]]-F983,"0")</f>
        <v>0</v>
      </c>
      <c r="I984" s="5">
        <f>CEILING(Tabela_cukier2[[#This Row],[Kolumna3]],1000)</f>
        <v>0</v>
      </c>
      <c r="J984" s="5">
        <f>IF(Tabela_cukier2[[#This Row],[Kolumna4]]&gt;=4000,1,0)</f>
        <v>0</v>
      </c>
    </row>
    <row r="985" spans="1:10" x14ac:dyDescent="0.3">
      <c r="A985" s="1">
        <v>40031</v>
      </c>
      <c r="B985" t="s">
        <v>21</v>
      </c>
      <c r="C985">
        <v>154</v>
      </c>
      <c r="D985">
        <f>DAY(Tabela_cukier2[[#This Row],[Column1]])</f>
        <v>6</v>
      </c>
      <c r="E985" t="str">
        <f>IF(D986&lt;Tabela_cukier2[[#This Row],[Column4]],"TAK","")</f>
        <v/>
      </c>
      <c r="F985" s="5">
        <f>IF(Tabela_cukier2[[#This Row],[czy dzien dokupu]]="TAK",IF(F984-Tabela_cukier2[[#This Row],[Column3]]&lt;5000,((5000-FLOOR(F984-Tabela_cukier2[[#This Row],[Column3]],1000))+(F984-Tabela_cukier2[[#This Row],[Column3]])),F984-Tabela_cukier2[[#This Row],[Column3]]),F984-Tabela_cukier2[[#This Row],[Column3]])</f>
        <v>5122</v>
      </c>
      <c r="G985" s="5">
        <f>IF(Tabela_cukier2[[#This Row],[Kolumna1]]-F984&gt;=4000,1,0)</f>
        <v>0</v>
      </c>
      <c r="H985" s="5" t="str">
        <f>IF(Tabela_cukier2[[#This Row],[Kolumna1]]&gt;F984,Tabela_cukier2[[#This Row],[Kolumna1]]-F984,"0")</f>
        <v>0</v>
      </c>
      <c r="I985" s="5">
        <f>CEILING(Tabela_cukier2[[#This Row],[Kolumna3]],1000)</f>
        <v>0</v>
      </c>
      <c r="J985" s="5">
        <f>IF(Tabela_cukier2[[#This Row],[Kolumna4]]&gt;=4000,1,0)</f>
        <v>0</v>
      </c>
    </row>
    <row r="986" spans="1:10" x14ac:dyDescent="0.3">
      <c r="A986" s="1">
        <v>40031</v>
      </c>
      <c r="B986" t="s">
        <v>58</v>
      </c>
      <c r="C986">
        <v>100</v>
      </c>
      <c r="D986">
        <f>DAY(Tabela_cukier2[[#This Row],[Column1]])</f>
        <v>6</v>
      </c>
      <c r="E986" t="str">
        <f>IF(D987&lt;Tabela_cukier2[[#This Row],[Column4]],"TAK","")</f>
        <v/>
      </c>
      <c r="F986" s="5">
        <f>IF(Tabela_cukier2[[#This Row],[czy dzien dokupu]]="TAK",IF(F985-Tabela_cukier2[[#This Row],[Column3]]&lt;5000,((5000-FLOOR(F985-Tabela_cukier2[[#This Row],[Column3]],1000))+(F985-Tabela_cukier2[[#This Row],[Column3]])),F985-Tabela_cukier2[[#This Row],[Column3]]),F985-Tabela_cukier2[[#This Row],[Column3]])</f>
        <v>5022</v>
      </c>
      <c r="G986" s="5">
        <f>IF(Tabela_cukier2[[#This Row],[Kolumna1]]-F985&gt;=4000,1,0)</f>
        <v>0</v>
      </c>
      <c r="H986" s="5" t="str">
        <f>IF(Tabela_cukier2[[#This Row],[Kolumna1]]&gt;F985,Tabela_cukier2[[#This Row],[Kolumna1]]-F985,"0")</f>
        <v>0</v>
      </c>
      <c r="I986" s="5">
        <f>CEILING(Tabela_cukier2[[#This Row],[Kolumna3]],1000)</f>
        <v>0</v>
      </c>
      <c r="J986" s="5">
        <f>IF(Tabela_cukier2[[#This Row],[Kolumna4]]&gt;=4000,1,0)</f>
        <v>0</v>
      </c>
    </row>
    <row r="987" spans="1:10" x14ac:dyDescent="0.3">
      <c r="A987" s="1">
        <v>40031</v>
      </c>
      <c r="B987" t="s">
        <v>4</v>
      </c>
      <c r="C987">
        <v>18</v>
      </c>
      <c r="D987">
        <f>DAY(Tabela_cukier2[[#This Row],[Column1]])</f>
        <v>6</v>
      </c>
      <c r="E987" t="str">
        <f>IF(D988&lt;Tabela_cukier2[[#This Row],[Column4]],"TAK","")</f>
        <v/>
      </c>
      <c r="F987" s="5">
        <f>IF(Tabela_cukier2[[#This Row],[czy dzien dokupu]]="TAK",IF(F986-Tabela_cukier2[[#This Row],[Column3]]&lt;5000,((5000-FLOOR(F986-Tabela_cukier2[[#This Row],[Column3]],1000))+(F986-Tabela_cukier2[[#This Row],[Column3]])),F986-Tabela_cukier2[[#This Row],[Column3]]),F986-Tabela_cukier2[[#This Row],[Column3]])</f>
        <v>5004</v>
      </c>
      <c r="G987" s="5">
        <f>IF(Tabela_cukier2[[#This Row],[Kolumna1]]-F986&gt;=4000,1,0)</f>
        <v>0</v>
      </c>
      <c r="H987" s="5" t="str">
        <f>IF(Tabela_cukier2[[#This Row],[Kolumna1]]&gt;F986,Tabela_cukier2[[#This Row],[Kolumna1]]-F986,"0")</f>
        <v>0</v>
      </c>
      <c r="I987" s="5">
        <f>CEILING(Tabela_cukier2[[#This Row],[Kolumna3]],1000)</f>
        <v>0</v>
      </c>
      <c r="J987" s="5">
        <f>IF(Tabela_cukier2[[#This Row],[Kolumna4]]&gt;=4000,1,0)</f>
        <v>0</v>
      </c>
    </row>
    <row r="988" spans="1:10" x14ac:dyDescent="0.3">
      <c r="A988" s="1">
        <v>40031</v>
      </c>
      <c r="B988" t="s">
        <v>173</v>
      </c>
      <c r="C988">
        <v>20</v>
      </c>
      <c r="D988">
        <f>DAY(Tabela_cukier2[[#This Row],[Column1]])</f>
        <v>6</v>
      </c>
      <c r="E988" t="str">
        <f>IF(D989&lt;Tabela_cukier2[[#This Row],[Column4]],"TAK","")</f>
        <v/>
      </c>
      <c r="F988" s="5">
        <f>IF(Tabela_cukier2[[#This Row],[czy dzien dokupu]]="TAK",IF(F987-Tabela_cukier2[[#This Row],[Column3]]&lt;5000,((5000-FLOOR(F987-Tabela_cukier2[[#This Row],[Column3]],1000))+(F987-Tabela_cukier2[[#This Row],[Column3]])),F987-Tabela_cukier2[[#This Row],[Column3]]),F987-Tabela_cukier2[[#This Row],[Column3]])</f>
        <v>4984</v>
      </c>
      <c r="G988" s="5">
        <f>IF(Tabela_cukier2[[#This Row],[Kolumna1]]-F987&gt;=4000,1,0)</f>
        <v>0</v>
      </c>
      <c r="H988" s="5" t="str">
        <f>IF(Tabela_cukier2[[#This Row],[Kolumna1]]&gt;F987,Tabela_cukier2[[#This Row],[Kolumna1]]-F987,"0")</f>
        <v>0</v>
      </c>
      <c r="I988" s="5">
        <f>CEILING(Tabela_cukier2[[#This Row],[Kolumna3]],1000)</f>
        <v>0</v>
      </c>
      <c r="J988" s="5">
        <f>IF(Tabela_cukier2[[#This Row],[Kolumna4]]&gt;=4000,1,0)</f>
        <v>0</v>
      </c>
    </row>
    <row r="989" spans="1:10" x14ac:dyDescent="0.3">
      <c r="A989" s="1">
        <v>40033</v>
      </c>
      <c r="B989" t="s">
        <v>58</v>
      </c>
      <c r="C989">
        <v>200</v>
      </c>
      <c r="D989">
        <f>DAY(Tabela_cukier2[[#This Row],[Column1]])</f>
        <v>8</v>
      </c>
      <c r="E989" t="str">
        <f>IF(D990&lt;Tabela_cukier2[[#This Row],[Column4]],"TAK","")</f>
        <v/>
      </c>
      <c r="F989" s="5">
        <f>IF(Tabela_cukier2[[#This Row],[czy dzien dokupu]]="TAK",IF(F988-Tabela_cukier2[[#This Row],[Column3]]&lt;5000,((5000-FLOOR(F988-Tabela_cukier2[[#This Row],[Column3]],1000))+(F988-Tabela_cukier2[[#This Row],[Column3]])),F988-Tabela_cukier2[[#This Row],[Column3]]),F988-Tabela_cukier2[[#This Row],[Column3]])</f>
        <v>4784</v>
      </c>
      <c r="G989" s="5">
        <f>IF(Tabela_cukier2[[#This Row],[Kolumna1]]-F988&gt;=4000,1,0)</f>
        <v>0</v>
      </c>
      <c r="H989" s="5" t="str">
        <f>IF(Tabela_cukier2[[#This Row],[Kolumna1]]&gt;F988,Tabela_cukier2[[#This Row],[Kolumna1]]-F988,"0")</f>
        <v>0</v>
      </c>
      <c r="I989" s="5">
        <f>CEILING(Tabela_cukier2[[#This Row],[Kolumna3]],1000)</f>
        <v>0</v>
      </c>
      <c r="J989" s="5">
        <f>IF(Tabela_cukier2[[#This Row],[Kolumna4]]&gt;=4000,1,0)</f>
        <v>0</v>
      </c>
    </row>
    <row r="990" spans="1:10" x14ac:dyDescent="0.3">
      <c r="A990" s="1">
        <v>40034</v>
      </c>
      <c r="B990" t="s">
        <v>21</v>
      </c>
      <c r="C990">
        <v>48</v>
      </c>
      <c r="D990">
        <f>DAY(Tabela_cukier2[[#This Row],[Column1]])</f>
        <v>9</v>
      </c>
      <c r="E990" t="str">
        <f>IF(D991&lt;Tabela_cukier2[[#This Row],[Column4]],"TAK","")</f>
        <v/>
      </c>
      <c r="F990" s="5">
        <f>IF(Tabela_cukier2[[#This Row],[czy dzien dokupu]]="TAK",IF(F989-Tabela_cukier2[[#This Row],[Column3]]&lt;5000,((5000-FLOOR(F989-Tabela_cukier2[[#This Row],[Column3]],1000))+(F989-Tabela_cukier2[[#This Row],[Column3]])),F989-Tabela_cukier2[[#This Row],[Column3]]),F989-Tabela_cukier2[[#This Row],[Column3]])</f>
        <v>4736</v>
      </c>
      <c r="G990" s="5">
        <f>IF(Tabela_cukier2[[#This Row],[Kolumna1]]-F989&gt;=4000,1,0)</f>
        <v>0</v>
      </c>
      <c r="H990" s="5" t="str">
        <f>IF(Tabela_cukier2[[#This Row],[Kolumna1]]&gt;F989,Tabela_cukier2[[#This Row],[Kolumna1]]-F989,"0")</f>
        <v>0</v>
      </c>
      <c r="I990" s="5">
        <f>CEILING(Tabela_cukier2[[#This Row],[Kolumna3]],1000)</f>
        <v>0</v>
      </c>
      <c r="J990" s="5">
        <f>IF(Tabela_cukier2[[#This Row],[Kolumna4]]&gt;=4000,1,0)</f>
        <v>0</v>
      </c>
    </row>
    <row r="991" spans="1:10" x14ac:dyDescent="0.3">
      <c r="A991" s="1">
        <v>40034</v>
      </c>
      <c r="B991" t="s">
        <v>64</v>
      </c>
      <c r="C991">
        <v>68</v>
      </c>
      <c r="D991">
        <f>DAY(Tabela_cukier2[[#This Row],[Column1]])</f>
        <v>9</v>
      </c>
      <c r="E991" t="str">
        <f>IF(D992&lt;Tabela_cukier2[[#This Row],[Column4]],"TAK","")</f>
        <v/>
      </c>
      <c r="F991" s="5">
        <f>IF(Tabela_cukier2[[#This Row],[czy dzien dokupu]]="TAK",IF(F990-Tabela_cukier2[[#This Row],[Column3]]&lt;5000,((5000-FLOOR(F990-Tabela_cukier2[[#This Row],[Column3]],1000))+(F990-Tabela_cukier2[[#This Row],[Column3]])),F990-Tabela_cukier2[[#This Row],[Column3]]),F990-Tabela_cukier2[[#This Row],[Column3]])</f>
        <v>4668</v>
      </c>
      <c r="G991" s="5">
        <f>IF(Tabela_cukier2[[#This Row],[Kolumna1]]-F990&gt;=4000,1,0)</f>
        <v>0</v>
      </c>
      <c r="H991" s="5" t="str">
        <f>IF(Tabela_cukier2[[#This Row],[Kolumna1]]&gt;F990,Tabela_cukier2[[#This Row],[Kolumna1]]-F990,"0")</f>
        <v>0</v>
      </c>
      <c r="I991" s="5">
        <f>CEILING(Tabela_cukier2[[#This Row],[Kolumna3]],1000)</f>
        <v>0</v>
      </c>
      <c r="J991" s="5">
        <f>IF(Tabela_cukier2[[#This Row],[Kolumna4]]&gt;=4000,1,0)</f>
        <v>0</v>
      </c>
    </row>
    <row r="992" spans="1:10" x14ac:dyDescent="0.3">
      <c r="A992" s="1">
        <v>40035</v>
      </c>
      <c r="B992" t="s">
        <v>177</v>
      </c>
      <c r="C992">
        <v>9</v>
      </c>
      <c r="D992">
        <f>DAY(Tabela_cukier2[[#This Row],[Column1]])</f>
        <v>10</v>
      </c>
      <c r="E992" t="str">
        <f>IF(D993&lt;Tabela_cukier2[[#This Row],[Column4]],"TAK","")</f>
        <v/>
      </c>
      <c r="F992" s="5">
        <f>IF(Tabela_cukier2[[#This Row],[czy dzien dokupu]]="TAK",IF(F991-Tabela_cukier2[[#This Row],[Column3]]&lt;5000,((5000-FLOOR(F991-Tabela_cukier2[[#This Row],[Column3]],1000))+(F991-Tabela_cukier2[[#This Row],[Column3]])),F991-Tabela_cukier2[[#This Row],[Column3]]),F991-Tabela_cukier2[[#This Row],[Column3]])</f>
        <v>4659</v>
      </c>
      <c r="G992" s="5">
        <f>IF(Tabela_cukier2[[#This Row],[Kolumna1]]-F991&gt;=4000,1,0)</f>
        <v>0</v>
      </c>
      <c r="H992" s="5" t="str">
        <f>IF(Tabela_cukier2[[#This Row],[Kolumna1]]&gt;F991,Tabela_cukier2[[#This Row],[Kolumna1]]-F991,"0")</f>
        <v>0</v>
      </c>
      <c r="I992" s="5">
        <f>CEILING(Tabela_cukier2[[#This Row],[Kolumna3]],1000)</f>
        <v>0</v>
      </c>
      <c r="J992" s="5">
        <f>IF(Tabela_cukier2[[#This Row],[Kolumna4]]&gt;=4000,1,0)</f>
        <v>0</v>
      </c>
    </row>
    <row r="993" spans="1:10" x14ac:dyDescent="0.3">
      <c r="A993" s="1">
        <v>40039</v>
      </c>
      <c r="B993" t="s">
        <v>53</v>
      </c>
      <c r="C993">
        <v>493</v>
      </c>
      <c r="D993">
        <f>DAY(Tabela_cukier2[[#This Row],[Column1]])</f>
        <v>14</v>
      </c>
      <c r="E993" t="str">
        <f>IF(D994&lt;Tabela_cukier2[[#This Row],[Column4]],"TAK","")</f>
        <v/>
      </c>
      <c r="F993" s="5">
        <f>IF(Tabela_cukier2[[#This Row],[czy dzien dokupu]]="TAK",IF(F992-Tabela_cukier2[[#This Row],[Column3]]&lt;5000,((5000-FLOOR(F992-Tabela_cukier2[[#This Row],[Column3]],1000))+(F992-Tabela_cukier2[[#This Row],[Column3]])),F992-Tabela_cukier2[[#This Row],[Column3]]),F992-Tabela_cukier2[[#This Row],[Column3]])</f>
        <v>4166</v>
      </c>
      <c r="G993" s="5">
        <f>IF(Tabela_cukier2[[#This Row],[Kolumna1]]-F992&gt;=4000,1,0)</f>
        <v>0</v>
      </c>
      <c r="H993" s="5" t="str">
        <f>IF(Tabela_cukier2[[#This Row],[Kolumna1]]&gt;F992,Tabela_cukier2[[#This Row],[Kolumna1]]-F992,"0")</f>
        <v>0</v>
      </c>
      <c r="I993" s="5">
        <f>CEILING(Tabela_cukier2[[#This Row],[Kolumna3]],1000)</f>
        <v>0</v>
      </c>
      <c r="J993" s="5">
        <f>IF(Tabela_cukier2[[#This Row],[Kolumna4]]&gt;=4000,1,0)</f>
        <v>0</v>
      </c>
    </row>
    <row r="994" spans="1:10" x14ac:dyDescent="0.3">
      <c r="A994" s="1">
        <v>40039</v>
      </c>
      <c r="B994" t="s">
        <v>17</v>
      </c>
      <c r="C994">
        <v>340</v>
      </c>
      <c r="D994">
        <f>DAY(Tabela_cukier2[[#This Row],[Column1]])</f>
        <v>14</v>
      </c>
      <c r="E994" t="str">
        <f>IF(D995&lt;Tabela_cukier2[[#This Row],[Column4]],"TAK","")</f>
        <v/>
      </c>
      <c r="F994" s="5">
        <f>IF(Tabela_cukier2[[#This Row],[czy dzien dokupu]]="TAK",IF(F993-Tabela_cukier2[[#This Row],[Column3]]&lt;5000,((5000-FLOOR(F993-Tabela_cukier2[[#This Row],[Column3]],1000))+(F993-Tabela_cukier2[[#This Row],[Column3]])),F993-Tabela_cukier2[[#This Row],[Column3]]),F993-Tabela_cukier2[[#This Row],[Column3]])</f>
        <v>3826</v>
      </c>
      <c r="G994" s="5">
        <f>IF(Tabela_cukier2[[#This Row],[Kolumna1]]-F993&gt;=4000,1,0)</f>
        <v>0</v>
      </c>
      <c r="H994" s="5" t="str">
        <f>IF(Tabela_cukier2[[#This Row],[Kolumna1]]&gt;F993,Tabela_cukier2[[#This Row],[Kolumna1]]-F993,"0")</f>
        <v>0</v>
      </c>
      <c r="I994" s="5">
        <f>CEILING(Tabela_cukier2[[#This Row],[Kolumna3]],1000)</f>
        <v>0</v>
      </c>
      <c r="J994" s="5">
        <f>IF(Tabela_cukier2[[#This Row],[Kolumna4]]&gt;=4000,1,0)</f>
        <v>0</v>
      </c>
    </row>
    <row r="995" spans="1:10" x14ac:dyDescent="0.3">
      <c r="A995" s="1">
        <v>40041</v>
      </c>
      <c r="B995" t="s">
        <v>177</v>
      </c>
      <c r="C995">
        <v>2</v>
      </c>
      <c r="D995">
        <f>DAY(Tabela_cukier2[[#This Row],[Column1]])</f>
        <v>16</v>
      </c>
      <c r="E995" t="str">
        <f>IF(D996&lt;Tabela_cukier2[[#This Row],[Column4]],"TAK","")</f>
        <v/>
      </c>
      <c r="F995" s="5">
        <f>IF(Tabela_cukier2[[#This Row],[czy dzien dokupu]]="TAK",IF(F994-Tabela_cukier2[[#This Row],[Column3]]&lt;5000,((5000-FLOOR(F994-Tabela_cukier2[[#This Row],[Column3]],1000))+(F994-Tabela_cukier2[[#This Row],[Column3]])),F994-Tabela_cukier2[[#This Row],[Column3]]),F994-Tabela_cukier2[[#This Row],[Column3]])</f>
        <v>3824</v>
      </c>
      <c r="G995" s="5">
        <f>IF(Tabela_cukier2[[#This Row],[Kolumna1]]-F994&gt;=4000,1,0)</f>
        <v>0</v>
      </c>
      <c r="H995" s="5" t="str">
        <f>IF(Tabela_cukier2[[#This Row],[Kolumna1]]&gt;F994,Tabela_cukier2[[#This Row],[Kolumna1]]-F994,"0")</f>
        <v>0</v>
      </c>
      <c r="I995" s="5">
        <f>CEILING(Tabela_cukier2[[#This Row],[Kolumna3]],1000)</f>
        <v>0</v>
      </c>
      <c r="J995" s="5">
        <f>IF(Tabela_cukier2[[#This Row],[Kolumna4]]&gt;=4000,1,0)</f>
        <v>0</v>
      </c>
    </row>
    <row r="996" spans="1:10" x14ac:dyDescent="0.3">
      <c r="A996" s="1">
        <v>40044</v>
      </c>
      <c r="B996" t="s">
        <v>31</v>
      </c>
      <c r="C996">
        <v>62</v>
      </c>
      <c r="D996">
        <f>DAY(Tabela_cukier2[[#This Row],[Column1]])</f>
        <v>19</v>
      </c>
      <c r="E996" t="str">
        <f>IF(D997&lt;Tabela_cukier2[[#This Row],[Column4]],"TAK","")</f>
        <v/>
      </c>
      <c r="F996" s="5">
        <f>IF(Tabela_cukier2[[#This Row],[czy dzien dokupu]]="TAK",IF(F995-Tabela_cukier2[[#This Row],[Column3]]&lt;5000,((5000-FLOOR(F995-Tabela_cukier2[[#This Row],[Column3]],1000))+(F995-Tabela_cukier2[[#This Row],[Column3]])),F995-Tabela_cukier2[[#This Row],[Column3]]),F995-Tabela_cukier2[[#This Row],[Column3]])</f>
        <v>3762</v>
      </c>
      <c r="G996" s="5">
        <f>IF(Tabela_cukier2[[#This Row],[Kolumna1]]-F995&gt;=4000,1,0)</f>
        <v>0</v>
      </c>
      <c r="H996" s="5" t="str">
        <f>IF(Tabela_cukier2[[#This Row],[Kolumna1]]&gt;F995,Tabela_cukier2[[#This Row],[Kolumna1]]-F995,"0")</f>
        <v>0</v>
      </c>
      <c r="I996" s="5">
        <f>CEILING(Tabela_cukier2[[#This Row],[Kolumna3]],1000)</f>
        <v>0</v>
      </c>
      <c r="J996" s="5">
        <f>IF(Tabela_cukier2[[#This Row],[Kolumna4]]&gt;=4000,1,0)</f>
        <v>0</v>
      </c>
    </row>
    <row r="997" spans="1:10" x14ac:dyDescent="0.3">
      <c r="A997" s="1">
        <v>40044</v>
      </c>
      <c r="B997" t="s">
        <v>25</v>
      </c>
      <c r="C997">
        <v>164</v>
      </c>
      <c r="D997">
        <f>DAY(Tabela_cukier2[[#This Row],[Column1]])</f>
        <v>19</v>
      </c>
      <c r="E997" t="str">
        <f>IF(D998&lt;Tabela_cukier2[[#This Row],[Column4]],"TAK","")</f>
        <v/>
      </c>
      <c r="F997" s="5">
        <f>IF(Tabela_cukier2[[#This Row],[czy dzien dokupu]]="TAK",IF(F996-Tabela_cukier2[[#This Row],[Column3]]&lt;5000,((5000-FLOOR(F996-Tabela_cukier2[[#This Row],[Column3]],1000))+(F996-Tabela_cukier2[[#This Row],[Column3]])),F996-Tabela_cukier2[[#This Row],[Column3]]),F996-Tabela_cukier2[[#This Row],[Column3]])</f>
        <v>3598</v>
      </c>
      <c r="G997" s="5">
        <f>IF(Tabela_cukier2[[#This Row],[Kolumna1]]-F996&gt;=4000,1,0)</f>
        <v>0</v>
      </c>
      <c r="H997" s="5" t="str">
        <f>IF(Tabela_cukier2[[#This Row],[Kolumna1]]&gt;F996,Tabela_cukier2[[#This Row],[Kolumna1]]-F996,"0")</f>
        <v>0</v>
      </c>
      <c r="I997" s="5">
        <f>CEILING(Tabela_cukier2[[#This Row],[Kolumna3]],1000)</f>
        <v>0</v>
      </c>
      <c r="J997" s="5">
        <f>IF(Tabela_cukier2[[#This Row],[Kolumna4]]&gt;=4000,1,0)</f>
        <v>0</v>
      </c>
    </row>
    <row r="998" spans="1:10" x14ac:dyDescent="0.3">
      <c r="A998" s="1">
        <v>40045</v>
      </c>
      <c r="B998" t="s">
        <v>31</v>
      </c>
      <c r="C998">
        <v>170</v>
      </c>
      <c r="D998">
        <f>DAY(Tabela_cukier2[[#This Row],[Column1]])</f>
        <v>20</v>
      </c>
      <c r="E998" t="str">
        <f>IF(D999&lt;Tabela_cukier2[[#This Row],[Column4]],"TAK","")</f>
        <v/>
      </c>
      <c r="F998" s="5">
        <f>IF(Tabela_cukier2[[#This Row],[czy dzien dokupu]]="TAK",IF(F997-Tabela_cukier2[[#This Row],[Column3]]&lt;5000,((5000-FLOOR(F997-Tabela_cukier2[[#This Row],[Column3]],1000))+(F997-Tabela_cukier2[[#This Row],[Column3]])),F997-Tabela_cukier2[[#This Row],[Column3]]),F997-Tabela_cukier2[[#This Row],[Column3]])</f>
        <v>3428</v>
      </c>
      <c r="G998" s="5">
        <f>IF(Tabela_cukier2[[#This Row],[Kolumna1]]-F997&gt;=4000,1,0)</f>
        <v>0</v>
      </c>
      <c r="H998" s="5" t="str">
        <f>IF(Tabela_cukier2[[#This Row],[Kolumna1]]&gt;F997,Tabela_cukier2[[#This Row],[Kolumna1]]-F997,"0")</f>
        <v>0</v>
      </c>
      <c r="I998" s="5">
        <f>CEILING(Tabela_cukier2[[#This Row],[Kolumna3]],1000)</f>
        <v>0</v>
      </c>
      <c r="J998" s="5">
        <f>IF(Tabela_cukier2[[#This Row],[Kolumna4]]&gt;=4000,1,0)</f>
        <v>0</v>
      </c>
    </row>
    <row r="999" spans="1:10" x14ac:dyDescent="0.3">
      <c r="A999" s="1">
        <v>40047</v>
      </c>
      <c r="B999" t="s">
        <v>74</v>
      </c>
      <c r="C999">
        <v>164</v>
      </c>
      <c r="D999">
        <f>DAY(Tabela_cukier2[[#This Row],[Column1]])</f>
        <v>22</v>
      </c>
      <c r="E999" t="str">
        <f>IF(D1000&lt;Tabela_cukier2[[#This Row],[Column4]],"TAK","")</f>
        <v/>
      </c>
      <c r="F999" s="5">
        <f>IF(Tabela_cukier2[[#This Row],[czy dzien dokupu]]="TAK",IF(F998-Tabela_cukier2[[#This Row],[Column3]]&lt;5000,((5000-FLOOR(F998-Tabela_cukier2[[#This Row],[Column3]],1000))+(F998-Tabela_cukier2[[#This Row],[Column3]])),F998-Tabela_cukier2[[#This Row],[Column3]]),F998-Tabela_cukier2[[#This Row],[Column3]])</f>
        <v>3264</v>
      </c>
      <c r="G999" s="5">
        <f>IF(Tabela_cukier2[[#This Row],[Kolumna1]]-F998&gt;=4000,1,0)</f>
        <v>0</v>
      </c>
      <c r="H999" s="5" t="str">
        <f>IF(Tabela_cukier2[[#This Row],[Kolumna1]]&gt;F998,Tabela_cukier2[[#This Row],[Kolumna1]]-F998,"0")</f>
        <v>0</v>
      </c>
      <c r="I999" s="5">
        <f>CEILING(Tabela_cukier2[[#This Row],[Kolumna3]],1000)</f>
        <v>0</v>
      </c>
      <c r="J999" s="5">
        <f>IF(Tabela_cukier2[[#This Row],[Kolumna4]]&gt;=4000,1,0)</f>
        <v>0</v>
      </c>
    </row>
    <row r="1000" spans="1:10" x14ac:dyDescent="0.3">
      <c r="A1000" s="1">
        <v>40049</v>
      </c>
      <c r="B1000" t="s">
        <v>9</v>
      </c>
      <c r="C1000">
        <v>70</v>
      </c>
      <c r="D1000">
        <f>DAY(Tabela_cukier2[[#This Row],[Column1]])</f>
        <v>24</v>
      </c>
      <c r="E1000" t="str">
        <f>IF(D1001&lt;Tabela_cukier2[[#This Row],[Column4]],"TAK","")</f>
        <v/>
      </c>
      <c r="F1000" s="5">
        <f>IF(Tabela_cukier2[[#This Row],[czy dzien dokupu]]="TAK",IF(F999-Tabela_cukier2[[#This Row],[Column3]]&lt;5000,((5000-FLOOR(F999-Tabela_cukier2[[#This Row],[Column3]],1000))+(F999-Tabela_cukier2[[#This Row],[Column3]])),F999-Tabela_cukier2[[#This Row],[Column3]]),F999-Tabela_cukier2[[#This Row],[Column3]])</f>
        <v>3194</v>
      </c>
      <c r="G1000" s="5">
        <f>IF(Tabela_cukier2[[#This Row],[Kolumna1]]-F999&gt;=4000,1,0)</f>
        <v>0</v>
      </c>
      <c r="H1000" s="5" t="str">
        <f>IF(Tabela_cukier2[[#This Row],[Kolumna1]]&gt;F999,Tabela_cukier2[[#This Row],[Kolumna1]]-F999,"0")</f>
        <v>0</v>
      </c>
      <c r="I1000" s="5">
        <f>CEILING(Tabela_cukier2[[#This Row],[Kolumna3]],1000)</f>
        <v>0</v>
      </c>
      <c r="J1000" s="5">
        <f>IF(Tabela_cukier2[[#This Row],[Kolumna4]]&gt;=4000,1,0)</f>
        <v>0</v>
      </c>
    </row>
    <row r="1001" spans="1:10" x14ac:dyDescent="0.3">
      <c r="A1001" s="1">
        <v>40056</v>
      </c>
      <c r="B1001" t="s">
        <v>53</v>
      </c>
      <c r="C1001">
        <v>133</v>
      </c>
      <c r="D1001">
        <f>DAY(Tabela_cukier2[[#This Row],[Column1]])</f>
        <v>31</v>
      </c>
      <c r="E1001" t="str">
        <f>IF(D1002&lt;Tabela_cukier2[[#This Row],[Column4]],"TAK","")</f>
        <v>TAK</v>
      </c>
      <c r="F1001" s="5">
        <f>IF(Tabela_cukier2[[#This Row],[czy dzien dokupu]]="TAK",IF(F1000-Tabela_cukier2[[#This Row],[Column3]]&lt;5000,((5000-FLOOR(F1000-Tabela_cukier2[[#This Row],[Column3]],1000))+(F1000-Tabela_cukier2[[#This Row],[Column3]])),F1000-Tabela_cukier2[[#This Row],[Column3]]),F1000-Tabela_cukier2[[#This Row],[Column3]])</f>
        <v>5061</v>
      </c>
      <c r="G1001" s="5">
        <f>IF(Tabela_cukier2[[#This Row],[Kolumna1]]-F1000&gt;=4000,1,0)</f>
        <v>0</v>
      </c>
      <c r="H1001" s="5">
        <f>IF(Tabela_cukier2[[#This Row],[Kolumna1]]&gt;F1000,Tabela_cukier2[[#This Row],[Kolumna1]]-F1000,"0")</f>
        <v>1867</v>
      </c>
      <c r="I1001" s="5">
        <f>CEILING(Tabela_cukier2[[#This Row],[Kolumna3]],1000)</f>
        <v>2000</v>
      </c>
      <c r="J1001" s="5">
        <f>IF(Tabela_cukier2[[#This Row],[Kolumna4]]&gt;=4000,1,0)</f>
        <v>0</v>
      </c>
    </row>
    <row r="1002" spans="1:10" x14ac:dyDescent="0.3">
      <c r="A1002" s="1">
        <v>40057</v>
      </c>
      <c r="B1002" t="s">
        <v>200</v>
      </c>
      <c r="C1002">
        <v>20</v>
      </c>
      <c r="D1002">
        <f>DAY(Tabela_cukier2[[#This Row],[Column1]])</f>
        <v>1</v>
      </c>
      <c r="E1002" t="str">
        <f>IF(D1003&lt;Tabela_cukier2[[#This Row],[Column4]],"TAK","")</f>
        <v/>
      </c>
      <c r="F1002" s="5">
        <f>IF(Tabela_cukier2[[#This Row],[czy dzien dokupu]]="TAK",IF(F1001-Tabela_cukier2[[#This Row],[Column3]]&lt;5000,((5000-FLOOR(F1001-Tabela_cukier2[[#This Row],[Column3]],1000))+(F1001-Tabela_cukier2[[#This Row],[Column3]])),F1001-Tabela_cukier2[[#This Row],[Column3]]),F1001-Tabela_cukier2[[#This Row],[Column3]])</f>
        <v>5041</v>
      </c>
      <c r="G1002" s="5">
        <f>IF(Tabela_cukier2[[#This Row],[Kolumna1]]-F1001&gt;=4000,1,0)</f>
        <v>0</v>
      </c>
      <c r="H1002" s="5" t="str">
        <f>IF(Tabela_cukier2[[#This Row],[Kolumna1]]&gt;F1001,Tabela_cukier2[[#This Row],[Kolumna1]]-F1001,"0")</f>
        <v>0</v>
      </c>
      <c r="I1002" s="5">
        <f>CEILING(Tabela_cukier2[[#This Row],[Kolumna3]],1000)</f>
        <v>0</v>
      </c>
      <c r="J1002" s="5">
        <f>IF(Tabela_cukier2[[#This Row],[Kolumna4]]&gt;=4000,1,0)</f>
        <v>0</v>
      </c>
    </row>
    <row r="1003" spans="1:10" x14ac:dyDescent="0.3">
      <c r="A1003" s="1">
        <v>40059</v>
      </c>
      <c r="B1003" t="s">
        <v>201</v>
      </c>
      <c r="C1003">
        <v>15</v>
      </c>
      <c r="D1003">
        <f>DAY(Tabela_cukier2[[#This Row],[Column1]])</f>
        <v>3</v>
      </c>
      <c r="E1003" t="str">
        <f>IF(D1004&lt;Tabela_cukier2[[#This Row],[Column4]],"TAK","")</f>
        <v/>
      </c>
      <c r="F1003" s="5">
        <f>IF(Tabela_cukier2[[#This Row],[czy dzien dokupu]]="TAK",IF(F1002-Tabela_cukier2[[#This Row],[Column3]]&lt;5000,((5000-FLOOR(F1002-Tabela_cukier2[[#This Row],[Column3]],1000))+(F1002-Tabela_cukier2[[#This Row],[Column3]])),F1002-Tabela_cukier2[[#This Row],[Column3]]),F1002-Tabela_cukier2[[#This Row],[Column3]])</f>
        <v>5026</v>
      </c>
      <c r="G1003" s="5">
        <f>IF(Tabela_cukier2[[#This Row],[Kolumna1]]-F1002&gt;=4000,1,0)</f>
        <v>0</v>
      </c>
      <c r="H1003" s="5" t="str">
        <f>IF(Tabela_cukier2[[#This Row],[Kolumna1]]&gt;F1002,Tabela_cukier2[[#This Row],[Kolumna1]]-F1002,"0")</f>
        <v>0</v>
      </c>
      <c r="I1003" s="5">
        <f>CEILING(Tabela_cukier2[[#This Row],[Kolumna3]],1000)</f>
        <v>0</v>
      </c>
      <c r="J1003" s="5">
        <f>IF(Tabela_cukier2[[#This Row],[Kolumna4]]&gt;=4000,1,0)</f>
        <v>0</v>
      </c>
    </row>
    <row r="1004" spans="1:10" x14ac:dyDescent="0.3">
      <c r="A1004" s="1">
        <v>40060</v>
      </c>
      <c r="B1004" t="s">
        <v>202</v>
      </c>
      <c r="C1004">
        <v>15</v>
      </c>
      <c r="D1004">
        <f>DAY(Tabela_cukier2[[#This Row],[Column1]])</f>
        <v>4</v>
      </c>
      <c r="E1004" t="str">
        <f>IF(D1005&lt;Tabela_cukier2[[#This Row],[Column4]],"TAK","")</f>
        <v/>
      </c>
      <c r="F1004" s="5">
        <f>IF(Tabela_cukier2[[#This Row],[czy dzien dokupu]]="TAK",IF(F1003-Tabela_cukier2[[#This Row],[Column3]]&lt;5000,((5000-FLOOR(F1003-Tabela_cukier2[[#This Row],[Column3]],1000))+(F1003-Tabela_cukier2[[#This Row],[Column3]])),F1003-Tabela_cukier2[[#This Row],[Column3]]),F1003-Tabela_cukier2[[#This Row],[Column3]])</f>
        <v>5011</v>
      </c>
      <c r="G1004" s="5">
        <f>IF(Tabela_cukier2[[#This Row],[Kolumna1]]-F1003&gt;=4000,1,0)</f>
        <v>0</v>
      </c>
      <c r="H1004" s="5" t="str">
        <f>IF(Tabela_cukier2[[#This Row],[Kolumna1]]&gt;F1003,Tabela_cukier2[[#This Row],[Kolumna1]]-F1003,"0")</f>
        <v>0</v>
      </c>
      <c r="I1004" s="5">
        <f>CEILING(Tabela_cukier2[[#This Row],[Kolumna3]],1000)</f>
        <v>0</v>
      </c>
      <c r="J1004" s="5">
        <f>IF(Tabela_cukier2[[#This Row],[Kolumna4]]&gt;=4000,1,0)</f>
        <v>0</v>
      </c>
    </row>
    <row r="1005" spans="1:10" x14ac:dyDescent="0.3">
      <c r="A1005" s="1">
        <v>40061</v>
      </c>
      <c r="B1005" t="s">
        <v>61</v>
      </c>
      <c r="C1005">
        <v>105</v>
      </c>
      <c r="D1005">
        <f>DAY(Tabela_cukier2[[#This Row],[Column1]])</f>
        <v>5</v>
      </c>
      <c r="E1005" t="str">
        <f>IF(D1006&lt;Tabela_cukier2[[#This Row],[Column4]],"TAK","")</f>
        <v/>
      </c>
      <c r="F1005" s="5">
        <f>IF(Tabela_cukier2[[#This Row],[czy dzien dokupu]]="TAK",IF(F1004-Tabela_cukier2[[#This Row],[Column3]]&lt;5000,((5000-FLOOR(F1004-Tabela_cukier2[[#This Row],[Column3]],1000))+(F1004-Tabela_cukier2[[#This Row],[Column3]])),F1004-Tabela_cukier2[[#This Row],[Column3]]),F1004-Tabela_cukier2[[#This Row],[Column3]])</f>
        <v>4906</v>
      </c>
      <c r="G1005" s="5">
        <f>IF(Tabela_cukier2[[#This Row],[Kolumna1]]-F1004&gt;=4000,1,0)</f>
        <v>0</v>
      </c>
      <c r="H1005" s="5" t="str">
        <f>IF(Tabela_cukier2[[#This Row],[Kolumna1]]&gt;F1004,Tabela_cukier2[[#This Row],[Kolumna1]]-F1004,"0")</f>
        <v>0</v>
      </c>
      <c r="I1005" s="5">
        <f>CEILING(Tabela_cukier2[[#This Row],[Kolumna3]],1000)</f>
        <v>0</v>
      </c>
      <c r="J1005" s="5">
        <f>IF(Tabela_cukier2[[#This Row],[Kolumna4]]&gt;=4000,1,0)</f>
        <v>0</v>
      </c>
    </row>
    <row r="1006" spans="1:10" x14ac:dyDescent="0.3">
      <c r="A1006" s="1">
        <v>40065</v>
      </c>
      <c r="B1006" t="s">
        <v>34</v>
      </c>
      <c r="C1006">
        <v>192</v>
      </c>
      <c r="D1006">
        <f>DAY(Tabela_cukier2[[#This Row],[Column1]])</f>
        <v>9</v>
      </c>
      <c r="E1006" t="str">
        <f>IF(D1007&lt;Tabela_cukier2[[#This Row],[Column4]],"TAK","")</f>
        <v/>
      </c>
      <c r="F1006" s="5">
        <f>IF(Tabela_cukier2[[#This Row],[czy dzien dokupu]]="TAK",IF(F1005-Tabela_cukier2[[#This Row],[Column3]]&lt;5000,((5000-FLOOR(F1005-Tabela_cukier2[[#This Row],[Column3]],1000))+(F1005-Tabela_cukier2[[#This Row],[Column3]])),F1005-Tabela_cukier2[[#This Row],[Column3]]),F1005-Tabela_cukier2[[#This Row],[Column3]])</f>
        <v>4714</v>
      </c>
      <c r="G1006" s="5">
        <f>IF(Tabela_cukier2[[#This Row],[Kolumna1]]-F1005&gt;=4000,1,0)</f>
        <v>0</v>
      </c>
      <c r="H1006" s="5" t="str">
        <f>IF(Tabela_cukier2[[#This Row],[Kolumna1]]&gt;F1005,Tabela_cukier2[[#This Row],[Kolumna1]]-F1005,"0")</f>
        <v>0</v>
      </c>
      <c r="I1006" s="5">
        <f>CEILING(Tabela_cukier2[[#This Row],[Kolumna3]],1000)</f>
        <v>0</v>
      </c>
      <c r="J1006" s="5">
        <f>IF(Tabela_cukier2[[#This Row],[Kolumna4]]&gt;=4000,1,0)</f>
        <v>0</v>
      </c>
    </row>
    <row r="1007" spans="1:10" x14ac:dyDescent="0.3">
      <c r="A1007" s="1">
        <v>40065</v>
      </c>
      <c r="B1007" t="s">
        <v>83</v>
      </c>
      <c r="C1007">
        <v>142</v>
      </c>
      <c r="D1007">
        <f>DAY(Tabela_cukier2[[#This Row],[Column1]])</f>
        <v>9</v>
      </c>
      <c r="E1007" t="str">
        <f>IF(D1008&lt;Tabela_cukier2[[#This Row],[Column4]],"TAK","")</f>
        <v/>
      </c>
      <c r="F1007" s="5">
        <f>IF(Tabela_cukier2[[#This Row],[czy dzien dokupu]]="TAK",IF(F1006-Tabela_cukier2[[#This Row],[Column3]]&lt;5000,((5000-FLOOR(F1006-Tabela_cukier2[[#This Row],[Column3]],1000))+(F1006-Tabela_cukier2[[#This Row],[Column3]])),F1006-Tabela_cukier2[[#This Row],[Column3]]),F1006-Tabela_cukier2[[#This Row],[Column3]])</f>
        <v>4572</v>
      </c>
      <c r="G1007" s="5">
        <f>IF(Tabela_cukier2[[#This Row],[Kolumna1]]-F1006&gt;=4000,1,0)</f>
        <v>0</v>
      </c>
      <c r="H1007" s="5" t="str">
        <f>IF(Tabela_cukier2[[#This Row],[Kolumna1]]&gt;F1006,Tabela_cukier2[[#This Row],[Kolumna1]]-F1006,"0")</f>
        <v>0</v>
      </c>
      <c r="I1007" s="5">
        <f>CEILING(Tabela_cukier2[[#This Row],[Kolumna3]],1000)</f>
        <v>0</v>
      </c>
      <c r="J1007" s="5">
        <f>IF(Tabela_cukier2[[#This Row],[Kolumna4]]&gt;=4000,1,0)</f>
        <v>0</v>
      </c>
    </row>
    <row r="1008" spans="1:10" x14ac:dyDescent="0.3">
      <c r="A1008" s="1">
        <v>40066</v>
      </c>
      <c r="B1008" t="s">
        <v>109</v>
      </c>
      <c r="C1008">
        <v>3</v>
      </c>
      <c r="D1008">
        <f>DAY(Tabela_cukier2[[#This Row],[Column1]])</f>
        <v>10</v>
      </c>
      <c r="E1008" t="str">
        <f>IF(D1009&lt;Tabela_cukier2[[#This Row],[Column4]],"TAK","")</f>
        <v/>
      </c>
      <c r="F1008" s="5">
        <f>IF(Tabela_cukier2[[#This Row],[czy dzien dokupu]]="TAK",IF(F1007-Tabela_cukier2[[#This Row],[Column3]]&lt;5000,((5000-FLOOR(F1007-Tabela_cukier2[[#This Row],[Column3]],1000))+(F1007-Tabela_cukier2[[#This Row],[Column3]])),F1007-Tabela_cukier2[[#This Row],[Column3]]),F1007-Tabela_cukier2[[#This Row],[Column3]])</f>
        <v>4569</v>
      </c>
      <c r="G1008" s="5">
        <f>IF(Tabela_cukier2[[#This Row],[Kolumna1]]-F1007&gt;=4000,1,0)</f>
        <v>0</v>
      </c>
      <c r="H1008" s="5" t="str">
        <f>IF(Tabela_cukier2[[#This Row],[Kolumna1]]&gt;F1007,Tabela_cukier2[[#This Row],[Kolumna1]]-F1007,"0")</f>
        <v>0</v>
      </c>
      <c r="I1008" s="5">
        <f>CEILING(Tabela_cukier2[[#This Row],[Kolumna3]],1000)</f>
        <v>0</v>
      </c>
      <c r="J1008" s="5">
        <f>IF(Tabela_cukier2[[#This Row],[Kolumna4]]&gt;=4000,1,0)</f>
        <v>0</v>
      </c>
    </row>
    <row r="1009" spans="1:10" x14ac:dyDescent="0.3">
      <c r="A1009" s="1">
        <v>40066</v>
      </c>
      <c r="B1009" t="s">
        <v>20</v>
      </c>
      <c r="C1009">
        <v>219</v>
      </c>
      <c r="D1009">
        <f>DAY(Tabela_cukier2[[#This Row],[Column1]])</f>
        <v>10</v>
      </c>
      <c r="E1009" t="str">
        <f>IF(D1010&lt;Tabela_cukier2[[#This Row],[Column4]],"TAK","")</f>
        <v/>
      </c>
      <c r="F1009" s="5">
        <f>IF(Tabela_cukier2[[#This Row],[czy dzien dokupu]]="TAK",IF(F1008-Tabela_cukier2[[#This Row],[Column3]]&lt;5000,((5000-FLOOR(F1008-Tabela_cukier2[[#This Row],[Column3]],1000))+(F1008-Tabela_cukier2[[#This Row],[Column3]])),F1008-Tabela_cukier2[[#This Row],[Column3]]),F1008-Tabela_cukier2[[#This Row],[Column3]])</f>
        <v>4350</v>
      </c>
      <c r="G1009" s="5">
        <f>IF(Tabela_cukier2[[#This Row],[Kolumna1]]-F1008&gt;=4000,1,0)</f>
        <v>0</v>
      </c>
      <c r="H1009" s="5" t="str">
        <f>IF(Tabela_cukier2[[#This Row],[Kolumna1]]&gt;F1008,Tabela_cukier2[[#This Row],[Kolumna1]]-F1008,"0")</f>
        <v>0</v>
      </c>
      <c r="I1009" s="5">
        <f>CEILING(Tabela_cukier2[[#This Row],[Kolumna3]],1000)</f>
        <v>0</v>
      </c>
      <c r="J1009" s="5">
        <f>IF(Tabela_cukier2[[#This Row],[Kolumna4]]&gt;=4000,1,0)</f>
        <v>0</v>
      </c>
    </row>
    <row r="1010" spans="1:10" x14ac:dyDescent="0.3">
      <c r="A1010" s="1">
        <v>40070</v>
      </c>
      <c r="B1010" t="s">
        <v>33</v>
      </c>
      <c r="C1010">
        <v>137</v>
      </c>
      <c r="D1010">
        <f>DAY(Tabela_cukier2[[#This Row],[Column1]])</f>
        <v>14</v>
      </c>
      <c r="E1010" t="str">
        <f>IF(D1011&lt;Tabela_cukier2[[#This Row],[Column4]],"TAK","")</f>
        <v/>
      </c>
      <c r="F1010" s="5">
        <f>IF(Tabela_cukier2[[#This Row],[czy dzien dokupu]]="TAK",IF(F1009-Tabela_cukier2[[#This Row],[Column3]]&lt;5000,((5000-FLOOR(F1009-Tabela_cukier2[[#This Row],[Column3]],1000))+(F1009-Tabela_cukier2[[#This Row],[Column3]])),F1009-Tabela_cukier2[[#This Row],[Column3]]),F1009-Tabela_cukier2[[#This Row],[Column3]])</f>
        <v>4213</v>
      </c>
      <c r="G1010" s="5">
        <f>IF(Tabela_cukier2[[#This Row],[Kolumna1]]-F1009&gt;=4000,1,0)</f>
        <v>0</v>
      </c>
      <c r="H1010" s="5" t="str">
        <f>IF(Tabela_cukier2[[#This Row],[Kolumna1]]&gt;F1009,Tabela_cukier2[[#This Row],[Kolumna1]]-F1009,"0")</f>
        <v>0</v>
      </c>
      <c r="I1010" s="5">
        <f>CEILING(Tabela_cukier2[[#This Row],[Kolumna3]],1000)</f>
        <v>0</v>
      </c>
      <c r="J1010" s="5">
        <f>IF(Tabela_cukier2[[#This Row],[Kolumna4]]&gt;=4000,1,0)</f>
        <v>0</v>
      </c>
    </row>
    <row r="1011" spans="1:10" x14ac:dyDescent="0.3">
      <c r="A1011" s="1">
        <v>40071</v>
      </c>
      <c r="B1011" t="s">
        <v>23</v>
      </c>
      <c r="C1011">
        <v>108</v>
      </c>
      <c r="D1011">
        <f>DAY(Tabela_cukier2[[#This Row],[Column1]])</f>
        <v>15</v>
      </c>
      <c r="E1011" t="str">
        <f>IF(D1012&lt;Tabela_cukier2[[#This Row],[Column4]],"TAK","")</f>
        <v/>
      </c>
      <c r="F1011" s="5">
        <f>IF(Tabela_cukier2[[#This Row],[czy dzien dokupu]]="TAK",IF(F1010-Tabela_cukier2[[#This Row],[Column3]]&lt;5000,((5000-FLOOR(F1010-Tabela_cukier2[[#This Row],[Column3]],1000))+(F1010-Tabela_cukier2[[#This Row],[Column3]])),F1010-Tabela_cukier2[[#This Row],[Column3]]),F1010-Tabela_cukier2[[#This Row],[Column3]])</f>
        <v>4105</v>
      </c>
      <c r="G1011" s="5">
        <f>IF(Tabela_cukier2[[#This Row],[Kolumna1]]-F1010&gt;=4000,1,0)</f>
        <v>0</v>
      </c>
      <c r="H1011" s="5" t="str">
        <f>IF(Tabela_cukier2[[#This Row],[Kolumna1]]&gt;F1010,Tabela_cukier2[[#This Row],[Kolumna1]]-F1010,"0")</f>
        <v>0</v>
      </c>
      <c r="I1011" s="5">
        <f>CEILING(Tabela_cukier2[[#This Row],[Kolumna3]],1000)</f>
        <v>0</v>
      </c>
      <c r="J1011" s="5">
        <f>IF(Tabela_cukier2[[#This Row],[Kolumna4]]&gt;=4000,1,0)</f>
        <v>0</v>
      </c>
    </row>
    <row r="1012" spans="1:10" x14ac:dyDescent="0.3">
      <c r="A1012" s="1">
        <v>40072</v>
      </c>
      <c r="B1012" t="s">
        <v>105</v>
      </c>
      <c r="C1012">
        <v>395</v>
      </c>
      <c r="D1012">
        <f>DAY(Tabela_cukier2[[#This Row],[Column1]])</f>
        <v>16</v>
      </c>
      <c r="E1012" t="str">
        <f>IF(D1013&lt;Tabela_cukier2[[#This Row],[Column4]],"TAK","")</f>
        <v/>
      </c>
      <c r="F1012" s="5">
        <f>IF(Tabela_cukier2[[#This Row],[czy dzien dokupu]]="TAK",IF(F1011-Tabela_cukier2[[#This Row],[Column3]]&lt;5000,((5000-FLOOR(F1011-Tabela_cukier2[[#This Row],[Column3]],1000))+(F1011-Tabela_cukier2[[#This Row],[Column3]])),F1011-Tabela_cukier2[[#This Row],[Column3]]),F1011-Tabela_cukier2[[#This Row],[Column3]])</f>
        <v>3710</v>
      </c>
      <c r="G1012" s="5">
        <f>IF(Tabela_cukier2[[#This Row],[Kolumna1]]-F1011&gt;=4000,1,0)</f>
        <v>0</v>
      </c>
      <c r="H1012" s="5" t="str">
        <f>IF(Tabela_cukier2[[#This Row],[Kolumna1]]&gt;F1011,Tabela_cukier2[[#This Row],[Kolumna1]]-F1011,"0")</f>
        <v>0</v>
      </c>
      <c r="I1012" s="5">
        <f>CEILING(Tabela_cukier2[[#This Row],[Kolumna3]],1000)</f>
        <v>0</v>
      </c>
      <c r="J1012" s="5">
        <f>IF(Tabela_cukier2[[#This Row],[Kolumna4]]&gt;=4000,1,0)</f>
        <v>0</v>
      </c>
    </row>
    <row r="1013" spans="1:10" x14ac:dyDescent="0.3">
      <c r="A1013" s="1">
        <v>40073</v>
      </c>
      <c r="B1013" t="s">
        <v>203</v>
      </c>
      <c r="C1013">
        <v>3</v>
      </c>
      <c r="D1013">
        <f>DAY(Tabela_cukier2[[#This Row],[Column1]])</f>
        <v>17</v>
      </c>
      <c r="E1013" t="str">
        <f>IF(D1014&lt;Tabela_cukier2[[#This Row],[Column4]],"TAK","")</f>
        <v/>
      </c>
      <c r="F1013" s="5">
        <f>IF(Tabela_cukier2[[#This Row],[czy dzien dokupu]]="TAK",IF(F1012-Tabela_cukier2[[#This Row],[Column3]]&lt;5000,((5000-FLOOR(F1012-Tabela_cukier2[[#This Row],[Column3]],1000))+(F1012-Tabela_cukier2[[#This Row],[Column3]])),F1012-Tabela_cukier2[[#This Row],[Column3]]),F1012-Tabela_cukier2[[#This Row],[Column3]])</f>
        <v>3707</v>
      </c>
      <c r="G1013" s="5">
        <f>IF(Tabela_cukier2[[#This Row],[Kolumna1]]-F1012&gt;=4000,1,0)</f>
        <v>0</v>
      </c>
      <c r="H1013" s="5" t="str">
        <f>IF(Tabela_cukier2[[#This Row],[Kolumna1]]&gt;F1012,Tabela_cukier2[[#This Row],[Kolumna1]]-F1012,"0")</f>
        <v>0</v>
      </c>
      <c r="I1013" s="5">
        <f>CEILING(Tabela_cukier2[[#This Row],[Kolumna3]],1000)</f>
        <v>0</v>
      </c>
      <c r="J1013" s="5">
        <f>IF(Tabela_cukier2[[#This Row],[Kolumna4]]&gt;=4000,1,0)</f>
        <v>0</v>
      </c>
    </row>
    <row r="1014" spans="1:10" x14ac:dyDescent="0.3">
      <c r="A1014" s="1">
        <v>40075</v>
      </c>
      <c r="B1014" t="s">
        <v>9</v>
      </c>
      <c r="C1014">
        <v>73</v>
      </c>
      <c r="D1014">
        <f>DAY(Tabela_cukier2[[#This Row],[Column1]])</f>
        <v>19</v>
      </c>
      <c r="E1014" t="str">
        <f>IF(D1015&lt;Tabela_cukier2[[#This Row],[Column4]],"TAK","")</f>
        <v/>
      </c>
      <c r="F1014" s="5">
        <f>IF(Tabela_cukier2[[#This Row],[czy dzien dokupu]]="TAK",IF(F1013-Tabela_cukier2[[#This Row],[Column3]]&lt;5000,((5000-FLOOR(F1013-Tabela_cukier2[[#This Row],[Column3]],1000))+(F1013-Tabela_cukier2[[#This Row],[Column3]])),F1013-Tabela_cukier2[[#This Row],[Column3]]),F1013-Tabela_cukier2[[#This Row],[Column3]])</f>
        <v>3634</v>
      </c>
      <c r="G1014" s="5">
        <f>IF(Tabela_cukier2[[#This Row],[Kolumna1]]-F1013&gt;=4000,1,0)</f>
        <v>0</v>
      </c>
      <c r="H1014" s="5" t="str">
        <f>IF(Tabela_cukier2[[#This Row],[Kolumna1]]&gt;F1013,Tabela_cukier2[[#This Row],[Kolumna1]]-F1013,"0")</f>
        <v>0</v>
      </c>
      <c r="I1014" s="5">
        <f>CEILING(Tabela_cukier2[[#This Row],[Kolumna3]],1000)</f>
        <v>0</v>
      </c>
      <c r="J1014" s="5">
        <f>IF(Tabela_cukier2[[#This Row],[Kolumna4]]&gt;=4000,1,0)</f>
        <v>0</v>
      </c>
    </row>
    <row r="1015" spans="1:10" x14ac:dyDescent="0.3">
      <c r="A1015" s="1">
        <v>40075</v>
      </c>
      <c r="B1015" t="s">
        <v>48</v>
      </c>
      <c r="C1015">
        <v>209</v>
      </c>
      <c r="D1015">
        <f>DAY(Tabela_cukier2[[#This Row],[Column1]])</f>
        <v>19</v>
      </c>
      <c r="E1015" t="str">
        <f>IF(D1016&lt;Tabela_cukier2[[#This Row],[Column4]],"TAK","")</f>
        <v/>
      </c>
      <c r="F1015" s="5">
        <f>IF(Tabela_cukier2[[#This Row],[czy dzien dokupu]]="TAK",IF(F1014-Tabela_cukier2[[#This Row],[Column3]]&lt;5000,((5000-FLOOR(F1014-Tabela_cukier2[[#This Row],[Column3]],1000))+(F1014-Tabela_cukier2[[#This Row],[Column3]])),F1014-Tabela_cukier2[[#This Row],[Column3]]),F1014-Tabela_cukier2[[#This Row],[Column3]])</f>
        <v>3425</v>
      </c>
      <c r="G1015" s="5">
        <f>IF(Tabela_cukier2[[#This Row],[Kolumna1]]-F1014&gt;=4000,1,0)</f>
        <v>0</v>
      </c>
      <c r="H1015" s="5" t="str">
        <f>IF(Tabela_cukier2[[#This Row],[Kolumna1]]&gt;F1014,Tabela_cukier2[[#This Row],[Kolumna1]]-F1014,"0")</f>
        <v>0</v>
      </c>
      <c r="I1015" s="5">
        <f>CEILING(Tabela_cukier2[[#This Row],[Kolumna3]],1000)</f>
        <v>0</v>
      </c>
      <c r="J1015" s="5">
        <f>IF(Tabela_cukier2[[#This Row],[Kolumna4]]&gt;=4000,1,0)</f>
        <v>0</v>
      </c>
    </row>
    <row r="1016" spans="1:10" x14ac:dyDescent="0.3">
      <c r="A1016" s="1">
        <v>40077</v>
      </c>
      <c r="B1016" t="s">
        <v>40</v>
      </c>
      <c r="C1016">
        <v>41</v>
      </c>
      <c r="D1016">
        <f>DAY(Tabela_cukier2[[#This Row],[Column1]])</f>
        <v>21</v>
      </c>
      <c r="E1016" t="str">
        <f>IF(D1017&lt;Tabela_cukier2[[#This Row],[Column4]],"TAK","")</f>
        <v/>
      </c>
      <c r="F1016" s="5">
        <f>IF(Tabela_cukier2[[#This Row],[czy dzien dokupu]]="TAK",IF(F1015-Tabela_cukier2[[#This Row],[Column3]]&lt;5000,((5000-FLOOR(F1015-Tabela_cukier2[[#This Row],[Column3]],1000))+(F1015-Tabela_cukier2[[#This Row],[Column3]])),F1015-Tabela_cukier2[[#This Row],[Column3]]),F1015-Tabela_cukier2[[#This Row],[Column3]])</f>
        <v>3384</v>
      </c>
      <c r="G1016" s="5">
        <f>IF(Tabela_cukier2[[#This Row],[Kolumna1]]-F1015&gt;=4000,1,0)</f>
        <v>0</v>
      </c>
      <c r="H1016" s="5" t="str">
        <f>IF(Tabela_cukier2[[#This Row],[Kolumna1]]&gt;F1015,Tabela_cukier2[[#This Row],[Kolumna1]]-F1015,"0")</f>
        <v>0</v>
      </c>
      <c r="I1016" s="5">
        <f>CEILING(Tabela_cukier2[[#This Row],[Kolumna3]],1000)</f>
        <v>0</v>
      </c>
      <c r="J1016" s="5">
        <f>IF(Tabela_cukier2[[#This Row],[Kolumna4]]&gt;=4000,1,0)</f>
        <v>0</v>
      </c>
    </row>
    <row r="1017" spans="1:10" x14ac:dyDescent="0.3">
      <c r="A1017" s="1">
        <v>40083</v>
      </c>
      <c r="B1017" t="s">
        <v>20</v>
      </c>
      <c r="C1017">
        <v>488</v>
      </c>
      <c r="D1017">
        <f>DAY(Tabela_cukier2[[#This Row],[Column1]])</f>
        <v>27</v>
      </c>
      <c r="E1017" t="str">
        <f>IF(D1018&lt;Tabela_cukier2[[#This Row],[Column4]],"TAK","")</f>
        <v/>
      </c>
      <c r="F1017" s="5">
        <f>IF(Tabela_cukier2[[#This Row],[czy dzien dokupu]]="TAK",IF(F1016-Tabela_cukier2[[#This Row],[Column3]]&lt;5000,((5000-FLOOR(F1016-Tabela_cukier2[[#This Row],[Column3]],1000))+(F1016-Tabela_cukier2[[#This Row],[Column3]])),F1016-Tabela_cukier2[[#This Row],[Column3]]),F1016-Tabela_cukier2[[#This Row],[Column3]])</f>
        <v>2896</v>
      </c>
      <c r="G1017" s="5">
        <f>IF(Tabela_cukier2[[#This Row],[Kolumna1]]-F1016&gt;=4000,1,0)</f>
        <v>0</v>
      </c>
      <c r="H1017" s="5" t="str">
        <f>IF(Tabela_cukier2[[#This Row],[Kolumna1]]&gt;F1016,Tabela_cukier2[[#This Row],[Kolumna1]]-F1016,"0")</f>
        <v>0</v>
      </c>
      <c r="I1017" s="5">
        <f>CEILING(Tabela_cukier2[[#This Row],[Kolumna3]],1000)</f>
        <v>0</v>
      </c>
      <c r="J1017" s="5">
        <f>IF(Tabela_cukier2[[#This Row],[Kolumna4]]&gt;=4000,1,0)</f>
        <v>0</v>
      </c>
    </row>
    <row r="1018" spans="1:10" x14ac:dyDescent="0.3">
      <c r="A1018" s="1">
        <v>40084</v>
      </c>
      <c r="B1018" t="s">
        <v>100</v>
      </c>
      <c r="C1018">
        <v>5</v>
      </c>
      <c r="D1018">
        <f>DAY(Tabela_cukier2[[#This Row],[Column1]])</f>
        <v>28</v>
      </c>
      <c r="E1018" t="str">
        <f>IF(D1019&lt;Tabela_cukier2[[#This Row],[Column4]],"TAK","")</f>
        <v/>
      </c>
      <c r="F1018" s="5">
        <f>IF(Tabela_cukier2[[#This Row],[czy dzien dokupu]]="TAK",IF(F1017-Tabela_cukier2[[#This Row],[Column3]]&lt;5000,((5000-FLOOR(F1017-Tabela_cukier2[[#This Row],[Column3]],1000))+(F1017-Tabela_cukier2[[#This Row],[Column3]])),F1017-Tabela_cukier2[[#This Row],[Column3]]),F1017-Tabela_cukier2[[#This Row],[Column3]])</f>
        <v>2891</v>
      </c>
      <c r="G1018" s="5">
        <f>IF(Tabela_cukier2[[#This Row],[Kolumna1]]-F1017&gt;=4000,1,0)</f>
        <v>0</v>
      </c>
      <c r="H1018" s="5" t="str">
        <f>IF(Tabela_cukier2[[#This Row],[Kolumna1]]&gt;F1017,Tabela_cukier2[[#This Row],[Kolumna1]]-F1017,"0")</f>
        <v>0</v>
      </c>
      <c r="I1018" s="5">
        <f>CEILING(Tabela_cukier2[[#This Row],[Kolumna3]],1000)</f>
        <v>0</v>
      </c>
      <c r="J1018" s="5">
        <f>IF(Tabela_cukier2[[#This Row],[Kolumna4]]&gt;=4000,1,0)</f>
        <v>0</v>
      </c>
    </row>
    <row r="1019" spans="1:10" x14ac:dyDescent="0.3">
      <c r="A1019" s="1">
        <v>40084</v>
      </c>
      <c r="B1019" t="s">
        <v>72</v>
      </c>
      <c r="C1019">
        <v>97</v>
      </c>
      <c r="D1019">
        <f>DAY(Tabela_cukier2[[#This Row],[Column1]])</f>
        <v>28</v>
      </c>
      <c r="E1019" t="str">
        <f>IF(D1020&lt;Tabela_cukier2[[#This Row],[Column4]],"TAK","")</f>
        <v/>
      </c>
      <c r="F1019" s="5">
        <f>IF(Tabela_cukier2[[#This Row],[czy dzien dokupu]]="TAK",IF(F1018-Tabela_cukier2[[#This Row],[Column3]]&lt;5000,((5000-FLOOR(F1018-Tabela_cukier2[[#This Row],[Column3]],1000))+(F1018-Tabela_cukier2[[#This Row],[Column3]])),F1018-Tabela_cukier2[[#This Row],[Column3]]),F1018-Tabela_cukier2[[#This Row],[Column3]])</f>
        <v>2794</v>
      </c>
      <c r="G1019" s="5">
        <f>IF(Tabela_cukier2[[#This Row],[Kolumna1]]-F1018&gt;=4000,1,0)</f>
        <v>0</v>
      </c>
      <c r="H1019" s="5" t="str">
        <f>IF(Tabela_cukier2[[#This Row],[Kolumna1]]&gt;F1018,Tabela_cukier2[[#This Row],[Kolumna1]]-F1018,"0")</f>
        <v>0</v>
      </c>
      <c r="I1019" s="5">
        <f>CEILING(Tabela_cukier2[[#This Row],[Kolumna3]],1000)</f>
        <v>0</v>
      </c>
      <c r="J1019" s="5">
        <f>IF(Tabela_cukier2[[#This Row],[Kolumna4]]&gt;=4000,1,0)</f>
        <v>0</v>
      </c>
    </row>
    <row r="1020" spans="1:10" x14ac:dyDescent="0.3">
      <c r="A1020" s="1">
        <v>40085</v>
      </c>
      <c r="B1020" t="s">
        <v>11</v>
      </c>
      <c r="C1020">
        <v>58</v>
      </c>
      <c r="D1020">
        <f>DAY(Tabela_cukier2[[#This Row],[Column1]])</f>
        <v>29</v>
      </c>
      <c r="E1020" t="str">
        <f>IF(D1021&lt;Tabela_cukier2[[#This Row],[Column4]],"TAK","")</f>
        <v/>
      </c>
      <c r="F1020" s="5">
        <f>IF(Tabela_cukier2[[#This Row],[czy dzien dokupu]]="TAK",IF(F1019-Tabela_cukier2[[#This Row],[Column3]]&lt;5000,((5000-FLOOR(F1019-Tabela_cukier2[[#This Row],[Column3]],1000))+(F1019-Tabela_cukier2[[#This Row],[Column3]])),F1019-Tabela_cukier2[[#This Row],[Column3]]),F1019-Tabela_cukier2[[#This Row],[Column3]])</f>
        <v>2736</v>
      </c>
      <c r="G1020" s="5">
        <f>IF(Tabela_cukier2[[#This Row],[Kolumna1]]-F1019&gt;=4000,1,0)</f>
        <v>0</v>
      </c>
      <c r="H1020" s="5" t="str">
        <f>IF(Tabela_cukier2[[#This Row],[Kolumna1]]&gt;F1019,Tabela_cukier2[[#This Row],[Kolumna1]]-F1019,"0")</f>
        <v>0</v>
      </c>
      <c r="I1020" s="5">
        <f>CEILING(Tabela_cukier2[[#This Row],[Kolumna3]],1000)</f>
        <v>0</v>
      </c>
      <c r="J1020" s="5">
        <f>IF(Tabela_cukier2[[#This Row],[Kolumna4]]&gt;=4000,1,0)</f>
        <v>0</v>
      </c>
    </row>
    <row r="1021" spans="1:10" x14ac:dyDescent="0.3">
      <c r="A1021" s="1">
        <v>40085</v>
      </c>
      <c r="B1021" t="s">
        <v>58</v>
      </c>
      <c r="C1021">
        <v>179</v>
      </c>
      <c r="D1021">
        <f>DAY(Tabela_cukier2[[#This Row],[Column1]])</f>
        <v>29</v>
      </c>
      <c r="E1021" t="str">
        <f>IF(D1022&lt;Tabela_cukier2[[#This Row],[Column4]],"TAK","")</f>
        <v>TAK</v>
      </c>
      <c r="F1021" s="5">
        <f>IF(Tabela_cukier2[[#This Row],[czy dzien dokupu]]="TAK",IF(F1020-Tabela_cukier2[[#This Row],[Column3]]&lt;5000,((5000-FLOOR(F1020-Tabela_cukier2[[#This Row],[Column3]],1000))+(F1020-Tabela_cukier2[[#This Row],[Column3]])),F1020-Tabela_cukier2[[#This Row],[Column3]]),F1020-Tabela_cukier2[[#This Row],[Column3]])</f>
        <v>5557</v>
      </c>
      <c r="G1021" s="5">
        <f>IF(Tabela_cukier2[[#This Row],[Kolumna1]]-F1020&gt;=4000,1,0)</f>
        <v>0</v>
      </c>
      <c r="H1021" s="5">
        <f>IF(Tabela_cukier2[[#This Row],[Kolumna1]]&gt;F1020,Tabela_cukier2[[#This Row],[Kolumna1]]-F1020,"0")</f>
        <v>2821</v>
      </c>
      <c r="I1021" s="5">
        <f>CEILING(Tabela_cukier2[[#This Row],[Kolumna3]],1000)</f>
        <v>3000</v>
      </c>
      <c r="J1021" s="5">
        <f>IF(Tabela_cukier2[[#This Row],[Kolumna4]]&gt;=4000,1,0)</f>
        <v>0</v>
      </c>
    </row>
    <row r="1022" spans="1:10" x14ac:dyDescent="0.3">
      <c r="A1022" s="1">
        <v>40087</v>
      </c>
      <c r="B1022" t="s">
        <v>41</v>
      </c>
      <c r="C1022">
        <v>18</v>
      </c>
      <c r="D1022">
        <f>DAY(Tabela_cukier2[[#This Row],[Column1]])</f>
        <v>1</v>
      </c>
      <c r="E1022" t="str">
        <f>IF(D1023&lt;Tabela_cukier2[[#This Row],[Column4]],"TAK","")</f>
        <v/>
      </c>
      <c r="F1022" s="5">
        <f>IF(Tabela_cukier2[[#This Row],[czy dzien dokupu]]="TAK",IF(F1021-Tabela_cukier2[[#This Row],[Column3]]&lt;5000,((5000-FLOOR(F1021-Tabela_cukier2[[#This Row],[Column3]],1000))+(F1021-Tabela_cukier2[[#This Row],[Column3]])),F1021-Tabela_cukier2[[#This Row],[Column3]]),F1021-Tabela_cukier2[[#This Row],[Column3]])</f>
        <v>5539</v>
      </c>
      <c r="G1022" s="5">
        <f>IF(Tabela_cukier2[[#This Row],[Kolumna1]]-F1021&gt;=4000,1,0)</f>
        <v>0</v>
      </c>
      <c r="H1022" s="5" t="str">
        <f>IF(Tabela_cukier2[[#This Row],[Kolumna1]]&gt;F1021,Tabela_cukier2[[#This Row],[Kolumna1]]-F1021,"0")</f>
        <v>0</v>
      </c>
      <c r="I1022" s="5">
        <f>CEILING(Tabela_cukier2[[#This Row],[Kolumna3]],1000)</f>
        <v>0</v>
      </c>
      <c r="J1022" s="5">
        <f>IF(Tabela_cukier2[[#This Row],[Kolumna4]]&gt;=4000,1,0)</f>
        <v>0</v>
      </c>
    </row>
    <row r="1023" spans="1:10" x14ac:dyDescent="0.3">
      <c r="A1023" s="1">
        <v>40088</v>
      </c>
      <c r="B1023" t="s">
        <v>54</v>
      </c>
      <c r="C1023">
        <v>4</v>
      </c>
      <c r="D1023">
        <f>DAY(Tabela_cukier2[[#This Row],[Column1]])</f>
        <v>2</v>
      </c>
      <c r="E1023" t="str">
        <f>IF(D1024&lt;Tabela_cukier2[[#This Row],[Column4]],"TAK","")</f>
        <v/>
      </c>
      <c r="F1023" s="5">
        <f>IF(Tabela_cukier2[[#This Row],[czy dzien dokupu]]="TAK",IF(F1022-Tabela_cukier2[[#This Row],[Column3]]&lt;5000,((5000-FLOOR(F1022-Tabela_cukier2[[#This Row],[Column3]],1000))+(F1022-Tabela_cukier2[[#This Row],[Column3]])),F1022-Tabela_cukier2[[#This Row],[Column3]]),F1022-Tabela_cukier2[[#This Row],[Column3]])</f>
        <v>5535</v>
      </c>
      <c r="G1023" s="5">
        <f>IF(Tabela_cukier2[[#This Row],[Kolumna1]]-F1022&gt;=4000,1,0)</f>
        <v>0</v>
      </c>
      <c r="H1023" s="5" t="str">
        <f>IF(Tabela_cukier2[[#This Row],[Kolumna1]]&gt;F1022,Tabela_cukier2[[#This Row],[Kolumna1]]-F1022,"0")</f>
        <v>0</v>
      </c>
      <c r="I1023" s="5">
        <f>CEILING(Tabela_cukier2[[#This Row],[Kolumna3]],1000)</f>
        <v>0</v>
      </c>
      <c r="J1023" s="5">
        <f>IF(Tabela_cukier2[[#This Row],[Kolumna4]]&gt;=4000,1,0)</f>
        <v>0</v>
      </c>
    </row>
    <row r="1024" spans="1:10" x14ac:dyDescent="0.3">
      <c r="A1024" s="1">
        <v>40088</v>
      </c>
      <c r="B1024" t="s">
        <v>36</v>
      </c>
      <c r="C1024">
        <v>1</v>
      </c>
      <c r="D1024">
        <f>DAY(Tabela_cukier2[[#This Row],[Column1]])</f>
        <v>2</v>
      </c>
      <c r="E1024" t="str">
        <f>IF(D1025&lt;Tabela_cukier2[[#This Row],[Column4]],"TAK","")</f>
        <v/>
      </c>
      <c r="F1024" s="5">
        <f>IF(Tabela_cukier2[[#This Row],[czy dzien dokupu]]="TAK",IF(F1023-Tabela_cukier2[[#This Row],[Column3]]&lt;5000,((5000-FLOOR(F1023-Tabela_cukier2[[#This Row],[Column3]],1000))+(F1023-Tabela_cukier2[[#This Row],[Column3]])),F1023-Tabela_cukier2[[#This Row],[Column3]]),F1023-Tabela_cukier2[[#This Row],[Column3]])</f>
        <v>5534</v>
      </c>
      <c r="G1024" s="5">
        <f>IF(Tabela_cukier2[[#This Row],[Kolumna1]]-F1023&gt;=4000,1,0)</f>
        <v>0</v>
      </c>
      <c r="H1024" s="5" t="str">
        <f>IF(Tabela_cukier2[[#This Row],[Kolumna1]]&gt;F1023,Tabela_cukier2[[#This Row],[Kolumna1]]-F1023,"0")</f>
        <v>0</v>
      </c>
      <c r="I1024" s="5">
        <f>CEILING(Tabela_cukier2[[#This Row],[Kolumna3]],1000)</f>
        <v>0</v>
      </c>
      <c r="J1024" s="5">
        <f>IF(Tabela_cukier2[[#This Row],[Kolumna4]]&gt;=4000,1,0)</f>
        <v>0</v>
      </c>
    </row>
    <row r="1025" spans="1:10" x14ac:dyDescent="0.3">
      <c r="A1025" s="1">
        <v>40089</v>
      </c>
      <c r="B1025" t="s">
        <v>34</v>
      </c>
      <c r="C1025">
        <v>86</v>
      </c>
      <c r="D1025">
        <f>DAY(Tabela_cukier2[[#This Row],[Column1]])</f>
        <v>3</v>
      </c>
      <c r="E1025" t="str">
        <f>IF(D1026&lt;Tabela_cukier2[[#This Row],[Column4]],"TAK","")</f>
        <v/>
      </c>
      <c r="F1025" s="5">
        <f>IF(Tabela_cukier2[[#This Row],[czy dzien dokupu]]="TAK",IF(F1024-Tabela_cukier2[[#This Row],[Column3]]&lt;5000,((5000-FLOOR(F1024-Tabela_cukier2[[#This Row],[Column3]],1000))+(F1024-Tabela_cukier2[[#This Row],[Column3]])),F1024-Tabela_cukier2[[#This Row],[Column3]]),F1024-Tabela_cukier2[[#This Row],[Column3]])</f>
        <v>5448</v>
      </c>
      <c r="G1025" s="5">
        <f>IF(Tabela_cukier2[[#This Row],[Kolumna1]]-F1024&gt;=4000,1,0)</f>
        <v>0</v>
      </c>
      <c r="H1025" s="5" t="str">
        <f>IF(Tabela_cukier2[[#This Row],[Kolumna1]]&gt;F1024,Tabela_cukier2[[#This Row],[Kolumna1]]-F1024,"0")</f>
        <v>0</v>
      </c>
      <c r="I1025" s="5">
        <f>CEILING(Tabela_cukier2[[#This Row],[Kolumna3]],1000)</f>
        <v>0</v>
      </c>
      <c r="J1025" s="5">
        <f>IF(Tabela_cukier2[[#This Row],[Kolumna4]]&gt;=4000,1,0)</f>
        <v>0</v>
      </c>
    </row>
    <row r="1026" spans="1:10" x14ac:dyDescent="0.3">
      <c r="A1026" s="1">
        <v>40090</v>
      </c>
      <c r="B1026" t="s">
        <v>17</v>
      </c>
      <c r="C1026">
        <v>290</v>
      </c>
      <c r="D1026">
        <f>DAY(Tabela_cukier2[[#This Row],[Column1]])</f>
        <v>4</v>
      </c>
      <c r="E1026" t="str">
        <f>IF(D1027&lt;Tabela_cukier2[[#This Row],[Column4]],"TAK","")</f>
        <v/>
      </c>
      <c r="F1026" s="5">
        <f>IF(Tabela_cukier2[[#This Row],[czy dzien dokupu]]="TAK",IF(F1025-Tabela_cukier2[[#This Row],[Column3]]&lt;5000,((5000-FLOOR(F1025-Tabela_cukier2[[#This Row],[Column3]],1000))+(F1025-Tabela_cukier2[[#This Row],[Column3]])),F1025-Tabela_cukier2[[#This Row],[Column3]]),F1025-Tabela_cukier2[[#This Row],[Column3]])</f>
        <v>5158</v>
      </c>
      <c r="G1026" s="5">
        <f>IF(Tabela_cukier2[[#This Row],[Kolumna1]]-F1025&gt;=4000,1,0)</f>
        <v>0</v>
      </c>
      <c r="H1026" s="5" t="str">
        <f>IF(Tabela_cukier2[[#This Row],[Kolumna1]]&gt;F1025,Tabela_cukier2[[#This Row],[Kolumna1]]-F1025,"0")</f>
        <v>0</v>
      </c>
      <c r="I1026" s="5">
        <f>CEILING(Tabela_cukier2[[#This Row],[Kolumna3]],1000)</f>
        <v>0</v>
      </c>
      <c r="J1026" s="5">
        <f>IF(Tabela_cukier2[[#This Row],[Kolumna4]]&gt;=4000,1,0)</f>
        <v>0</v>
      </c>
    </row>
    <row r="1027" spans="1:10" x14ac:dyDescent="0.3">
      <c r="A1027" s="1">
        <v>40092</v>
      </c>
      <c r="B1027" t="s">
        <v>187</v>
      </c>
      <c r="C1027">
        <v>14</v>
      </c>
      <c r="D1027">
        <f>DAY(Tabela_cukier2[[#This Row],[Column1]])</f>
        <v>6</v>
      </c>
      <c r="E1027" t="str">
        <f>IF(D1028&lt;Tabela_cukier2[[#This Row],[Column4]],"TAK","")</f>
        <v/>
      </c>
      <c r="F1027" s="5">
        <f>IF(Tabela_cukier2[[#This Row],[czy dzien dokupu]]="TAK",IF(F1026-Tabela_cukier2[[#This Row],[Column3]]&lt;5000,((5000-FLOOR(F1026-Tabela_cukier2[[#This Row],[Column3]],1000))+(F1026-Tabela_cukier2[[#This Row],[Column3]])),F1026-Tabela_cukier2[[#This Row],[Column3]]),F1026-Tabela_cukier2[[#This Row],[Column3]])</f>
        <v>5144</v>
      </c>
      <c r="G1027" s="5">
        <f>IF(Tabela_cukier2[[#This Row],[Kolumna1]]-F1026&gt;=4000,1,0)</f>
        <v>0</v>
      </c>
      <c r="H1027" s="5" t="str">
        <f>IF(Tabela_cukier2[[#This Row],[Kolumna1]]&gt;F1026,Tabela_cukier2[[#This Row],[Kolumna1]]-F1026,"0")</f>
        <v>0</v>
      </c>
      <c r="I1027" s="5">
        <f>CEILING(Tabela_cukier2[[#This Row],[Kolumna3]],1000)</f>
        <v>0</v>
      </c>
      <c r="J1027" s="5">
        <f>IF(Tabela_cukier2[[#This Row],[Kolumna4]]&gt;=4000,1,0)</f>
        <v>0</v>
      </c>
    </row>
    <row r="1028" spans="1:10" x14ac:dyDescent="0.3">
      <c r="A1028" s="1">
        <v>40094</v>
      </c>
      <c r="B1028" t="s">
        <v>42</v>
      </c>
      <c r="C1028">
        <v>120</v>
      </c>
      <c r="D1028">
        <f>DAY(Tabela_cukier2[[#This Row],[Column1]])</f>
        <v>8</v>
      </c>
      <c r="E1028" t="str">
        <f>IF(D1029&lt;Tabela_cukier2[[#This Row],[Column4]],"TAK","")</f>
        <v/>
      </c>
      <c r="F1028" s="5">
        <f>IF(Tabela_cukier2[[#This Row],[czy dzien dokupu]]="TAK",IF(F1027-Tabela_cukier2[[#This Row],[Column3]]&lt;5000,((5000-FLOOR(F1027-Tabela_cukier2[[#This Row],[Column3]],1000))+(F1027-Tabela_cukier2[[#This Row],[Column3]])),F1027-Tabela_cukier2[[#This Row],[Column3]]),F1027-Tabela_cukier2[[#This Row],[Column3]])</f>
        <v>5024</v>
      </c>
      <c r="G1028" s="5">
        <f>IF(Tabela_cukier2[[#This Row],[Kolumna1]]-F1027&gt;=4000,1,0)</f>
        <v>0</v>
      </c>
      <c r="H1028" s="5" t="str">
        <f>IF(Tabela_cukier2[[#This Row],[Kolumna1]]&gt;F1027,Tabela_cukier2[[#This Row],[Kolumna1]]-F1027,"0")</f>
        <v>0</v>
      </c>
      <c r="I1028" s="5">
        <f>CEILING(Tabela_cukier2[[#This Row],[Kolumna3]],1000)</f>
        <v>0</v>
      </c>
      <c r="J1028" s="5">
        <f>IF(Tabela_cukier2[[#This Row],[Kolumna4]]&gt;=4000,1,0)</f>
        <v>0</v>
      </c>
    </row>
    <row r="1029" spans="1:10" x14ac:dyDescent="0.3">
      <c r="A1029" s="1">
        <v>40094</v>
      </c>
      <c r="B1029" t="s">
        <v>126</v>
      </c>
      <c r="C1029">
        <v>28</v>
      </c>
      <c r="D1029">
        <f>DAY(Tabela_cukier2[[#This Row],[Column1]])</f>
        <v>8</v>
      </c>
      <c r="E1029" t="str">
        <f>IF(D1030&lt;Tabela_cukier2[[#This Row],[Column4]],"TAK","")</f>
        <v/>
      </c>
      <c r="F1029" s="5">
        <f>IF(Tabela_cukier2[[#This Row],[czy dzien dokupu]]="TAK",IF(F1028-Tabela_cukier2[[#This Row],[Column3]]&lt;5000,((5000-FLOOR(F1028-Tabela_cukier2[[#This Row],[Column3]],1000))+(F1028-Tabela_cukier2[[#This Row],[Column3]])),F1028-Tabela_cukier2[[#This Row],[Column3]]),F1028-Tabela_cukier2[[#This Row],[Column3]])</f>
        <v>4996</v>
      </c>
      <c r="G1029" s="5">
        <f>IF(Tabela_cukier2[[#This Row],[Kolumna1]]-F1028&gt;=4000,1,0)</f>
        <v>0</v>
      </c>
      <c r="H1029" s="5" t="str">
        <f>IF(Tabela_cukier2[[#This Row],[Kolumna1]]&gt;F1028,Tabela_cukier2[[#This Row],[Kolumna1]]-F1028,"0")</f>
        <v>0</v>
      </c>
      <c r="I1029" s="5">
        <f>CEILING(Tabela_cukier2[[#This Row],[Kolumna3]],1000)</f>
        <v>0</v>
      </c>
      <c r="J1029" s="5">
        <f>IF(Tabela_cukier2[[#This Row],[Kolumna4]]&gt;=4000,1,0)</f>
        <v>0</v>
      </c>
    </row>
    <row r="1030" spans="1:10" x14ac:dyDescent="0.3">
      <c r="A1030" s="1">
        <v>40095</v>
      </c>
      <c r="B1030" t="s">
        <v>12</v>
      </c>
      <c r="C1030">
        <v>213</v>
      </c>
      <c r="D1030">
        <f>DAY(Tabela_cukier2[[#This Row],[Column1]])</f>
        <v>9</v>
      </c>
      <c r="E1030" t="str">
        <f>IF(D1031&lt;Tabela_cukier2[[#This Row],[Column4]],"TAK","")</f>
        <v/>
      </c>
      <c r="F1030" s="5">
        <f>IF(Tabela_cukier2[[#This Row],[czy dzien dokupu]]="TAK",IF(F1029-Tabela_cukier2[[#This Row],[Column3]]&lt;5000,((5000-FLOOR(F1029-Tabela_cukier2[[#This Row],[Column3]],1000))+(F1029-Tabela_cukier2[[#This Row],[Column3]])),F1029-Tabela_cukier2[[#This Row],[Column3]]),F1029-Tabela_cukier2[[#This Row],[Column3]])</f>
        <v>4783</v>
      </c>
      <c r="G1030" s="5">
        <f>IF(Tabela_cukier2[[#This Row],[Kolumna1]]-F1029&gt;=4000,1,0)</f>
        <v>0</v>
      </c>
      <c r="H1030" s="5" t="str">
        <f>IF(Tabela_cukier2[[#This Row],[Kolumna1]]&gt;F1029,Tabela_cukier2[[#This Row],[Kolumna1]]-F1029,"0")</f>
        <v>0</v>
      </c>
      <c r="I1030" s="5">
        <f>CEILING(Tabela_cukier2[[#This Row],[Kolumna3]],1000)</f>
        <v>0</v>
      </c>
      <c r="J1030" s="5">
        <f>IF(Tabela_cukier2[[#This Row],[Kolumna4]]&gt;=4000,1,0)</f>
        <v>0</v>
      </c>
    </row>
    <row r="1031" spans="1:10" x14ac:dyDescent="0.3">
      <c r="A1031" s="1">
        <v>40101</v>
      </c>
      <c r="B1031" t="s">
        <v>111</v>
      </c>
      <c r="C1031">
        <v>10</v>
      </c>
      <c r="D1031">
        <f>DAY(Tabela_cukier2[[#This Row],[Column1]])</f>
        <v>15</v>
      </c>
      <c r="E1031" t="str">
        <f>IF(D1032&lt;Tabela_cukier2[[#This Row],[Column4]],"TAK","")</f>
        <v/>
      </c>
      <c r="F1031" s="5">
        <f>IF(Tabela_cukier2[[#This Row],[czy dzien dokupu]]="TAK",IF(F1030-Tabela_cukier2[[#This Row],[Column3]]&lt;5000,((5000-FLOOR(F1030-Tabela_cukier2[[#This Row],[Column3]],1000))+(F1030-Tabela_cukier2[[#This Row],[Column3]])),F1030-Tabela_cukier2[[#This Row],[Column3]]),F1030-Tabela_cukier2[[#This Row],[Column3]])</f>
        <v>4773</v>
      </c>
      <c r="G1031" s="5">
        <f>IF(Tabela_cukier2[[#This Row],[Kolumna1]]-F1030&gt;=4000,1,0)</f>
        <v>0</v>
      </c>
      <c r="H1031" s="5" t="str">
        <f>IF(Tabela_cukier2[[#This Row],[Kolumna1]]&gt;F1030,Tabela_cukier2[[#This Row],[Kolumna1]]-F1030,"0")</f>
        <v>0</v>
      </c>
      <c r="I1031" s="5">
        <f>CEILING(Tabela_cukier2[[#This Row],[Kolumna3]],1000)</f>
        <v>0</v>
      </c>
      <c r="J1031" s="5">
        <f>IF(Tabela_cukier2[[#This Row],[Kolumna4]]&gt;=4000,1,0)</f>
        <v>0</v>
      </c>
    </row>
    <row r="1032" spans="1:10" x14ac:dyDescent="0.3">
      <c r="A1032" s="1">
        <v>40102</v>
      </c>
      <c r="B1032" t="s">
        <v>72</v>
      </c>
      <c r="C1032">
        <v>53</v>
      </c>
      <c r="D1032">
        <f>DAY(Tabela_cukier2[[#This Row],[Column1]])</f>
        <v>16</v>
      </c>
      <c r="E1032" t="str">
        <f>IF(D1033&lt;Tabela_cukier2[[#This Row],[Column4]],"TAK","")</f>
        <v/>
      </c>
      <c r="F1032" s="5">
        <f>IF(Tabela_cukier2[[#This Row],[czy dzien dokupu]]="TAK",IF(F1031-Tabela_cukier2[[#This Row],[Column3]]&lt;5000,((5000-FLOOR(F1031-Tabela_cukier2[[#This Row],[Column3]],1000))+(F1031-Tabela_cukier2[[#This Row],[Column3]])),F1031-Tabela_cukier2[[#This Row],[Column3]]),F1031-Tabela_cukier2[[#This Row],[Column3]])</f>
        <v>4720</v>
      </c>
      <c r="G1032" s="5">
        <f>IF(Tabela_cukier2[[#This Row],[Kolumna1]]-F1031&gt;=4000,1,0)</f>
        <v>0</v>
      </c>
      <c r="H1032" s="5" t="str">
        <f>IF(Tabela_cukier2[[#This Row],[Kolumna1]]&gt;F1031,Tabela_cukier2[[#This Row],[Kolumna1]]-F1031,"0")</f>
        <v>0</v>
      </c>
      <c r="I1032" s="5">
        <f>CEILING(Tabela_cukier2[[#This Row],[Kolumna3]],1000)</f>
        <v>0</v>
      </c>
      <c r="J1032" s="5">
        <f>IF(Tabela_cukier2[[#This Row],[Kolumna4]]&gt;=4000,1,0)</f>
        <v>0</v>
      </c>
    </row>
    <row r="1033" spans="1:10" x14ac:dyDescent="0.3">
      <c r="A1033" s="1">
        <v>40103</v>
      </c>
      <c r="B1033" t="s">
        <v>33</v>
      </c>
      <c r="C1033">
        <v>178</v>
      </c>
      <c r="D1033">
        <f>DAY(Tabela_cukier2[[#This Row],[Column1]])</f>
        <v>17</v>
      </c>
      <c r="E1033" t="str">
        <f>IF(D1034&lt;Tabela_cukier2[[#This Row],[Column4]],"TAK","")</f>
        <v/>
      </c>
      <c r="F1033" s="5">
        <f>IF(Tabela_cukier2[[#This Row],[czy dzien dokupu]]="TAK",IF(F1032-Tabela_cukier2[[#This Row],[Column3]]&lt;5000,((5000-FLOOR(F1032-Tabela_cukier2[[#This Row],[Column3]],1000))+(F1032-Tabela_cukier2[[#This Row],[Column3]])),F1032-Tabela_cukier2[[#This Row],[Column3]]),F1032-Tabela_cukier2[[#This Row],[Column3]])</f>
        <v>4542</v>
      </c>
      <c r="G1033" s="5">
        <f>IF(Tabela_cukier2[[#This Row],[Kolumna1]]-F1032&gt;=4000,1,0)</f>
        <v>0</v>
      </c>
      <c r="H1033" s="5" t="str">
        <f>IF(Tabela_cukier2[[#This Row],[Kolumna1]]&gt;F1032,Tabela_cukier2[[#This Row],[Kolumna1]]-F1032,"0")</f>
        <v>0</v>
      </c>
      <c r="I1033" s="5">
        <f>CEILING(Tabela_cukier2[[#This Row],[Kolumna3]],1000)</f>
        <v>0</v>
      </c>
      <c r="J1033" s="5">
        <f>IF(Tabela_cukier2[[#This Row],[Kolumna4]]&gt;=4000,1,0)</f>
        <v>0</v>
      </c>
    </row>
    <row r="1034" spans="1:10" x14ac:dyDescent="0.3">
      <c r="A1034" s="1">
        <v>40103</v>
      </c>
      <c r="B1034" t="s">
        <v>77</v>
      </c>
      <c r="C1034">
        <v>6</v>
      </c>
      <c r="D1034">
        <f>DAY(Tabela_cukier2[[#This Row],[Column1]])</f>
        <v>17</v>
      </c>
      <c r="E1034" t="str">
        <f>IF(D1035&lt;Tabela_cukier2[[#This Row],[Column4]],"TAK","")</f>
        <v/>
      </c>
      <c r="F1034" s="5">
        <f>IF(Tabela_cukier2[[#This Row],[czy dzien dokupu]]="TAK",IF(F1033-Tabela_cukier2[[#This Row],[Column3]]&lt;5000,((5000-FLOOR(F1033-Tabela_cukier2[[#This Row],[Column3]],1000))+(F1033-Tabela_cukier2[[#This Row],[Column3]])),F1033-Tabela_cukier2[[#This Row],[Column3]]),F1033-Tabela_cukier2[[#This Row],[Column3]])</f>
        <v>4536</v>
      </c>
      <c r="G1034" s="5">
        <f>IF(Tabela_cukier2[[#This Row],[Kolumna1]]-F1033&gt;=4000,1,0)</f>
        <v>0</v>
      </c>
      <c r="H1034" s="5" t="str">
        <f>IF(Tabela_cukier2[[#This Row],[Kolumna1]]&gt;F1033,Tabela_cukier2[[#This Row],[Kolumna1]]-F1033,"0")</f>
        <v>0</v>
      </c>
      <c r="I1034" s="5">
        <f>CEILING(Tabela_cukier2[[#This Row],[Kolumna3]],1000)</f>
        <v>0</v>
      </c>
      <c r="J1034" s="5">
        <f>IF(Tabela_cukier2[[#This Row],[Kolumna4]]&gt;=4000,1,0)</f>
        <v>0</v>
      </c>
    </row>
    <row r="1035" spans="1:10" x14ac:dyDescent="0.3">
      <c r="A1035" s="1">
        <v>40107</v>
      </c>
      <c r="B1035" t="s">
        <v>12</v>
      </c>
      <c r="C1035">
        <v>118</v>
      </c>
      <c r="D1035">
        <f>DAY(Tabela_cukier2[[#This Row],[Column1]])</f>
        <v>21</v>
      </c>
      <c r="E1035" t="str">
        <f>IF(D1036&lt;Tabela_cukier2[[#This Row],[Column4]],"TAK","")</f>
        <v/>
      </c>
      <c r="F1035" s="5">
        <f>IF(Tabela_cukier2[[#This Row],[czy dzien dokupu]]="TAK",IF(F1034-Tabela_cukier2[[#This Row],[Column3]]&lt;5000,((5000-FLOOR(F1034-Tabela_cukier2[[#This Row],[Column3]],1000))+(F1034-Tabela_cukier2[[#This Row],[Column3]])),F1034-Tabela_cukier2[[#This Row],[Column3]]),F1034-Tabela_cukier2[[#This Row],[Column3]])</f>
        <v>4418</v>
      </c>
      <c r="G1035" s="5">
        <f>IF(Tabela_cukier2[[#This Row],[Kolumna1]]-F1034&gt;=4000,1,0)</f>
        <v>0</v>
      </c>
      <c r="H1035" s="5" t="str">
        <f>IF(Tabela_cukier2[[#This Row],[Kolumna1]]&gt;F1034,Tabela_cukier2[[#This Row],[Kolumna1]]-F1034,"0")</f>
        <v>0</v>
      </c>
      <c r="I1035" s="5">
        <f>CEILING(Tabela_cukier2[[#This Row],[Kolumna3]],1000)</f>
        <v>0</v>
      </c>
      <c r="J1035" s="5">
        <f>IF(Tabela_cukier2[[#This Row],[Kolumna4]]&gt;=4000,1,0)</f>
        <v>0</v>
      </c>
    </row>
    <row r="1036" spans="1:10" x14ac:dyDescent="0.3">
      <c r="A1036" s="1">
        <v>40107</v>
      </c>
      <c r="B1036" t="s">
        <v>73</v>
      </c>
      <c r="C1036">
        <v>5</v>
      </c>
      <c r="D1036">
        <f>DAY(Tabela_cukier2[[#This Row],[Column1]])</f>
        <v>21</v>
      </c>
      <c r="E1036" t="str">
        <f>IF(D1037&lt;Tabela_cukier2[[#This Row],[Column4]],"TAK","")</f>
        <v/>
      </c>
      <c r="F1036" s="5">
        <f>IF(Tabela_cukier2[[#This Row],[czy dzien dokupu]]="TAK",IF(F1035-Tabela_cukier2[[#This Row],[Column3]]&lt;5000,((5000-FLOOR(F1035-Tabela_cukier2[[#This Row],[Column3]],1000))+(F1035-Tabela_cukier2[[#This Row],[Column3]])),F1035-Tabela_cukier2[[#This Row],[Column3]]),F1035-Tabela_cukier2[[#This Row],[Column3]])</f>
        <v>4413</v>
      </c>
      <c r="G1036" s="5">
        <f>IF(Tabela_cukier2[[#This Row],[Kolumna1]]-F1035&gt;=4000,1,0)</f>
        <v>0</v>
      </c>
      <c r="H1036" s="5" t="str">
        <f>IF(Tabela_cukier2[[#This Row],[Kolumna1]]&gt;F1035,Tabela_cukier2[[#This Row],[Kolumna1]]-F1035,"0")</f>
        <v>0</v>
      </c>
      <c r="I1036" s="5">
        <f>CEILING(Tabela_cukier2[[#This Row],[Kolumna3]],1000)</f>
        <v>0</v>
      </c>
      <c r="J1036" s="5">
        <f>IF(Tabela_cukier2[[#This Row],[Kolumna4]]&gt;=4000,1,0)</f>
        <v>0</v>
      </c>
    </row>
    <row r="1037" spans="1:10" x14ac:dyDescent="0.3">
      <c r="A1037" s="1">
        <v>40108</v>
      </c>
      <c r="B1037" t="s">
        <v>21</v>
      </c>
      <c r="C1037">
        <v>89</v>
      </c>
      <c r="D1037">
        <f>DAY(Tabela_cukier2[[#This Row],[Column1]])</f>
        <v>22</v>
      </c>
      <c r="E1037" t="str">
        <f>IF(D1038&lt;Tabela_cukier2[[#This Row],[Column4]],"TAK","")</f>
        <v/>
      </c>
      <c r="F1037" s="5">
        <f>IF(Tabela_cukier2[[#This Row],[czy dzien dokupu]]="TAK",IF(F1036-Tabela_cukier2[[#This Row],[Column3]]&lt;5000,((5000-FLOOR(F1036-Tabela_cukier2[[#This Row],[Column3]],1000))+(F1036-Tabela_cukier2[[#This Row],[Column3]])),F1036-Tabela_cukier2[[#This Row],[Column3]]),F1036-Tabela_cukier2[[#This Row],[Column3]])</f>
        <v>4324</v>
      </c>
      <c r="G1037" s="5">
        <f>IF(Tabela_cukier2[[#This Row],[Kolumna1]]-F1036&gt;=4000,1,0)</f>
        <v>0</v>
      </c>
      <c r="H1037" s="5" t="str">
        <f>IF(Tabela_cukier2[[#This Row],[Kolumna1]]&gt;F1036,Tabela_cukier2[[#This Row],[Kolumna1]]-F1036,"0")</f>
        <v>0</v>
      </c>
      <c r="I1037" s="5">
        <f>CEILING(Tabela_cukier2[[#This Row],[Kolumna3]],1000)</f>
        <v>0</v>
      </c>
      <c r="J1037" s="5">
        <f>IF(Tabela_cukier2[[#This Row],[Kolumna4]]&gt;=4000,1,0)</f>
        <v>0</v>
      </c>
    </row>
    <row r="1038" spans="1:10" x14ac:dyDescent="0.3">
      <c r="A1038" s="1">
        <v>40113</v>
      </c>
      <c r="B1038" t="s">
        <v>38</v>
      </c>
      <c r="C1038">
        <v>22</v>
      </c>
      <c r="D1038">
        <f>DAY(Tabela_cukier2[[#This Row],[Column1]])</f>
        <v>27</v>
      </c>
      <c r="E1038" t="str">
        <f>IF(D1039&lt;Tabela_cukier2[[#This Row],[Column4]],"TAK","")</f>
        <v/>
      </c>
      <c r="F1038" s="5">
        <f>IF(Tabela_cukier2[[#This Row],[czy dzien dokupu]]="TAK",IF(F1037-Tabela_cukier2[[#This Row],[Column3]]&lt;5000,((5000-FLOOR(F1037-Tabela_cukier2[[#This Row],[Column3]],1000))+(F1037-Tabela_cukier2[[#This Row],[Column3]])),F1037-Tabela_cukier2[[#This Row],[Column3]]),F1037-Tabela_cukier2[[#This Row],[Column3]])</f>
        <v>4302</v>
      </c>
      <c r="G1038" s="5">
        <f>IF(Tabela_cukier2[[#This Row],[Kolumna1]]-F1037&gt;=4000,1,0)</f>
        <v>0</v>
      </c>
      <c r="H1038" s="5" t="str">
        <f>IF(Tabela_cukier2[[#This Row],[Kolumna1]]&gt;F1037,Tabela_cukier2[[#This Row],[Kolumna1]]-F1037,"0")</f>
        <v>0</v>
      </c>
      <c r="I1038" s="5">
        <f>CEILING(Tabela_cukier2[[#This Row],[Kolumna3]],1000)</f>
        <v>0</v>
      </c>
      <c r="J1038" s="5">
        <f>IF(Tabela_cukier2[[#This Row],[Kolumna4]]&gt;=4000,1,0)</f>
        <v>0</v>
      </c>
    </row>
    <row r="1039" spans="1:10" x14ac:dyDescent="0.3">
      <c r="A1039" s="1">
        <v>40114</v>
      </c>
      <c r="B1039" t="s">
        <v>21</v>
      </c>
      <c r="C1039">
        <v>199</v>
      </c>
      <c r="D1039">
        <f>DAY(Tabela_cukier2[[#This Row],[Column1]])</f>
        <v>28</v>
      </c>
      <c r="E1039" t="str">
        <f>IF(D1040&lt;Tabela_cukier2[[#This Row],[Column4]],"TAK","")</f>
        <v>TAK</v>
      </c>
      <c r="F1039" s="5">
        <f>IF(Tabela_cukier2[[#This Row],[czy dzien dokupu]]="TAK",IF(F1038-Tabela_cukier2[[#This Row],[Column3]]&lt;5000,((5000-FLOOR(F1038-Tabela_cukier2[[#This Row],[Column3]],1000))+(F1038-Tabela_cukier2[[#This Row],[Column3]])),F1038-Tabela_cukier2[[#This Row],[Column3]]),F1038-Tabela_cukier2[[#This Row],[Column3]])</f>
        <v>5103</v>
      </c>
      <c r="G1039" s="5">
        <f>IF(Tabela_cukier2[[#This Row],[Kolumna1]]-F1038&gt;=4000,1,0)</f>
        <v>0</v>
      </c>
      <c r="H1039" s="5">
        <f>IF(Tabela_cukier2[[#This Row],[Kolumna1]]&gt;F1038,Tabela_cukier2[[#This Row],[Kolumna1]]-F1038,"0")</f>
        <v>801</v>
      </c>
      <c r="I1039" s="5">
        <f>CEILING(Tabela_cukier2[[#This Row],[Kolumna3]],1000)</f>
        <v>1000</v>
      </c>
      <c r="J1039" s="5">
        <f>IF(Tabela_cukier2[[#This Row],[Kolumna4]]&gt;=4000,1,0)</f>
        <v>0</v>
      </c>
    </row>
    <row r="1040" spans="1:10" x14ac:dyDescent="0.3">
      <c r="A1040" s="1">
        <v>40120</v>
      </c>
      <c r="B1040" t="s">
        <v>112</v>
      </c>
      <c r="C1040">
        <v>8</v>
      </c>
      <c r="D1040">
        <f>DAY(Tabela_cukier2[[#This Row],[Column1]])</f>
        <v>3</v>
      </c>
      <c r="E1040" t="str">
        <f>IF(D1041&lt;Tabela_cukier2[[#This Row],[Column4]],"TAK","")</f>
        <v/>
      </c>
      <c r="F1040" s="5">
        <f>IF(Tabela_cukier2[[#This Row],[czy dzien dokupu]]="TAK",IF(F1039-Tabela_cukier2[[#This Row],[Column3]]&lt;5000,((5000-FLOOR(F1039-Tabela_cukier2[[#This Row],[Column3]],1000))+(F1039-Tabela_cukier2[[#This Row],[Column3]])),F1039-Tabela_cukier2[[#This Row],[Column3]]),F1039-Tabela_cukier2[[#This Row],[Column3]])</f>
        <v>5095</v>
      </c>
      <c r="G1040" s="5">
        <f>IF(Tabela_cukier2[[#This Row],[Kolumna1]]-F1039&gt;=4000,1,0)</f>
        <v>0</v>
      </c>
      <c r="H1040" s="5" t="str">
        <f>IF(Tabela_cukier2[[#This Row],[Kolumna1]]&gt;F1039,Tabela_cukier2[[#This Row],[Kolumna1]]-F1039,"0")</f>
        <v>0</v>
      </c>
      <c r="I1040" s="5">
        <f>CEILING(Tabela_cukier2[[#This Row],[Kolumna3]],1000)</f>
        <v>0</v>
      </c>
      <c r="J1040" s="5">
        <f>IF(Tabela_cukier2[[#This Row],[Kolumna4]]&gt;=4000,1,0)</f>
        <v>0</v>
      </c>
    </row>
    <row r="1041" spans="1:10" x14ac:dyDescent="0.3">
      <c r="A1041" s="1">
        <v>40120</v>
      </c>
      <c r="B1041" t="s">
        <v>21</v>
      </c>
      <c r="C1041">
        <v>198</v>
      </c>
      <c r="D1041">
        <f>DAY(Tabela_cukier2[[#This Row],[Column1]])</f>
        <v>3</v>
      </c>
      <c r="E1041" t="str">
        <f>IF(D1042&lt;Tabela_cukier2[[#This Row],[Column4]],"TAK","")</f>
        <v/>
      </c>
      <c r="F1041" s="5">
        <f>IF(Tabela_cukier2[[#This Row],[czy dzien dokupu]]="TAK",IF(F1040-Tabela_cukier2[[#This Row],[Column3]]&lt;5000,((5000-FLOOR(F1040-Tabela_cukier2[[#This Row],[Column3]],1000))+(F1040-Tabela_cukier2[[#This Row],[Column3]])),F1040-Tabela_cukier2[[#This Row],[Column3]]),F1040-Tabela_cukier2[[#This Row],[Column3]])</f>
        <v>4897</v>
      </c>
      <c r="G1041" s="5">
        <f>IF(Tabela_cukier2[[#This Row],[Kolumna1]]-F1040&gt;=4000,1,0)</f>
        <v>0</v>
      </c>
      <c r="H1041" s="5" t="str">
        <f>IF(Tabela_cukier2[[#This Row],[Kolumna1]]&gt;F1040,Tabela_cukier2[[#This Row],[Kolumna1]]-F1040,"0")</f>
        <v>0</v>
      </c>
      <c r="I1041" s="5">
        <f>CEILING(Tabela_cukier2[[#This Row],[Kolumna3]],1000)</f>
        <v>0</v>
      </c>
      <c r="J1041" s="5">
        <f>IF(Tabela_cukier2[[#This Row],[Kolumna4]]&gt;=4000,1,0)</f>
        <v>0</v>
      </c>
    </row>
    <row r="1042" spans="1:10" x14ac:dyDescent="0.3">
      <c r="A1042" s="1">
        <v>40121</v>
      </c>
      <c r="B1042" t="s">
        <v>98</v>
      </c>
      <c r="C1042">
        <v>6</v>
      </c>
      <c r="D1042">
        <f>DAY(Tabela_cukier2[[#This Row],[Column1]])</f>
        <v>4</v>
      </c>
      <c r="E1042" t="str">
        <f>IF(D1043&lt;Tabela_cukier2[[#This Row],[Column4]],"TAK","")</f>
        <v/>
      </c>
      <c r="F1042" s="5">
        <f>IF(Tabela_cukier2[[#This Row],[czy dzien dokupu]]="TAK",IF(F1041-Tabela_cukier2[[#This Row],[Column3]]&lt;5000,((5000-FLOOR(F1041-Tabela_cukier2[[#This Row],[Column3]],1000))+(F1041-Tabela_cukier2[[#This Row],[Column3]])),F1041-Tabela_cukier2[[#This Row],[Column3]]),F1041-Tabela_cukier2[[#This Row],[Column3]])</f>
        <v>4891</v>
      </c>
      <c r="G1042" s="5">
        <f>IF(Tabela_cukier2[[#This Row],[Kolumna1]]-F1041&gt;=4000,1,0)</f>
        <v>0</v>
      </c>
      <c r="H1042" s="5" t="str">
        <f>IF(Tabela_cukier2[[#This Row],[Kolumna1]]&gt;F1041,Tabela_cukier2[[#This Row],[Kolumna1]]-F1041,"0")</f>
        <v>0</v>
      </c>
      <c r="I1042" s="5">
        <f>CEILING(Tabela_cukier2[[#This Row],[Kolumna3]],1000)</f>
        <v>0</v>
      </c>
      <c r="J1042" s="5">
        <f>IF(Tabela_cukier2[[#This Row],[Kolumna4]]&gt;=4000,1,0)</f>
        <v>0</v>
      </c>
    </row>
    <row r="1043" spans="1:10" x14ac:dyDescent="0.3">
      <c r="A1043" s="1">
        <v>40121</v>
      </c>
      <c r="B1043" t="s">
        <v>26</v>
      </c>
      <c r="C1043">
        <v>68</v>
      </c>
      <c r="D1043">
        <f>DAY(Tabela_cukier2[[#This Row],[Column1]])</f>
        <v>4</v>
      </c>
      <c r="E1043" t="str">
        <f>IF(D1044&lt;Tabela_cukier2[[#This Row],[Column4]],"TAK","")</f>
        <v/>
      </c>
      <c r="F1043" s="5">
        <f>IF(Tabela_cukier2[[#This Row],[czy dzien dokupu]]="TAK",IF(F1042-Tabela_cukier2[[#This Row],[Column3]]&lt;5000,((5000-FLOOR(F1042-Tabela_cukier2[[#This Row],[Column3]],1000))+(F1042-Tabela_cukier2[[#This Row],[Column3]])),F1042-Tabela_cukier2[[#This Row],[Column3]]),F1042-Tabela_cukier2[[#This Row],[Column3]])</f>
        <v>4823</v>
      </c>
      <c r="G1043" s="5">
        <f>IF(Tabela_cukier2[[#This Row],[Kolumna1]]-F1042&gt;=4000,1,0)</f>
        <v>0</v>
      </c>
      <c r="H1043" s="5" t="str">
        <f>IF(Tabela_cukier2[[#This Row],[Kolumna1]]&gt;F1042,Tabela_cukier2[[#This Row],[Kolumna1]]-F1042,"0")</f>
        <v>0</v>
      </c>
      <c r="I1043" s="5">
        <f>CEILING(Tabela_cukier2[[#This Row],[Kolumna3]],1000)</f>
        <v>0</v>
      </c>
      <c r="J1043" s="5">
        <f>IF(Tabela_cukier2[[#This Row],[Kolumna4]]&gt;=4000,1,0)</f>
        <v>0</v>
      </c>
    </row>
    <row r="1044" spans="1:10" x14ac:dyDescent="0.3">
      <c r="A1044" s="1">
        <v>40121</v>
      </c>
      <c r="B1044" t="s">
        <v>105</v>
      </c>
      <c r="C1044">
        <v>200</v>
      </c>
      <c r="D1044">
        <f>DAY(Tabela_cukier2[[#This Row],[Column1]])</f>
        <v>4</v>
      </c>
      <c r="E1044" t="str">
        <f>IF(D1045&lt;Tabela_cukier2[[#This Row],[Column4]],"TAK","")</f>
        <v/>
      </c>
      <c r="F1044" s="5">
        <f>IF(Tabela_cukier2[[#This Row],[czy dzien dokupu]]="TAK",IF(F1043-Tabela_cukier2[[#This Row],[Column3]]&lt;5000,((5000-FLOOR(F1043-Tabela_cukier2[[#This Row],[Column3]],1000))+(F1043-Tabela_cukier2[[#This Row],[Column3]])),F1043-Tabela_cukier2[[#This Row],[Column3]]),F1043-Tabela_cukier2[[#This Row],[Column3]])</f>
        <v>4623</v>
      </c>
      <c r="G1044" s="5">
        <f>IF(Tabela_cukier2[[#This Row],[Kolumna1]]-F1043&gt;=4000,1,0)</f>
        <v>0</v>
      </c>
      <c r="H1044" s="5" t="str">
        <f>IF(Tabela_cukier2[[#This Row],[Kolumna1]]&gt;F1043,Tabela_cukier2[[#This Row],[Kolumna1]]-F1043,"0")</f>
        <v>0</v>
      </c>
      <c r="I1044" s="5">
        <f>CEILING(Tabela_cukier2[[#This Row],[Kolumna3]],1000)</f>
        <v>0</v>
      </c>
      <c r="J1044" s="5">
        <f>IF(Tabela_cukier2[[#This Row],[Kolumna4]]&gt;=4000,1,0)</f>
        <v>0</v>
      </c>
    </row>
    <row r="1045" spans="1:10" x14ac:dyDescent="0.3">
      <c r="A1045" s="1">
        <v>40122</v>
      </c>
      <c r="B1045" t="s">
        <v>8</v>
      </c>
      <c r="C1045">
        <v>426</v>
      </c>
      <c r="D1045">
        <f>DAY(Tabela_cukier2[[#This Row],[Column1]])</f>
        <v>5</v>
      </c>
      <c r="E1045" t="str">
        <f>IF(D1046&lt;Tabela_cukier2[[#This Row],[Column4]],"TAK","")</f>
        <v/>
      </c>
      <c r="F1045" s="5">
        <f>IF(Tabela_cukier2[[#This Row],[czy dzien dokupu]]="TAK",IF(F1044-Tabela_cukier2[[#This Row],[Column3]]&lt;5000,((5000-FLOOR(F1044-Tabela_cukier2[[#This Row],[Column3]],1000))+(F1044-Tabela_cukier2[[#This Row],[Column3]])),F1044-Tabela_cukier2[[#This Row],[Column3]]),F1044-Tabela_cukier2[[#This Row],[Column3]])</f>
        <v>4197</v>
      </c>
      <c r="G1045" s="5">
        <f>IF(Tabela_cukier2[[#This Row],[Kolumna1]]-F1044&gt;=4000,1,0)</f>
        <v>0</v>
      </c>
      <c r="H1045" s="5" t="str">
        <f>IF(Tabela_cukier2[[#This Row],[Kolumna1]]&gt;F1044,Tabela_cukier2[[#This Row],[Kolumna1]]-F1044,"0")</f>
        <v>0</v>
      </c>
      <c r="I1045" s="5">
        <f>CEILING(Tabela_cukier2[[#This Row],[Kolumna3]],1000)</f>
        <v>0</v>
      </c>
      <c r="J1045" s="5">
        <f>IF(Tabela_cukier2[[#This Row],[Kolumna4]]&gt;=4000,1,0)</f>
        <v>0</v>
      </c>
    </row>
    <row r="1046" spans="1:10" x14ac:dyDescent="0.3">
      <c r="A1046" s="1">
        <v>40122</v>
      </c>
      <c r="B1046" t="s">
        <v>81</v>
      </c>
      <c r="C1046">
        <v>142</v>
      </c>
      <c r="D1046">
        <f>DAY(Tabela_cukier2[[#This Row],[Column1]])</f>
        <v>5</v>
      </c>
      <c r="E1046" t="str">
        <f>IF(D1047&lt;Tabela_cukier2[[#This Row],[Column4]],"TAK","")</f>
        <v/>
      </c>
      <c r="F1046" s="5">
        <f>IF(Tabela_cukier2[[#This Row],[czy dzien dokupu]]="TAK",IF(F1045-Tabela_cukier2[[#This Row],[Column3]]&lt;5000,((5000-FLOOR(F1045-Tabela_cukier2[[#This Row],[Column3]],1000))+(F1045-Tabela_cukier2[[#This Row],[Column3]])),F1045-Tabela_cukier2[[#This Row],[Column3]]),F1045-Tabela_cukier2[[#This Row],[Column3]])</f>
        <v>4055</v>
      </c>
      <c r="G1046" s="5">
        <f>IF(Tabela_cukier2[[#This Row],[Kolumna1]]-F1045&gt;=4000,1,0)</f>
        <v>0</v>
      </c>
      <c r="H1046" s="5" t="str">
        <f>IF(Tabela_cukier2[[#This Row],[Kolumna1]]&gt;F1045,Tabela_cukier2[[#This Row],[Kolumna1]]-F1045,"0")</f>
        <v>0</v>
      </c>
      <c r="I1046" s="5">
        <f>CEILING(Tabela_cukier2[[#This Row],[Kolumna3]],1000)</f>
        <v>0</v>
      </c>
      <c r="J1046" s="5">
        <f>IF(Tabela_cukier2[[#This Row],[Kolumna4]]&gt;=4000,1,0)</f>
        <v>0</v>
      </c>
    </row>
    <row r="1047" spans="1:10" x14ac:dyDescent="0.3">
      <c r="A1047" s="1">
        <v>40122</v>
      </c>
      <c r="B1047" t="s">
        <v>10</v>
      </c>
      <c r="C1047">
        <v>298</v>
      </c>
      <c r="D1047">
        <f>DAY(Tabela_cukier2[[#This Row],[Column1]])</f>
        <v>5</v>
      </c>
      <c r="E1047" t="str">
        <f>IF(D1048&lt;Tabela_cukier2[[#This Row],[Column4]],"TAK","")</f>
        <v/>
      </c>
      <c r="F1047" s="5">
        <f>IF(Tabela_cukier2[[#This Row],[czy dzien dokupu]]="TAK",IF(F1046-Tabela_cukier2[[#This Row],[Column3]]&lt;5000,((5000-FLOOR(F1046-Tabela_cukier2[[#This Row],[Column3]],1000))+(F1046-Tabela_cukier2[[#This Row],[Column3]])),F1046-Tabela_cukier2[[#This Row],[Column3]]),F1046-Tabela_cukier2[[#This Row],[Column3]])</f>
        <v>3757</v>
      </c>
      <c r="G1047" s="5">
        <f>IF(Tabela_cukier2[[#This Row],[Kolumna1]]-F1046&gt;=4000,1,0)</f>
        <v>0</v>
      </c>
      <c r="H1047" s="5" t="str">
        <f>IF(Tabela_cukier2[[#This Row],[Kolumna1]]&gt;F1046,Tabela_cukier2[[#This Row],[Kolumna1]]-F1046,"0")</f>
        <v>0</v>
      </c>
      <c r="I1047" s="5">
        <f>CEILING(Tabela_cukier2[[#This Row],[Kolumna3]],1000)</f>
        <v>0</v>
      </c>
      <c r="J1047" s="5">
        <f>IF(Tabela_cukier2[[#This Row],[Kolumna4]]&gt;=4000,1,0)</f>
        <v>0</v>
      </c>
    </row>
    <row r="1048" spans="1:10" x14ac:dyDescent="0.3">
      <c r="A1048" s="1">
        <v>40124</v>
      </c>
      <c r="B1048" t="s">
        <v>20</v>
      </c>
      <c r="C1048">
        <v>224</v>
      </c>
      <c r="D1048">
        <f>DAY(Tabela_cukier2[[#This Row],[Column1]])</f>
        <v>7</v>
      </c>
      <c r="E1048" t="str">
        <f>IF(D1049&lt;Tabela_cukier2[[#This Row],[Column4]],"TAK","")</f>
        <v/>
      </c>
      <c r="F1048" s="5">
        <f>IF(Tabela_cukier2[[#This Row],[czy dzien dokupu]]="TAK",IF(F1047-Tabela_cukier2[[#This Row],[Column3]]&lt;5000,((5000-FLOOR(F1047-Tabela_cukier2[[#This Row],[Column3]],1000))+(F1047-Tabela_cukier2[[#This Row],[Column3]])),F1047-Tabela_cukier2[[#This Row],[Column3]]),F1047-Tabela_cukier2[[#This Row],[Column3]])</f>
        <v>3533</v>
      </c>
      <c r="G1048" s="5">
        <f>IF(Tabela_cukier2[[#This Row],[Kolumna1]]-F1047&gt;=4000,1,0)</f>
        <v>0</v>
      </c>
      <c r="H1048" s="5" t="str">
        <f>IF(Tabela_cukier2[[#This Row],[Kolumna1]]&gt;F1047,Tabela_cukier2[[#This Row],[Kolumna1]]-F1047,"0")</f>
        <v>0</v>
      </c>
      <c r="I1048" s="5">
        <f>CEILING(Tabela_cukier2[[#This Row],[Kolumna3]],1000)</f>
        <v>0</v>
      </c>
      <c r="J1048" s="5">
        <f>IF(Tabela_cukier2[[#This Row],[Kolumna4]]&gt;=4000,1,0)</f>
        <v>0</v>
      </c>
    </row>
    <row r="1049" spans="1:10" x14ac:dyDescent="0.3">
      <c r="A1049" s="1">
        <v>40126</v>
      </c>
      <c r="B1049" t="s">
        <v>8</v>
      </c>
      <c r="C1049">
        <v>133</v>
      </c>
      <c r="D1049">
        <f>DAY(Tabela_cukier2[[#This Row],[Column1]])</f>
        <v>9</v>
      </c>
      <c r="E1049" t="str">
        <f>IF(D1050&lt;Tabela_cukier2[[#This Row],[Column4]],"TAK","")</f>
        <v/>
      </c>
      <c r="F1049" s="5">
        <f>IF(Tabela_cukier2[[#This Row],[czy dzien dokupu]]="TAK",IF(F1048-Tabela_cukier2[[#This Row],[Column3]]&lt;5000,((5000-FLOOR(F1048-Tabela_cukier2[[#This Row],[Column3]],1000))+(F1048-Tabela_cukier2[[#This Row],[Column3]])),F1048-Tabela_cukier2[[#This Row],[Column3]]),F1048-Tabela_cukier2[[#This Row],[Column3]])</f>
        <v>3400</v>
      </c>
      <c r="G1049" s="5">
        <f>IF(Tabela_cukier2[[#This Row],[Kolumna1]]-F1048&gt;=4000,1,0)</f>
        <v>0</v>
      </c>
      <c r="H1049" s="5" t="str">
        <f>IF(Tabela_cukier2[[#This Row],[Kolumna1]]&gt;F1048,Tabela_cukier2[[#This Row],[Kolumna1]]-F1048,"0")</f>
        <v>0</v>
      </c>
      <c r="I1049" s="5">
        <f>CEILING(Tabela_cukier2[[#This Row],[Kolumna3]],1000)</f>
        <v>0</v>
      </c>
      <c r="J1049" s="5">
        <f>IF(Tabela_cukier2[[#This Row],[Kolumna4]]&gt;=4000,1,0)</f>
        <v>0</v>
      </c>
    </row>
    <row r="1050" spans="1:10" x14ac:dyDescent="0.3">
      <c r="A1050" s="1">
        <v>40128</v>
      </c>
      <c r="B1050" t="s">
        <v>48</v>
      </c>
      <c r="C1050">
        <v>326</v>
      </c>
      <c r="D1050">
        <f>DAY(Tabela_cukier2[[#This Row],[Column1]])</f>
        <v>11</v>
      </c>
      <c r="E1050" t="str">
        <f>IF(D1051&lt;Tabela_cukier2[[#This Row],[Column4]],"TAK","")</f>
        <v/>
      </c>
      <c r="F1050" s="5">
        <f>IF(Tabela_cukier2[[#This Row],[czy dzien dokupu]]="TAK",IF(F1049-Tabela_cukier2[[#This Row],[Column3]]&lt;5000,((5000-FLOOR(F1049-Tabela_cukier2[[#This Row],[Column3]],1000))+(F1049-Tabela_cukier2[[#This Row],[Column3]])),F1049-Tabela_cukier2[[#This Row],[Column3]]),F1049-Tabela_cukier2[[#This Row],[Column3]])</f>
        <v>3074</v>
      </c>
      <c r="G1050" s="5">
        <f>IF(Tabela_cukier2[[#This Row],[Kolumna1]]-F1049&gt;=4000,1,0)</f>
        <v>0</v>
      </c>
      <c r="H1050" s="5" t="str">
        <f>IF(Tabela_cukier2[[#This Row],[Kolumna1]]&gt;F1049,Tabela_cukier2[[#This Row],[Kolumna1]]-F1049,"0")</f>
        <v>0</v>
      </c>
      <c r="I1050" s="5">
        <f>CEILING(Tabela_cukier2[[#This Row],[Kolumna3]],1000)</f>
        <v>0</v>
      </c>
      <c r="J1050" s="5">
        <f>IF(Tabela_cukier2[[#This Row],[Kolumna4]]&gt;=4000,1,0)</f>
        <v>0</v>
      </c>
    </row>
    <row r="1051" spans="1:10" x14ac:dyDescent="0.3">
      <c r="A1051" s="1">
        <v>40128</v>
      </c>
      <c r="B1051" t="s">
        <v>123</v>
      </c>
      <c r="C1051">
        <v>102</v>
      </c>
      <c r="D1051">
        <f>DAY(Tabela_cukier2[[#This Row],[Column1]])</f>
        <v>11</v>
      </c>
      <c r="E1051" t="str">
        <f>IF(D1052&lt;Tabela_cukier2[[#This Row],[Column4]],"TAK","")</f>
        <v/>
      </c>
      <c r="F1051" s="5">
        <f>IF(Tabela_cukier2[[#This Row],[czy dzien dokupu]]="TAK",IF(F1050-Tabela_cukier2[[#This Row],[Column3]]&lt;5000,((5000-FLOOR(F1050-Tabela_cukier2[[#This Row],[Column3]],1000))+(F1050-Tabela_cukier2[[#This Row],[Column3]])),F1050-Tabela_cukier2[[#This Row],[Column3]]),F1050-Tabela_cukier2[[#This Row],[Column3]])</f>
        <v>2972</v>
      </c>
      <c r="G1051" s="5">
        <f>IF(Tabela_cukier2[[#This Row],[Kolumna1]]-F1050&gt;=4000,1,0)</f>
        <v>0</v>
      </c>
      <c r="H1051" s="5" t="str">
        <f>IF(Tabela_cukier2[[#This Row],[Kolumna1]]&gt;F1050,Tabela_cukier2[[#This Row],[Kolumna1]]-F1050,"0")</f>
        <v>0</v>
      </c>
      <c r="I1051" s="5">
        <f>CEILING(Tabela_cukier2[[#This Row],[Kolumna3]],1000)</f>
        <v>0</v>
      </c>
      <c r="J1051" s="5">
        <f>IF(Tabela_cukier2[[#This Row],[Kolumna4]]&gt;=4000,1,0)</f>
        <v>0</v>
      </c>
    </row>
    <row r="1052" spans="1:10" x14ac:dyDescent="0.3">
      <c r="A1052" s="1">
        <v>40129</v>
      </c>
      <c r="B1052" t="s">
        <v>10</v>
      </c>
      <c r="C1052">
        <v>332</v>
      </c>
      <c r="D1052">
        <f>DAY(Tabela_cukier2[[#This Row],[Column1]])</f>
        <v>12</v>
      </c>
      <c r="E1052" t="str">
        <f>IF(D1053&lt;Tabela_cukier2[[#This Row],[Column4]],"TAK","")</f>
        <v/>
      </c>
      <c r="F1052" s="5">
        <f>IF(Tabela_cukier2[[#This Row],[czy dzien dokupu]]="TAK",IF(F1051-Tabela_cukier2[[#This Row],[Column3]]&lt;5000,((5000-FLOOR(F1051-Tabela_cukier2[[#This Row],[Column3]],1000))+(F1051-Tabela_cukier2[[#This Row],[Column3]])),F1051-Tabela_cukier2[[#This Row],[Column3]]),F1051-Tabela_cukier2[[#This Row],[Column3]])</f>
        <v>2640</v>
      </c>
      <c r="G1052" s="5">
        <f>IF(Tabela_cukier2[[#This Row],[Kolumna1]]-F1051&gt;=4000,1,0)</f>
        <v>0</v>
      </c>
      <c r="H1052" s="5" t="str">
        <f>IF(Tabela_cukier2[[#This Row],[Kolumna1]]&gt;F1051,Tabela_cukier2[[#This Row],[Kolumna1]]-F1051,"0")</f>
        <v>0</v>
      </c>
      <c r="I1052" s="5">
        <f>CEILING(Tabela_cukier2[[#This Row],[Kolumna3]],1000)</f>
        <v>0</v>
      </c>
      <c r="J1052" s="5">
        <f>IF(Tabela_cukier2[[#This Row],[Kolumna4]]&gt;=4000,1,0)</f>
        <v>0</v>
      </c>
    </row>
    <row r="1053" spans="1:10" x14ac:dyDescent="0.3">
      <c r="A1053" s="1">
        <v>40130</v>
      </c>
      <c r="B1053" t="s">
        <v>22</v>
      </c>
      <c r="C1053">
        <v>95</v>
      </c>
      <c r="D1053">
        <f>DAY(Tabela_cukier2[[#This Row],[Column1]])</f>
        <v>13</v>
      </c>
      <c r="E1053" t="str">
        <f>IF(D1054&lt;Tabela_cukier2[[#This Row],[Column4]],"TAK","")</f>
        <v/>
      </c>
      <c r="F1053" s="5">
        <f>IF(Tabela_cukier2[[#This Row],[czy dzien dokupu]]="TAK",IF(F1052-Tabela_cukier2[[#This Row],[Column3]]&lt;5000,((5000-FLOOR(F1052-Tabela_cukier2[[#This Row],[Column3]],1000))+(F1052-Tabela_cukier2[[#This Row],[Column3]])),F1052-Tabela_cukier2[[#This Row],[Column3]]),F1052-Tabela_cukier2[[#This Row],[Column3]])</f>
        <v>2545</v>
      </c>
      <c r="G1053" s="5">
        <f>IF(Tabela_cukier2[[#This Row],[Kolumna1]]-F1052&gt;=4000,1,0)</f>
        <v>0</v>
      </c>
      <c r="H1053" s="5" t="str">
        <f>IF(Tabela_cukier2[[#This Row],[Kolumna1]]&gt;F1052,Tabela_cukier2[[#This Row],[Kolumna1]]-F1052,"0")</f>
        <v>0</v>
      </c>
      <c r="I1053" s="5">
        <f>CEILING(Tabela_cukier2[[#This Row],[Kolumna3]],1000)</f>
        <v>0</v>
      </c>
      <c r="J1053" s="5">
        <f>IF(Tabela_cukier2[[#This Row],[Kolumna4]]&gt;=4000,1,0)</f>
        <v>0</v>
      </c>
    </row>
    <row r="1054" spans="1:10" x14ac:dyDescent="0.3">
      <c r="A1054" s="1">
        <v>40134</v>
      </c>
      <c r="B1054" t="s">
        <v>139</v>
      </c>
      <c r="C1054">
        <v>7</v>
      </c>
      <c r="D1054">
        <f>DAY(Tabela_cukier2[[#This Row],[Column1]])</f>
        <v>17</v>
      </c>
      <c r="E1054" t="str">
        <f>IF(D1055&lt;Tabela_cukier2[[#This Row],[Column4]],"TAK","")</f>
        <v/>
      </c>
      <c r="F1054" s="5">
        <f>IF(Tabela_cukier2[[#This Row],[czy dzien dokupu]]="TAK",IF(F1053-Tabela_cukier2[[#This Row],[Column3]]&lt;5000,((5000-FLOOR(F1053-Tabela_cukier2[[#This Row],[Column3]],1000))+(F1053-Tabela_cukier2[[#This Row],[Column3]])),F1053-Tabela_cukier2[[#This Row],[Column3]]),F1053-Tabela_cukier2[[#This Row],[Column3]])</f>
        <v>2538</v>
      </c>
      <c r="G1054" s="5">
        <f>IF(Tabela_cukier2[[#This Row],[Kolumna1]]-F1053&gt;=4000,1,0)</f>
        <v>0</v>
      </c>
      <c r="H1054" s="5" t="str">
        <f>IF(Tabela_cukier2[[#This Row],[Kolumna1]]&gt;F1053,Tabela_cukier2[[#This Row],[Kolumna1]]-F1053,"0")</f>
        <v>0</v>
      </c>
      <c r="I1054" s="5">
        <f>CEILING(Tabela_cukier2[[#This Row],[Kolumna3]],1000)</f>
        <v>0</v>
      </c>
      <c r="J1054" s="5">
        <f>IF(Tabela_cukier2[[#This Row],[Kolumna4]]&gt;=4000,1,0)</f>
        <v>0</v>
      </c>
    </row>
    <row r="1055" spans="1:10" x14ac:dyDescent="0.3">
      <c r="A1055" s="1">
        <v>40134</v>
      </c>
      <c r="B1055" t="s">
        <v>17</v>
      </c>
      <c r="C1055">
        <v>276</v>
      </c>
      <c r="D1055">
        <f>DAY(Tabela_cukier2[[#This Row],[Column1]])</f>
        <v>17</v>
      </c>
      <c r="E1055" t="str">
        <f>IF(D1056&lt;Tabela_cukier2[[#This Row],[Column4]],"TAK","")</f>
        <v/>
      </c>
      <c r="F1055" s="5">
        <f>IF(Tabela_cukier2[[#This Row],[czy dzien dokupu]]="TAK",IF(F1054-Tabela_cukier2[[#This Row],[Column3]]&lt;5000,((5000-FLOOR(F1054-Tabela_cukier2[[#This Row],[Column3]],1000))+(F1054-Tabela_cukier2[[#This Row],[Column3]])),F1054-Tabela_cukier2[[#This Row],[Column3]]),F1054-Tabela_cukier2[[#This Row],[Column3]])</f>
        <v>2262</v>
      </c>
      <c r="G1055" s="5">
        <f>IF(Tabela_cukier2[[#This Row],[Kolumna1]]-F1054&gt;=4000,1,0)</f>
        <v>0</v>
      </c>
      <c r="H1055" s="5" t="str">
        <f>IF(Tabela_cukier2[[#This Row],[Kolumna1]]&gt;F1054,Tabela_cukier2[[#This Row],[Kolumna1]]-F1054,"0")</f>
        <v>0</v>
      </c>
      <c r="I1055" s="5">
        <f>CEILING(Tabela_cukier2[[#This Row],[Kolumna3]],1000)</f>
        <v>0</v>
      </c>
      <c r="J1055" s="5">
        <f>IF(Tabela_cukier2[[#This Row],[Kolumna4]]&gt;=4000,1,0)</f>
        <v>0</v>
      </c>
    </row>
    <row r="1056" spans="1:10" x14ac:dyDescent="0.3">
      <c r="A1056" s="1">
        <v>40134</v>
      </c>
      <c r="B1056" t="s">
        <v>142</v>
      </c>
      <c r="C1056">
        <v>6</v>
      </c>
      <c r="D1056">
        <f>DAY(Tabela_cukier2[[#This Row],[Column1]])</f>
        <v>17</v>
      </c>
      <c r="E1056" t="str">
        <f>IF(D1057&lt;Tabela_cukier2[[#This Row],[Column4]],"TAK","")</f>
        <v/>
      </c>
      <c r="F1056" s="5">
        <f>IF(Tabela_cukier2[[#This Row],[czy dzien dokupu]]="TAK",IF(F1055-Tabela_cukier2[[#This Row],[Column3]]&lt;5000,((5000-FLOOR(F1055-Tabela_cukier2[[#This Row],[Column3]],1000))+(F1055-Tabela_cukier2[[#This Row],[Column3]])),F1055-Tabela_cukier2[[#This Row],[Column3]]),F1055-Tabela_cukier2[[#This Row],[Column3]])</f>
        <v>2256</v>
      </c>
      <c r="G1056" s="5">
        <f>IF(Tabela_cukier2[[#This Row],[Kolumna1]]-F1055&gt;=4000,1,0)</f>
        <v>0</v>
      </c>
      <c r="H1056" s="5" t="str">
        <f>IF(Tabela_cukier2[[#This Row],[Kolumna1]]&gt;F1055,Tabela_cukier2[[#This Row],[Kolumna1]]-F1055,"0")</f>
        <v>0</v>
      </c>
      <c r="I1056" s="5">
        <f>CEILING(Tabela_cukier2[[#This Row],[Kolumna3]],1000)</f>
        <v>0</v>
      </c>
      <c r="J1056" s="5">
        <f>IF(Tabela_cukier2[[#This Row],[Kolumna4]]&gt;=4000,1,0)</f>
        <v>0</v>
      </c>
    </row>
    <row r="1057" spans="1:10" x14ac:dyDescent="0.3">
      <c r="A1057" s="1">
        <v>40136</v>
      </c>
      <c r="B1057" t="s">
        <v>48</v>
      </c>
      <c r="C1057">
        <v>232</v>
      </c>
      <c r="D1057">
        <f>DAY(Tabela_cukier2[[#This Row],[Column1]])</f>
        <v>19</v>
      </c>
      <c r="E1057" t="str">
        <f>IF(D1058&lt;Tabela_cukier2[[#This Row],[Column4]],"TAK","")</f>
        <v/>
      </c>
      <c r="F1057" s="5">
        <f>IF(Tabela_cukier2[[#This Row],[czy dzien dokupu]]="TAK",IF(F1056-Tabela_cukier2[[#This Row],[Column3]]&lt;5000,((5000-FLOOR(F1056-Tabela_cukier2[[#This Row],[Column3]],1000))+(F1056-Tabela_cukier2[[#This Row],[Column3]])),F1056-Tabela_cukier2[[#This Row],[Column3]]),F1056-Tabela_cukier2[[#This Row],[Column3]])</f>
        <v>2024</v>
      </c>
      <c r="G1057" s="5">
        <f>IF(Tabela_cukier2[[#This Row],[Kolumna1]]-F1056&gt;=4000,1,0)</f>
        <v>0</v>
      </c>
      <c r="H1057" s="5" t="str">
        <f>IF(Tabela_cukier2[[#This Row],[Kolumna1]]&gt;F1056,Tabela_cukier2[[#This Row],[Kolumna1]]-F1056,"0")</f>
        <v>0</v>
      </c>
      <c r="I1057" s="5">
        <f>CEILING(Tabela_cukier2[[#This Row],[Kolumna3]],1000)</f>
        <v>0</v>
      </c>
      <c r="J1057" s="5">
        <f>IF(Tabela_cukier2[[#This Row],[Kolumna4]]&gt;=4000,1,0)</f>
        <v>0</v>
      </c>
    </row>
    <row r="1058" spans="1:10" x14ac:dyDescent="0.3">
      <c r="A1058" s="1">
        <v>40136</v>
      </c>
      <c r="B1058" t="s">
        <v>69</v>
      </c>
      <c r="C1058">
        <v>162</v>
      </c>
      <c r="D1058">
        <f>DAY(Tabela_cukier2[[#This Row],[Column1]])</f>
        <v>19</v>
      </c>
      <c r="E1058" t="str">
        <f>IF(D1059&lt;Tabela_cukier2[[#This Row],[Column4]],"TAK","")</f>
        <v/>
      </c>
      <c r="F1058" s="5">
        <f>IF(Tabela_cukier2[[#This Row],[czy dzien dokupu]]="TAK",IF(F1057-Tabela_cukier2[[#This Row],[Column3]]&lt;5000,((5000-FLOOR(F1057-Tabela_cukier2[[#This Row],[Column3]],1000))+(F1057-Tabela_cukier2[[#This Row],[Column3]])),F1057-Tabela_cukier2[[#This Row],[Column3]]),F1057-Tabela_cukier2[[#This Row],[Column3]])</f>
        <v>1862</v>
      </c>
      <c r="G1058" s="5">
        <f>IF(Tabela_cukier2[[#This Row],[Kolumna1]]-F1057&gt;=4000,1,0)</f>
        <v>0</v>
      </c>
      <c r="H1058" s="5" t="str">
        <f>IF(Tabela_cukier2[[#This Row],[Kolumna1]]&gt;F1057,Tabela_cukier2[[#This Row],[Kolumna1]]-F1057,"0")</f>
        <v>0</v>
      </c>
      <c r="I1058" s="5">
        <f>CEILING(Tabela_cukier2[[#This Row],[Kolumna3]],1000)</f>
        <v>0</v>
      </c>
      <c r="J1058" s="5">
        <f>IF(Tabela_cukier2[[#This Row],[Kolumna4]]&gt;=4000,1,0)</f>
        <v>0</v>
      </c>
    </row>
    <row r="1059" spans="1:10" x14ac:dyDescent="0.3">
      <c r="A1059" s="1">
        <v>40139</v>
      </c>
      <c r="B1059" t="s">
        <v>13</v>
      </c>
      <c r="C1059">
        <v>66</v>
      </c>
      <c r="D1059">
        <f>DAY(Tabela_cukier2[[#This Row],[Column1]])</f>
        <v>22</v>
      </c>
      <c r="E1059" t="str">
        <f>IF(D1060&lt;Tabela_cukier2[[#This Row],[Column4]],"TAK","")</f>
        <v/>
      </c>
      <c r="F1059" s="5">
        <f>IF(Tabela_cukier2[[#This Row],[czy dzien dokupu]]="TAK",IF(F1058-Tabela_cukier2[[#This Row],[Column3]]&lt;5000,((5000-FLOOR(F1058-Tabela_cukier2[[#This Row],[Column3]],1000))+(F1058-Tabela_cukier2[[#This Row],[Column3]])),F1058-Tabela_cukier2[[#This Row],[Column3]]),F1058-Tabela_cukier2[[#This Row],[Column3]])</f>
        <v>1796</v>
      </c>
      <c r="G1059" s="5">
        <f>IF(Tabela_cukier2[[#This Row],[Kolumna1]]-F1058&gt;=4000,1,0)</f>
        <v>0</v>
      </c>
      <c r="H1059" s="5" t="str">
        <f>IF(Tabela_cukier2[[#This Row],[Kolumna1]]&gt;F1058,Tabela_cukier2[[#This Row],[Kolumna1]]-F1058,"0")</f>
        <v>0</v>
      </c>
      <c r="I1059" s="5">
        <f>CEILING(Tabela_cukier2[[#This Row],[Kolumna3]],1000)</f>
        <v>0</v>
      </c>
      <c r="J1059" s="5">
        <f>IF(Tabela_cukier2[[#This Row],[Kolumna4]]&gt;=4000,1,0)</f>
        <v>0</v>
      </c>
    </row>
    <row r="1060" spans="1:10" x14ac:dyDescent="0.3">
      <c r="A1060" s="1">
        <v>40139</v>
      </c>
      <c r="B1060" t="s">
        <v>160</v>
      </c>
      <c r="C1060">
        <v>2</v>
      </c>
      <c r="D1060">
        <f>DAY(Tabela_cukier2[[#This Row],[Column1]])</f>
        <v>22</v>
      </c>
      <c r="E1060" t="str">
        <f>IF(D1061&lt;Tabela_cukier2[[#This Row],[Column4]],"TAK","")</f>
        <v/>
      </c>
      <c r="F1060" s="5">
        <f>IF(Tabela_cukier2[[#This Row],[czy dzien dokupu]]="TAK",IF(F1059-Tabela_cukier2[[#This Row],[Column3]]&lt;5000,((5000-FLOOR(F1059-Tabela_cukier2[[#This Row],[Column3]],1000))+(F1059-Tabela_cukier2[[#This Row],[Column3]])),F1059-Tabela_cukier2[[#This Row],[Column3]]),F1059-Tabela_cukier2[[#This Row],[Column3]])</f>
        <v>1794</v>
      </c>
      <c r="G1060" s="5">
        <f>IF(Tabela_cukier2[[#This Row],[Kolumna1]]-F1059&gt;=4000,1,0)</f>
        <v>0</v>
      </c>
      <c r="H1060" s="5" t="str">
        <f>IF(Tabela_cukier2[[#This Row],[Kolumna1]]&gt;F1059,Tabela_cukier2[[#This Row],[Kolumna1]]-F1059,"0")</f>
        <v>0</v>
      </c>
      <c r="I1060" s="5">
        <f>CEILING(Tabela_cukier2[[#This Row],[Kolumna3]],1000)</f>
        <v>0</v>
      </c>
      <c r="J1060" s="5">
        <f>IF(Tabela_cukier2[[#This Row],[Kolumna4]]&gt;=4000,1,0)</f>
        <v>0</v>
      </c>
    </row>
    <row r="1061" spans="1:10" x14ac:dyDescent="0.3">
      <c r="A1061" s="1">
        <v>40139</v>
      </c>
      <c r="B1061" t="s">
        <v>15</v>
      </c>
      <c r="C1061">
        <v>152</v>
      </c>
      <c r="D1061">
        <f>DAY(Tabela_cukier2[[#This Row],[Column1]])</f>
        <v>22</v>
      </c>
      <c r="E1061" t="str">
        <f>IF(D1062&lt;Tabela_cukier2[[#This Row],[Column4]],"TAK","")</f>
        <v/>
      </c>
      <c r="F1061" s="5">
        <f>IF(Tabela_cukier2[[#This Row],[czy dzien dokupu]]="TAK",IF(F1060-Tabela_cukier2[[#This Row],[Column3]]&lt;5000,((5000-FLOOR(F1060-Tabela_cukier2[[#This Row],[Column3]],1000))+(F1060-Tabela_cukier2[[#This Row],[Column3]])),F1060-Tabela_cukier2[[#This Row],[Column3]]),F1060-Tabela_cukier2[[#This Row],[Column3]])</f>
        <v>1642</v>
      </c>
      <c r="G1061" s="5">
        <f>IF(Tabela_cukier2[[#This Row],[Kolumna1]]-F1060&gt;=4000,1,0)</f>
        <v>0</v>
      </c>
      <c r="H1061" s="5" t="str">
        <f>IF(Tabela_cukier2[[#This Row],[Kolumna1]]&gt;F1060,Tabela_cukier2[[#This Row],[Kolumna1]]-F1060,"0")</f>
        <v>0</v>
      </c>
      <c r="I1061" s="5">
        <f>CEILING(Tabela_cukier2[[#This Row],[Kolumna3]],1000)</f>
        <v>0</v>
      </c>
      <c r="J1061" s="5">
        <f>IF(Tabela_cukier2[[#This Row],[Kolumna4]]&gt;=4000,1,0)</f>
        <v>0</v>
      </c>
    </row>
    <row r="1062" spans="1:10" x14ac:dyDescent="0.3">
      <c r="A1062" s="1">
        <v>40139</v>
      </c>
      <c r="B1062" t="s">
        <v>204</v>
      </c>
      <c r="C1062">
        <v>2</v>
      </c>
      <c r="D1062">
        <f>DAY(Tabela_cukier2[[#This Row],[Column1]])</f>
        <v>22</v>
      </c>
      <c r="E1062" t="str">
        <f>IF(D1063&lt;Tabela_cukier2[[#This Row],[Column4]],"TAK","")</f>
        <v/>
      </c>
      <c r="F1062" s="5">
        <f>IF(Tabela_cukier2[[#This Row],[czy dzien dokupu]]="TAK",IF(F1061-Tabela_cukier2[[#This Row],[Column3]]&lt;5000,((5000-FLOOR(F1061-Tabela_cukier2[[#This Row],[Column3]],1000))+(F1061-Tabela_cukier2[[#This Row],[Column3]])),F1061-Tabela_cukier2[[#This Row],[Column3]]),F1061-Tabela_cukier2[[#This Row],[Column3]])</f>
        <v>1640</v>
      </c>
      <c r="G1062" s="5">
        <f>IF(Tabela_cukier2[[#This Row],[Kolumna1]]-F1061&gt;=4000,1,0)</f>
        <v>0</v>
      </c>
      <c r="H1062" s="5" t="str">
        <f>IF(Tabela_cukier2[[#This Row],[Kolumna1]]&gt;F1061,Tabela_cukier2[[#This Row],[Kolumna1]]-F1061,"0")</f>
        <v>0</v>
      </c>
      <c r="I1062" s="5">
        <f>CEILING(Tabela_cukier2[[#This Row],[Kolumna3]],1000)</f>
        <v>0</v>
      </c>
      <c r="J1062" s="5">
        <f>IF(Tabela_cukier2[[#This Row],[Kolumna4]]&gt;=4000,1,0)</f>
        <v>0</v>
      </c>
    </row>
    <row r="1063" spans="1:10" x14ac:dyDescent="0.3">
      <c r="A1063" s="1">
        <v>40142</v>
      </c>
      <c r="B1063" t="s">
        <v>23</v>
      </c>
      <c r="C1063">
        <v>115</v>
      </c>
      <c r="D1063">
        <f>DAY(Tabela_cukier2[[#This Row],[Column1]])</f>
        <v>25</v>
      </c>
      <c r="E1063" t="str">
        <f>IF(D1064&lt;Tabela_cukier2[[#This Row],[Column4]],"TAK","")</f>
        <v/>
      </c>
      <c r="F1063" s="5">
        <f>IF(Tabela_cukier2[[#This Row],[czy dzien dokupu]]="TAK",IF(F1062-Tabela_cukier2[[#This Row],[Column3]]&lt;5000,((5000-FLOOR(F1062-Tabela_cukier2[[#This Row],[Column3]],1000))+(F1062-Tabela_cukier2[[#This Row],[Column3]])),F1062-Tabela_cukier2[[#This Row],[Column3]]),F1062-Tabela_cukier2[[#This Row],[Column3]])</f>
        <v>1525</v>
      </c>
      <c r="G1063" s="5">
        <f>IF(Tabela_cukier2[[#This Row],[Kolumna1]]-F1062&gt;=4000,1,0)</f>
        <v>0</v>
      </c>
      <c r="H1063" s="5" t="str">
        <f>IF(Tabela_cukier2[[#This Row],[Kolumna1]]&gt;F1062,Tabela_cukier2[[#This Row],[Kolumna1]]-F1062,"0")</f>
        <v>0</v>
      </c>
      <c r="I1063" s="5">
        <f>CEILING(Tabela_cukier2[[#This Row],[Kolumna3]],1000)</f>
        <v>0</v>
      </c>
      <c r="J1063" s="5">
        <f>IF(Tabela_cukier2[[#This Row],[Kolumna4]]&gt;=4000,1,0)</f>
        <v>0</v>
      </c>
    </row>
    <row r="1064" spans="1:10" x14ac:dyDescent="0.3">
      <c r="A1064" s="1">
        <v>40142</v>
      </c>
      <c r="B1064" t="s">
        <v>40</v>
      </c>
      <c r="C1064">
        <v>29</v>
      </c>
      <c r="D1064">
        <f>DAY(Tabela_cukier2[[#This Row],[Column1]])</f>
        <v>25</v>
      </c>
      <c r="E1064" t="str">
        <f>IF(D1065&lt;Tabela_cukier2[[#This Row],[Column4]],"TAK","")</f>
        <v/>
      </c>
      <c r="F1064" s="5">
        <f>IF(Tabela_cukier2[[#This Row],[czy dzien dokupu]]="TAK",IF(F1063-Tabela_cukier2[[#This Row],[Column3]]&lt;5000,((5000-FLOOR(F1063-Tabela_cukier2[[#This Row],[Column3]],1000))+(F1063-Tabela_cukier2[[#This Row],[Column3]])),F1063-Tabela_cukier2[[#This Row],[Column3]]),F1063-Tabela_cukier2[[#This Row],[Column3]])</f>
        <v>1496</v>
      </c>
      <c r="G1064" s="5">
        <f>IF(Tabela_cukier2[[#This Row],[Kolumna1]]-F1063&gt;=4000,1,0)</f>
        <v>0</v>
      </c>
      <c r="H1064" s="5" t="str">
        <f>IF(Tabela_cukier2[[#This Row],[Kolumna1]]&gt;F1063,Tabela_cukier2[[#This Row],[Kolumna1]]-F1063,"0")</f>
        <v>0</v>
      </c>
      <c r="I1064" s="5">
        <f>CEILING(Tabela_cukier2[[#This Row],[Kolumna3]],1000)</f>
        <v>0</v>
      </c>
      <c r="J1064" s="5">
        <f>IF(Tabela_cukier2[[#This Row],[Kolumna4]]&gt;=4000,1,0)</f>
        <v>0</v>
      </c>
    </row>
    <row r="1065" spans="1:10" x14ac:dyDescent="0.3">
      <c r="A1065" s="1">
        <v>40142</v>
      </c>
      <c r="B1065" t="s">
        <v>38</v>
      </c>
      <c r="C1065">
        <v>91</v>
      </c>
      <c r="D1065">
        <f>DAY(Tabela_cukier2[[#This Row],[Column1]])</f>
        <v>25</v>
      </c>
      <c r="E1065" t="str">
        <f>IF(D1066&lt;Tabela_cukier2[[#This Row],[Column4]],"TAK","")</f>
        <v/>
      </c>
      <c r="F1065" s="5">
        <f>IF(Tabela_cukier2[[#This Row],[czy dzien dokupu]]="TAK",IF(F1064-Tabela_cukier2[[#This Row],[Column3]]&lt;5000,((5000-FLOOR(F1064-Tabela_cukier2[[#This Row],[Column3]],1000))+(F1064-Tabela_cukier2[[#This Row],[Column3]])),F1064-Tabela_cukier2[[#This Row],[Column3]]),F1064-Tabela_cukier2[[#This Row],[Column3]])</f>
        <v>1405</v>
      </c>
      <c r="G1065" s="5">
        <f>IF(Tabela_cukier2[[#This Row],[Kolumna1]]-F1064&gt;=4000,1,0)</f>
        <v>0</v>
      </c>
      <c r="H1065" s="5" t="str">
        <f>IF(Tabela_cukier2[[#This Row],[Kolumna1]]&gt;F1064,Tabela_cukier2[[#This Row],[Kolumna1]]-F1064,"0")</f>
        <v>0</v>
      </c>
      <c r="I1065" s="5">
        <f>CEILING(Tabela_cukier2[[#This Row],[Kolumna3]],1000)</f>
        <v>0</v>
      </c>
      <c r="J1065" s="5">
        <f>IF(Tabela_cukier2[[#This Row],[Kolumna4]]&gt;=4000,1,0)</f>
        <v>0</v>
      </c>
    </row>
    <row r="1066" spans="1:10" x14ac:dyDescent="0.3">
      <c r="A1066" s="1">
        <v>40144</v>
      </c>
      <c r="B1066" t="s">
        <v>22</v>
      </c>
      <c r="C1066">
        <v>125</v>
      </c>
      <c r="D1066">
        <f>DAY(Tabela_cukier2[[#This Row],[Column1]])</f>
        <v>27</v>
      </c>
      <c r="E1066" t="str">
        <f>IF(D1067&lt;Tabela_cukier2[[#This Row],[Column4]],"TAK","")</f>
        <v/>
      </c>
      <c r="F1066" s="5">
        <f>IF(Tabela_cukier2[[#This Row],[czy dzien dokupu]]="TAK",IF(F1065-Tabela_cukier2[[#This Row],[Column3]]&lt;5000,((5000-FLOOR(F1065-Tabela_cukier2[[#This Row],[Column3]],1000))+(F1065-Tabela_cukier2[[#This Row],[Column3]])),F1065-Tabela_cukier2[[#This Row],[Column3]]),F1065-Tabela_cukier2[[#This Row],[Column3]])</f>
        <v>1280</v>
      </c>
      <c r="G1066" s="5">
        <f>IF(Tabela_cukier2[[#This Row],[Kolumna1]]-F1065&gt;=4000,1,0)</f>
        <v>0</v>
      </c>
      <c r="H1066" s="5" t="str">
        <f>IF(Tabela_cukier2[[#This Row],[Kolumna1]]&gt;F1065,Tabela_cukier2[[#This Row],[Kolumna1]]-F1065,"0")</f>
        <v>0</v>
      </c>
      <c r="I1066" s="5">
        <f>CEILING(Tabela_cukier2[[#This Row],[Kolumna3]],1000)</f>
        <v>0</v>
      </c>
      <c r="J1066" s="5">
        <f>IF(Tabela_cukier2[[#This Row],[Kolumna4]]&gt;=4000,1,0)</f>
        <v>0</v>
      </c>
    </row>
    <row r="1067" spans="1:10" x14ac:dyDescent="0.3">
      <c r="A1067" s="1">
        <v>40146</v>
      </c>
      <c r="B1067" t="s">
        <v>64</v>
      </c>
      <c r="C1067">
        <v>40</v>
      </c>
      <c r="D1067">
        <f>DAY(Tabela_cukier2[[#This Row],[Column1]])</f>
        <v>29</v>
      </c>
      <c r="E1067" t="str">
        <f>IF(D1068&lt;Tabela_cukier2[[#This Row],[Column4]],"TAK","")</f>
        <v/>
      </c>
      <c r="F1067" s="5">
        <f>IF(Tabela_cukier2[[#This Row],[czy dzien dokupu]]="TAK",IF(F1066-Tabela_cukier2[[#This Row],[Column3]]&lt;5000,((5000-FLOOR(F1066-Tabela_cukier2[[#This Row],[Column3]],1000))+(F1066-Tabela_cukier2[[#This Row],[Column3]])),F1066-Tabela_cukier2[[#This Row],[Column3]]),F1066-Tabela_cukier2[[#This Row],[Column3]])</f>
        <v>1240</v>
      </c>
      <c r="G1067" s="5">
        <f>IF(Tabela_cukier2[[#This Row],[Kolumna1]]-F1066&gt;=4000,1,0)</f>
        <v>0</v>
      </c>
      <c r="H1067" s="5" t="str">
        <f>IF(Tabela_cukier2[[#This Row],[Kolumna1]]&gt;F1066,Tabela_cukier2[[#This Row],[Kolumna1]]-F1066,"0")</f>
        <v>0</v>
      </c>
      <c r="I1067" s="5">
        <f>CEILING(Tabela_cukier2[[#This Row],[Kolumna3]],1000)</f>
        <v>0</v>
      </c>
      <c r="J1067" s="5">
        <f>IF(Tabela_cukier2[[#This Row],[Kolumna4]]&gt;=4000,1,0)</f>
        <v>0</v>
      </c>
    </row>
    <row r="1068" spans="1:10" x14ac:dyDescent="0.3">
      <c r="A1068" s="1">
        <v>40146</v>
      </c>
      <c r="B1068" t="s">
        <v>12</v>
      </c>
      <c r="C1068">
        <v>279</v>
      </c>
      <c r="D1068">
        <f>DAY(Tabela_cukier2[[#This Row],[Column1]])</f>
        <v>29</v>
      </c>
      <c r="E1068" t="str">
        <f>IF(D1069&lt;Tabela_cukier2[[#This Row],[Column4]],"TAK","")</f>
        <v/>
      </c>
      <c r="F1068" s="5">
        <f>IF(Tabela_cukier2[[#This Row],[czy dzien dokupu]]="TAK",IF(F1067-Tabela_cukier2[[#This Row],[Column3]]&lt;5000,((5000-FLOOR(F1067-Tabela_cukier2[[#This Row],[Column3]],1000))+(F1067-Tabela_cukier2[[#This Row],[Column3]])),F1067-Tabela_cukier2[[#This Row],[Column3]]),F1067-Tabela_cukier2[[#This Row],[Column3]])</f>
        <v>961</v>
      </c>
      <c r="G1068" s="5">
        <f>IF(Tabela_cukier2[[#This Row],[Kolumna1]]-F1067&gt;=4000,1,0)</f>
        <v>0</v>
      </c>
      <c r="H1068" s="5" t="str">
        <f>IF(Tabela_cukier2[[#This Row],[Kolumna1]]&gt;F1067,Tabela_cukier2[[#This Row],[Kolumna1]]-F1067,"0")</f>
        <v>0</v>
      </c>
      <c r="I1068" s="5">
        <f>CEILING(Tabela_cukier2[[#This Row],[Kolumna3]],1000)</f>
        <v>0</v>
      </c>
      <c r="J1068" s="5">
        <f>IF(Tabela_cukier2[[#This Row],[Kolumna4]]&gt;=4000,1,0)</f>
        <v>0</v>
      </c>
    </row>
    <row r="1069" spans="1:10" x14ac:dyDescent="0.3">
      <c r="A1069" s="1">
        <v>40147</v>
      </c>
      <c r="B1069" t="s">
        <v>14</v>
      </c>
      <c r="C1069">
        <v>8</v>
      </c>
      <c r="D1069">
        <f>DAY(Tabela_cukier2[[#This Row],[Column1]])</f>
        <v>30</v>
      </c>
      <c r="E1069" t="str">
        <f>IF(D1070&lt;Tabela_cukier2[[#This Row],[Column4]],"TAK","")</f>
        <v>TAK</v>
      </c>
      <c r="F1069" s="5">
        <f>IF(Tabela_cukier2[[#This Row],[czy dzien dokupu]]="TAK",IF(F1068-Tabela_cukier2[[#This Row],[Column3]]&lt;5000,((5000-FLOOR(F1068-Tabela_cukier2[[#This Row],[Column3]],1000))+(F1068-Tabela_cukier2[[#This Row],[Column3]])),F1068-Tabela_cukier2[[#This Row],[Column3]]),F1068-Tabela_cukier2[[#This Row],[Column3]])</f>
        <v>5953</v>
      </c>
      <c r="G1069" s="5">
        <f>IF(Tabela_cukier2[[#This Row],[Kolumna1]]-F1068&gt;=4000,1,0)</f>
        <v>1</v>
      </c>
      <c r="H1069" s="5">
        <f>IF(Tabela_cukier2[[#This Row],[Kolumna1]]&gt;F1068,Tabela_cukier2[[#This Row],[Kolumna1]]-F1068,"0")</f>
        <v>4992</v>
      </c>
      <c r="I1069" s="5">
        <f>CEILING(Tabela_cukier2[[#This Row],[Kolumna3]],1000)</f>
        <v>5000</v>
      </c>
      <c r="J1069" s="5">
        <f>IF(Tabela_cukier2[[#This Row],[Kolumna4]]&gt;=4000,1,0)</f>
        <v>1</v>
      </c>
    </row>
    <row r="1070" spans="1:10" x14ac:dyDescent="0.3">
      <c r="A1070" s="1">
        <v>40151</v>
      </c>
      <c r="B1070" t="s">
        <v>74</v>
      </c>
      <c r="C1070">
        <v>194</v>
      </c>
      <c r="D1070">
        <f>DAY(Tabela_cukier2[[#This Row],[Column1]])</f>
        <v>4</v>
      </c>
      <c r="E1070" t="str">
        <f>IF(D1071&lt;Tabela_cukier2[[#This Row],[Column4]],"TAK","")</f>
        <v/>
      </c>
      <c r="F1070" s="5">
        <f>IF(Tabela_cukier2[[#This Row],[czy dzien dokupu]]="TAK",IF(F1069-Tabela_cukier2[[#This Row],[Column3]]&lt;5000,((5000-FLOOR(F1069-Tabela_cukier2[[#This Row],[Column3]],1000))+(F1069-Tabela_cukier2[[#This Row],[Column3]])),F1069-Tabela_cukier2[[#This Row],[Column3]]),F1069-Tabela_cukier2[[#This Row],[Column3]])</f>
        <v>5759</v>
      </c>
      <c r="G1070" s="5">
        <f>IF(Tabela_cukier2[[#This Row],[Kolumna1]]-F1069&gt;=4000,1,0)</f>
        <v>0</v>
      </c>
      <c r="H1070" s="5" t="str">
        <f>IF(Tabela_cukier2[[#This Row],[Kolumna1]]&gt;F1069,Tabela_cukier2[[#This Row],[Kolumna1]]-F1069,"0")</f>
        <v>0</v>
      </c>
      <c r="I1070" s="5">
        <f>CEILING(Tabela_cukier2[[#This Row],[Kolumna3]],1000)</f>
        <v>0</v>
      </c>
      <c r="J1070" s="5">
        <f>IF(Tabela_cukier2[[#This Row],[Kolumna4]]&gt;=4000,1,0)</f>
        <v>0</v>
      </c>
    </row>
    <row r="1071" spans="1:10" x14ac:dyDescent="0.3">
      <c r="A1071" s="1">
        <v>40152</v>
      </c>
      <c r="B1071" t="s">
        <v>9</v>
      </c>
      <c r="C1071">
        <v>168</v>
      </c>
      <c r="D1071">
        <f>DAY(Tabela_cukier2[[#This Row],[Column1]])</f>
        <v>5</v>
      </c>
      <c r="E1071" t="str">
        <f>IF(D1072&lt;Tabela_cukier2[[#This Row],[Column4]],"TAK","")</f>
        <v/>
      </c>
      <c r="F1071" s="5">
        <f>IF(Tabela_cukier2[[#This Row],[czy dzien dokupu]]="TAK",IF(F1070-Tabela_cukier2[[#This Row],[Column3]]&lt;5000,((5000-FLOOR(F1070-Tabela_cukier2[[#This Row],[Column3]],1000))+(F1070-Tabela_cukier2[[#This Row],[Column3]])),F1070-Tabela_cukier2[[#This Row],[Column3]]),F1070-Tabela_cukier2[[#This Row],[Column3]])</f>
        <v>5591</v>
      </c>
      <c r="G1071" s="5">
        <f>IF(Tabela_cukier2[[#This Row],[Kolumna1]]-F1070&gt;=4000,1,0)</f>
        <v>0</v>
      </c>
      <c r="H1071" s="5" t="str">
        <f>IF(Tabela_cukier2[[#This Row],[Kolumna1]]&gt;F1070,Tabela_cukier2[[#This Row],[Kolumna1]]-F1070,"0")</f>
        <v>0</v>
      </c>
      <c r="I1071" s="5">
        <f>CEILING(Tabela_cukier2[[#This Row],[Kolumna3]],1000)</f>
        <v>0</v>
      </c>
      <c r="J1071" s="5">
        <f>IF(Tabela_cukier2[[#This Row],[Kolumna4]]&gt;=4000,1,0)</f>
        <v>0</v>
      </c>
    </row>
    <row r="1072" spans="1:10" x14ac:dyDescent="0.3">
      <c r="A1072" s="1">
        <v>40153</v>
      </c>
      <c r="B1072" t="s">
        <v>17</v>
      </c>
      <c r="C1072">
        <v>211</v>
      </c>
      <c r="D1072">
        <f>DAY(Tabela_cukier2[[#This Row],[Column1]])</f>
        <v>6</v>
      </c>
      <c r="E1072" t="str">
        <f>IF(D1073&lt;Tabela_cukier2[[#This Row],[Column4]],"TAK","")</f>
        <v/>
      </c>
      <c r="F1072" s="5">
        <f>IF(Tabela_cukier2[[#This Row],[czy dzien dokupu]]="TAK",IF(F1071-Tabela_cukier2[[#This Row],[Column3]]&lt;5000,((5000-FLOOR(F1071-Tabela_cukier2[[#This Row],[Column3]],1000))+(F1071-Tabela_cukier2[[#This Row],[Column3]])),F1071-Tabela_cukier2[[#This Row],[Column3]]),F1071-Tabela_cukier2[[#This Row],[Column3]])</f>
        <v>5380</v>
      </c>
      <c r="G1072" s="5">
        <f>IF(Tabela_cukier2[[#This Row],[Kolumna1]]-F1071&gt;=4000,1,0)</f>
        <v>0</v>
      </c>
      <c r="H1072" s="5" t="str">
        <f>IF(Tabela_cukier2[[#This Row],[Kolumna1]]&gt;F1071,Tabela_cukier2[[#This Row],[Kolumna1]]-F1071,"0")</f>
        <v>0</v>
      </c>
      <c r="I1072" s="5">
        <f>CEILING(Tabela_cukier2[[#This Row],[Kolumna3]],1000)</f>
        <v>0</v>
      </c>
      <c r="J1072" s="5">
        <f>IF(Tabela_cukier2[[#This Row],[Kolumna4]]&gt;=4000,1,0)</f>
        <v>0</v>
      </c>
    </row>
    <row r="1073" spans="1:10" x14ac:dyDescent="0.3">
      <c r="A1073" s="1">
        <v>40153</v>
      </c>
      <c r="B1073" t="s">
        <v>158</v>
      </c>
      <c r="C1073">
        <v>19</v>
      </c>
      <c r="D1073">
        <f>DAY(Tabela_cukier2[[#This Row],[Column1]])</f>
        <v>6</v>
      </c>
      <c r="E1073" t="str">
        <f>IF(D1074&lt;Tabela_cukier2[[#This Row],[Column4]],"TAK","")</f>
        <v/>
      </c>
      <c r="F1073" s="5">
        <f>IF(Tabela_cukier2[[#This Row],[czy dzien dokupu]]="TAK",IF(F1072-Tabela_cukier2[[#This Row],[Column3]]&lt;5000,((5000-FLOOR(F1072-Tabela_cukier2[[#This Row],[Column3]],1000))+(F1072-Tabela_cukier2[[#This Row],[Column3]])),F1072-Tabela_cukier2[[#This Row],[Column3]]),F1072-Tabela_cukier2[[#This Row],[Column3]])</f>
        <v>5361</v>
      </c>
      <c r="G1073" s="5">
        <f>IF(Tabela_cukier2[[#This Row],[Kolumna1]]-F1072&gt;=4000,1,0)</f>
        <v>0</v>
      </c>
      <c r="H1073" s="5" t="str">
        <f>IF(Tabela_cukier2[[#This Row],[Kolumna1]]&gt;F1072,Tabela_cukier2[[#This Row],[Kolumna1]]-F1072,"0")</f>
        <v>0</v>
      </c>
      <c r="I1073" s="5">
        <f>CEILING(Tabela_cukier2[[#This Row],[Kolumna3]],1000)</f>
        <v>0</v>
      </c>
      <c r="J1073" s="5">
        <f>IF(Tabela_cukier2[[#This Row],[Kolumna4]]&gt;=4000,1,0)</f>
        <v>0</v>
      </c>
    </row>
    <row r="1074" spans="1:10" x14ac:dyDescent="0.3">
      <c r="A1074" s="1">
        <v>40155</v>
      </c>
      <c r="B1074" t="s">
        <v>156</v>
      </c>
      <c r="C1074">
        <v>16</v>
      </c>
      <c r="D1074">
        <f>DAY(Tabela_cukier2[[#This Row],[Column1]])</f>
        <v>8</v>
      </c>
      <c r="E1074" t="str">
        <f>IF(D1075&lt;Tabela_cukier2[[#This Row],[Column4]],"TAK","")</f>
        <v/>
      </c>
      <c r="F1074" s="5">
        <f>IF(Tabela_cukier2[[#This Row],[czy dzien dokupu]]="TAK",IF(F1073-Tabela_cukier2[[#This Row],[Column3]]&lt;5000,((5000-FLOOR(F1073-Tabela_cukier2[[#This Row],[Column3]],1000))+(F1073-Tabela_cukier2[[#This Row],[Column3]])),F1073-Tabela_cukier2[[#This Row],[Column3]]),F1073-Tabela_cukier2[[#This Row],[Column3]])</f>
        <v>5345</v>
      </c>
      <c r="G1074" s="5">
        <f>IF(Tabela_cukier2[[#This Row],[Kolumna1]]-F1073&gt;=4000,1,0)</f>
        <v>0</v>
      </c>
      <c r="H1074" s="5" t="str">
        <f>IF(Tabela_cukier2[[#This Row],[Kolumna1]]&gt;F1073,Tabela_cukier2[[#This Row],[Kolumna1]]-F1073,"0")</f>
        <v>0</v>
      </c>
      <c r="I1074" s="5">
        <f>CEILING(Tabela_cukier2[[#This Row],[Kolumna3]],1000)</f>
        <v>0</v>
      </c>
      <c r="J1074" s="5">
        <f>IF(Tabela_cukier2[[#This Row],[Kolumna4]]&gt;=4000,1,0)</f>
        <v>0</v>
      </c>
    </row>
    <row r="1075" spans="1:10" x14ac:dyDescent="0.3">
      <c r="A1075" s="1">
        <v>40158</v>
      </c>
      <c r="B1075" t="s">
        <v>30</v>
      </c>
      <c r="C1075">
        <v>18</v>
      </c>
      <c r="D1075">
        <f>DAY(Tabela_cukier2[[#This Row],[Column1]])</f>
        <v>11</v>
      </c>
      <c r="E1075" t="str">
        <f>IF(D1076&lt;Tabela_cukier2[[#This Row],[Column4]],"TAK","")</f>
        <v/>
      </c>
      <c r="F1075" s="5">
        <f>IF(Tabela_cukier2[[#This Row],[czy dzien dokupu]]="TAK",IF(F1074-Tabela_cukier2[[#This Row],[Column3]]&lt;5000,((5000-FLOOR(F1074-Tabela_cukier2[[#This Row],[Column3]],1000))+(F1074-Tabela_cukier2[[#This Row],[Column3]])),F1074-Tabela_cukier2[[#This Row],[Column3]]),F1074-Tabela_cukier2[[#This Row],[Column3]])</f>
        <v>5327</v>
      </c>
      <c r="G1075" s="5">
        <f>IF(Tabela_cukier2[[#This Row],[Kolumna1]]-F1074&gt;=4000,1,0)</f>
        <v>0</v>
      </c>
      <c r="H1075" s="5" t="str">
        <f>IF(Tabela_cukier2[[#This Row],[Kolumna1]]&gt;F1074,Tabela_cukier2[[#This Row],[Kolumna1]]-F1074,"0")</f>
        <v>0</v>
      </c>
      <c r="I1075" s="5">
        <f>CEILING(Tabela_cukier2[[#This Row],[Kolumna3]],1000)</f>
        <v>0</v>
      </c>
      <c r="J1075" s="5">
        <f>IF(Tabela_cukier2[[#This Row],[Kolumna4]]&gt;=4000,1,0)</f>
        <v>0</v>
      </c>
    </row>
    <row r="1076" spans="1:10" x14ac:dyDescent="0.3">
      <c r="A1076" s="1">
        <v>40158</v>
      </c>
      <c r="B1076" t="s">
        <v>10</v>
      </c>
      <c r="C1076">
        <v>399</v>
      </c>
      <c r="D1076">
        <f>DAY(Tabela_cukier2[[#This Row],[Column1]])</f>
        <v>11</v>
      </c>
      <c r="E1076" t="str">
        <f>IF(D1077&lt;Tabela_cukier2[[#This Row],[Column4]],"TAK","")</f>
        <v/>
      </c>
      <c r="F1076" s="5">
        <f>IF(Tabela_cukier2[[#This Row],[czy dzien dokupu]]="TAK",IF(F1075-Tabela_cukier2[[#This Row],[Column3]]&lt;5000,((5000-FLOOR(F1075-Tabela_cukier2[[#This Row],[Column3]],1000))+(F1075-Tabela_cukier2[[#This Row],[Column3]])),F1075-Tabela_cukier2[[#This Row],[Column3]]),F1075-Tabela_cukier2[[#This Row],[Column3]])</f>
        <v>4928</v>
      </c>
      <c r="G1076" s="5">
        <f>IF(Tabela_cukier2[[#This Row],[Kolumna1]]-F1075&gt;=4000,1,0)</f>
        <v>0</v>
      </c>
      <c r="H1076" s="5" t="str">
        <f>IF(Tabela_cukier2[[#This Row],[Kolumna1]]&gt;F1075,Tabela_cukier2[[#This Row],[Kolumna1]]-F1075,"0")</f>
        <v>0</v>
      </c>
      <c r="I1076" s="5">
        <f>CEILING(Tabela_cukier2[[#This Row],[Kolumna3]],1000)</f>
        <v>0</v>
      </c>
      <c r="J1076" s="5">
        <f>IF(Tabela_cukier2[[#This Row],[Kolumna4]]&gt;=4000,1,0)</f>
        <v>0</v>
      </c>
    </row>
    <row r="1077" spans="1:10" x14ac:dyDescent="0.3">
      <c r="A1077" s="1">
        <v>40160</v>
      </c>
      <c r="B1077" t="s">
        <v>205</v>
      </c>
      <c r="C1077">
        <v>11</v>
      </c>
      <c r="D1077">
        <f>DAY(Tabela_cukier2[[#This Row],[Column1]])</f>
        <v>13</v>
      </c>
      <c r="E1077" t="str">
        <f>IF(D1078&lt;Tabela_cukier2[[#This Row],[Column4]],"TAK","")</f>
        <v/>
      </c>
      <c r="F1077" s="5">
        <f>IF(Tabela_cukier2[[#This Row],[czy dzien dokupu]]="TAK",IF(F1076-Tabela_cukier2[[#This Row],[Column3]]&lt;5000,((5000-FLOOR(F1076-Tabela_cukier2[[#This Row],[Column3]],1000))+(F1076-Tabela_cukier2[[#This Row],[Column3]])),F1076-Tabela_cukier2[[#This Row],[Column3]]),F1076-Tabela_cukier2[[#This Row],[Column3]])</f>
        <v>4917</v>
      </c>
      <c r="G1077" s="5">
        <f>IF(Tabela_cukier2[[#This Row],[Kolumna1]]-F1076&gt;=4000,1,0)</f>
        <v>0</v>
      </c>
      <c r="H1077" s="5" t="str">
        <f>IF(Tabela_cukier2[[#This Row],[Kolumna1]]&gt;F1076,Tabela_cukier2[[#This Row],[Kolumna1]]-F1076,"0")</f>
        <v>0</v>
      </c>
      <c r="I1077" s="5">
        <f>CEILING(Tabela_cukier2[[#This Row],[Kolumna3]],1000)</f>
        <v>0</v>
      </c>
      <c r="J1077" s="5">
        <f>IF(Tabela_cukier2[[#This Row],[Kolumna4]]&gt;=4000,1,0)</f>
        <v>0</v>
      </c>
    </row>
    <row r="1078" spans="1:10" x14ac:dyDescent="0.3">
      <c r="A1078" s="1">
        <v>40164</v>
      </c>
      <c r="B1078" t="s">
        <v>26</v>
      </c>
      <c r="C1078">
        <v>131</v>
      </c>
      <c r="D1078">
        <f>DAY(Tabela_cukier2[[#This Row],[Column1]])</f>
        <v>17</v>
      </c>
      <c r="E1078" t="str">
        <f>IF(D1079&lt;Tabela_cukier2[[#This Row],[Column4]],"TAK","")</f>
        <v/>
      </c>
      <c r="F1078" s="5">
        <f>IF(Tabela_cukier2[[#This Row],[czy dzien dokupu]]="TAK",IF(F1077-Tabela_cukier2[[#This Row],[Column3]]&lt;5000,((5000-FLOOR(F1077-Tabela_cukier2[[#This Row],[Column3]],1000))+(F1077-Tabela_cukier2[[#This Row],[Column3]])),F1077-Tabela_cukier2[[#This Row],[Column3]]),F1077-Tabela_cukier2[[#This Row],[Column3]])</f>
        <v>4786</v>
      </c>
      <c r="G1078" s="5">
        <f>IF(Tabela_cukier2[[#This Row],[Kolumna1]]-F1077&gt;=4000,1,0)</f>
        <v>0</v>
      </c>
      <c r="H1078" s="5" t="str">
        <f>IF(Tabela_cukier2[[#This Row],[Kolumna1]]&gt;F1077,Tabela_cukier2[[#This Row],[Kolumna1]]-F1077,"0")</f>
        <v>0</v>
      </c>
      <c r="I1078" s="5">
        <f>CEILING(Tabela_cukier2[[#This Row],[Kolumna3]],1000)</f>
        <v>0</v>
      </c>
      <c r="J1078" s="5">
        <f>IF(Tabela_cukier2[[#This Row],[Kolumna4]]&gt;=4000,1,0)</f>
        <v>0</v>
      </c>
    </row>
    <row r="1079" spans="1:10" x14ac:dyDescent="0.3">
      <c r="A1079" s="1">
        <v>40165</v>
      </c>
      <c r="B1079" t="s">
        <v>42</v>
      </c>
      <c r="C1079">
        <v>67</v>
      </c>
      <c r="D1079">
        <f>DAY(Tabela_cukier2[[#This Row],[Column1]])</f>
        <v>18</v>
      </c>
      <c r="E1079" t="str">
        <f>IF(D1080&lt;Tabela_cukier2[[#This Row],[Column4]],"TAK","")</f>
        <v/>
      </c>
      <c r="F1079" s="5">
        <f>IF(Tabela_cukier2[[#This Row],[czy dzien dokupu]]="TAK",IF(F1078-Tabela_cukier2[[#This Row],[Column3]]&lt;5000,((5000-FLOOR(F1078-Tabela_cukier2[[#This Row],[Column3]],1000))+(F1078-Tabela_cukier2[[#This Row],[Column3]])),F1078-Tabela_cukier2[[#This Row],[Column3]]),F1078-Tabela_cukier2[[#This Row],[Column3]])</f>
        <v>4719</v>
      </c>
      <c r="G1079" s="5">
        <f>IF(Tabela_cukier2[[#This Row],[Kolumna1]]-F1078&gt;=4000,1,0)</f>
        <v>0</v>
      </c>
      <c r="H1079" s="5" t="str">
        <f>IF(Tabela_cukier2[[#This Row],[Kolumna1]]&gt;F1078,Tabela_cukier2[[#This Row],[Kolumna1]]-F1078,"0")</f>
        <v>0</v>
      </c>
      <c r="I1079" s="5">
        <f>CEILING(Tabela_cukier2[[#This Row],[Kolumna3]],1000)</f>
        <v>0</v>
      </c>
      <c r="J1079" s="5">
        <f>IF(Tabela_cukier2[[#This Row],[Kolumna4]]&gt;=4000,1,0)</f>
        <v>0</v>
      </c>
    </row>
    <row r="1080" spans="1:10" x14ac:dyDescent="0.3">
      <c r="A1080" s="1">
        <v>40166</v>
      </c>
      <c r="B1080" t="s">
        <v>13</v>
      </c>
      <c r="C1080">
        <v>151</v>
      </c>
      <c r="D1080">
        <f>DAY(Tabela_cukier2[[#This Row],[Column1]])</f>
        <v>19</v>
      </c>
      <c r="E1080" t="str">
        <f>IF(D1081&lt;Tabela_cukier2[[#This Row],[Column4]],"TAK","")</f>
        <v/>
      </c>
      <c r="F1080" s="5">
        <f>IF(Tabela_cukier2[[#This Row],[czy dzien dokupu]]="TAK",IF(F1079-Tabela_cukier2[[#This Row],[Column3]]&lt;5000,((5000-FLOOR(F1079-Tabela_cukier2[[#This Row],[Column3]],1000))+(F1079-Tabela_cukier2[[#This Row],[Column3]])),F1079-Tabela_cukier2[[#This Row],[Column3]]),F1079-Tabela_cukier2[[#This Row],[Column3]])</f>
        <v>4568</v>
      </c>
      <c r="G1080" s="5">
        <f>IF(Tabela_cukier2[[#This Row],[Kolumna1]]-F1079&gt;=4000,1,0)</f>
        <v>0</v>
      </c>
      <c r="H1080" s="5" t="str">
        <f>IF(Tabela_cukier2[[#This Row],[Kolumna1]]&gt;F1079,Tabela_cukier2[[#This Row],[Kolumna1]]-F1079,"0")</f>
        <v>0</v>
      </c>
      <c r="I1080" s="5">
        <f>CEILING(Tabela_cukier2[[#This Row],[Kolumna3]],1000)</f>
        <v>0</v>
      </c>
      <c r="J1080" s="5">
        <f>IF(Tabela_cukier2[[#This Row],[Kolumna4]]&gt;=4000,1,0)</f>
        <v>0</v>
      </c>
    </row>
    <row r="1081" spans="1:10" x14ac:dyDescent="0.3">
      <c r="A1081" s="1">
        <v>40171</v>
      </c>
      <c r="B1081" t="s">
        <v>26</v>
      </c>
      <c r="C1081">
        <v>105</v>
      </c>
      <c r="D1081">
        <f>DAY(Tabela_cukier2[[#This Row],[Column1]])</f>
        <v>24</v>
      </c>
      <c r="E1081" t="str">
        <f>IF(D1082&lt;Tabela_cukier2[[#This Row],[Column4]],"TAK","")</f>
        <v/>
      </c>
      <c r="F1081" s="5">
        <f>IF(Tabela_cukier2[[#This Row],[czy dzien dokupu]]="TAK",IF(F1080-Tabela_cukier2[[#This Row],[Column3]]&lt;5000,((5000-FLOOR(F1080-Tabela_cukier2[[#This Row],[Column3]],1000))+(F1080-Tabela_cukier2[[#This Row],[Column3]])),F1080-Tabela_cukier2[[#This Row],[Column3]]),F1080-Tabela_cukier2[[#This Row],[Column3]])</f>
        <v>4463</v>
      </c>
      <c r="G1081" s="5">
        <f>IF(Tabela_cukier2[[#This Row],[Kolumna1]]-F1080&gt;=4000,1,0)</f>
        <v>0</v>
      </c>
      <c r="H1081" s="5" t="str">
        <f>IF(Tabela_cukier2[[#This Row],[Kolumna1]]&gt;F1080,Tabela_cukier2[[#This Row],[Kolumna1]]-F1080,"0")</f>
        <v>0</v>
      </c>
      <c r="I1081" s="5">
        <f>CEILING(Tabela_cukier2[[#This Row],[Kolumna3]],1000)</f>
        <v>0</v>
      </c>
      <c r="J1081" s="5">
        <f>IF(Tabela_cukier2[[#This Row],[Kolumna4]]&gt;=4000,1,0)</f>
        <v>0</v>
      </c>
    </row>
    <row r="1082" spans="1:10" x14ac:dyDescent="0.3">
      <c r="A1082" s="1">
        <v>40172</v>
      </c>
      <c r="B1082" t="s">
        <v>74</v>
      </c>
      <c r="C1082">
        <v>132</v>
      </c>
      <c r="D1082">
        <f>DAY(Tabela_cukier2[[#This Row],[Column1]])</f>
        <v>25</v>
      </c>
      <c r="E1082" t="str">
        <f>IF(D1083&lt;Tabela_cukier2[[#This Row],[Column4]],"TAK","")</f>
        <v/>
      </c>
      <c r="F1082" s="5">
        <f>IF(Tabela_cukier2[[#This Row],[czy dzien dokupu]]="TAK",IF(F1081-Tabela_cukier2[[#This Row],[Column3]]&lt;5000,((5000-FLOOR(F1081-Tabela_cukier2[[#This Row],[Column3]],1000))+(F1081-Tabela_cukier2[[#This Row],[Column3]])),F1081-Tabela_cukier2[[#This Row],[Column3]]),F1081-Tabela_cukier2[[#This Row],[Column3]])</f>
        <v>4331</v>
      </c>
      <c r="G1082" s="5">
        <f>IF(Tabela_cukier2[[#This Row],[Kolumna1]]-F1081&gt;=4000,1,0)</f>
        <v>0</v>
      </c>
      <c r="H1082" s="5" t="str">
        <f>IF(Tabela_cukier2[[#This Row],[Kolumna1]]&gt;F1081,Tabela_cukier2[[#This Row],[Kolumna1]]-F1081,"0")</f>
        <v>0</v>
      </c>
      <c r="I1082" s="5">
        <f>CEILING(Tabela_cukier2[[#This Row],[Kolumna3]],1000)</f>
        <v>0</v>
      </c>
      <c r="J1082" s="5">
        <f>IF(Tabela_cukier2[[#This Row],[Kolumna4]]&gt;=4000,1,0)</f>
        <v>0</v>
      </c>
    </row>
    <row r="1083" spans="1:10" x14ac:dyDescent="0.3">
      <c r="A1083" s="1">
        <v>40172</v>
      </c>
      <c r="B1083" t="s">
        <v>20</v>
      </c>
      <c r="C1083">
        <v>142</v>
      </c>
      <c r="D1083">
        <f>DAY(Tabela_cukier2[[#This Row],[Column1]])</f>
        <v>25</v>
      </c>
      <c r="E1083" t="str">
        <f>IF(D1084&lt;Tabela_cukier2[[#This Row],[Column4]],"TAK","")</f>
        <v/>
      </c>
      <c r="F1083" s="5">
        <f>IF(Tabela_cukier2[[#This Row],[czy dzien dokupu]]="TAK",IF(F1082-Tabela_cukier2[[#This Row],[Column3]]&lt;5000,((5000-FLOOR(F1082-Tabela_cukier2[[#This Row],[Column3]],1000))+(F1082-Tabela_cukier2[[#This Row],[Column3]])),F1082-Tabela_cukier2[[#This Row],[Column3]]),F1082-Tabela_cukier2[[#This Row],[Column3]])</f>
        <v>4189</v>
      </c>
      <c r="G1083" s="5">
        <f>IF(Tabela_cukier2[[#This Row],[Kolumna1]]-F1082&gt;=4000,1,0)</f>
        <v>0</v>
      </c>
      <c r="H1083" s="5" t="str">
        <f>IF(Tabela_cukier2[[#This Row],[Kolumna1]]&gt;F1082,Tabela_cukier2[[#This Row],[Kolumna1]]-F1082,"0")</f>
        <v>0</v>
      </c>
      <c r="I1083" s="5">
        <f>CEILING(Tabela_cukier2[[#This Row],[Kolumna3]],1000)</f>
        <v>0</v>
      </c>
      <c r="J1083" s="5">
        <f>IF(Tabela_cukier2[[#This Row],[Kolumna4]]&gt;=4000,1,0)</f>
        <v>0</v>
      </c>
    </row>
    <row r="1084" spans="1:10" x14ac:dyDescent="0.3">
      <c r="A1084" s="1">
        <v>40172</v>
      </c>
      <c r="B1084" t="s">
        <v>206</v>
      </c>
      <c r="C1084">
        <v>17</v>
      </c>
      <c r="D1084">
        <f>DAY(Tabela_cukier2[[#This Row],[Column1]])</f>
        <v>25</v>
      </c>
      <c r="E1084" t="str">
        <f>IF(D1085&lt;Tabela_cukier2[[#This Row],[Column4]],"TAK","")</f>
        <v/>
      </c>
      <c r="F1084" s="5">
        <f>IF(Tabela_cukier2[[#This Row],[czy dzien dokupu]]="TAK",IF(F1083-Tabela_cukier2[[#This Row],[Column3]]&lt;5000,((5000-FLOOR(F1083-Tabela_cukier2[[#This Row],[Column3]],1000))+(F1083-Tabela_cukier2[[#This Row],[Column3]])),F1083-Tabela_cukier2[[#This Row],[Column3]]),F1083-Tabela_cukier2[[#This Row],[Column3]])</f>
        <v>4172</v>
      </c>
      <c r="G1084" s="5">
        <f>IF(Tabela_cukier2[[#This Row],[Kolumna1]]-F1083&gt;=4000,1,0)</f>
        <v>0</v>
      </c>
      <c r="H1084" s="5" t="str">
        <f>IF(Tabela_cukier2[[#This Row],[Kolumna1]]&gt;F1083,Tabela_cukier2[[#This Row],[Kolumna1]]-F1083,"0")</f>
        <v>0</v>
      </c>
      <c r="I1084" s="5">
        <f>CEILING(Tabela_cukier2[[#This Row],[Kolumna3]],1000)</f>
        <v>0</v>
      </c>
      <c r="J1084" s="5">
        <f>IF(Tabela_cukier2[[#This Row],[Kolumna4]]&gt;=4000,1,0)</f>
        <v>0</v>
      </c>
    </row>
    <row r="1085" spans="1:10" x14ac:dyDescent="0.3">
      <c r="A1085" s="1">
        <v>40173</v>
      </c>
      <c r="B1085" t="s">
        <v>10</v>
      </c>
      <c r="C1085">
        <v>444</v>
      </c>
      <c r="D1085">
        <f>DAY(Tabela_cukier2[[#This Row],[Column1]])</f>
        <v>26</v>
      </c>
      <c r="E1085" t="str">
        <f>IF(D1086&lt;Tabela_cukier2[[#This Row],[Column4]],"TAK","")</f>
        <v/>
      </c>
      <c r="F1085" s="5">
        <f>IF(Tabela_cukier2[[#This Row],[czy dzien dokupu]]="TAK",IF(F1084-Tabela_cukier2[[#This Row],[Column3]]&lt;5000,((5000-FLOOR(F1084-Tabela_cukier2[[#This Row],[Column3]],1000))+(F1084-Tabela_cukier2[[#This Row],[Column3]])),F1084-Tabela_cukier2[[#This Row],[Column3]]),F1084-Tabela_cukier2[[#This Row],[Column3]])</f>
        <v>3728</v>
      </c>
      <c r="G1085" s="5">
        <f>IF(Tabela_cukier2[[#This Row],[Kolumna1]]-F1084&gt;=4000,1,0)</f>
        <v>0</v>
      </c>
      <c r="H1085" s="5" t="str">
        <f>IF(Tabela_cukier2[[#This Row],[Kolumna1]]&gt;F1084,Tabela_cukier2[[#This Row],[Kolumna1]]-F1084,"0")</f>
        <v>0</v>
      </c>
      <c r="I1085" s="5">
        <f>CEILING(Tabela_cukier2[[#This Row],[Kolumna3]],1000)</f>
        <v>0</v>
      </c>
      <c r="J1085" s="5">
        <f>IF(Tabela_cukier2[[#This Row],[Kolumna4]]&gt;=4000,1,0)</f>
        <v>0</v>
      </c>
    </row>
    <row r="1086" spans="1:10" x14ac:dyDescent="0.3">
      <c r="A1086" s="1">
        <v>40173</v>
      </c>
      <c r="B1086" t="s">
        <v>53</v>
      </c>
      <c r="C1086">
        <v>294</v>
      </c>
      <c r="D1086">
        <f>DAY(Tabela_cukier2[[#This Row],[Column1]])</f>
        <v>26</v>
      </c>
      <c r="E1086" t="str">
        <f>IF(D1087&lt;Tabela_cukier2[[#This Row],[Column4]],"TAK","")</f>
        <v/>
      </c>
      <c r="F1086" s="5">
        <f>IF(Tabela_cukier2[[#This Row],[czy dzien dokupu]]="TAK",IF(F1085-Tabela_cukier2[[#This Row],[Column3]]&lt;5000,((5000-FLOOR(F1085-Tabela_cukier2[[#This Row],[Column3]],1000))+(F1085-Tabela_cukier2[[#This Row],[Column3]])),F1085-Tabela_cukier2[[#This Row],[Column3]]),F1085-Tabela_cukier2[[#This Row],[Column3]])</f>
        <v>3434</v>
      </c>
      <c r="G1086" s="5">
        <f>IF(Tabela_cukier2[[#This Row],[Kolumna1]]-F1085&gt;=4000,1,0)</f>
        <v>0</v>
      </c>
      <c r="H1086" s="5" t="str">
        <f>IF(Tabela_cukier2[[#This Row],[Kolumna1]]&gt;F1085,Tabela_cukier2[[#This Row],[Kolumna1]]-F1085,"0")</f>
        <v>0</v>
      </c>
      <c r="I1086" s="5">
        <f>CEILING(Tabela_cukier2[[#This Row],[Kolumna3]],1000)</f>
        <v>0</v>
      </c>
      <c r="J1086" s="5">
        <f>IF(Tabela_cukier2[[#This Row],[Kolumna4]]&gt;=4000,1,0)</f>
        <v>0</v>
      </c>
    </row>
    <row r="1087" spans="1:10" x14ac:dyDescent="0.3">
      <c r="A1087" s="1">
        <v>40174</v>
      </c>
      <c r="B1087" t="s">
        <v>10</v>
      </c>
      <c r="C1087">
        <v>274</v>
      </c>
      <c r="D1087">
        <f>DAY(Tabela_cukier2[[#This Row],[Column1]])</f>
        <v>27</v>
      </c>
      <c r="E1087" t="str">
        <f>IF(D1088&lt;Tabela_cukier2[[#This Row],[Column4]],"TAK","")</f>
        <v/>
      </c>
      <c r="F1087" s="5">
        <f>IF(Tabela_cukier2[[#This Row],[czy dzien dokupu]]="TAK",IF(F1086-Tabela_cukier2[[#This Row],[Column3]]&lt;5000,((5000-FLOOR(F1086-Tabela_cukier2[[#This Row],[Column3]],1000))+(F1086-Tabela_cukier2[[#This Row],[Column3]])),F1086-Tabela_cukier2[[#This Row],[Column3]]),F1086-Tabela_cukier2[[#This Row],[Column3]])</f>
        <v>3160</v>
      </c>
      <c r="G1087" s="5">
        <f>IF(Tabela_cukier2[[#This Row],[Kolumna1]]-F1086&gt;=4000,1,0)</f>
        <v>0</v>
      </c>
      <c r="H1087" s="5" t="str">
        <f>IF(Tabela_cukier2[[#This Row],[Kolumna1]]&gt;F1086,Tabela_cukier2[[#This Row],[Kolumna1]]-F1086,"0")</f>
        <v>0</v>
      </c>
      <c r="I1087" s="5">
        <f>CEILING(Tabela_cukier2[[#This Row],[Kolumna3]],1000)</f>
        <v>0</v>
      </c>
      <c r="J1087" s="5">
        <f>IF(Tabela_cukier2[[#This Row],[Kolumna4]]&gt;=4000,1,0)</f>
        <v>0</v>
      </c>
    </row>
    <row r="1088" spans="1:10" x14ac:dyDescent="0.3">
      <c r="A1088" s="1">
        <v>40176</v>
      </c>
      <c r="B1088" t="s">
        <v>38</v>
      </c>
      <c r="C1088">
        <v>168</v>
      </c>
      <c r="D1088">
        <f>DAY(Tabela_cukier2[[#This Row],[Column1]])</f>
        <v>29</v>
      </c>
      <c r="E1088" t="str">
        <f>IF(D1089&lt;Tabela_cukier2[[#This Row],[Column4]],"TAK","")</f>
        <v/>
      </c>
      <c r="F1088" s="5">
        <f>IF(Tabela_cukier2[[#This Row],[czy dzien dokupu]]="TAK",IF(F1087-Tabela_cukier2[[#This Row],[Column3]]&lt;5000,((5000-FLOOR(F1087-Tabela_cukier2[[#This Row],[Column3]],1000))+(F1087-Tabela_cukier2[[#This Row],[Column3]])),F1087-Tabela_cukier2[[#This Row],[Column3]]),F1087-Tabela_cukier2[[#This Row],[Column3]])</f>
        <v>2992</v>
      </c>
      <c r="G1088" s="5">
        <f>IF(Tabela_cukier2[[#This Row],[Kolumna1]]-F1087&gt;=4000,1,0)</f>
        <v>0</v>
      </c>
      <c r="H1088" s="5" t="str">
        <f>IF(Tabela_cukier2[[#This Row],[Kolumna1]]&gt;F1087,Tabela_cukier2[[#This Row],[Kolumna1]]-F1087,"0")</f>
        <v>0</v>
      </c>
      <c r="I1088" s="5">
        <f>CEILING(Tabela_cukier2[[#This Row],[Kolumna3]],1000)</f>
        <v>0</v>
      </c>
      <c r="J1088" s="5">
        <f>IF(Tabela_cukier2[[#This Row],[Kolumna4]]&gt;=4000,1,0)</f>
        <v>0</v>
      </c>
    </row>
    <row r="1089" spans="1:10" x14ac:dyDescent="0.3">
      <c r="A1089" s="1">
        <v>40177</v>
      </c>
      <c r="B1089" t="s">
        <v>11</v>
      </c>
      <c r="C1089">
        <v>115</v>
      </c>
      <c r="D1089">
        <f>DAY(Tabela_cukier2[[#This Row],[Column1]])</f>
        <v>30</v>
      </c>
      <c r="E1089" t="str">
        <f>IF(D1090&lt;Tabela_cukier2[[#This Row],[Column4]],"TAK","")</f>
        <v/>
      </c>
      <c r="F1089" s="5">
        <f>IF(Tabela_cukier2[[#This Row],[czy dzien dokupu]]="TAK",IF(F1088-Tabela_cukier2[[#This Row],[Column3]]&lt;5000,((5000-FLOOR(F1088-Tabela_cukier2[[#This Row],[Column3]],1000))+(F1088-Tabela_cukier2[[#This Row],[Column3]])),F1088-Tabela_cukier2[[#This Row],[Column3]]),F1088-Tabela_cukier2[[#This Row],[Column3]])</f>
        <v>2877</v>
      </c>
      <c r="G1089" s="5">
        <f>IF(Tabela_cukier2[[#This Row],[Kolumna1]]-F1088&gt;=4000,1,0)</f>
        <v>0</v>
      </c>
      <c r="H1089" s="5" t="str">
        <f>IF(Tabela_cukier2[[#This Row],[Kolumna1]]&gt;F1088,Tabela_cukier2[[#This Row],[Kolumna1]]-F1088,"0")</f>
        <v>0</v>
      </c>
      <c r="I1089" s="5">
        <f>CEILING(Tabela_cukier2[[#This Row],[Kolumna3]],1000)</f>
        <v>0</v>
      </c>
      <c r="J1089" s="5">
        <f>IF(Tabela_cukier2[[#This Row],[Kolumna4]]&gt;=4000,1,0)</f>
        <v>0</v>
      </c>
    </row>
    <row r="1090" spans="1:10" x14ac:dyDescent="0.3">
      <c r="A1090" s="1">
        <v>40177</v>
      </c>
      <c r="B1090" t="s">
        <v>33</v>
      </c>
      <c r="C1090">
        <v>126</v>
      </c>
      <c r="D1090">
        <f>DAY(Tabela_cukier2[[#This Row],[Column1]])</f>
        <v>30</v>
      </c>
      <c r="E1090" t="str">
        <f>IF(D1091&lt;Tabela_cukier2[[#This Row],[Column4]],"TAK","")</f>
        <v>TAK</v>
      </c>
      <c r="F1090" s="5">
        <f>IF(Tabela_cukier2[[#This Row],[czy dzien dokupu]]="TAK",IF(F1089-Tabela_cukier2[[#This Row],[Column3]]&lt;5000,((5000-FLOOR(F1089-Tabela_cukier2[[#This Row],[Column3]],1000))+(F1089-Tabela_cukier2[[#This Row],[Column3]])),F1089-Tabela_cukier2[[#This Row],[Column3]]),F1089-Tabela_cukier2[[#This Row],[Column3]])</f>
        <v>5751</v>
      </c>
      <c r="G1090" s="5">
        <f>IF(Tabela_cukier2[[#This Row],[Kolumna1]]-F1089&gt;=4000,1,0)</f>
        <v>0</v>
      </c>
      <c r="H1090" s="5">
        <f>IF(Tabela_cukier2[[#This Row],[Kolumna1]]&gt;F1089,Tabela_cukier2[[#This Row],[Kolumna1]]-F1089,"0")</f>
        <v>2874</v>
      </c>
      <c r="I1090" s="5">
        <f>CEILING(Tabela_cukier2[[#This Row],[Kolumna3]],1000)</f>
        <v>3000</v>
      </c>
      <c r="J1090" s="5">
        <f>IF(Tabela_cukier2[[#This Row],[Kolumna4]]&gt;=4000,1,0)</f>
        <v>0</v>
      </c>
    </row>
    <row r="1091" spans="1:10" x14ac:dyDescent="0.3">
      <c r="A1091" s="1">
        <v>40180</v>
      </c>
      <c r="B1091" t="s">
        <v>31</v>
      </c>
      <c r="C1091">
        <v>73</v>
      </c>
      <c r="D1091">
        <f>DAY(Tabela_cukier2[[#This Row],[Column1]])</f>
        <v>2</v>
      </c>
      <c r="E1091" t="str">
        <f>IF(D1092&lt;Tabela_cukier2[[#This Row],[Column4]],"TAK","")</f>
        <v/>
      </c>
      <c r="F1091" s="5">
        <f>IF(Tabela_cukier2[[#This Row],[czy dzien dokupu]]="TAK",IF(F1090-Tabela_cukier2[[#This Row],[Column3]]&lt;5000,((5000-FLOOR(F1090-Tabela_cukier2[[#This Row],[Column3]],1000))+(F1090-Tabela_cukier2[[#This Row],[Column3]])),F1090-Tabela_cukier2[[#This Row],[Column3]]),F1090-Tabela_cukier2[[#This Row],[Column3]])</f>
        <v>5678</v>
      </c>
      <c r="G1091" s="5">
        <f>IF(Tabela_cukier2[[#This Row],[Kolumna1]]-F1090&gt;=4000,1,0)</f>
        <v>0</v>
      </c>
      <c r="H1091" s="5" t="str">
        <f>IF(Tabela_cukier2[[#This Row],[Kolumna1]]&gt;F1090,Tabela_cukier2[[#This Row],[Kolumna1]]-F1090,"0")</f>
        <v>0</v>
      </c>
      <c r="I1091" s="5">
        <f>CEILING(Tabela_cukier2[[#This Row],[Kolumna3]],1000)</f>
        <v>0</v>
      </c>
      <c r="J1091" s="5">
        <f>IF(Tabela_cukier2[[#This Row],[Kolumna4]]&gt;=4000,1,0)</f>
        <v>0</v>
      </c>
    </row>
    <row r="1092" spans="1:10" x14ac:dyDescent="0.3">
      <c r="A1092" s="1">
        <v>40180</v>
      </c>
      <c r="B1092" t="s">
        <v>25</v>
      </c>
      <c r="C1092">
        <v>413</v>
      </c>
      <c r="D1092">
        <f>DAY(Tabela_cukier2[[#This Row],[Column1]])</f>
        <v>2</v>
      </c>
      <c r="E1092" t="str">
        <f>IF(D1093&lt;Tabela_cukier2[[#This Row],[Column4]],"TAK","")</f>
        <v/>
      </c>
      <c r="F1092" s="5">
        <f>IF(Tabela_cukier2[[#This Row],[czy dzien dokupu]]="TAK",IF(F1091-Tabela_cukier2[[#This Row],[Column3]]&lt;5000,((5000-FLOOR(F1091-Tabela_cukier2[[#This Row],[Column3]],1000))+(F1091-Tabela_cukier2[[#This Row],[Column3]])),F1091-Tabela_cukier2[[#This Row],[Column3]]),F1091-Tabela_cukier2[[#This Row],[Column3]])</f>
        <v>5265</v>
      </c>
      <c r="G1092" s="5">
        <f>IF(Tabela_cukier2[[#This Row],[Kolumna1]]-F1091&gt;=4000,1,0)</f>
        <v>0</v>
      </c>
      <c r="H1092" s="5" t="str">
        <f>IF(Tabela_cukier2[[#This Row],[Kolumna1]]&gt;F1091,Tabela_cukier2[[#This Row],[Kolumna1]]-F1091,"0")</f>
        <v>0</v>
      </c>
      <c r="I1092" s="5">
        <f>CEILING(Tabela_cukier2[[#This Row],[Kolumna3]],1000)</f>
        <v>0</v>
      </c>
      <c r="J1092" s="5">
        <f>IF(Tabela_cukier2[[#This Row],[Kolumna4]]&gt;=4000,1,0)</f>
        <v>0</v>
      </c>
    </row>
    <row r="1093" spans="1:10" x14ac:dyDescent="0.3">
      <c r="A1093" s="1">
        <v>40181</v>
      </c>
      <c r="B1093" t="s">
        <v>10</v>
      </c>
      <c r="C1093">
        <v>393</v>
      </c>
      <c r="D1093">
        <f>DAY(Tabela_cukier2[[#This Row],[Column1]])</f>
        <v>3</v>
      </c>
      <c r="E1093" t="str">
        <f>IF(D1094&lt;Tabela_cukier2[[#This Row],[Column4]],"TAK","")</f>
        <v/>
      </c>
      <c r="F1093" s="5">
        <f>IF(Tabela_cukier2[[#This Row],[czy dzien dokupu]]="TAK",IF(F1092-Tabela_cukier2[[#This Row],[Column3]]&lt;5000,((5000-FLOOR(F1092-Tabela_cukier2[[#This Row],[Column3]],1000))+(F1092-Tabela_cukier2[[#This Row],[Column3]])),F1092-Tabela_cukier2[[#This Row],[Column3]]),F1092-Tabela_cukier2[[#This Row],[Column3]])</f>
        <v>4872</v>
      </c>
      <c r="G1093" s="5">
        <f>IF(Tabela_cukier2[[#This Row],[Kolumna1]]-F1092&gt;=4000,1,0)</f>
        <v>0</v>
      </c>
      <c r="H1093" s="5" t="str">
        <f>IF(Tabela_cukier2[[#This Row],[Kolumna1]]&gt;F1092,Tabela_cukier2[[#This Row],[Kolumna1]]-F1092,"0")</f>
        <v>0</v>
      </c>
      <c r="I1093" s="5">
        <f>CEILING(Tabela_cukier2[[#This Row],[Kolumna3]],1000)</f>
        <v>0</v>
      </c>
      <c r="J1093" s="5">
        <f>IF(Tabela_cukier2[[#This Row],[Kolumna4]]&gt;=4000,1,0)</f>
        <v>0</v>
      </c>
    </row>
    <row r="1094" spans="1:10" x14ac:dyDescent="0.3">
      <c r="A1094" s="1">
        <v>40184</v>
      </c>
      <c r="B1094" t="s">
        <v>146</v>
      </c>
      <c r="C1094">
        <v>13</v>
      </c>
      <c r="D1094">
        <f>DAY(Tabela_cukier2[[#This Row],[Column1]])</f>
        <v>6</v>
      </c>
      <c r="E1094" t="str">
        <f>IF(D1095&lt;Tabela_cukier2[[#This Row],[Column4]],"TAK","")</f>
        <v/>
      </c>
      <c r="F1094" s="5">
        <f>IF(Tabela_cukier2[[#This Row],[czy dzien dokupu]]="TAK",IF(F1093-Tabela_cukier2[[#This Row],[Column3]]&lt;5000,((5000-FLOOR(F1093-Tabela_cukier2[[#This Row],[Column3]],1000))+(F1093-Tabela_cukier2[[#This Row],[Column3]])),F1093-Tabela_cukier2[[#This Row],[Column3]]),F1093-Tabela_cukier2[[#This Row],[Column3]])</f>
        <v>4859</v>
      </c>
      <c r="G1094" s="5">
        <f>IF(Tabela_cukier2[[#This Row],[Kolumna1]]-F1093&gt;=4000,1,0)</f>
        <v>0</v>
      </c>
      <c r="H1094" s="5" t="str">
        <f>IF(Tabela_cukier2[[#This Row],[Kolumna1]]&gt;F1093,Tabela_cukier2[[#This Row],[Kolumna1]]-F1093,"0")</f>
        <v>0</v>
      </c>
      <c r="I1094" s="5">
        <f>CEILING(Tabela_cukier2[[#This Row],[Kolumna3]],1000)</f>
        <v>0</v>
      </c>
      <c r="J1094" s="5">
        <f>IF(Tabela_cukier2[[#This Row],[Kolumna4]]&gt;=4000,1,0)</f>
        <v>0</v>
      </c>
    </row>
    <row r="1095" spans="1:10" x14ac:dyDescent="0.3">
      <c r="A1095" s="1">
        <v>40185</v>
      </c>
      <c r="B1095" t="s">
        <v>25</v>
      </c>
      <c r="C1095">
        <v>211</v>
      </c>
      <c r="D1095">
        <f>DAY(Tabela_cukier2[[#This Row],[Column1]])</f>
        <v>7</v>
      </c>
      <c r="E1095" t="str">
        <f>IF(D1096&lt;Tabela_cukier2[[#This Row],[Column4]],"TAK","")</f>
        <v/>
      </c>
      <c r="F1095" s="5">
        <f>IF(Tabela_cukier2[[#This Row],[czy dzien dokupu]]="TAK",IF(F1094-Tabela_cukier2[[#This Row],[Column3]]&lt;5000,((5000-FLOOR(F1094-Tabela_cukier2[[#This Row],[Column3]],1000))+(F1094-Tabela_cukier2[[#This Row],[Column3]])),F1094-Tabela_cukier2[[#This Row],[Column3]]),F1094-Tabela_cukier2[[#This Row],[Column3]])</f>
        <v>4648</v>
      </c>
      <c r="G1095" s="5">
        <f>IF(Tabela_cukier2[[#This Row],[Kolumna1]]-F1094&gt;=4000,1,0)</f>
        <v>0</v>
      </c>
      <c r="H1095" s="5" t="str">
        <f>IF(Tabela_cukier2[[#This Row],[Kolumna1]]&gt;F1094,Tabela_cukier2[[#This Row],[Kolumna1]]-F1094,"0")</f>
        <v>0</v>
      </c>
      <c r="I1095" s="5">
        <f>CEILING(Tabela_cukier2[[#This Row],[Kolumna3]],1000)</f>
        <v>0</v>
      </c>
      <c r="J1095" s="5">
        <f>IF(Tabela_cukier2[[#This Row],[Kolumna4]]&gt;=4000,1,0)</f>
        <v>0</v>
      </c>
    </row>
    <row r="1096" spans="1:10" x14ac:dyDescent="0.3">
      <c r="A1096" s="1">
        <v>40189</v>
      </c>
      <c r="B1096" t="s">
        <v>64</v>
      </c>
      <c r="C1096">
        <v>116</v>
      </c>
      <c r="D1096">
        <f>DAY(Tabela_cukier2[[#This Row],[Column1]])</f>
        <v>11</v>
      </c>
      <c r="E1096" t="str">
        <f>IF(D1097&lt;Tabela_cukier2[[#This Row],[Column4]],"TAK","")</f>
        <v/>
      </c>
      <c r="F1096" s="5">
        <f>IF(Tabela_cukier2[[#This Row],[czy dzien dokupu]]="TAK",IF(F1095-Tabela_cukier2[[#This Row],[Column3]]&lt;5000,((5000-FLOOR(F1095-Tabela_cukier2[[#This Row],[Column3]],1000))+(F1095-Tabela_cukier2[[#This Row],[Column3]])),F1095-Tabela_cukier2[[#This Row],[Column3]]),F1095-Tabela_cukier2[[#This Row],[Column3]])</f>
        <v>4532</v>
      </c>
      <c r="G1096" s="5">
        <f>IF(Tabela_cukier2[[#This Row],[Kolumna1]]-F1095&gt;=4000,1,0)</f>
        <v>0</v>
      </c>
      <c r="H1096" s="5" t="str">
        <f>IF(Tabela_cukier2[[#This Row],[Kolumna1]]&gt;F1095,Tabela_cukier2[[#This Row],[Kolumna1]]-F1095,"0")</f>
        <v>0</v>
      </c>
      <c r="I1096" s="5">
        <f>CEILING(Tabela_cukier2[[#This Row],[Kolumna3]],1000)</f>
        <v>0</v>
      </c>
      <c r="J1096" s="5">
        <f>IF(Tabela_cukier2[[#This Row],[Kolumna4]]&gt;=4000,1,0)</f>
        <v>0</v>
      </c>
    </row>
    <row r="1097" spans="1:10" x14ac:dyDescent="0.3">
      <c r="A1097" s="1">
        <v>40189</v>
      </c>
      <c r="B1097" t="s">
        <v>3</v>
      </c>
      <c r="C1097">
        <v>9</v>
      </c>
      <c r="D1097">
        <f>DAY(Tabela_cukier2[[#This Row],[Column1]])</f>
        <v>11</v>
      </c>
      <c r="E1097" t="str">
        <f>IF(D1098&lt;Tabela_cukier2[[#This Row],[Column4]],"TAK","")</f>
        <v/>
      </c>
      <c r="F1097" s="5">
        <f>IF(Tabela_cukier2[[#This Row],[czy dzien dokupu]]="TAK",IF(F1096-Tabela_cukier2[[#This Row],[Column3]]&lt;5000,((5000-FLOOR(F1096-Tabela_cukier2[[#This Row],[Column3]],1000))+(F1096-Tabela_cukier2[[#This Row],[Column3]])),F1096-Tabela_cukier2[[#This Row],[Column3]]),F1096-Tabela_cukier2[[#This Row],[Column3]])</f>
        <v>4523</v>
      </c>
      <c r="G1097" s="5">
        <f>IF(Tabela_cukier2[[#This Row],[Kolumna1]]-F1096&gt;=4000,1,0)</f>
        <v>0</v>
      </c>
      <c r="H1097" s="5" t="str">
        <f>IF(Tabela_cukier2[[#This Row],[Kolumna1]]&gt;F1096,Tabela_cukier2[[#This Row],[Kolumna1]]-F1096,"0")</f>
        <v>0</v>
      </c>
      <c r="I1097" s="5">
        <f>CEILING(Tabela_cukier2[[#This Row],[Kolumna3]],1000)</f>
        <v>0</v>
      </c>
      <c r="J1097" s="5">
        <f>IF(Tabela_cukier2[[#This Row],[Kolumna4]]&gt;=4000,1,0)</f>
        <v>0</v>
      </c>
    </row>
    <row r="1098" spans="1:10" x14ac:dyDescent="0.3">
      <c r="A1098" s="1">
        <v>40193</v>
      </c>
      <c r="B1098" t="s">
        <v>48</v>
      </c>
      <c r="C1098">
        <v>117</v>
      </c>
      <c r="D1098">
        <f>DAY(Tabela_cukier2[[#This Row],[Column1]])</f>
        <v>15</v>
      </c>
      <c r="E1098" t="str">
        <f>IF(D1099&lt;Tabela_cukier2[[#This Row],[Column4]],"TAK","")</f>
        <v/>
      </c>
      <c r="F1098" s="5">
        <f>IF(Tabela_cukier2[[#This Row],[czy dzien dokupu]]="TAK",IF(F1097-Tabela_cukier2[[#This Row],[Column3]]&lt;5000,((5000-FLOOR(F1097-Tabela_cukier2[[#This Row],[Column3]],1000))+(F1097-Tabela_cukier2[[#This Row],[Column3]])),F1097-Tabela_cukier2[[#This Row],[Column3]]),F1097-Tabela_cukier2[[#This Row],[Column3]])</f>
        <v>4406</v>
      </c>
      <c r="G1098" s="5">
        <f>IF(Tabela_cukier2[[#This Row],[Kolumna1]]-F1097&gt;=4000,1,0)</f>
        <v>0</v>
      </c>
      <c r="H1098" s="5" t="str">
        <f>IF(Tabela_cukier2[[#This Row],[Kolumna1]]&gt;F1097,Tabela_cukier2[[#This Row],[Kolumna1]]-F1097,"0")</f>
        <v>0</v>
      </c>
      <c r="I1098" s="5">
        <f>CEILING(Tabela_cukier2[[#This Row],[Kolumna3]],1000)</f>
        <v>0</v>
      </c>
      <c r="J1098" s="5">
        <f>IF(Tabela_cukier2[[#This Row],[Kolumna4]]&gt;=4000,1,0)</f>
        <v>0</v>
      </c>
    </row>
    <row r="1099" spans="1:10" x14ac:dyDescent="0.3">
      <c r="A1099" s="1">
        <v>40194</v>
      </c>
      <c r="B1099" t="s">
        <v>53</v>
      </c>
      <c r="C1099">
        <v>221</v>
      </c>
      <c r="D1099">
        <f>DAY(Tabela_cukier2[[#This Row],[Column1]])</f>
        <v>16</v>
      </c>
      <c r="E1099" t="str">
        <f>IF(D1100&lt;Tabela_cukier2[[#This Row],[Column4]],"TAK","")</f>
        <v/>
      </c>
      <c r="F1099" s="5">
        <f>IF(Tabela_cukier2[[#This Row],[czy dzien dokupu]]="TAK",IF(F1098-Tabela_cukier2[[#This Row],[Column3]]&lt;5000,((5000-FLOOR(F1098-Tabela_cukier2[[#This Row],[Column3]],1000))+(F1098-Tabela_cukier2[[#This Row],[Column3]])),F1098-Tabela_cukier2[[#This Row],[Column3]]),F1098-Tabela_cukier2[[#This Row],[Column3]])</f>
        <v>4185</v>
      </c>
      <c r="G1099" s="5">
        <f>IF(Tabela_cukier2[[#This Row],[Kolumna1]]-F1098&gt;=4000,1,0)</f>
        <v>0</v>
      </c>
      <c r="H1099" s="5" t="str">
        <f>IF(Tabela_cukier2[[#This Row],[Kolumna1]]&gt;F1098,Tabela_cukier2[[#This Row],[Kolumna1]]-F1098,"0")</f>
        <v>0</v>
      </c>
      <c r="I1099" s="5">
        <f>CEILING(Tabela_cukier2[[#This Row],[Kolumna3]],1000)</f>
        <v>0</v>
      </c>
      <c r="J1099" s="5">
        <f>IF(Tabela_cukier2[[#This Row],[Kolumna4]]&gt;=4000,1,0)</f>
        <v>0</v>
      </c>
    </row>
    <row r="1100" spans="1:10" x14ac:dyDescent="0.3">
      <c r="A1100" s="1">
        <v>40198</v>
      </c>
      <c r="B1100" t="s">
        <v>155</v>
      </c>
      <c r="C1100">
        <v>9</v>
      </c>
      <c r="D1100">
        <f>DAY(Tabela_cukier2[[#This Row],[Column1]])</f>
        <v>20</v>
      </c>
      <c r="E1100" t="str">
        <f>IF(D1101&lt;Tabela_cukier2[[#This Row],[Column4]],"TAK","")</f>
        <v/>
      </c>
      <c r="F1100" s="5">
        <f>IF(Tabela_cukier2[[#This Row],[czy dzien dokupu]]="TAK",IF(F1099-Tabela_cukier2[[#This Row],[Column3]]&lt;5000,((5000-FLOOR(F1099-Tabela_cukier2[[#This Row],[Column3]],1000))+(F1099-Tabela_cukier2[[#This Row],[Column3]])),F1099-Tabela_cukier2[[#This Row],[Column3]]),F1099-Tabela_cukier2[[#This Row],[Column3]])</f>
        <v>4176</v>
      </c>
      <c r="G1100" s="5">
        <f>IF(Tabela_cukier2[[#This Row],[Kolumna1]]-F1099&gt;=4000,1,0)</f>
        <v>0</v>
      </c>
      <c r="H1100" s="5" t="str">
        <f>IF(Tabela_cukier2[[#This Row],[Kolumna1]]&gt;F1099,Tabela_cukier2[[#This Row],[Kolumna1]]-F1099,"0")</f>
        <v>0</v>
      </c>
      <c r="I1100" s="5">
        <f>CEILING(Tabela_cukier2[[#This Row],[Kolumna3]],1000)</f>
        <v>0</v>
      </c>
      <c r="J1100" s="5">
        <f>IF(Tabela_cukier2[[#This Row],[Kolumna4]]&gt;=4000,1,0)</f>
        <v>0</v>
      </c>
    </row>
    <row r="1101" spans="1:10" x14ac:dyDescent="0.3">
      <c r="A1101" s="1">
        <v>40199</v>
      </c>
      <c r="B1101" t="s">
        <v>20</v>
      </c>
      <c r="C1101">
        <v>214</v>
      </c>
      <c r="D1101">
        <f>DAY(Tabela_cukier2[[#This Row],[Column1]])</f>
        <v>21</v>
      </c>
      <c r="E1101" t="str">
        <f>IF(D1102&lt;Tabela_cukier2[[#This Row],[Column4]],"TAK","")</f>
        <v/>
      </c>
      <c r="F1101" s="5">
        <f>IF(Tabela_cukier2[[#This Row],[czy dzien dokupu]]="TAK",IF(F1100-Tabela_cukier2[[#This Row],[Column3]]&lt;5000,((5000-FLOOR(F1100-Tabela_cukier2[[#This Row],[Column3]],1000))+(F1100-Tabela_cukier2[[#This Row],[Column3]])),F1100-Tabela_cukier2[[#This Row],[Column3]]),F1100-Tabela_cukier2[[#This Row],[Column3]])</f>
        <v>3962</v>
      </c>
      <c r="G1101" s="5">
        <f>IF(Tabela_cukier2[[#This Row],[Kolumna1]]-F1100&gt;=4000,1,0)</f>
        <v>0</v>
      </c>
      <c r="H1101" s="5" t="str">
        <f>IF(Tabela_cukier2[[#This Row],[Kolumna1]]&gt;F1100,Tabela_cukier2[[#This Row],[Kolumna1]]-F1100,"0")</f>
        <v>0</v>
      </c>
      <c r="I1101" s="5">
        <f>CEILING(Tabela_cukier2[[#This Row],[Kolumna3]],1000)</f>
        <v>0</v>
      </c>
      <c r="J1101" s="5">
        <f>IF(Tabela_cukier2[[#This Row],[Kolumna4]]&gt;=4000,1,0)</f>
        <v>0</v>
      </c>
    </row>
    <row r="1102" spans="1:10" x14ac:dyDescent="0.3">
      <c r="A1102" s="1">
        <v>40200</v>
      </c>
      <c r="B1102" t="s">
        <v>40</v>
      </c>
      <c r="C1102">
        <v>138</v>
      </c>
      <c r="D1102">
        <f>DAY(Tabela_cukier2[[#This Row],[Column1]])</f>
        <v>22</v>
      </c>
      <c r="E1102" t="str">
        <f>IF(D1103&lt;Tabela_cukier2[[#This Row],[Column4]],"TAK","")</f>
        <v/>
      </c>
      <c r="F1102" s="5">
        <f>IF(Tabela_cukier2[[#This Row],[czy dzien dokupu]]="TAK",IF(F1101-Tabela_cukier2[[#This Row],[Column3]]&lt;5000,((5000-FLOOR(F1101-Tabela_cukier2[[#This Row],[Column3]],1000))+(F1101-Tabela_cukier2[[#This Row],[Column3]])),F1101-Tabela_cukier2[[#This Row],[Column3]]),F1101-Tabela_cukier2[[#This Row],[Column3]])</f>
        <v>3824</v>
      </c>
      <c r="G1102" s="5">
        <f>IF(Tabela_cukier2[[#This Row],[Kolumna1]]-F1101&gt;=4000,1,0)</f>
        <v>0</v>
      </c>
      <c r="H1102" s="5" t="str">
        <f>IF(Tabela_cukier2[[#This Row],[Kolumna1]]&gt;F1101,Tabela_cukier2[[#This Row],[Kolumna1]]-F1101,"0")</f>
        <v>0</v>
      </c>
      <c r="I1102" s="5">
        <f>CEILING(Tabela_cukier2[[#This Row],[Kolumna3]],1000)</f>
        <v>0</v>
      </c>
      <c r="J1102" s="5">
        <f>IF(Tabela_cukier2[[#This Row],[Kolumna4]]&gt;=4000,1,0)</f>
        <v>0</v>
      </c>
    </row>
    <row r="1103" spans="1:10" x14ac:dyDescent="0.3">
      <c r="A1103" s="1">
        <v>40201</v>
      </c>
      <c r="B1103" t="s">
        <v>84</v>
      </c>
      <c r="C1103">
        <v>11</v>
      </c>
      <c r="D1103">
        <f>DAY(Tabela_cukier2[[#This Row],[Column1]])</f>
        <v>23</v>
      </c>
      <c r="E1103" t="str">
        <f>IF(D1104&lt;Tabela_cukier2[[#This Row],[Column4]],"TAK","")</f>
        <v/>
      </c>
      <c r="F1103" s="5">
        <f>IF(Tabela_cukier2[[#This Row],[czy dzien dokupu]]="TAK",IF(F1102-Tabela_cukier2[[#This Row],[Column3]]&lt;5000,((5000-FLOOR(F1102-Tabela_cukier2[[#This Row],[Column3]],1000))+(F1102-Tabela_cukier2[[#This Row],[Column3]])),F1102-Tabela_cukier2[[#This Row],[Column3]]),F1102-Tabela_cukier2[[#This Row],[Column3]])</f>
        <v>3813</v>
      </c>
      <c r="G1103" s="5">
        <f>IF(Tabela_cukier2[[#This Row],[Kolumna1]]-F1102&gt;=4000,1,0)</f>
        <v>0</v>
      </c>
      <c r="H1103" s="5" t="str">
        <f>IF(Tabela_cukier2[[#This Row],[Kolumna1]]&gt;F1102,Tabela_cukier2[[#This Row],[Kolumna1]]-F1102,"0")</f>
        <v>0</v>
      </c>
      <c r="I1103" s="5">
        <f>CEILING(Tabela_cukier2[[#This Row],[Kolumna3]],1000)</f>
        <v>0</v>
      </c>
      <c r="J1103" s="5">
        <f>IF(Tabela_cukier2[[#This Row],[Kolumna4]]&gt;=4000,1,0)</f>
        <v>0</v>
      </c>
    </row>
    <row r="1104" spans="1:10" x14ac:dyDescent="0.3">
      <c r="A1104" s="1">
        <v>40201</v>
      </c>
      <c r="B1104" t="s">
        <v>55</v>
      </c>
      <c r="C1104">
        <v>128</v>
      </c>
      <c r="D1104">
        <f>DAY(Tabela_cukier2[[#This Row],[Column1]])</f>
        <v>23</v>
      </c>
      <c r="E1104" t="str">
        <f>IF(D1105&lt;Tabela_cukier2[[#This Row],[Column4]],"TAK","")</f>
        <v/>
      </c>
      <c r="F1104" s="5">
        <f>IF(Tabela_cukier2[[#This Row],[czy dzien dokupu]]="TAK",IF(F1103-Tabela_cukier2[[#This Row],[Column3]]&lt;5000,((5000-FLOOR(F1103-Tabela_cukier2[[#This Row],[Column3]],1000))+(F1103-Tabela_cukier2[[#This Row],[Column3]])),F1103-Tabela_cukier2[[#This Row],[Column3]]),F1103-Tabela_cukier2[[#This Row],[Column3]])</f>
        <v>3685</v>
      </c>
      <c r="G1104" s="5">
        <f>IF(Tabela_cukier2[[#This Row],[Kolumna1]]-F1103&gt;=4000,1,0)</f>
        <v>0</v>
      </c>
      <c r="H1104" s="5" t="str">
        <f>IF(Tabela_cukier2[[#This Row],[Kolumna1]]&gt;F1103,Tabela_cukier2[[#This Row],[Kolumna1]]-F1103,"0")</f>
        <v>0</v>
      </c>
      <c r="I1104" s="5">
        <f>CEILING(Tabela_cukier2[[#This Row],[Kolumna3]],1000)</f>
        <v>0</v>
      </c>
      <c r="J1104" s="5">
        <f>IF(Tabela_cukier2[[#This Row],[Kolumna4]]&gt;=4000,1,0)</f>
        <v>0</v>
      </c>
    </row>
    <row r="1105" spans="1:10" x14ac:dyDescent="0.3">
      <c r="A1105" s="1">
        <v>40202</v>
      </c>
      <c r="B1105" t="s">
        <v>20</v>
      </c>
      <c r="C1105">
        <v>376</v>
      </c>
      <c r="D1105">
        <f>DAY(Tabela_cukier2[[#This Row],[Column1]])</f>
        <v>24</v>
      </c>
      <c r="E1105" t="str">
        <f>IF(D1106&lt;Tabela_cukier2[[#This Row],[Column4]],"TAK","")</f>
        <v/>
      </c>
      <c r="F1105" s="5">
        <f>IF(Tabela_cukier2[[#This Row],[czy dzien dokupu]]="TAK",IF(F1104-Tabela_cukier2[[#This Row],[Column3]]&lt;5000,((5000-FLOOR(F1104-Tabela_cukier2[[#This Row],[Column3]],1000))+(F1104-Tabela_cukier2[[#This Row],[Column3]])),F1104-Tabela_cukier2[[#This Row],[Column3]]),F1104-Tabela_cukier2[[#This Row],[Column3]])</f>
        <v>3309</v>
      </c>
      <c r="G1105" s="5">
        <f>IF(Tabela_cukier2[[#This Row],[Kolumna1]]-F1104&gt;=4000,1,0)</f>
        <v>0</v>
      </c>
      <c r="H1105" s="5" t="str">
        <f>IF(Tabela_cukier2[[#This Row],[Kolumna1]]&gt;F1104,Tabela_cukier2[[#This Row],[Kolumna1]]-F1104,"0")</f>
        <v>0</v>
      </c>
      <c r="I1105" s="5">
        <f>CEILING(Tabela_cukier2[[#This Row],[Kolumna3]],1000)</f>
        <v>0</v>
      </c>
      <c r="J1105" s="5">
        <f>IF(Tabela_cukier2[[#This Row],[Kolumna4]]&gt;=4000,1,0)</f>
        <v>0</v>
      </c>
    </row>
    <row r="1106" spans="1:10" x14ac:dyDescent="0.3">
      <c r="A1106" s="1">
        <v>40203</v>
      </c>
      <c r="B1106" t="s">
        <v>20</v>
      </c>
      <c r="C1106">
        <v>121</v>
      </c>
      <c r="D1106">
        <f>DAY(Tabela_cukier2[[#This Row],[Column1]])</f>
        <v>25</v>
      </c>
      <c r="E1106" t="str">
        <f>IF(D1107&lt;Tabela_cukier2[[#This Row],[Column4]],"TAK","")</f>
        <v/>
      </c>
      <c r="F1106" s="5">
        <f>IF(Tabela_cukier2[[#This Row],[czy dzien dokupu]]="TAK",IF(F1105-Tabela_cukier2[[#This Row],[Column3]]&lt;5000,((5000-FLOOR(F1105-Tabela_cukier2[[#This Row],[Column3]],1000))+(F1105-Tabela_cukier2[[#This Row],[Column3]])),F1105-Tabela_cukier2[[#This Row],[Column3]]),F1105-Tabela_cukier2[[#This Row],[Column3]])</f>
        <v>3188</v>
      </c>
      <c r="G1106" s="5">
        <f>IF(Tabela_cukier2[[#This Row],[Kolumna1]]-F1105&gt;=4000,1,0)</f>
        <v>0</v>
      </c>
      <c r="H1106" s="5" t="str">
        <f>IF(Tabela_cukier2[[#This Row],[Kolumna1]]&gt;F1105,Tabela_cukier2[[#This Row],[Kolumna1]]-F1105,"0")</f>
        <v>0</v>
      </c>
      <c r="I1106" s="5">
        <f>CEILING(Tabela_cukier2[[#This Row],[Kolumna3]],1000)</f>
        <v>0</v>
      </c>
      <c r="J1106" s="5">
        <f>IF(Tabela_cukier2[[#This Row],[Kolumna4]]&gt;=4000,1,0)</f>
        <v>0</v>
      </c>
    </row>
    <row r="1107" spans="1:10" x14ac:dyDescent="0.3">
      <c r="A1107" s="1">
        <v>40203</v>
      </c>
      <c r="B1107" t="s">
        <v>17</v>
      </c>
      <c r="C1107">
        <v>200</v>
      </c>
      <c r="D1107">
        <f>DAY(Tabela_cukier2[[#This Row],[Column1]])</f>
        <v>25</v>
      </c>
      <c r="E1107" t="str">
        <f>IF(D1108&lt;Tabela_cukier2[[#This Row],[Column4]],"TAK","")</f>
        <v/>
      </c>
      <c r="F1107" s="5">
        <f>IF(Tabela_cukier2[[#This Row],[czy dzien dokupu]]="TAK",IF(F1106-Tabela_cukier2[[#This Row],[Column3]]&lt;5000,((5000-FLOOR(F1106-Tabela_cukier2[[#This Row],[Column3]],1000))+(F1106-Tabela_cukier2[[#This Row],[Column3]])),F1106-Tabela_cukier2[[#This Row],[Column3]]),F1106-Tabela_cukier2[[#This Row],[Column3]])</f>
        <v>2988</v>
      </c>
      <c r="G1107" s="5">
        <f>IF(Tabela_cukier2[[#This Row],[Kolumna1]]-F1106&gt;=4000,1,0)</f>
        <v>0</v>
      </c>
      <c r="H1107" s="5" t="str">
        <f>IF(Tabela_cukier2[[#This Row],[Kolumna1]]&gt;F1106,Tabela_cukier2[[#This Row],[Kolumna1]]-F1106,"0")</f>
        <v>0</v>
      </c>
      <c r="I1107" s="5">
        <f>CEILING(Tabela_cukier2[[#This Row],[Kolumna3]],1000)</f>
        <v>0</v>
      </c>
      <c r="J1107" s="5">
        <f>IF(Tabela_cukier2[[#This Row],[Kolumna4]]&gt;=4000,1,0)</f>
        <v>0</v>
      </c>
    </row>
    <row r="1108" spans="1:10" x14ac:dyDescent="0.3">
      <c r="A1108" s="1">
        <v>40204</v>
      </c>
      <c r="B1108" t="s">
        <v>20</v>
      </c>
      <c r="C1108">
        <v>500</v>
      </c>
      <c r="D1108">
        <f>DAY(Tabela_cukier2[[#This Row],[Column1]])</f>
        <v>26</v>
      </c>
      <c r="E1108" t="str">
        <f>IF(D1109&lt;Tabela_cukier2[[#This Row],[Column4]],"TAK","")</f>
        <v/>
      </c>
      <c r="F1108" s="5">
        <f>IF(Tabela_cukier2[[#This Row],[czy dzien dokupu]]="TAK",IF(F1107-Tabela_cukier2[[#This Row],[Column3]]&lt;5000,((5000-FLOOR(F1107-Tabela_cukier2[[#This Row],[Column3]],1000))+(F1107-Tabela_cukier2[[#This Row],[Column3]])),F1107-Tabela_cukier2[[#This Row],[Column3]]),F1107-Tabela_cukier2[[#This Row],[Column3]])</f>
        <v>2488</v>
      </c>
      <c r="G1108" s="5">
        <f>IF(Tabela_cukier2[[#This Row],[Kolumna1]]-F1107&gt;=4000,1,0)</f>
        <v>0</v>
      </c>
      <c r="H1108" s="5" t="str">
        <f>IF(Tabela_cukier2[[#This Row],[Kolumna1]]&gt;F1107,Tabela_cukier2[[#This Row],[Kolumna1]]-F1107,"0")</f>
        <v>0</v>
      </c>
      <c r="I1108" s="5">
        <f>CEILING(Tabela_cukier2[[#This Row],[Kolumna3]],1000)</f>
        <v>0</v>
      </c>
      <c r="J1108" s="5">
        <f>IF(Tabela_cukier2[[#This Row],[Kolumna4]]&gt;=4000,1,0)</f>
        <v>0</v>
      </c>
    </row>
    <row r="1109" spans="1:10" x14ac:dyDescent="0.3">
      <c r="A1109" s="1">
        <v>40206</v>
      </c>
      <c r="B1109" t="s">
        <v>74</v>
      </c>
      <c r="C1109">
        <v>108</v>
      </c>
      <c r="D1109">
        <f>DAY(Tabela_cukier2[[#This Row],[Column1]])</f>
        <v>28</v>
      </c>
      <c r="E1109" t="str">
        <f>IF(D1110&lt;Tabela_cukier2[[#This Row],[Column4]],"TAK","")</f>
        <v/>
      </c>
      <c r="F1109" s="5">
        <f>IF(Tabela_cukier2[[#This Row],[czy dzien dokupu]]="TAK",IF(F1108-Tabela_cukier2[[#This Row],[Column3]]&lt;5000,((5000-FLOOR(F1108-Tabela_cukier2[[#This Row],[Column3]],1000))+(F1108-Tabela_cukier2[[#This Row],[Column3]])),F1108-Tabela_cukier2[[#This Row],[Column3]]),F1108-Tabela_cukier2[[#This Row],[Column3]])</f>
        <v>2380</v>
      </c>
      <c r="G1109" s="5">
        <f>IF(Tabela_cukier2[[#This Row],[Kolumna1]]-F1108&gt;=4000,1,0)</f>
        <v>0</v>
      </c>
      <c r="H1109" s="5" t="str">
        <f>IF(Tabela_cukier2[[#This Row],[Kolumna1]]&gt;F1108,Tabela_cukier2[[#This Row],[Kolumna1]]-F1108,"0")</f>
        <v>0</v>
      </c>
      <c r="I1109" s="5">
        <f>CEILING(Tabela_cukier2[[#This Row],[Kolumna3]],1000)</f>
        <v>0</v>
      </c>
      <c r="J1109" s="5">
        <f>IF(Tabela_cukier2[[#This Row],[Kolumna4]]&gt;=4000,1,0)</f>
        <v>0</v>
      </c>
    </row>
    <row r="1110" spans="1:10" x14ac:dyDescent="0.3">
      <c r="A1110" s="1">
        <v>40207</v>
      </c>
      <c r="B1110" t="s">
        <v>28</v>
      </c>
      <c r="C1110">
        <v>59</v>
      </c>
      <c r="D1110">
        <f>DAY(Tabela_cukier2[[#This Row],[Column1]])</f>
        <v>29</v>
      </c>
      <c r="E1110" t="str">
        <f>IF(D1111&lt;Tabela_cukier2[[#This Row],[Column4]],"TAK","")</f>
        <v/>
      </c>
      <c r="F1110" s="5">
        <f>IF(Tabela_cukier2[[#This Row],[czy dzien dokupu]]="TAK",IF(F1109-Tabela_cukier2[[#This Row],[Column3]]&lt;5000,((5000-FLOOR(F1109-Tabela_cukier2[[#This Row],[Column3]],1000))+(F1109-Tabela_cukier2[[#This Row],[Column3]])),F1109-Tabela_cukier2[[#This Row],[Column3]]),F1109-Tabela_cukier2[[#This Row],[Column3]])</f>
        <v>2321</v>
      </c>
      <c r="G1110" s="5">
        <f>IF(Tabela_cukier2[[#This Row],[Kolumna1]]-F1109&gt;=4000,1,0)</f>
        <v>0</v>
      </c>
      <c r="H1110" s="5" t="str">
        <f>IF(Tabela_cukier2[[#This Row],[Kolumna1]]&gt;F1109,Tabela_cukier2[[#This Row],[Kolumna1]]-F1109,"0")</f>
        <v>0</v>
      </c>
      <c r="I1110" s="5">
        <f>CEILING(Tabela_cukier2[[#This Row],[Kolumna3]],1000)</f>
        <v>0</v>
      </c>
      <c r="J1110" s="5">
        <f>IF(Tabela_cukier2[[#This Row],[Kolumna4]]&gt;=4000,1,0)</f>
        <v>0</v>
      </c>
    </row>
    <row r="1111" spans="1:10" x14ac:dyDescent="0.3">
      <c r="A1111" s="1">
        <v>40208</v>
      </c>
      <c r="B1111" t="s">
        <v>13</v>
      </c>
      <c r="C1111">
        <v>191</v>
      </c>
      <c r="D1111">
        <f>DAY(Tabela_cukier2[[#This Row],[Column1]])</f>
        <v>30</v>
      </c>
      <c r="E1111" t="str">
        <f>IF(D1112&lt;Tabela_cukier2[[#This Row],[Column4]],"TAK","")</f>
        <v/>
      </c>
      <c r="F1111" s="5">
        <f>IF(Tabela_cukier2[[#This Row],[czy dzien dokupu]]="TAK",IF(F1110-Tabela_cukier2[[#This Row],[Column3]]&lt;5000,((5000-FLOOR(F1110-Tabela_cukier2[[#This Row],[Column3]],1000))+(F1110-Tabela_cukier2[[#This Row],[Column3]])),F1110-Tabela_cukier2[[#This Row],[Column3]]),F1110-Tabela_cukier2[[#This Row],[Column3]])</f>
        <v>2130</v>
      </c>
      <c r="G1111" s="5">
        <f>IF(Tabela_cukier2[[#This Row],[Kolumna1]]-F1110&gt;=4000,1,0)</f>
        <v>0</v>
      </c>
      <c r="H1111" s="5" t="str">
        <f>IF(Tabela_cukier2[[#This Row],[Kolumna1]]&gt;F1110,Tabela_cukier2[[#This Row],[Kolumna1]]-F1110,"0")</f>
        <v>0</v>
      </c>
      <c r="I1111" s="5">
        <f>CEILING(Tabela_cukier2[[#This Row],[Kolumna3]],1000)</f>
        <v>0</v>
      </c>
      <c r="J1111" s="5">
        <f>IF(Tabela_cukier2[[#This Row],[Kolumna4]]&gt;=4000,1,0)</f>
        <v>0</v>
      </c>
    </row>
    <row r="1112" spans="1:10" x14ac:dyDescent="0.3">
      <c r="A1112" s="1">
        <v>40209</v>
      </c>
      <c r="B1112" t="s">
        <v>22</v>
      </c>
      <c r="C1112">
        <v>189</v>
      </c>
      <c r="D1112">
        <f>DAY(Tabela_cukier2[[#This Row],[Column1]])</f>
        <v>31</v>
      </c>
      <c r="E1112" t="str">
        <f>IF(D1113&lt;Tabela_cukier2[[#This Row],[Column4]],"TAK","")</f>
        <v>TAK</v>
      </c>
      <c r="F1112" s="5">
        <f>IF(Tabela_cukier2[[#This Row],[czy dzien dokupu]]="TAK",IF(F1111-Tabela_cukier2[[#This Row],[Column3]]&lt;5000,((5000-FLOOR(F1111-Tabela_cukier2[[#This Row],[Column3]],1000))+(F1111-Tabela_cukier2[[#This Row],[Column3]])),F1111-Tabela_cukier2[[#This Row],[Column3]]),F1111-Tabela_cukier2[[#This Row],[Column3]])</f>
        <v>5941</v>
      </c>
      <c r="G1112" s="5">
        <f>IF(Tabela_cukier2[[#This Row],[Kolumna1]]-F1111&gt;=4000,1,0)</f>
        <v>0</v>
      </c>
      <c r="H1112" s="5">
        <f>IF(Tabela_cukier2[[#This Row],[Kolumna1]]&gt;F1111,Tabela_cukier2[[#This Row],[Kolumna1]]-F1111,"0")</f>
        <v>3811</v>
      </c>
      <c r="I1112" s="5">
        <f>CEILING(Tabela_cukier2[[#This Row],[Kolumna3]],1000)</f>
        <v>4000</v>
      </c>
      <c r="J1112" s="5">
        <f>IF(Tabela_cukier2[[#This Row],[Kolumna4]]&gt;=4000,1,0)</f>
        <v>1</v>
      </c>
    </row>
    <row r="1113" spans="1:10" x14ac:dyDescent="0.3">
      <c r="A1113" s="1">
        <v>40211</v>
      </c>
      <c r="B1113" t="s">
        <v>48</v>
      </c>
      <c r="C1113">
        <v>247</v>
      </c>
      <c r="D1113">
        <f>DAY(Tabela_cukier2[[#This Row],[Column1]])</f>
        <v>2</v>
      </c>
      <c r="E1113" t="str">
        <f>IF(D1114&lt;Tabela_cukier2[[#This Row],[Column4]],"TAK","")</f>
        <v/>
      </c>
      <c r="F1113" s="5">
        <f>IF(Tabela_cukier2[[#This Row],[czy dzien dokupu]]="TAK",IF(F1112-Tabela_cukier2[[#This Row],[Column3]]&lt;5000,((5000-FLOOR(F1112-Tabela_cukier2[[#This Row],[Column3]],1000))+(F1112-Tabela_cukier2[[#This Row],[Column3]])),F1112-Tabela_cukier2[[#This Row],[Column3]]),F1112-Tabela_cukier2[[#This Row],[Column3]])</f>
        <v>5694</v>
      </c>
      <c r="G1113" s="5">
        <f>IF(Tabela_cukier2[[#This Row],[Kolumna1]]-F1112&gt;=4000,1,0)</f>
        <v>0</v>
      </c>
      <c r="H1113" s="5" t="str">
        <f>IF(Tabela_cukier2[[#This Row],[Kolumna1]]&gt;F1112,Tabela_cukier2[[#This Row],[Kolumna1]]-F1112,"0")</f>
        <v>0</v>
      </c>
      <c r="I1113" s="5">
        <f>CEILING(Tabela_cukier2[[#This Row],[Kolumna3]],1000)</f>
        <v>0</v>
      </c>
      <c r="J1113" s="5">
        <f>IF(Tabela_cukier2[[#This Row],[Kolumna4]]&gt;=4000,1,0)</f>
        <v>0</v>
      </c>
    </row>
    <row r="1114" spans="1:10" x14ac:dyDescent="0.3">
      <c r="A1114" s="1">
        <v>40211</v>
      </c>
      <c r="B1114" t="s">
        <v>38</v>
      </c>
      <c r="C1114">
        <v>195</v>
      </c>
      <c r="D1114">
        <f>DAY(Tabela_cukier2[[#This Row],[Column1]])</f>
        <v>2</v>
      </c>
      <c r="E1114" t="str">
        <f>IF(D1115&lt;Tabela_cukier2[[#This Row],[Column4]],"TAK","")</f>
        <v/>
      </c>
      <c r="F1114" s="5">
        <f>IF(Tabela_cukier2[[#This Row],[czy dzien dokupu]]="TAK",IF(F1113-Tabela_cukier2[[#This Row],[Column3]]&lt;5000,((5000-FLOOR(F1113-Tabela_cukier2[[#This Row],[Column3]],1000))+(F1113-Tabela_cukier2[[#This Row],[Column3]])),F1113-Tabela_cukier2[[#This Row],[Column3]]),F1113-Tabela_cukier2[[#This Row],[Column3]])</f>
        <v>5499</v>
      </c>
      <c r="G1114" s="5">
        <f>IF(Tabela_cukier2[[#This Row],[Kolumna1]]-F1113&gt;=4000,1,0)</f>
        <v>0</v>
      </c>
      <c r="H1114" s="5" t="str">
        <f>IF(Tabela_cukier2[[#This Row],[Kolumna1]]&gt;F1113,Tabela_cukier2[[#This Row],[Kolumna1]]-F1113,"0")</f>
        <v>0</v>
      </c>
      <c r="I1114" s="5">
        <f>CEILING(Tabela_cukier2[[#This Row],[Kolumna3]],1000)</f>
        <v>0</v>
      </c>
      <c r="J1114" s="5">
        <f>IF(Tabela_cukier2[[#This Row],[Kolumna4]]&gt;=4000,1,0)</f>
        <v>0</v>
      </c>
    </row>
    <row r="1115" spans="1:10" x14ac:dyDescent="0.3">
      <c r="A1115" s="1">
        <v>40212</v>
      </c>
      <c r="B1115" t="s">
        <v>207</v>
      </c>
      <c r="C1115">
        <v>6</v>
      </c>
      <c r="D1115">
        <f>DAY(Tabela_cukier2[[#This Row],[Column1]])</f>
        <v>3</v>
      </c>
      <c r="E1115" t="str">
        <f>IF(D1116&lt;Tabela_cukier2[[#This Row],[Column4]],"TAK","")</f>
        <v/>
      </c>
      <c r="F1115" s="5">
        <f>IF(Tabela_cukier2[[#This Row],[czy dzien dokupu]]="TAK",IF(F1114-Tabela_cukier2[[#This Row],[Column3]]&lt;5000,((5000-FLOOR(F1114-Tabela_cukier2[[#This Row],[Column3]],1000))+(F1114-Tabela_cukier2[[#This Row],[Column3]])),F1114-Tabela_cukier2[[#This Row],[Column3]]),F1114-Tabela_cukier2[[#This Row],[Column3]])</f>
        <v>5493</v>
      </c>
      <c r="G1115" s="5">
        <f>IF(Tabela_cukier2[[#This Row],[Kolumna1]]-F1114&gt;=4000,1,0)</f>
        <v>0</v>
      </c>
      <c r="H1115" s="5" t="str">
        <f>IF(Tabela_cukier2[[#This Row],[Kolumna1]]&gt;F1114,Tabela_cukier2[[#This Row],[Kolumna1]]-F1114,"0")</f>
        <v>0</v>
      </c>
      <c r="I1115" s="5">
        <f>CEILING(Tabela_cukier2[[#This Row],[Kolumna3]],1000)</f>
        <v>0</v>
      </c>
      <c r="J1115" s="5">
        <f>IF(Tabela_cukier2[[#This Row],[Kolumna4]]&gt;=4000,1,0)</f>
        <v>0</v>
      </c>
    </row>
    <row r="1116" spans="1:10" x14ac:dyDescent="0.3">
      <c r="A1116" s="1">
        <v>40213</v>
      </c>
      <c r="B1116" t="s">
        <v>208</v>
      </c>
      <c r="C1116">
        <v>1</v>
      </c>
      <c r="D1116">
        <f>DAY(Tabela_cukier2[[#This Row],[Column1]])</f>
        <v>4</v>
      </c>
      <c r="E1116" t="str">
        <f>IF(D1117&lt;Tabela_cukier2[[#This Row],[Column4]],"TAK","")</f>
        <v/>
      </c>
      <c r="F1116" s="5">
        <f>IF(Tabela_cukier2[[#This Row],[czy dzien dokupu]]="TAK",IF(F1115-Tabela_cukier2[[#This Row],[Column3]]&lt;5000,((5000-FLOOR(F1115-Tabela_cukier2[[#This Row],[Column3]],1000))+(F1115-Tabela_cukier2[[#This Row],[Column3]])),F1115-Tabela_cukier2[[#This Row],[Column3]]),F1115-Tabela_cukier2[[#This Row],[Column3]])</f>
        <v>5492</v>
      </c>
      <c r="G1116" s="5">
        <f>IF(Tabela_cukier2[[#This Row],[Kolumna1]]-F1115&gt;=4000,1,0)</f>
        <v>0</v>
      </c>
      <c r="H1116" s="5" t="str">
        <f>IF(Tabela_cukier2[[#This Row],[Kolumna1]]&gt;F1115,Tabela_cukier2[[#This Row],[Kolumna1]]-F1115,"0")</f>
        <v>0</v>
      </c>
      <c r="I1116" s="5">
        <f>CEILING(Tabela_cukier2[[#This Row],[Kolumna3]],1000)</f>
        <v>0</v>
      </c>
      <c r="J1116" s="5">
        <f>IF(Tabela_cukier2[[#This Row],[Kolumna4]]&gt;=4000,1,0)</f>
        <v>0</v>
      </c>
    </row>
    <row r="1117" spans="1:10" x14ac:dyDescent="0.3">
      <c r="A1117" s="1">
        <v>40214</v>
      </c>
      <c r="B1117" t="s">
        <v>53</v>
      </c>
      <c r="C1117">
        <v>347</v>
      </c>
      <c r="D1117">
        <f>DAY(Tabela_cukier2[[#This Row],[Column1]])</f>
        <v>5</v>
      </c>
      <c r="E1117" t="str">
        <f>IF(D1118&lt;Tabela_cukier2[[#This Row],[Column4]],"TAK","")</f>
        <v/>
      </c>
      <c r="F1117" s="5">
        <f>IF(Tabela_cukier2[[#This Row],[czy dzien dokupu]]="TAK",IF(F1116-Tabela_cukier2[[#This Row],[Column3]]&lt;5000,((5000-FLOOR(F1116-Tabela_cukier2[[#This Row],[Column3]],1000))+(F1116-Tabela_cukier2[[#This Row],[Column3]])),F1116-Tabela_cukier2[[#This Row],[Column3]]),F1116-Tabela_cukier2[[#This Row],[Column3]])</f>
        <v>5145</v>
      </c>
      <c r="G1117" s="5">
        <f>IF(Tabela_cukier2[[#This Row],[Kolumna1]]-F1116&gt;=4000,1,0)</f>
        <v>0</v>
      </c>
      <c r="H1117" s="5" t="str">
        <f>IF(Tabela_cukier2[[#This Row],[Kolumna1]]&gt;F1116,Tabela_cukier2[[#This Row],[Kolumna1]]-F1116,"0")</f>
        <v>0</v>
      </c>
      <c r="I1117" s="5">
        <f>CEILING(Tabela_cukier2[[#This Row],[Kolumna3]],1000)</f>
        <v>0</v>
      </c>
      <c r="J1117" s="5">
        <f>IF(Tabela_cukier2[[#This Row],[Kolumna4]]&gt;=4000,1,0)</f>
        <v>0</v>
      </c>
    </row>
    <row r="1118" spans="1:10" x14ac:dyDescent="0.3">
      <c r="A1118" s="1">
        <v>40217</v>
      </c>
      <c r="B1118" t="s">
        <v>17</v>
      </c>
      <c r="C1118">
        <v>317</v>
      </c>
      <c r="D1118">
        <f>DAY(Tabela_cukier2[[#This Row],[Column1]])</f>
        <v>8</v>
      </c>
      <c r="E1118" t="str">
        <f>IF(D1119&lt;Tabela_cukier2[[#This Row],[Column4]],"TAK","")</f>
        <v/>
      </c>
      <c r="F1118" s="5">
        <f>IF(Tabela_cukier2[[#This Row],[czy dzien dokupu]]="TAK",IF(F1117-Tabela_cukier2[[#This Row],[Column3]]&lt;5000,((5000-FLOOR(F1117-Tabela_cukier2[[#This Row],[Column3]],1000))+(F1117-Tabela_cukier2[[#This Row],[Column3]])),F1117-Tabela_cukier2[[#This Row],[Column3]]),F1117-Tabela_cukier2[[#This Row],[Column3]])</f>
        <v>4828</v>
      </c>
      <c r="G1118" s="5">
        <f>IF(Tabela_cukier2[[#This Row],[Kolumna1]]-F1117&gt;=4000,1,0)</f>
        <v>0</v>
      </c>
      <c r="H1118" s="5" t="str">
        <f>IF(Tabela_cukier2[[#This Row],[Kolumna1]]&gt;F1117,Tabela_cukier2[[#This Row],[Kolumna1]]-F1117,"0")</f>
        <v>0</v>
      </c>
      <c r="I1118" s="5">
        <f>CEILING(Tabela_cukier2[[#This Row],[Kolumna3]],1000)</f>
        <v>0</v>
      </c>
      <c r="J1118" s="5">
        <f>IF(Tabela_cukier2[[#This Row],[Kolumna4]]&gt;=4000,1,0)</f>
        <v>0</v>
      </c>
    </row>
    <row r="1119" spans="1:10" x14ac:dyDescent="0.3">
      <c r="A1119" s="1">
        <v>40218</v>
      </c>
      <c r="B1119" t="s">
        <v>48</v>
      </c>
      <c r="C1119">
        <v>271</v>
      </c>
      <c r="D1119">
        <f>DAY(Tabela_cukier2[[#This Row],[Column1]])</f>
        <v>9</v>
      </c>
      <c r="E1119" t="str">
        <f>IF(D1120&lt;Tabela_cukier2[[#This Row],[Column4]],"TAK","")</f>
        <v/>
      </c>
      <c r="F1119" s="5">
        <f>IF(Tabela_cukier2[[#This Row],[czy dzien dokupu]]="TAK",IF(F1118-Tabela_cukier2[[#This Row],[Column3]]&lt;5000,((5000-FLOOR(F1118-Tabela_cukier2[[#This Row],[Column3]],1000))+(F1118-Tabela_cukier2[[#This Row],[Column3]])),F1118-Tabela_cukier2[[#This Row],[Column3]]),F1118-Tabela_cukier2[[#This Row],[Column3]])</f>
        <v>4557</v>
      </c>
      <c r="G1119" s="5">
        <f>IF(Tabela_cukier2[[#This Row],[Kolumna1]]-F1118&gt;=4000,1,0)</f>
        <v>0</v>
      </c>
      <c r="H1119" s="5" t="str">
        <f>IF(Tabela_cukier2[[#This Row],[Kolumna1]]&gt;F1118,Tabela_cukier2[[#This Row],[Kolumna1]]-F1118,"0")</f>
        <v>0</v>
      </c>
      <c r="I1119" s="5">
        <f>CEILING(Tabela_cukier2[[#This Row],[Kolumna3]],1000)</f>
        <v>0</v>
      </c>
      <c r="J1119" s="5">
        <f>IF(Tabela_cukier2[[#This Row],[Kolumna4]]&gt;=4000,1,0)</f>
        <v>0</v>
      </c>
    </row>
    <row r="1120" spans="1:10" x14ac:dyDescent="0.3">
      <c r="A1120" s="1">
        <v>40218</v>
      </c>
      <c r="B1120" t="s">
        <v>88</v>
      </c>
      <c r="C1120">
        <v>4</v>
      </c>
      <c r="D1120">
        <f>DAY(Tabela_cukier2[[#This Row],[Column1]])</f>
        <v>9</v>
      </c>
      <c r="E1120" t="str">
        <f>IF(D1121&lt;Tabela_cukier2[[#This Row],[Column4]],"TAK","")</f>
        <v/>
      </c>
      <c r="F1120" s="5">
        <f>IF(Tabela_cukier2[[#This Row],[czy dzien dokupu]]="TAK",IF(F1119-Tabela_cukier2[[#This Row],[Column3]]&lt;5000,((5000-FLOOR(F1119-Tabela_cukier2[[#This Row],[Column3]],1000))+(F1119-Tabela_cukier2[[#This Row],[Column3]])),F1119-Tabela_cukier2[[#This Row],[Column3]]),F1119-Tabela_cukier2[[#This Row],[Column3]])</f>
        <v>4553</v>
      </c>
      <c r="G1120" s="5">
        <f>IF(Tabela_cukier2[[#This Row],[Kolumna1]]-F1119&gt;=4000,1,0)</f>
        <v>0</v>
      </c>
      <c r="H1120" s="5" t="str">
        <f>IF(Tabela_cukier2[[#This Row],[Kolumna1]]&gt;F1119,Tabela_cukier2[[#This Row],[Kolumna1]]-F1119,"0")</f>
        <v>0</v>
      </c>
      <c r="I1120" s="5">
        <f>CEILING(Tabela_cukier2[[#This Row],[Kolumna3]],1000)</f>
        <v>0</v>
      </c>
      <c r="J1120" s="5">
        <f>IF(Tabela_cukier2[[#This Row],[Kolumna4]]&gt;=4000,1,0)</f>
        <v>0</v>
      </c>
    </row>
    <row r="1121" spans="1:10" x14ac:dyDescent="0.3">
      <c r="A1121" s="1">
        <v>40220</v>
      </c>
      <c r="B1121" t="s">
        <v>31</v>
      </c>
      <c r="C1121">
        <v>121</v>
      </c>
      <c r="D1121">
        <f>DAY(Tabela_cukier2[[#This Row],[Column1]])</f>
        <v>11</v>
      </c>
      <c r="E1121" t="str">
        <f>IF(D1122&lt;Tabela_cukier2[[#This Row],[Column4]],"TAK","")</f>
        <v/>
      </c>
      <c r="F1121" s="5">
        <f>IF(Tabela_cukier2[[#This Row],[czy dzien dokupu]]="TAK",IF(F1120-Tabela_cukier2[[#This Row],[Column3]]&lt;5000,((5000-FLOOR(F1120-Tabela_cukier2[[#This Row],[Column3]],1000))+(F1120-Tabela_cukier2[[#This Row],[Column3]])),F1120-Tabela_cukier2[[#This Row],[Column3]]),F1120-Tabela_cukier2[[#This Row],[Column3]])</f>
        <v>4432</v>
      </c>
      <c r="G1121" s="5">
        <f>IF(Tabela_cukier2[[#This Row],[Kolumna1]]-F1120&gt;=4000,1,0)</f>
        <v>0</v>
      </c>
      <c r="H1121" s="5" t="str">
        <f>IF(Tabela_cukier2[[#This Row],[Kolumna1]]&gt;F1120,Tabela_cukier2[[#This Row],[Kolumna1]]-F1120,"0")</f>
        <v>0</v>
      </c>
      <c r="I1121" s="5">
        <f>CEILING(Tabela_cukier2[[#This Row],[Kolumna3]],1000)</f>
        <v>0</v>
      </c>
      <c r="J1121" s="5">
        <f>IF(Tabela_cukier2[[#This Row],[Kolumna4]]&gt;=4000,1,0)</f>
        <v>0</v>
      </c>
    </row>
    <row r="1122" spans="1:10" x14ac:dyDescent="0.3">
      <c r="A1122" s="1">
        <v>40221</v>
      </c>
      <c r="B1122" t="s">
        <v>9</v>
      </c>
      <c r="C1122">
        <v>81</v>
      </c>
      <c r="D1122">
        <f>DAY(Tabela_cukier2[[#This Row],[Column1]])</f>
        <v>12</v>
      </c>
      <c r="E1122" t="str">
        <f>IF(D1123&lt;Tabela_cukier2[[#This Row],[Column4]],"TAK","")</f>
        <v/>
      </c>
      <c r="F1122" s="5">
        <f>IF(Tabela_cukier2[[#This Row],[czy dzien dokupu]]="TAK",IF(F1121-Tabela_cukier2[[#This Row],[Column3]]&lt;5000,((5000-FLOOR(F1121-Tabela_cukier2[[#This Row],[Column3]],1000))+(F1121-Tabela_cukier2[[#This Row],[Column3]])),F1121-Tabela_cukier2[[#This Row],[Column3]]),F1121-Tabela_cukier2[[#This Row],[Column3]])</f>
        <v>4351</v>
      </c>
      <c r="G1122" s="5">
        <f>IF(Tabela_cukier2[[#This Row],[Kolumna1]]-F1121&gt;=4000,1,0)</f>
        <v>0</v>
      </c>
      <c r="H1122" s="5" t="str">
        <f>IF(Tabela_cukier2[[#This Row],[Kolumna1]]&gt;F1121,Tabela_cukier2[[#This Row],[Kolumna1]]-F1121,"0")</f>
        <v>0</v>
      </c>
      <c r="I1122" s="5">
        <f>CEILING(Tabela_cukier2[[#This Row],[Kolumna3]],1000)</f>
        <v>0</v>
      </c>
      <c r="J1122" s="5">
        <f>IF(Tabela_cukier2[[#This Row],[Kolumna4]]&gt;=4000,1,0)</f>
        <v>0</v>
      </c>
    </row>
    <row r="1123" spans="1:10" x14ac:dyDescent="0.3">
      <c r="A1123" s="1">
        <v>40221</v>
      </c>
      <c r="B1123" t="s">
        <v>87</v>
      </c>
      <c r="C1123">
        <v>1</v>
      </c>
      <c r="D1123">
        <f>DAY(Tabela_cukier2[[#This Row],[Column1]])</f>
        <v>12</v>
      </c>
      <c r="E1123" t="str">
        <f>IF(D1124&lt;Tabela_cukier2[[#This Row],[Column4]],"TAK","")</f>
        <v/>
      </c>
      <c r="F1123" s="5">
        <f>IF(Tabela_cukier2[[#This Row],[czy dzien dokupu]]="TAK",IF(F1122-Tabela_cukier2[[#This Row],[Column3]]&lt;5000,((5000-FLOOR(F1122-Tabela_cukier2[[#This Row],[Column3]],1000))+(F1122-Tabela_cukier2[[#This Row],[Column3]])),F1122-Tabela_cukier2[[#This Row],[Column3]]),F1122-Tabela_cukier2[[#This Row],[Column3]])</f>
        <v>4350</v>
      </c>
      <c r="G1123" s="5">
        <f>IF(Tabela_cukier2[[#This Row],[Kolumna1]]-F1122&gt;=4000,1,0)</f>
        <v>0</v>
      </c>
      <c r="H1123" s="5" t="str">
        <f>IF(Tabela_cukier2[[#This Row],[Kolumna1]]&gt;F1122,Tabela_cukier2[[#This Row],[Kolumna1]]-F1122,"0")</f>
        <v>0</v>
      </c>
      <c r="I1123" s="5">
        <f>CEILING(Tabela_cukier2[[#This Row],[Kolumna3]],1000)</f>
        <v>0</v>
      </c>
      <c r="J1123" s="5">
        <f>IF(Tabela_cukier2[[#This Row],[Kolumna4]]&gt;=4000,1,0)</f>
        <v>0</v>
      </c>
    </row>
    <row r="1124" spans="1:10" x14ac:dyDescent="0.3">
      <c r="A1124" s="1">
        <v>40223</v>
      </c>
      <c r="B1124" t="s">
        <v>33</v>
      </c>
      <c r="C1124">
        <v>142</v>
      </c>
      <c r="D1124">
        <f>DAY(Tabela_cukier2[[#This Row],[Column1]])</f>
        <v>14</v>
      </c>
      <c r="E1124" t="str">
        <f>IF(D1125&lt;Tabela_cukier2[[#This Row],[Column4]],"TAK","")</f>
        <v/>
      </c>
      <c r="F1124" s="5">
        <f>IF(Tabela_cukier2[[#This Row],[czy dzien dokupu]]="TAK",IF(F1123-Tabela_cukier2[[#This Row],[Column3]]&lt;5000,((5000-FLOOR(F1123-Tabela_cukier2[[#This Row],[Column3]],1000))+(F1123-Tabela_cukier2[[#This Row],[Column3]])),F1123-Tabela_cukier2[[#This Row],[Column3]]),F1123-Tabela_cukier2[[#This Row],[Column3]])</f>
        <v>4208</v>
      </c>
      <c r="G1124" s="5">
        <f>IF(Tabela_cukier2[[#This Row],[Kolumna1]]-F1123&gt;=4000,1,0)</f>
        <v>0</v>
      </c>
      <c r="H1124" s="5" t="str">
        <f>IF(Tabela_cukier2[[#This Row],[Kolumna1]]&gt;F1123,Tabela_cukier2[[#This Row],[Kolumna1]]-F1123,"0")</f>
        <v>0</v>
      </c>
      <c r="I1124" s="5">
        <f>CEILING(Tabela_cukier2[[#This Row],[Kolumna3]],1000)</f>
        <v>0</v>
      </c>
      <c r="J1124" s="5">
        <f>IF(Tabela_cukier2[[#This Row],[Kolumna4]]&gt;=4000,1,0)</f>
        <v>0</v>
      </c>
    </row>
    <row r="1125" spans="1:10" x14ac:dyDescent="0.3">
      <c r="A1125" s="1">
        <v>40224</v>
      </c>
      <c r="B1125" t="s">
        <v>25</v>
      </c>
      <c r="C1125">
        <v>265</v>
      </c>
      <c r="D1125">
        <f>DAY(Tabela_cukier2[[#This Row],[Column1]])</f>
        <v>15</v>
      </c>
      <c r="E1125" t="str">
        <f>IF(D1126&lt;Tabela_cukier2[[#This Row],[Column4]],"TAK","")</f>
        <v/>
      </c>
      <c r="F1125" s="5">
        <f>IF(Tabela_cukier2[[#This Row],[czy dzien dokupu]]="TAK",IF(F1124-Tabela_cukier2[[#This Row],[Column3]]&lt;5000,((5000-FLOOR(F1124-Tabela_cukier2[[#This Row],[Column3]],1000))+(F1124-Tabela_cukier2[[#This Row],[Column3]])),F1124-Tabela_cukier2[[#This Row],[Column3]]),F1124-Tabela_cukier2[[#This Row],[Column3]])</f>
        <v>3943</v>
      </c>
      <c r="G1125" s="5">
        <f>IF(Tabela_cukier2[[#This Row],[Kolumna1]]-F1124&gt;=4000,1,0)</f>
        <v>0</v>
      </c>
      <c r="H1125" s="5" t="str">
        <f>IF(Tabela_cukier2[[#This Row],[Kolumna1]]&gt;F1124,Tabela_cukier2[[#This Row],[Kolumna1]]-F1124,"0")</f>
        <v>0</v>
      </c>
      <c r="I1125" s="5">
        <f>CEILING(Tabela_cukier2[[#This Row],[Kolumna3]],1000)</f>
        <v>0</v>
      </c>
      <c r="J1125" s="5">
        <f>IF(Tabela_cukier2[[#This Row],[Kolumna4]]&gt;=4000,1,0)</f>
        <v>0</v>
      </c>
    </row>
    <row r="1126" spans="1:10" x14ac:dyDescent="0.3">
      <c r="A1126" s="1">
        <v>40225</v>
      </c>
      <c r="B1126" t="s">
        <v>9</v>
      </c>
      <c r="C1126">
        <v>194</v>
      </c>
      <c r="D1126">
        <f>DAY(Tabela_cukier2[[#This Row],[Column1]])</f>
        <v>16</v>
      </c>
      <c r="E1126" t="str">
        <f>IF(D1127&lt;Tabela_cukier2[[#This Row],[Column4]],"TAK","")</f>
        <v/>
      </c>
      <c r="F1126" s="5">
        <f>IF(Tabela_cukier2[[#This Row],[czy dzien dokupu]]="TAK",IF(F1125-Tabela_cukier2[[#This Row],[Column3]]&lt;5000,((5000-FLOOR(F1125-Tabela_cukier2[[#This Row],[Column3]],1000))+(F1125-Tabela_cukier2[[#This Row],[Column3]])),F1125-Tabela_cukier2[[#This Row],[Column3]]),F1125-Tabela_cukier2[[#This Row],[Column3]])</f>
        <v>3749</v>
      </c>
      <c r="G1126" s="5">
        <f>IF(Tabela_cukier2[[#This Row],[Kolumna1]]-F1125&gt;=4000,1,0)</f>
        <v>0</v>
      </c>
      <c r="H1126" s="5" t="str">
        <f>IF(Tabela_cukier2[[#This Row],[Kolumna1]]&gt;F1125,Tabela_cukier2[[#This Row],[Kolumna1]]-F1125,"0")</f>
        <v>0</v>
      </c>
      <c r="I1126" s="5">
        <f>CEILING(Tabela_cukier2[[#This Row],[Kolumna3]],1000)</f>
        <v>0</v>
      </c>
      <c r="J1126" s="5">
        <f>IF(Tabela_cukier2[[#This Row],[Kolumna4]]&gt;=4000,1,0)</f>
        <v>0</v>
      </c>
    </row>
    <row r="1127" spans="1:10" x14ac:dyDescent="0.3">
      <c r="A1127" s="1">
        <v>40225</v>
      </c>
      <c r="B1127" t="s">
        <v>164</v>
      </c>
      <c r="C1127">
        <v>15</v>
      </c>
      <c r="D1127">
        <f>DAY(Tabela_cukier2[[#This Row],[Column1]])</f>
        <v>16</v>
      </c>
      <c r="E1127" t="str">
        <f>IF(D1128&lt;Tabela_cukier2[[#This Row],[Column4]],"TAK","")</f>
        <v/>
      </c>
      <c r="F1127" s="5">
        <f>IF(Tabela_cukier2[[#This Row],[czy dzien dokupu]]="TAK",IF(F1126-Tabela_cukier2[[#This Row],[Column3]]&lt;5000,((5000-FLOOR(F1126-Tabela_cukier2[[#This Row],[Column3]],1000))+(F1126-Tabela_cukier2[[#This Row],[Column3]])),F1126-Tabela_cukier2[[#This Row],[Column3]]),F1126-Tabela_cukier2[[#This Row],[Column3]])</f>
        <v>3734</v>
      </c>
      <c r="G1127" s="5">
        <f>IF(Tabela_cukier2[[#This Row],[Kolumna1]]-F1126&gt;=4000,1,0)</f>
        <v>0</v>
      </c>
      <c r="H1127" s="5" t="str">
        <f>IF(Tabela_cukier2[[#This Row],[Kolumna1]]&gt;F1126,Tabela_cukier2[[#This Row],[Kolumna1]]-F1126,"0")</f>
        <v>0</v>
      </c>
      <c r="I1127" s="5">
        <f>CEILING(Tabela_cukier2[[#This Row],[Kolumna3]],1000)</f>
        <v>0</v>
      </c>
      <c r="J1127" s="5">
        <f>IF(Tabela_cukier2[[#This Row],[Kolumna4]]&gt;=4000,1,0)</f>
        <v>0</v>
      </c>
    </row>
    <row r="1128" spans="1:10" x14ac:dyDescent="0.3">
      <c r="A1128" s="1">
        <v>40227</v>
      </c>
      <c r="B1128" t="s">
        <v>13</v>
      </c>
      <c r="C1128">
        <v>23</v>
      </c>
      <c r="D1128">
        <f>DAY(Tabela_cukier2[[#This Row],[Column1]])</f>
        <v>18</v>
      </c>
      <c r="E1128" t="str">
        <f>IF(D1129&lt;Tabela_cukier2[[#This Row],[Column4]],"TAK","")</f>
        <v/>
      </c>
      <c r="F1128" s="5">
        <f>IF(Tabela_cukier2[[#This Row],[czy dzien dokupu]]="TAK",IF(F1127-Tabela_cukier2[[#This Row],[Column3]]&lt;5000,((5000-FLOOR(F1127-Tabela_cukier2[[#This Row],[Column3]],1000))+(F1127-Tabela_cukier2[[#This Row],[Column3]])),F1127-Tabela_cukier2[[#This Row],[Column3]]),F1127-Tabela_cukier2[[#This Row],[Column3]])</f>
        <v>3711</v>
      </c>
      <c r="G1128" s="5">
        <f>IF(Tabela_cukier2[[#This Row],[Kolumna1]]-F1127&gt;=4000,1,0)</f>
        <v>0</v>
      </c>
      <c r="H1128" s="5" t="str">
        <f>IF(Tabela_cukier2[[#This Row],[Kolumna1]]&gt;F1127,Tabela_cukier2[[#This Row],[Kolumna1]]-F1127,"0")</f>
        <v>0</v>
      </c>
      <c r="I1128" s="5">
        <f>CEILING(Tabela_cukier2[[#This Row],[Kolumna3]],1000)</f>
        <v>0</v>
      </c>
      <c r="J1128" s="5">
        <f>IF(Tabela_cukier2[[#This Row],[Kolumna4]]&gt;=4000,1,0)</f>
        <v>0</v>
      </c>
    </row>
    <row r="1129" spans="1:10" x14ac:dyDescent="0.3">
      <c r="A1129" s="1">
        <v>40227</v>
      </c>
      <c r="B1129" t="s">
        <v>25</v>
      </c>
      <c r="C1129">
        <v>279</v>
      </c>
      <c r="D1129">
        <f>DAY(Tabela_cukier2[[#This Row],[Column1]])</f>
        <v>18</v>
      </c>
      <c r="E1129" t="str">
        <f>IF(D1130&lt;Tabela_cukier2[[#This Row],[Column4]],"TAK","")</f>
        <v/>
      </c>
      <c r="F1129" s="5">
        <f>IF(Tabela_cukier2[[#This Row],[czy dzien dokupu]]="TAK",IF(F1128-Tabela_cukier2[[#This Row],[Column3]]&lt;5000,((5000-FLOOR(F1128-Tabela_cukier2[[#This Row],[Column3]],1000))+(F1128-Tabela_cukier2[[#This Row],[Column3]])),F1128-Tabela_cukier2[[#This Row],[Column3]]),F1128-Tabela_cukier2[[#This Row],[Column3]])</f>
        <v>3432</v>
      </c>
      <c r="G1129" s="5">
        <f>IF(Tabela_cukier2[[#This Row],[Kolumna1]]-F1128&gt;=4000,1,0)</f>
        <v>0</v>
      </c>
      <c r="H1129" s="5" t="str">
        <f>IF(Tabela_cukier2[[#This Row],[Kolumna1]]&gt;F1128,Tabela_cukier2[[#This Row],[Kolumna1]]-F1128,"0")</f>
        <v>0</v>
      </c>
      <c r="I1129" s="5">
        <f>CEILING(Tabela_cukier2[[#This Row],[Kolumna3]],1000)</f>
        <v>0</v>
      </c>
      <c r="J1129" s="5">
        <f>IF(Tabela_cukier2[[#This Row],[Kolumna4]]&gt;=4000,1,0)</f>
        <v>0</v>
      </c>
    </row>
    <row r="1130" spans="1:10" x14ac:dyDescent="0.3">
      <c r="A1130" s="1">
        <v>40229</v>
      </c>
      <c r="B1130" t="s">
        <v>209</v>
      </c>
      <c r="C1130">
        <v>1</v>
      </c>
      <c r="D1130">
        <f>DAY(Tabela_cukier2[[#This Row],[Column1]])</f>
        <v>20</v>
      </c>
      <c r="E1130" t="str">
        <f>IF(D1131&lt;Tabela_cukier2[[#This Row],[Column4]],"TAK","")</f>
        <v/>
      </c>
      <c r="F1130" s="5">
        <f>IF(Tabela_cukier2[[#This Row],[czy dzien dokupu]]="TAK",IF(F1129-Tabela_cukier2[[#This Row],[Column3]]&lt;5000,((5000-FLOOR(F1129-Tabela_cukier2[[#This Row],[Column3]],1000))+(F1129-Tabela_cukier2[[#This Row],[Column3]])),F1129-Tabela_cukier2[[#This Row],[Column3]]),F1129-Tabela_cukier2[[#This Row],[Column3]])</f>
        <v>3431</v>
      </c>
      <c r="G1130" s="5">
        <f>IF(Tabela_cukier2[[#This Row],[Kolumna1]]-F1129&gt;=4000,1,0)</f>
        <v>0</v>
      </c>
      <c r="H1130" s="5" t="str">
        <f>IF(Tabela_cukier2[[#This Row],[Kolumna1]]&gt;F1129,Tabela_cukier2[[#This Row],[Kolumna1]]-F1129,"0")</f>
        <v>0</v>
      </c>
      <c r="I1130" s="5">
        <f>CEILING(Tabela_cukier2[[#This Row],[Kolumna3]],1000)</f>
        <v>0</v>
      </c>
      <c r="J1130" s="5">
        <f>IF(Tabela_cukier2[[#This Row],[Kolumna4]]&gt;=4000,1,0)</f>
        <v>0</v>
      </c>
    </row>
    <row r="1131" spans="1:10" x14ac:dyDescent="0.3">
      <c r="A1131" s="1">
        <v>40234</v>
      </c>
      <c r="B1131" t="s">
        <v>25</v>
      </c>
      <c r="C1131">
        <v>487</v>
      </c>
      <c r="D1131">
        <f>DAY(Tabela_cukier2[[#This Row],[Column1]])</f>
        <v>25</v>
      </c>
      <c r="E1131" t="str">
        <f>IF(D1132&lt;Tabela_cukier2[[#This Row],[Column4]],"TAK","")</f>
        <v/>
      </c>
      <c r="F1131" s="5">
        <f>IF(Tabela_cukier2[[#This Row],[czy dzien dokupu]]="TAK",IF(F1130-Tabela_cukier2[[#This Row],[Column3]]&lt;5000,((5000-FLOOR(F1130-Tabela_cukier2[[#This Row],[Column3]],1000))+(F1130-Tabela_cukier2[[#This Row],[Column3]])),F1130-Tabela_cukier2[[#This Row],[Column3]]),F1130-Tabela_cukier2[[#This Row],[Column3]])</f>
        <v>2944</v>
      </c>
      <c r="G1131" s="5">
        <f>IF(Tabela_cukier2[[#This Row],[Kolumna1]]-F1130&gt;=4000,1,0)</f>
        <v>0</v>
      </c>
      <c r="H1131" s="5" t="str">
        <f>IF(Tabela_cukier2[[#This Row],[Kolumna1]]&gt;F1130,Tabela_cukier2[[#This Row],[Kolumna1]]-F1130,"0")</f>
        <v>0</v>
      </c>
      <c r="I1131" s="5">
        <f>CEILING(Tabela_cukier2[[#This Row],[Kolumna3]],1000)</f>
        <v>0</v>
      </c>
      <c r="J1131" s="5">
        <f>IF(Tabela_cukier2[[#This Row],[Kolumna4]]&gt;=4000,1,0)</f>
        <v>0</v>
      </c>
    </row>
    <row r="1132" spans="1:10" x14ac:dyDescent="0.3">
      <c r="A1132" s="1">
        <v>40234</v>
      </c>
      <c r="B1132" t="s">
        <v>10</v>
      </c>
      <c r="C1132">
        <v>395</v>
      </c>
      <c r="D1132">
        <f>DAY(Tabela_cukier2[[#This Row],[Column1]])</f>
        <v>25</v>
      </c>
      <c r="E1132" t="str">
        <f>IF(D1133&lt;Tabela_cukier2[[#This Row],[Column4]],"TAK","")</f>
        <v/>
      </c>
      <c r="F1132" s="5">
        <f>IF(Tabela_cukier2[[#This Row],[czy dzien dokupu]]="TAK",IF(F1131-Tabela_cukier2[[#This Row],[Column3]]&lt;5000,((5000-FLOOR(F1131-Tabela_cukier2[[#This Row],[Column3]],1000))+(F1131-Tabela_cukier2[[#This Row],[Column3]])),F1131-Tabela_cukier2[[#This Row],[Column3]]),F1131-Tabela_cukier2[[#This Row],[Column3]])</f>
        <v>2549</v>
      </c>
      <c r="G1132" s="5">
        <f>IF(Tabela_cukier2[[#This Row],[Kolumna1]]-F1131&gt;=4000,1,0)</f>
        <v>0</v>
      </c>
      <c r="H1132" s="5" t="str">
        <f>IF(Tabela_cukier2[[#This Row],[Kolumna1]]&gt;F1131,Tabela_cukier2[[#This Row],[Kolumna1]]-F1131,"0")</f>
        <v>0</v>
      </c>
      <c r="I1132" s="5">
        <f>CEILING(Tabela_cukier2[[#This Row],[Kolumna3]],1000)</f>
        <v>0</v>
      </c>
      <c r="J1132" s="5">
        <f>IF(Tabela_cukier2[[#This Row],[Kolumna4]]&gt;=4000,1,0)</f>
        <v>0</v>
      </c>
    </row>
    <row r="1133" spans="1:10" x14ac:dyDescent="0.3">
      <c r="A1133" s="1">
        <v>40236</v>
      </c>
      <c r="B1133" t="s">
        <v>74</v>
      </c>
      <c r="C1133">
        <v>91</v>
      </c>
      <c r="D1133">
        <f>DAY(Tabela_cukier2[[#This Row],[Column1]])</f>
        <v>27</v>
      </c>
      <c r="E1133" t="str">
        <f>IF(D1134&lt;Tabela_cukier2[[#This Row],[Column4]],"TAK","")</f>
        <v/>
      </c>
      <c r="F1133" s="5">
        <f>IF(Tabela_cukier2[[#This Row],[czy dzien dokupu]]="TAK",IF(F1132-Tabela_cukier2[[#This Row],[Column3]]&lt;5000,((5000-FLOOR(F1132-Tabela_cukier2[[#This Row],[Column3]],1000))+(F1132-Tabela_cukier2[[#This Row],[Column3]])),F1132-Tabela_cukier2[[#This Row],[Column3]]),F1132-Tabela_cukier2[[#This Row],[Column3]])</f>
        <v>2458</v>
      </c>
      <c r="G1133" s="5">
        <f>IF(Tabela_cukier2[[#This Row],[Kolumna1]]-F1132&gt;=4000,1,0)</f>
        <v>0</v>
      </c>
      <c r="H1133" s="5" t="str">
        <f>IF(Tabela_cukier2[[#This Row],[Kolumna1]]&gt;F1132,Tabela_cukier2[[#This Row],[Kolumna1]]-F1132,"0")</f>
        <v>0</v>
      </c>
      <c r="I1133" s="5">
        <f>CEILING(Tabela_cukier2[[#This Row],[Kolumna3]],1000)</f>
        <v>0</v>
      </c>
      <c r="J1133" s="5">
        <f>IF(Tabela_cukier2[[#This Row],[Kolumna4]]&gt;=4000,1,0)</f>
        <v>0</v>
      </c>
    </row>
    <row r="1134" spans="1:10" x14ac:dyDescent="0.3">
      <c r="A1134" s="1">
        <v>40236</v>
      </c>
      <c r="B1134" t="s">
        <v>28</v>
      </c>
      <c r="C1134">
        <v>39</v>
      </c>
      <c r="D1134">
        <f>DAY(Tabela_cukier2[[#This Row],[Column1]])</f>
        <v>27</v>
      </c>
      <c r="E1134" t="str">
        <f>IF(D1135&lt;Tabela_cukier2[[#This Row],[Column4]],"TAK","")</f>
        <v/>
      </c>
      <c r="F1134" s="5">
        <f>IF(Tabela_cukier2[[#This Row],[czy dzien dokupu]]="TAK",IF(F1133-Tabela_cukier2[[#This Row],[Column3]]&lt;5000,((5000-FLOOR(F1133-Tabela_cukier2[[#This Row],[Column3]],1000))+(F1133-Tabela_cukier2[[#This Row],[Column3]])),F1133-Tabela_cukier2[[#This Row],[Column3]]),F1133-Tabela_cukier2[[#This Row],[Column3]])</f>
        <v>2419</v>
      </c>
      <c r="G1134" s="5">
        <f>IF(Tabela_cukier2[[#This Row],[Kolumna1]]-F1133&gt;=4000,1,0)</f>
        <v>0</v>
      </c>
      <c r="H1134" s="5" t="str">
        <f>IF(Tabela_cukier2[[#This Row],[Kolumna1]]&gt;F1133,Tabela_cukier2[[#This Row],[Kolumna1]]-F1133,"0")</f>
        <v>0</v>
      </c>
      <c r="I1134" s="5">
        <f>CEILING(Tabela_cukier2[[#This Row],[Kolumna3]],1000)</f>
        <v>0</v>
      </c>
      <c r="J1134" s="5">
        <f>IF(Tabela_cukier2[[#This Row],[Kolumna4]]&gt;=4000,1,0)</f>
        <v>0</v>
      </c>
    </row>
    <row r="1135" spans="1:10" x14ac:dyDescent="0.3">
      <c r="A1135" s="1">
        <v>40236</v>
      </c>
      <c r="B1135" t="s">
        <v>25</v>
      </c>
      <c r="C1135">
        <v>312</v>
      </c>
      <c r="D1135">
        <f>DAY(Tabela_cukier2[[#This Row],[Column1]])</f>
        <v>27</v>
      </c>
      <c r="E1135" t="str">
        <f>IF(D1136&lt;Tabela_cukier2[[#This Row],[Column4]],"TAK","")</f>
        <v/>
      </c>
      <c r="F1135" s="5">
        <f>IF(Tabela_cukier2[[#This Row],[czy dzien dokupu]]="TAK",IF(F1134-Tabela_cukier2[[#This Row],[Column3]]&lt;5000,((5000-FLOOR(F1134-Tabela_cukier2[[#This Row],[Column3]],1000))+(F1134-Tabela_cukier2[[#This Row],[Column3]])),F1134-Tabela_cukier2[[#This Row],[Column3]]),F1134-Tabela_cukier2[[#This Row],[Column3]])</f>
        <v>2107</v>
      </c>
      <c r="G1135" s="5">
        <f>IF(Tabela_cukier2[[#This Row],[Kolumna1]]-F1134&gt;=4000,1,0)</f>
        <v>0</v>
      </c>
      <c r="H1135" s="5" t="str">
        <f>IF(Tabela_cukier2[[#This Row],[Kolumna1]]&gt;F1134,Tabela_cukier2[[#This Row],[Kolumna1]]-F1134,"0")</f>
        <v>0</v>
      </c>
      <c r="I1135" s="5">
        <f>CEILING(Tabela_cukier2[[#This Row],[Kolumna3]],1000)</f>
        <v>0</v>
      </c>
      <c r="J1135" s="5">
        <f>IF(Tabela_cukier2[[#This Row],[Kolumna4]]&gt;=4000,1,0)</f>
        <v>0</v>
      </c>
    </row>
    <row r="1136" spans="1:10" x14ac:dyDescent="0.3">
      <c r="A1136" s="1">
        <v>40237</v>
      </c>
      <c r="B1136" t="s">
        <v>210</v>
      </c>
      <c r="C1136">
        <v>20</v>
      </c>
      <c r="D1136">
        <f>DAY(Tabela_cukier2[[#This Row],[Column1]])</f>
        <v>28</v>
      </c>
      <c r="E1136" t="str">
        <f>IF(D1137&lt;Tabela_cukier2[[#This Row],[Column4]],"TAK","")</f>
        <v>TAK</v>
      </c>
      <c r="F1136" s="5">
        <f>IF(Tabela_cukier2[[#This Row],[czy dzien dokupu]]="TAK",IF(F1135-Tabela_cukier2[[#This Row],[Column3]]&lt;5000,((5000-FLOOR(F1135-Tabela_cukier2[[#This Row],[Column3]],1000))+(F1135-Tabela_cukier2[[#This Row],[Column3]])),F1135-Tabela_cukier2[[#This Row],[Column3]]),F1135-Tabela_cukier2[[#This Row],[Column3]])</f>
        <v>5087</v>
      </c>
      <c r="G1136" s="5">
        <f>IF(Tabela_cukier2[[#This Row],[Kolumna1]]-F1135&gt;=4000,1,0)</f>
        <v>0</v>
      </c>
      <c r="H1136" s="5">
        <f>IF(Tabela_cukier2[[#This Row],[Kolumna1]]&gt;F1135,Tabela_cukier2[[#This Row],[Kolumna1]]-F1135,"0")</f>
        <v>2980</v>
      </c>
      <c r="I1136" s="5">
        <f>CEILING(Tabela_cukier2[[#This Row],[Kolumna3]],1000)</f>
        <v>3000</v>
      </c>
      <c r="J1136" s="5">
        <f>IF(Tabela_cukier2[[#This Row],[Kolumna4]]&gt;=4000,1,0)</f>
        <v>0</v>
      </c>
    </row>
    <row r="1137" spans="1:10" x14ac:dyDescent="0.3">
      <c r="A1137" s="1">
        <v>40240</v>
      </c>
      <c r="B1137" t="s">
        <v>31</v>
      </c>
      <c r="C1137">
        <v>35</v>
      </c>
      <c r="D1137">
        <f>DAY(Tabela_cukier2[[#This Row],[Column1]])</f>
        <v>3</v>
      </c>
      <c r="E1137" t="str">
        <f>IF(D1138&lt;Tabela_cukier2[[#This Row],[Column4]],"TAK","")</f>
        <v/>
      </c>
      <c r="F1137" s="5">
        <f>IF(Tabela_cukier2[[#This Row],[czy dzien dokupu]]="TAK",IF(F1136-Tabela_cukier2[[#This Row],[Column3]]&lt;5000,((5000-FLOOR(F1136-Tabela_cukier2[[#This Row],[Column3]],1000))+(F1136-Tabela_cukier2[[#This Row],[Column3]])),F1136-Tabela_cukier2[[#This Row],[Column3]]),F1136-Tabela_cukier2[[#This Row],[Column3]])</f>
        <v>5052</v>
      </c>
      <c r="G1137" s="5">
        <f>IF(Tabela_cukier2[[#This Row],[Kolumna1]]-F1136&gt;=4000,1,0)</f>
        <v>0</v>
      </c>
      <c r="H1137" s="5" t="str">
        <f>IF(Tabela_cukier2[[#This Row],[Kolumna1]]&gt;F1136,Tabela_cukier2[[#This Row],[Kolumna1]]-F1136,"0")</f>
        <v>0</v>
      </c>
      <c r="I1137" s="5">
        <f>CEILING(Tabela_cukier2[[#This Row],[Kolumna3]],1000)</f>
        <v>0</v>
      </c>
      <c r="J1137" s="5">
        <f>IF(Tabela_cukier2[[#This Row],[Kolumna4]]&gt;=4000,1,0)</f>
        <v>0</v>
      </c>
    </row>
    <row r="1138" spans="1:10" x14ac:dyDescent="0.3">
      <c r="A1138" s="1">
        <v>40242</v>
      </c>
      <c r="B1138" t="s">
        <v>206</v>
      </c>
      <c r="C1138">
        <v>20</v>
      </c>
      <c r="D1138">
        <f>DAY(Tabela_cukier2[[#This Row],[Column1]])</f>
        <v>5</v>
      </c>
      <c r="E1138" t="str">
        <f>IF(D1139&lt;Tabela_cukier2[[#This Row],[Column4]],"TAK","")</f>
        <v/>
      </c>
      <c r="F1138" s="5">
        <f>IF(Tabela_cukier2[[#This Row],[czy dzien dokupu]]="TAK",IF(F1137-Tabela_cukier2[[#This Row],[Column3]]&lt;5000,((5000-FLOOR(F1137-Tabela_cukier2[[#This Row],[Column3]],1000))+(F1137-Tabela_cukier2[[#This Row],[Column3]])),F1137-Tabela_cukier2[[#This Row],[Column3]]),F1137-Tabela_cukier2[[#This Row],[Column3]])</f>
        <v>5032</v>
      </c>
      <c r="G1138" s="5">
        <f>IF(Tabela_cukier2[[#This Row],[Kolumna1]]-F1137&gt;=4000,1,0)</f>
        <v>0</v>
      </c>
      <c r="H1138" s="5" t="str">
        <f>IF(Tabela_cukier2[[#This Row],[Kolumna1]]&gt;F1137,Tabela_cukier2[[#This Row],[Kolumna1]]-F1137,"0")</f>
        <v>0</v>
      </c>
      <c r="I1138" s="5">
        <f>CEILING(Tabela_cukier2[[#This Row],[Kolumna3]],1000)</f>
        <v>0</v>
      </c>
      <c r="J1138" s="5">
        <f>IF(Tabela_cukier2[[#This Row],[Kolumna4]]&gt;=4000,1,0)</f>
        <v>0</v>
      </c>
    </row>
    <row r="1139" spans="1:10" x14ac:dyDescent="0.3">
      <c r="A1139" s="1">
        <v>40245</v>
      </c>
      <c r="B1139" t="s">
        <v>33</v>
      </c>
      <c r="C1139">
        <v>125</v>
      </c>
      <c r="D1139">
        <f>DAY(Tabela_cukier2[[#This Row],[Column1]])</f>
        <v>8</v>
      </c>
      <c r="E1139" t="str">
        <f>IF(D1140&lt;Tabela_cukier2[[#This Row],[Column4]],"TAK","")</f>
        <v/>
      </c>
      <c r="F1139" s="5">
        <f>IF(Tabela_cukier2[[#This Row],[czy dzien dokupu]]="TAK",IF(F1138-Tabela_cukier2[[#This Row],[Column3]]&lt;5000,((5000-FLOOR(F1138-Tabela_cukier2[[#This Row],[Column3]],1000))+(F1138-Tabela_cukier2[[#This Row],[Column3]])),F1138-Tabela_cukier2[[#This Row],[Column3]]),F1138-Tabela_cukier2[[#This Row],[Column3]])</f>
        <v>4907</v>
      </c>
      <c r="G1139" s="5">
        <f>IF(Tabela_cukier2[[#This Row],[Kolumna1]]-F1138&gt;=4000,1,0)</f>
        <v>0</v>
      </c>
      <c r="H1139" s="5" t="str">
        <f>IF(Tabela_cukier2[[#This Row],[Kolumna1]]&gt;F1138,Tabela_cukier2[[#This Row],[Kolumna1]]-F1138,"0")</f>
        <v>0</v>
      </c>
      <c r="I1139" s="5">
        <f>CEILING(Tabela_cukier2[[#This Row],[Kolumna3]],1000)</f>
        <v>0</v>
      </c>
      <c r="J1139" s="5">
        <f>IF(Tabela_cukier2[[#This Row],[Kolumna4]]&gt;=4000,1,0)</f>
        <v>0</v>
      </c>
    </row>
    <row r="1140" spans="1:10" x14ac:dyDescent="0.3">
      <c r="A1140" s="1">
        <v>40245</v>
      </c>
      <c r="B1140" t="s">
        <v>48</v>
      </c>
      <c r="C1140">
        <v>396</v>
      </c>
      <c r="D1140">
        <f>DAY(Tabela_cukier2[[#This Row],[Column1]])</f>
        <v>8</v>
      </c>
      <c r="E1140" t="str">
        <f>IF(D1141&lt;Tabela_cukier2[[#This Row],[Column4]],"TAK","")</f>
        <v/>
      </c>
      <c r="F1140" s="5">
        <f>IF(Tabela_cukier2[[#This Row],[czy dzien dokupu]]="TAK",IF(F1139-Tabela_cukier2[[#This Row],[Column3]]&lt;5000,((5000-FLOOR(F1139-Tabela_cukier2[[#This Row],[Column3]],1000))+(F1139-Tabela_cukier2[[#This Row],[Column3]])),F1139-Tabela_cukier2[[#This Row],[Column3]]),F1139-Tabela_cukier2[[#This Row],[Column3]])</f>
        <v>4511</v>
      </c>
      <c r="G1140" s="5">
        <f>IF(Tabela_cukier2[[#This Row],[Kolumna1]]-F1139&gt;=4000,1,0)</f>
        <v>0</v>
      </c>
      <c r="H1140" s="5" t="str">
        <f>IF(Tabela_cukier2[[#This Row],[Kolumna1]]&gt;F1139,Tabela_cukier2[[#This Row],[Kolumna1]]-F1139,"0")</f>
        <v>0</v>
      </c>
      <c r="I1140" s="5">
        <f>CEILING(Tabela_cukier2[[#This Row],[Kolumna3]],1000)</f>
        <v>0</v>
      </c>
      <c r="J1140" s="5">
        <f>IF(Tabela_cukier2[[#This Row],[Kolumna4]]&gt;=4000,1,0)</f>
        <v>0</v>
      </c>
    </row>
    <row r="1141" spans="1:10" x14ac:dyDescent="0.3">
      <c r="A1141" s="1">
        <v>40246</v>
      </c>
      <c r="B1141" t="s">
        <v>211</v>
      </c>
      <c r="C1141">
        <v>7</v>
      </c>
      <c r="D1141">
        <f>DAY(Tabela_cukier2[[#This Row],[Column1]])</f>
        <v>9</v>
      </c>
      <c r="E1141" t="str">
        <f>IF(D1142&lt;Tabela_cukier2[[#This Row],[Column4]],"TAK","")</f>
        <v/>
      </c>
      <c r="F1141" s="5">
        <f>IF(Tabela_cukier2[[#This Row],[czy dzien dokupu]]="TAK",IF(F1140-Tabela_cukier2[[#This Row],[Column3]]&lt;5000,((5000-FLOOR(F1140-Tabela_cukier2[[#This Row],[Column3]],1000))+(F1140-Tabela_cukier2[[#This Row],[Column3]])),F1140-Tabela_cukier2[[#This Row],[Column3]]),F1140-Tabela_cukier2[[#This Row],[Column3]])</f>
        <v>4504</v>
      </c>
      <c r="G1141" s="5">
        <f>IF(Tabela_cukier2[[#This Row],[Kolumna1]]-F1140&gt;=4000,1,0)</f>
        <v>0</v>
      </c>
      <c r="H1141" s="5" t="str">
        <f>IF(Tabela_cukier2[[#This Row],[Kolumna1]]&gt;F1140,Tabela_cukier2[[#This Row],[Kolumna1]]-F1140,"0")</f>
        <v>0</v>
      </c>
      <c r="I1141" s="5">
        <f>CEILING(Tabela_cukier2[[#This Row],[Kolumna3]],1000)</f>
        <v>0</v>
      </c>
      <c r="J1141" s="5">
        <f>IF(Tabela_cukier2[[#This Row],[Kolumna4]]&gt;=4000,1,0)</f>
        <v>0</v>
      </c>
    </row>
    <row r="1142" spans="1:10" x14ac:dyDescent="0.3">
      <c r="A1142" s="1">
        <v>40247</v>
      </c>
      <c r="B1142" t="s">
        <v>81</v>
      </c>
      <c r="C1142">
        <v>59</v>
      </c>
      <c r="D1142">
        <f>DAY(Tabela_cukier2[[#This Row],[Column1]])</f>
        <v>10</v>
      </c>
      <c r="E1142" t="str">
        <f>IF(D1143&lt;Tabela_cukier2[[#This Row],[Column4]],"TAK","")</f>
        <v/>
      </c>
      <c r="F1142" s="5">
        <f>IF(Tabela_cukier2[[#This Row],[czy dzien dokupu]]="TAK",IF(F1141-Tabela_cukier2[[#This Row],[Column3]]&lt;5000,((5000-FLOOR(F1141-Tabela_cukier2[[#This Row],[Column3]],1000))+(F1141-Tabela_cukier2[[#This Row],[Column3]])),F1141-Tabela_cukier2[[#This Row],[Column3]]),F1141-Tabela_cukier2[[#This Row],[Column3]])</f>
        <v>4445</v>
      </c>
      <c r="G1142" s="5">
        <f>IF(Tabela_cukier2[[#This Row],[Kolumna1]]-F1141&gt;=4000,1,0)</f>
        <v>0</v>
      </c>
      <c r="H1142" s="5" t="str">
        <f>IF(Tabela_cukier2[[#This Row],[Kolumna1]]&gt;F1141,Tabela_cukier2[[#This Row],[Kolumna1]]-F1141,"0")</f>
        <v>0</v>
      </c>
      <c r="I1142" s="5">
        <f>CEILING(Tabela_cukier2[[#This Row],[Kolumna3]],1000)</f>
        <v>0</v>
      </c>
      <c r="J1142" s="5">
        <f>IF(Tabela_cukier2[[#This Row],[Kolumna4]]&gt;=4000,1,0)</f>
        <v>0</v>
      </c>
    </row>
    <row r="1143" spans="1:10" x14ac:dyDescent="0.3">
      <c r="A1143" s="1">
        <v>40250</v>
      </c>
      <c r="B1143" t="s">
        <v>17</v>
      </c>
      <c r="C1143">
        <v>417</v>
      </c>
      <c r="D1143">
        <f>DAY(Tabela_cukier2[[#This Row],[Column1]])</f>
        <v>13</v>
      </c>
      <c r="E1143" t="str">
        <f>IF(D1144&lt;Tabela_cukier2[[#This Row],[Column4]],"TAK","")</f>
        <v/>
      </c>
      <c r="F1143" s="5">
        <f>IF(Tabela_cukier2[[#This Row],[czy dzien dokupu]]="TAK",IF(F1142-Tabela_cukier2[[#This Row],[Column3]]&lt;5000,((5000-FLOOR(F1142-Tabela_cukier2[[#This Row],[Column3]],1000))+(F1142-Tabela_cukier2[[#This Row],[Column3]])),F1142-Tabela_cukier2[[#This Row],[Column3]]),F1142-Tabela_cukier2[[#This Row],[Column3]])</f>
        <v>4028</v>
      </c>
      <c r="G1143" s="5">
        <f>IF(Tabela_cukier2[[#This Row],[Kolumna1]]-F1142&gt;=4000,1,0)</f>
        <v>0</v>
      </c>
      <c r="H1143" s="5" t="str">
        <f>IF(Tabela_cukier2[[#This Row],[Kolumna1]]&gt;F1142,Tabela_cukier2[[#This Row],[Kolumna1]]-F1142,"0")</f>
        <v>0</v>
      </c>
      <c r="I1143" s="5">
        <f>CEILING(Tabela_cukier2[[#This Row],[Kolumna3]],1000)</f>
        <v>0</v>
      </c>
      <c r="J1143" s="5">
        <f>IF(Tabela_cukier2[[#This Row],[Kolumna4]]&gt;=4000,1,0)</f>
        <v>0</v>
      </c>
    </row>
    <row r="1144" spans="1:10" x14ac:dyDescent="0.3">
      <c r="A1144" s="1">
        <v>40250</v>
      </c>
      <c r="B1144" t="s">
        <v>48</v>
      </c>
      <c r="C1144">
        <v>115</v>
      </c>
      <c r="D1144">
        <f>DAY(Tabela_cukier2[[#This Row],[Column1]])</f>
        <v>13</v>
      </c>
      <c r="E1144" t="str">
        <f>IF(D1145&lt;Tabela_cukier2[[#This Row],[Column4]],"TAK","")</f>
        <v/>
      </c>
      <c r="F1144" s="5">
        <f>IF(Tabela_cukier2[[#This Row],[czy dzien dokupu]]="TAK",IF(F1143-Tabela_cukier2[[#This Row],[Column3]]&lt;5000,((5000-FLOOR(F1143-Tabela_cukier2[[#This Row],[Column3]],1000))+(F1143-Tabela_cukier2[[#This Row],[Column3]])),F1143-Tabela_cukier2[[#This Row],[Column3]]),F1143-Tabela_cukier2[[#This Row],[Column3]])</f>
        <v>3913</v>
      </c>
      <c r="G1144" s="5">
        <f>IF(Tabela_cukier2[[#This Row],[Kolumna1]]-F1143&gt;=4000,1,0)</f>
        <v>0</v>
      </c>
      <c r="H1144" s="5" t="str">
        <f>IF(Tabela_cukier2[[#This Row],[Kolumna1]]&gt;F1143,Tabela_cukier2[[#This Row],[Kolumna1]]-F1143,"0")</f>
        <v>0</v>
      </c>
      <c r="I1144" s="5">
        <f>CEILING(Tabela_cukier2[[#This Row],[Kolumna3]],1000)</f>
        <v>0</v>
      </c>
      <c r="J1144" s="5">
        <f>IF(Tabela_cukier2[[#This Row],[Kolumna4]]&gt;=4000,1,0)</f>
        <v>0</v>
      </c>
    </row>
    <row r="1145" spans="1:10" x14ac:dyDescent="0.3">
      <c r="A1145" s="1">
        <v>40253</v>
      </c>
      <c r="B1145" t="s">
        <v>57</v>
      </c>
      <c r="C1145">
        <v>6</v>
      </c>
      <c r="D1145">
        <f>DAY(Tabela_cukier2[[#This Row],[Column1]])</f>
        <v>16</v>
      </c>
      <c r="E1145" t="str">
        <f>IF(D1146&lt;Tabela_cukier2[[#This Row],[Column4]],"TAK","")</f>
        <v/>
      </c>
      <c r="F1145" s="5">
        <f>IF(Tabela_cukier2[[#This Row],[czy dzien dokupu]]="TAK",IF(F1144-Tabela_cukier2[[#This Row],[Column3]]&lt;5000,((5000-FLOOR(F1144-Tabela_cukier2[[#This Row],[Column3]],1000))+(F1144-Tabela_cukier2[[#This Row],[Column3]])),F1144-Tabela_cukier2[[#This Row],[Column3]]),F1144-Tabela_cukier2[[#This Row],[Column3]])</f>
        <v>3907</v>
      </c>
      <c r="G1145" s="5">
        <f>IF(Tabela_cukier2[[#This Row],[Kolumna1]]-F1144&gt;=4000,1,0)</f>
        <v>0</v>
      </c>
      <c r="H1145" s="5" t="str">
        <f>IF(Tabela_cukier2[[#This Row],[Kolumna1]]&gt;F1144,Tabela_cukier2[[#This Row],[Kolumna1]]-F1144,"0")</f>
        <v>0</v>
      </c>
      <c r="I1145" s="5">
        <f>CEILING(Tabela_cukier2[[#This Row],[Kolumna3]],1000)</f>
        <v>0</v>
      </c>
      <c r="J1145" s="5">
        <f>IF(Tabela_cukier2[[#This Row],[Kolumna4]]&gt;=4000,1,0)</f>
        <v>0</v>
      </c>
    </row>
    <row r="1146" spans="1:10" x14ac:dyDescent="0.3">
      <c r="A1146" s="1">
        <v>40254</v>
      </c>
      <c r="B1146" t="s">
        <v>22</v>
      </c>
      <c r="C1146">
        <v>69</v>
      </c>
      <c r="D1146">
        <f>DAY(Tabela_cukier2[[#This Row],[Column1]])</f>
        <v>17</v>
      </c>
      <c r="E1146" t="str">
        <f>IF(D1147&lt;Tabela_cukier2[[#This Row],[Column4]],"TAK","")</f>
        <v/>
      </c>
      <c r="F1146" s="5">
        <f>IF(Tabela_cukier2[[#This Row],[czy dzien dokupu]]="TAK",IF(F1145-Tabela_cukier2[[#This Row],[Column3]]&lt;5000,((5000-FLOOR(F1145-Tabela_cukier2[[#This Row],[Column3]],1000))+(F1145-Tabela_cukier2[[#This Row],[Column3]])),F1145-Tabela_cukier2[[#This Row],[Column3]]),F1145-Tabela_cukier2[[#This Row],[Column3]])</f>
        <v>3838</v>
      </c>
      <c r="G1146" s="5">
        <f>IF(Tabela_cukier2[[#This Row],[Kolumna1]]-F1145&gt;=4000,1,0)</f>
        <v>0</v>
      </c>
      <c r="H1146" s="5" t="str">
        <f>IF(Tabela_cukier2[[#This Row],[Kolumna1]]&gt;F1145,Tabela_cukier2[[#This Row],[Kolumna1]]-F1145,"0")</f>
        <v>0</v>
      </c>
      <c r="I1146" s="5">
        <f>CEILING(Tabela_cukier2[[#This Row],[Kolumna3]],1000)</f>
        <v>0</v>
      </c>
      <c r="J1146" s="5">
        <f>IF(Tabela_cukier2[[#This Row],[Kolumna4]]&gt;=4000,1,0)</f>
        <v>0</v>
      </c>
    </row>
    <row r="1147" spans="1:10" x14ac:dyDescent="0.3">
      <c r="A1147" s="1">
        <v>40256</v>
      </c>
      <c r="B1147" t="s">
        <v>15</v>
      </c>
      <c r="C1147">
        <v>58</v>
      </c>
      <c r="D1147">
        <f>DAY(Tabela_cukier2[[#This Row],[Column1]])</f>
        <v>19</v>
      </c>
      <c r="E1147" t="str">
        <f>IF(D1148&lt;Tabela_cukier2[[#This Row],[Column4]],"TAK","")</f>
        <v/>
      </c>
      <c r="F1147" s="5">
        <f>IF(Tabela_cukier2[[#This Row],[czy dzien dokupu]]="TAK",IF(F1146-Tabela_cukier2[[#This Row],[Column3]]&lt;5000,((5000-FLOOR(F1146-Tabela_cukier2[[#This Row],[Column3]],1000))+(F1146-Tabela_cukier2[[#This Row],[Column3]])),F1146-Tabela_cukier2[[#This Row],[Column3]]),F1146-Tabela_cukier2[[#This Row],[Column3]])</f>
        <v>3780</v>
      </c>
      <c r="G1147" s="5">
        <f>IF(Tabela_cukier2[[#This Row],[Kolumna1]]-F1146&gt;=4000,1,0)</f>
        <v>0</v>
      </c>
      <c r="H1147" s="5" t="str">
        <f>IF(Tabela_cukier2[[#This Row],[Kolumna1]]&gt;F1146,Tabela_cukier2[[#This Row],[Kolumna1]]-F1146,"0")</f>
        <v>0</v>
      </c>
      <c r="I1147" s="5">
        <f>CEILING(Tabela_cukier2[[#This Row],[Kolumna3]],1000)</f>
        <v>0</v>
      </c>
      <c r="J1147" s="5">
        <f>IF(Tabela_cukier2[[#This Row],[Kolumna4]]&gt;=4000,1,0)</f>
        <v>0</v>
      </c>
    </row>
    <row r="1148" spans="1:10" x14ac:dyDescent="0.3">
      <c r="A1148" s="1">
        <v>40256</v>
      </c>
      <c r="B1148" t="s">
        <v>28</v>
      </c>
      <c r="C1148">
        <v>159</v>
      </c>
      <c r="D1148">
        <f>DAY(Tabela_cukier2[[#This Row],[Column1]])</f>
        <v>19</v>
      </c>
      <c r="E1148" t="str">
        <f>IF(D1149&lt;Tabela_cukier2[[#This Row],[Column4]],"TAK","")</f>
        <v/>
      </c>
      <c r="F1148" s="5">
        <f>IF(Tabela_cukier2[[#This Row],[czy dzien dokupu]]="TAK",IF(F1147-Tabela_cukier2[[#This Row],[Column3]]&lt;5000,((5000-FLOOR(F1147-Tabela_cukier2[[#This Row],[Column3]],1000))+(F1147-Tabela_cukier2[[#This Row],[Column3]])),F1147-Tabela_cukier2[[#This Row],[Column3]]),F1147-Tabela_cukier2[[#This Row],[Column3]])</f>
        <v>3621</v>
      </c>
      <c r="G1148" s="5">
        <f>IF(Tabela_cukier2[[#This Row],[Kolumna1]]-F1147&gt;=4000,1,0)</f>
        <v>0</v>
      </c>
      <c r="H1148" s="5" t="str">
        <f>IF(Tabela_cukier2[[#This Row],[Kolumna1]]&gt;F1147,Tabela_cukier2[[#This Row],[Kolumna1]]-F1147,"0")</f>
        <v>0</v>
      </c>
      <c r="I1148" s="5">
        <f>CEILING(Tabela_cukier2[[#This Row],[Kolumna3]],1000)</f>
        <v>0</v>
      </c>
      <c r="J1148" s="5">
        <f>IF(Tabela_cukier2[[#This Row],[Kolumna4]]&gt;=4000,1,0)</f>
        <v>0</v>
      </c>
    </row>
    <row r="1149" spans="1:10" x14ac:dyDescent="0.3">
      <c r="A1149" s="1">
        <v>40258</v>
      </c>
      <c r="B1149" t="s">
        <v>212</v>
      </c>
      <c r="C1149">
        <v>6</v>
      </c>
      <c r="D1149">
        <f>DAY(Tabela_cukier2[[#This Row],[Column1]])</f>
        <v>21</v>
      </c>
      <c r="E1149" t="str">
        <f>IF(D1150&lt;Tabela_cukier2[[#This Row],[Column4]],"TAK","")</f>
        <v/>
      </c>
      <c r="F1149" s="5">
        <f>IF(Tabela_cukier2[[#This Row],[czy dzien dokupu]]="TAK",IF(F1148-Tabela_cukier2[[#This Row],[Column3]]&lt;5000,((5000-FLOOR(F1148-Tabela_cukier2[[#This Row],[Column3]],1000))+(F1148-Tabela_cukier2[[#This Row],[Column3]])),F1148-Tabela_cukier2[[#This Row],[Column3]]),F1148-Tabela_cukier2[[#This Row],[Column3]])</f>
        <v>3615</v>
      </c>
      <c r="G1149" s="5">
        <f>IF(Tabela_cukier2[[#This Row],[Kolumna1]]-F1148&gt;=4000,1,0)</f>
        <v>0</v>
      </c>
      <c r="H1149" s="5" t="str">
        <f>IF(Tabela_cukier2[[#This Row],[Kolumna1]]&gt;F1148,Tabela_cukier2[[#This Row],[Kolumna1]]-F1148,"0")</f>
        <v>0</v>
      </c>
      <c r="I1149" s="5">
        <f>CEILING(Tabela_cukier2[[#This Row],[Kolumna3]],1000)</f>
        <v>0</v>
      </c>
      <c r="J1149" s="5">
        <f>IF(Tabela_cukier2[[#This Row],[Kolumna4]]&gt;=4000,1,0)</f>
        <v>0</v>
      </c>
    </row>
    <row r="1150" spans="1:10" x14ac:dyDescent="0.3">
      <c r="A1150" s="1">
        <v>40259</v>
      </c>
      <c r="B1150" t="s">
        <v>15</v>
      </c>
      <c r="C1150">
        <v>103</v>
      </c>
      <c r="D1150">
        <f>DAY(Tabela_cukier2[[#This Row],[Column1]])</f>
        <v>22</v>
      </c>
      <c r="E1150" t="str">
        <f>IF(D1151&lt;Tabela_cukier2[[#This Row],[Column4]],"TAK","")</f>
        <v/>
      </c>
      <c r="F1150" s="5">
        <f>IF(Tabela_cukier2[[#This Row],[czy dzien dokupu]]="TAK",IF(F1149-Tabela_cukier2[[#This Row],[Column3]]&lt;5000,((5000-FLOOR(F1149-Tabela_cukier2[[#This Row],[Column3]],1000))+(F1149-Tabela_cukier2[[#This Row],[Column3]])),F1149-Tabela_cukier2[[#This Row],[Column3]]),F1149-Tabela_cukier2[[#This Row],[Column3]])</f>
        <v>3512</v>
      </c>
      <c r="G1150" s="5">
        <f>IF(Tabela_cukier2[[#This Row],[Kolumna1]]-F1149&gt;=4000,1,0)</f>
        <v>0</v>
      </c>
      <c r="H1150" s="5" t="str">
        <f>IF(Tabela_cukier2[[#This Row],[Kolumna1]]&gt;F1149,Tabela_cukier2[[#This Row],[Kolumna1]]-F1149,"0")</f>
        <v>0</v>
      </c>
      <c r="I1150" s="5">
        <f>CEILING(Tabela_cukier2[[#This Row],[Kolumna3]],1000)</f>
        <v>0</v>
      </c>
      <c r="J1150" s="5">
        <f>IF(Tabela_cukier2[[#This Row],[Kolumna4]]&gt;=4000,1,0)</f>
        <v>0</v>
      </c>
    </row>
    <row r="1151" spans="1:10" x14ac:dyDescent="0.3">
      <c r="A1151" s="1">
        <v>40263</v>
      </c>
      <c r="B1151" t="s">
        <v>10</v>
      </c>
      <c r="C1151">
        <v>155</v>
      </c>
      <c r="D1151">
        <f>DAY(Tabela_cukier2[[#This Row],[Column1]])</f>
        <v>26</v>
      </c>
      <c r="E1151" t="str">
        <f>IF(D1152&lt;Tabela_cukier2[[#This Row],[Column4]],"TAK","")</f>
        <v/>
      </c>
      <c r="F1151" s="5">
        <f>IF(Tabela_cukier2[[#This Row],[czy dzien dokupu]]="TAK",IF(F1150-Tabela_cukier2[[#This Row],[Column3]]&lt;5000,((5000-FLOOR(F1150-Tabela_cukier2[[#This Row],[Column3]],1000))+(F1150-Tabela_cukier2[[#This Row],[Column3]])),F1150-Tabela_cukier2[[#This Row],[Column3]]),F1150-Tabela_cukier2[[#This Row],[Column3]])</f>
        <v>3357</v>
      </c>
      <c r="G1151" s="5">
        <f>IF(Tabela_cukier2[[#This Row],[Kolumna1]]-F1150&gt;=4000,1,0)</f>
        <v>0</v>
      </c>
      <c r="H1151" s="5" t="str">
        <f>IF(Tabela_cukier2[[#This Row],[Kolumna1]]&gt;F1150,Tabela_cukier2[[#This Row],[Kolumna1]]-F1150,"0")</f>
        <v>0</v>
      </c>
      <c r="I1151" s="5">
        <f>CEILING(Tabela_cukier2[[#This Row],[Kolumna3]],1000)</f>
        <v>0</v>
      </c>
      <c r="J1151" s="5">
        <f>IF(Tabela_cukier2[[#This Row],[Kolumna4]]&gt;=4000,1,0)</f>
        <v>0</v>
      </c>
    </row>
    <row r="1152" spans="1:10" x14ac:dyDescent="0.3">
      <c r="A1152" s="1">
        <v>40263</v>
      </c>
      <c r="B1152" t="s">
        <v>84</v>
      </c>
      <c r="C1152">
        <v>10</v>
      </c>
      <c r="D1152">
        <f>DAY(Tabela_cukier2[[#This Row],[Column1]])</f>
        <v>26</v>
      </c>
      <c r="E1152" t="str">
        <f>IF(D1153&lt;Tabela_cukier2[[#This Row],[Column4]],"TAK","")</f>
        <v/>
      </c>
      <c r="F1152" s="5">
        <f>IF(Tabela_cukier2[[#This Row],[czy dzien dokupu]]="TAK",IF(F1151-Tabela_cukier2[[#This Row],[Column3]]&lt;5000,((5000-FLOOR(F1151-Tabela_cukier2[[#This Row],[Column3]],1000))+(F1151-Tabela_cukier2[[#This Row],[Column3]])),F1151-Tabela_cukier2[[#This Row],[Column3]]),F1151-Tabela_cukier2[[#This Row],[Column3]])</f>
        <v>3347</v>
      </c>
      <c r="G1152" s="5">
        <f>IF(Tabela_cukier2[[#This Row],[Kolumna1]]-F1151&gt;=4000,1,0)</f>
        <v>0</v>
      </c>
      <c r="H1152" s="5" t="str">
        <f>IF(Tabela_cukier2[[#This Row],[Kolumna1]]&gt;F1151,Tabela_cukier2[[#This Row],[Kolumna1]]-F1151,"0")</f>
        <v>0</v>
      </c>
      <c r="I1152" s="5">
        <f>CEILING(Tabela_cukier2[[#This Row],[Kolumna3]],1000)</f>
        <v>0</v>
      </c>
      <c r="J1152" s="5">
        <f>IF(Tabela_cukier2[[#This Row],[Kolumna4]]&gt;=4000,1,0)</f>
        <v>0</v>
      </c>
    </row>
    <row r="1153" spans="1:10" x14ac:dyDescent="0.3">
      <c r="A1153" s="1">
        <v>40265</v>
      </c>
      <c r="B1153" t="s">
        <v>31</v>
      </c>
      <c r="C1153">
        <v>158</v>
      </c>
      <c r="D1153">
        <f>DAY(Tabela_cukier2[[#This Row],[Column1]])</f>
        <v>28</v>
      </c>
      <c r="E1153" t="str">
        <f>IF(D1154&lt;Tabela_cukier2[[#This Row],[Column4]],"TAK","")</f>
        <v/>
      </c>
      <c r="F1153" s="5">
        <f>IF(Tabela_cukier2[[#This Row],[czy dzien dokupu]]="TAK",IF(F1152-Tabela_cukier2[[#This Row],[Column3]]&lt;5000,((5000-FLOOR(F1152-Tabela_cukier2[[#This Row],[Column3]],1000))+(F1152-Tabela_cukier2[[#This Row],[Column3]])),F1152-Tabela_cukier2[[#This Row],[Column3]]),F1152-Tabela_cukier2[[#This Row],[Column3]])</f>
        <v>3189</v>
      </c>
      <c r="G1153" s="5">
        <f>IF(Tabela_cukier2[[#This Row],[Kolumna1]]-F1152&gt;=4000,1,0)</f>
        <v>0</v>
      </c>
      <c r="H1153" s="5" t="str">
        <f>IF(Tabela_cukier2[[#This Row],[Kolumna1]]&gt;F1152,Tabela_cukier2[[#This Row],[Kolumna1]]-F1152,"0")</f>
        <v>0</v>
      </c>
      <c r="I1153" s="5">
        <f>CEILING(Tabela_cukier2[[#This Row],[Kolumna3]],1000)</f>
        <v>0</v>
      </c>
      <c r="J1153" s="5">
        <f>IF(Tabela_cukier2[[#This Row],[Kolumna4]]&gt;=4000,1,0)</f>
        <v>0</v>
      </c>
    </row>
    <row r="1154" spans="1:10" x14ac:dyDescent="0.3">
      <c r="A1154" s="1">
        <v>40267</v>
      </c>
      <c r="B1154" t="s">
        <v>58</v>
      </c>
      <c r="C1154">
        <v>146</v>
      </c>
      <c r="D1154">
        <f>DAY(Tabela_cukier2[[#This Row],[Column1]])</f>
        <v>30</v>
      </c>
      <c r="E1154" t="str">
        <f>IF(D1155&lt;Tabela_cukier2[[#This Row],[Column4]],"TAK","")</f>
        <v/>
      </c>
      <c r="F1154" s="5">
        <f>IF(Tabela_cukier2[[#This Row],[czy dzien dokupu]]="TAK",IF(F1153-Tabela_cukier2[[#This Row],[Column3]]&lt;5000,((5000-FLOOR(F1153-Tabela_cukier2[[#This Row],[Column3]],1000))+(F1153-Tabela_cukier2[[#This Row],[Column3]])),F1153-Tabela_cukier2[[#This Row],[Column3]]),F1153-Tabela_cukier2[[#This Row],[Column3]])</f>
        <v>3043</v>
      </c>
      <c r="G1154" s="5">
        <f>IF(Tabela_cukier2[[#This Row],[Kolumna1]]-F1153&gt;=4000,1,0)</f>
        <v>0</v>
      </c>
      <c r="H1154" s="5" t="str">
        <f>IF(Tabela_cukier2[[#This Row],[Kolumna1]]&gt;F1153,Tabela_cukier2[[#This Row],[Kolumna1]]-F1153,"0")</f>
        <v>0</v>
      </c>
      <c r="I1154" s="5">
        <f>CEILING(Tabela_cukier2[[#This Row],[Kolumna3]],1000)</f>
        <v>0</v>
      </c>
      <c r="J1154" s="5">
        <f>IF(Tabela_cukier2[[#This Row],[Kolumna4]]&gt;=4000,1,0)</f>
        <v>0</v>
      </c>
    </row>
    <row r="1155" spans="1:10" x14ac:dyDescent="0.3">
      <c r="A1155" s="1">
        <v>40268</v>
      </c>
      <c r="B1155" t="s">
        <v>25</v>
      </c>
      <c r="C1155">
        <v>230</v>
      </c>
      <c r="D1155">
        <f>DAY(Tabela_cukier2[[#This Row],[Column1]])</f>
        <v>31</v>
      </c>
      <c r="E1155" t="str">
        <f>IF(D1156&lt;Tabela_cukier2[[#This Row],[Column4]],"TAK","")</f>
        <v>TAK</v>
      </c>
      <c r="F1155" s="5">
        <f>IF(Tabela_cukier2[[#This Row],[czy dzien dokupu]]="TAK",IF(F1154-Tabela_cukier2[[#This Row],[Column3]]&lt;5000,((5000-FLOOR(F1154-Tabela_cukier2[[#This Row],[Column3]],1000))+(F1154-Tabela_cukier2[[#This Row],[Column3]])),F1154-Tabela_cukier2[[#This Row],[Column3]]),F1154-Tabela_cukier2[[#This Row],[Column3]])</f>
        <v>5813</v>
      </c>
      <c r="G1155" s="5">
        <f>IF(Tabela_cukier2[[#This Row],[Kolumna1]]-F1154&gt;=4000,1,0)</f>
        <v>0</v>
      </c>
      <c r="H1155" s="5">
        <f>IF(Tabela_cukier2[[#This Row],[Kolumna1]]&gt;F1154,Tabela_cukier2[[#This Row],[Kolumna1]]-F1154,"0")</f>
        <v>2770</v>
      </c>
      <c r="I1155" s="5">
        <f>CEILING(Tabela_cukier2[[#This Row],[Kolumna3]],1000)</f>
        <v>3000</v>
      </c>
      <c r="J1155" s="5">
        <f>IF(Tabela_cukier2[[#This Row],[Kolumna4]]&gt;=4000,1,0)</f>
        <v>0</v>
      </c>
    </row>
    <row r="1156" spans="1:10" x14ac:dyDescent="0.3">
      <c r="A1156" s="1">
        <v>40270</v>
      </c>
      <c r="B1156" t="s">
        <v>42</v>
      </c>
      <c r="C1156">
        <v>143</v>
      </c>
      <c r="D1156">
        <f>DAY(Tabela_cukier2[[#This Row],[Column1]])</f>
        <v>2</v>
      </c>
      <c r="E1156" t="str">
        <f>IF(D1157&lt;Tabela_cukier2[[#This Row],[Column4]],"TAK","")</f>
        <v/>
      </c>
      <c r="F1156" s="5">
        <f>IF(Tabela_cukier2[[#This Row],[czy dzien dokupu]]="TAK",IF(F1155-Tabela_cukier2[[#This Row],[Column3]]&lt;5000,((5000-FLOOR(F1155-Tabela_cukier2[[#This Row],[Column3]],1000))+(F1155-Tabela_cukier2[[#This Row],[Column3]])),F1155-Tabela_cukier2[[#This Row],[Column3]]),F1155-Tabela_cukier2[[#This Row],[Column3]])</f>
        <v>5670</v>
      </c>
      <c r="G1156" s="5">
        <f>IF(Tabela_cukier2[[#This Row],[Kolumna1]]-F1155&gt;=4000,1,0)</f>
        <v>0</v>
      </c>
      <c r="H1156" s="5" t="str">
        <f>IF(Tabela_cukier2[[#This Row],[Kolumna1]]&gt;F1155,Tabela_cukier2[[#This Row],[Kolumna1]]-F1155,"0")</f>
        <v>0</v>
      </c>
      <c r="I1156" s="5">
        <f>CEILING(Tabela_cukier2[[#This Row],[Kolumna3]],1000)</f>
        <v>0</v>
      </c>
      <c r="J1156" s="5">
        <f>IF(Tabela_cukier2[[#This Row],[Kolumna4]]&gt;=4000,1,0)</f>
        <v>0</v>
      </c>
    </row>
    <row r="1157" spans="1:10" x14ac:dyDescent="0.3">
      <c r="A1157" s="1">
        <v>40270</v>
      </c>
      <c r="B1157" t="s">
        <v>64</v>
      </c>
      <c r="C1157">
        <v>167</v>
      </c>
      <c r="D1157">
        <f>DAY(Tabela_cukier2[[#This Row],[Column1]])</f>
        <v>2</v>
      </c>
      <c r="E1157" t="str">
        <f>IF(D1158&lt;Tabela_cukier2[[#This Row],[Column4]],"TAK","")</f>
        <v/>
      </c>
      <c r="F1157" s="5">
        <f>IF(Tabela_cukier2[[#This Row],[czy dzien dokupu]]="TAK",IF(F1156-Tabela_cukier2[[#This Row],[Column3]]&lt;5000,((5000-FLOOR(F1156-Tabela_cukier2[[#This Row],[Column3]],1000))+(F1156-Tabela_cukier2[[#This Row],[Column3]])),F1156-Tabela_cukier2[[#This Row],[Column3]]),F1156-Tabela_cukier2[[#This Row],[Column3]])</f>
        <v>5503</v>
      </c>
      <c r="G1157" s="5">
        <f>IF(Tabela_cukier2[[#This Row],[Kolumna1]]-F1156&gt;=4000,1,0)</f>
        <v>0</v>
      </c>
      <c r="H1157" s="5" t="str">
        <f>IF(Tabela_cukier2[[#This Row],[Kolumna1]]&gt;F1156,Tabela_cukier2[[#This Row],[Kolumna1]]-F1156,"0")</f>
        <v>0</v>
      </c>
      <c r="I1157" s="5">
        <f>CEILING(Tabela_cukier2[[#This Row],[Kolumna3]],1000)</f>
        <v>0</v>
      </c>
      <c r="J1157" s="5">
        <f>IF(Tabela_cukier2[[#This Row],[Kolumna4]]&gt;=4000,1,0)</f>
        <v>0</v>
      </c>
    </row>
    <row r="1158" spans="1:10" x14ac:dyDescent="0.3">
      <c r="A1158" s="1">
        <v>40270</v>
      </c>
      <c r="B1158" t="s">
        <v>55</v>
      </c>
      <c r="C1158">
        <v>119</v>
      </c>
      <c r="D1158">
        <f>DAY(Tabela_cukier2[[#This Row],[Column1]])</f>
        <v>2</v>
      </c>
      <c r="E1158" t="str">
        <f>IF(D1159&lt;Tabela_cukier2[[#This Row],[Column4]],"TAK","")</f>
        <v/>
      </c>
      <c r="F1158" s="5">
        <f>IF(Tabela_cukier2[[#This Row],[czy dzien dokupu]]="TAK",IF(F1157-Tabela_cukier2[[#This Row],[Column3]]&lt;5000,((5000-FLOOR(F1157-Tabela_cukier2[[#This Row],[Column3]],1000))+(F1157-Tabela_cukier2[[#This Row],[Column3]])),F1157-Tabela_cukier2[[#This Row],[Column3]]),F1157-Tabela_cukier2[[#This Row],[Column3]])</f>
        <v>5384</v>
      </c>
      <c r="G1158" s="5">
        <f>IF(Tabela_cukier2[[#This Row],[Kolumna1]]-F1157&gt;=4000,1,0)</f>
        <v>0</v>
      </c>
      <c r="H1158" s="5" t="str">
        <f>IF(Tabela_cukier2[[#This Row],[Kolumna1]]&gt;F1157,Tabela_cukier2[[#This Row],[Kolumna1]]-F1157,"0")</f>
        <v>0</v>
      </c>
      <c r="I1158" s="5">
        <f>CEILING(Tabela_cukier2[[#This Row],[Kolumna3]],1000)</f>
        <v>0</v>
      </c>
      <c r="J1158" s="5">
        <f>IF(Tabela_cukier2[[#This Row],[Kolumna4]]&gt;=4000,1,0)</f>
        <v>0</v>
      </c>
    </row>
    <row r="1159" spans="1:10" x14ac:dyDescent="0.3">
      <c r="A1159" s="1">
        <v>40272</v>
      </c>
      <c r="B1159" t="s">
        <v>17</v>
      </c>
      <c r="C1159">
        <v>400</v>
      </c>
      <c r="D1159">
        <f>DAY(Tabela_cukier2[[#This Row],[Column1]])</f>
        <v>4</v>
      </c>
      <c r="E1159" t="str">
        <f>IF(D1160&lt;Tabela_cukier2[[#This Row],[Column4]],"TAK","")</f>
        <v/>
      </c>
      <c r="F1159" s="5">
        <f>IF(Tabela_cukier2[[#This Row],[czy dzien dokupu]]="TAK",IF(F1158-Tabela_cukier2[[#This Row],[Column3]]&lt;5000,((5000-FLOOR(F1158-Tabela_cukier2[[#This Row],[Column3]],1000))+(F1158-Tabela_cukier2[[#This Row],[Column3]])),F1158-Tabela_cukier2[[#This Row],[Column3]]),F1158-Tabela_cukier2[[#This Row],[Column3]])</f>
        <v>4984</v>
      </c>
      <c r="G1159" s="5">
        <f>IF(Tabela_cukier2[[#This Row],[Kolumna1]]-F1158&gt;=4000,1,0)</f>
        <v>0</v>
      </c>
      <c r="H1159" s="5" t="str">
        <f>IF(Tabela_cukier2[[#This Row],[Kolumna1]]&gt;F1158,Tabela_cukier2[[#This Row],[Kolumna1]]-F1158,"0")</f>
        <v>0</v>
      </c>
      <c r="I1159" s="5">
        <f>CEILING(Tabela_cukier2[[#This Row],[Kolumna3]],1000)</f>
        <v>0</v>
      </c>
      <c r="J1159" s="5">
        <f>IF(Tabela_cukier2[[#This Row],[Kolumna4]]&gt;=4000,1,0)</f>
        <v>0</v>
      </c>
    </row>
    <row r="1160" spans="1:10" x14ac:dyDescent="0.3">
      <c r="A1160" s="1">
        <v>40274</v>
      </c>
      <c r="B1160" t="s">
        <v>40</v>
      </c>
      <c r="C1160">
        <v>172</v>
      </c>
      <c r="D1160">
        <f>DAY(Tabela_cukier2[[#This Row],[Column1]])</f>
        <v>6</v>
      </c>
      <c r="E1160" t="str">
        <f>IF(D1161&lt;Tabela_cukier2[[#This Row],[Column4]],"TAK","")</f>
        <v/>
      </c>
      <c r="F1160" s="5">
        <f>IF(Tabela_cukier2[[#This Row],[czy dzien dokupu]]="TAK",IF(F1159-Tabela_cukier2[[#This Row],[Column3]]&lt;5000,((5000-FLOOR(F1159-Tabela_cukier2[[#This Row],[Column3]],1000))+(F1159-Tabela_cukier2[[#This Row],[Column3]])),F1159-Tabela_cukier2[[#This Row],[Column3]]),F1159-Tabela_cukier2[[#This Row],[Column3]])</f>
        <v>4812</v>
      </c>
      <c r="G1160" s="5">
        <f>IF(Tabela_cukier2[[#This Row],[Kolumna1]]-F1159&gt;=4000,1,0)</f>
        <v>0</v>
      </c>
      <c r="H1160" s="5" t="str">
        <f>IF(Tabela_cukier2[[#This Row],[Kolumna1]]&gt;F1159,Tabela_cukier2[[#This Row],[Kolumna1]]-F1159,"0")</f>
        <v>0</v>
      </c>
      <c r="I1160" s="5">
        <f>CEILING(Tabela_cukier2[[#This Row],[Kolumna3]],1000)</f>
        <v>0</v>
      </c>
      <c r="J1160" s="5">
        <f>IF(Tabela_cukier2[[#This Row],[Kolumna4]]&gt;=4000,1,0)</f>
        <v>0</v>
      </c>
    </row>
    <row r="1161" spans="1:10" x14ac:dyDescent="0.3">
      <c r="A1161" s="1">
        <v>40275</v>
      </c>
      <c r="B1161" t="s">
        <v>101</v>
      </c>
      <c r="C1161">
        <v>19</v>
      </c>
      <c r="D1161">
        <f>DAY(Tabela_cukier2[[#This Row],[Column1]])</f>
        <v>7</v>
      </c>
      <c r="E1161" t="str">
        <f>IF(D1162&lt;Tabela_cukier2[[#This Row],[Column4]],"TAK","")</f>
        <v/>
      </c>
      <c r="F1161" s="5">
        <f>IF(Tabela_cukier2[[#This Row],[czy dzien dokupu]]="TAK",IF(F1160-Tabela_cukier2[[#This Row],[Column3]]&lt;5000,((5000-FLOOR(F1160-Tabela_cukier2[[#This Row],[Column3]],1000))+(F1160-Tabela_cukier2[[#This Row],[Column3]])),F1160-Tabela_cukier2[[#This Row],[Column3]]),F1160-Tabela_cukier2[[#This Row],[Column3]])</f>
        <v>4793</v>
      </c>
      <c r="G1161" s="5">
        <f>IF(Tabela_cukier2[[#This Row],[Kolumna1]]-F1160&gt;=4000,1,0)</f>
        <v>0</v>
      </c>
      <c r="H1161" s="5" t="str">
        <f>IF(Tabela_cukier2[[#This Row],[Kolumna1]]&gt;F1160,Tabela_cukier2[[#This Row],[Kolumna1]]-F1160,"0")</f>
        <v>0</v>
      </c>
      <c r="I1161" s="5">
        <f>CEILING(Tabela_cukier2[[#This Row],[Kolumna3]],1000)</f>
        <v>0</v>
      </c>
      <c r="J1161" s="5">
        <f>IF(Tabela_cukier2[[#This Row],[Kolumna4]]&gt;=4000,1,0)</f>
        <v>0</v>
      </c>
    </row>
    <row r="1162" spans="1:10" x14ac:dyDescent="0.3">
      <c r="A1162" s="1">
        <v>40277</v>
      </c>
      <c r="B1162" t="s">
        <v>10</v>
      </c>
      <c r="C1162">
        <v>116</v>
      </c>
      <c r="D1162">
        <f>DAY(Tabela_cukier2[[#This Row],[Column1]])</f>
        <v>9</v>
      </c>
      <c r="E1162" t="str">
        <f>IF(D1163&lt;Tabela_cukier2[[#This Row],[Column4]],"TAK","")</f>
        <v/>
      </c>
      <c r="F1162" s="5">
        <f>IF(Tabela_cukier2[[#This Row],[czy dzien dokupu]]="TAK",IF(F1161-Tabela_cukier2[[#This Row],[Column3]]&lt;5000,((5000-FLOOR(F1161-Tabela_cukier2[[#This Row],[Column3]],1000))+(F1161-Tabela_cukier2[[#This Row],[Column3]])),F1161-Tabela_cukier2[[#This Row],[Column3]]),F1161-Tabela_cukier2[[#This Row],[Column3]])</f>
        <v>4677</v>
      </c>
      <c r="G1162" s="5">
        <f>IF(Tabela_cukier2[[#This Row],[Kolumna1]]-F1161&gt;=4000,1,0)</f>
        <v>0</v>
      </c>
      <c r="H1162" s="5" t="str">
        <f>IF(Tabela_cukier2[[#This Row],[Kolumna1]]&gt;F1161,Tabela_cukier2[[#This Row],[Kolumna1]]-F1161,"0")</f>
        <v>0</v>
      </c>
      <c r="I1162" s="5">
        <f>CEILING(Tabela_cukier2[[#This Row],[Kolumna3]],1000)</f>
        <v>0</v>
      </c>
      <c r="J1162" s="5">
        <f>IF(Tabela_cukier2[[#This Row],[Kolumna4]]&gt;=4000,1,0)</f>
        <v>0</v>
      </c>
    </row>
    <row r="1163" spans="1:10" x14ac:dyDescent="0.3">
      <c r="A1163" s="1">
        <v>40279</v>
      </c>
      <c r="B1163" t="s">
        <v>25</v>
      </c>
      <c r="C1163">
        <v>143</v>
      </c>
      <c r="D1163">
        <f>DAY(Tabela_cukier2[[#This Row],[Column1]])</f>
        <v>11</v>
      </c>
      <c r="E1163" t="str">
        <f>IF(D1164&lt;Tabela_cukier2[[#This Row],[Column4]],"TAK","")</f>
        <v/>
      </c>
      <c r="F1163" s="5">
        <f>IF(Tabela_cukier2[[#This Row],[czy dzien dokupu]]="TAK",IF(F1162-Tabela_cukier2[[#This Row],[Column3]]&lt;5000,((5000-FLOOR(F1162-Tabela_cukier2[[#This Row],[Column3]],1000))+(F1162-Tabela_cukier2[[#This Row],[Column3]])),F1162-Tabela_cukier2[[#This Row],[Column3]]),F1162-Tabela_cukier2[[#This Row],[Column3]])</f>
        <v>4534</v>
      </c>
      <c r="G1163" s="5">
        <f>IF(Tabela_cukier2[[#This Row],[Kolumna1]]-F1162&gt;=4000,1,0)</f>
        <v>0</v>
      </c>
      <c r="H1163" s="5" t="str">
        <f>IF(Tabela_cukier2[[#This Row],[Kolumna1]]&gt;F1162,Tabela_cukier2[[#This Row],[Kolumna1]]-F1162,"0")</f>
        <v>0</v>
      </c>
      <c r="I1163" s="5">
        <f>CEILING(Tabela_cukier2[[#This Row],[Kolumna3]],1000)</f>
        <v>0</v>
      </c>
      <c r="J1163" s="5">
        <f>IF(Tabela_cukier2[[#This Row],[Kolumna4]]&gt;=4000,1,0)</f>
        <v>0</v>
      </c>
    </row>
    <row r="1164" spans="1:10" x14ac:dyDescent="0.3">
      <c r="A1164" s="1">
        <v>40280</v>
      </c>
      <c r="B1164" t="s">
        <v>12</v>
      </c>
      <c r="C1164">
        <v>222</v>
      </c>
      <c r="D1164">
        <f>DAY(Tabela_cukier2[[#This Row],[Column1]])</f>
        <v>12</v>
      </c>
      <c r="E1164" t="str">
        <f>IF(D1165&lt;Tabela_cukier2[[#This Row],[Column4]],"TAK","")</f>
        <v/>
      </c>
      <c r="F1164" s="5">
        <f>IF(Tabela_cukier2[[#This Row],[czy dzien dokupu]]="TAK",IF(F1163-Tabela_cukier2[[#This Row],[Column3]]&lt;5000,((5000-FLOOR(F1163-Tabela_cukier2[[#This Row],[Column3]],1000))+(F1163-Tabela_cukier2[[#This Row],[Column3]])),F1163-Tabela_cukier2[[#This Row],[Column3]]),F1163-Tabela_cukier2[[#This Row],[Column3]])</f>
        <v>4312</v>
      </c>
      <c r="G1164" s="5">
        <f>IF(Tabela_cukier2[[#This Row],[Kolumna1]]-F1163&gt;=4000,1,0)</f>
        <v>0</v>
      </c>
      <c r="H1164" s="5" t="str">
        <f>IF(Tabela_cukier2[[#This Row],[Kolumna1]]&gt;F1163,Tabela_cukier2[[#This Row],[Kolumna1]]-F1163,"0")</f>
        <v>0</v>
      </c>
      <c r="I1164" s="5">
        <f>CEILING(Tabela_cukier2[[#This Row],[Kolumna3]],1000)</f>
        <v>0</v>
      </c>
      <c r="J1164" s="5">
        <f>IF(Tabela_cukier2[[#This Row],[Kolumna4]]&gt;=4000,1,0)</f>
        <v>0</v>
      </c>
    </row>
    <row r="1165" spans="1:10" x14ac:dyDescent="0.3">
      <c r="A1165" s="1">
        <v>40282</v>
      </c>
      <c r="B1165" t="s">
        <v>12</v>
      </c>
      <c r="C1165">
        <v>352</v>
      </c>
      <c r="D1165">
        <f>DAY(Tabela_cukier2[[#This Row],[Column1]])</f>
        <v>14</v>
      </c>
      <c r="E1165" t="str">
        <f>IF(D1166&lt;Tabela_cukier2[[#This Row],[Column4]],"TAK","")</f>
        <v/>
      </c>
      <c r="F1165" s="5">
        <f>IF(Tabela_cukier2[[#This Row],[czy dzien dokupu]]="TAK",IF(F1164-Tabela_cukier2[[#This Row],[Column3]]&lt;5000,((5000-FLOOR(F1164-Tabela_cukier2[[#This Row],[Column3]],1000))+(F1164-Tabela_cukier2[[#This Row],[Column3]])),F1164-Tabela_cukier2[[#This Row],[Column3]]),F1164-Tabela_cukier2[[#This Row],[Column3]])</f>
        <v>3960</v>
      </c>
      <c r="G1165" s="5">
        <f>IF(Tabela_cukier2[[#This Row],[Kolumna1]]-F1164&gt;=4000,1,0)</f>
        <v>0</v>
      </c>
      <c r="H1165" s="5" t="str">
        <f>IF(Tabela_cukier2[[#This Row],[Kolumna1]]&gt;F1164,Tabela_cukier2[[#This Row],[Kolumna1]]-F1164,"0")</f>
        <v>0</v>
      </c>
      <c r="I1165" s="5">
        <f>CEILING(Tabela_cukier2[[#This Row],[Kolumna3]],1000)</f>
        <v>0</v>
      </c>
      <c r="J1165" s="5">
        <f>IF(Tabela_cukier2[[#This Row],[Kolumna4]]&gt;=4000,1,0)</f>
        <v>0</v>
      </c>
    </row>
    <row r="1166" spans="1:10" x14ac:dyDescent="0.3">
      <c r="A1166" s="1">
        <v>40282</v>
      </c>
      <c r="B1166" t="s">
        <v>55</v>
      </c>
      <c r="C1166">
        <v>69</v>
      </c>
      <c r="D1166">
        <f>DAY(Tabela_cukier2[[#This Row],[Column1]])</f>
        <v>14</v>
      </c>
      <c r="E1166" t="str">
        <f>IF(D1167&lt;Tabela_cukier2[[#This Row],[Column4]],"TAK","")</f>
        <v/>
      </c>
      <c r="F1166" s="5">
        <f>IF(Tabela_cukier2[[#This Row],[czy dzien dokupu]]="TAK",IF(F1165-Tabela_cukier2[[#This Row],[Column3]]&lt;5000,((5000-FLOOR(F1165-Tabela_cukier2[[#This Row],[Column3]],1000))+(F1165-Tabela_cukier2[[#This Row],[Column3]])),F1165-Tabela_cukier2[[#This Row],[Column3]]),F1165-Tabela_cukier2[[#This Row],[Column3]])</f>
        <v>3891</v>
      </c>
      <c r="G1166" s="5">
        <f>IF(Tabela_cukier2[[#This Row],[Kolumna1]]-F1165&gt;=4000,1,0)</f>
        <v>0</v>
      </c>
      <c r="H1166" s="5" t="str">
        <f>IF(Tabela_cukier2[[#This Row],[Kolumna1]]&gt;F1165,Tabela_cukier2[[#This Row],[Kolumna1]]-F1165,"0")</f>
        <v>0</v>
      </c>
      <c r="I1166" s="5">
        <f>CEILING(Tabela_cukier2[[#This Row],[Kolumna3]],1000)</f>
        <v>0</v>
      </c>
      <c r="J1166" s="5">
        <f>IF(Tabela_cukier2[[#This Row],[Kolumna4]]&gt;=4000,1,0)</f>
        <v>0</v>
      </c>
    </row>
    <row r="1167" spans="1:10" x14ac:dyDescent="0.3">
      <c r="A1167" s="1">
        <v>40283</v>
      </c>
      <c r="B1167" t="s">
        <v>48</v>
      </c>
      <c r="C1167">
        <v>182</v>
      </c>
      <c r="D1167">
        <f>DAY(Tabela_cukier2[[#This Row],[Column1]])</f>
        <v>15</v>
      </c>
      <c r="E1167" t="str">
        <f>IF(D1168&lt;Tabela_cukier2[[#This Row],[Column4]],"TAK","")</f>
        <v/>
      </c>
      <c r="F1167" s="5">
        <f>IF(Tabela_cukier2[[#This Row],[czy dzien dokupu]]="TAK",IF(F1166-Tabela_cukier2[[#This Row],[Column3]]&lt;5000,((5000-FLOOR(F1166-Tabela_cukier2[[#This Row],[Column3]],1000))+(F1166-Tabela_cukier2[[#This Row],[Column3]])),F1166-Tabela_cukier2[[#This Row],[Column3]]),F1166-Tabela_cukier2[[#This Row],[Column3]])</f>
        <v>3709</v>
      </c>
      <c r="G1167" s="5">
        <f>IF(Tabela_cukier2[[#This Row],[Kolumna1]]-F1166&gt;=4000,1,0)</f>
        <v>0</v>
      </c>
      <c r="H1167" s="5" t="str">
        <f>IF(Tabela_cukier2[[#This Row],[Kolumna1]]&gt;F1166,Tabela_cukier2[[#This Row],[Kolumna1]]-F1166,"0")</f>
        <v>0</v>
      </c>
      <c r="I1167" s="5">
        <f>CEILING(Tabela_cukier2[[#This Row],[Kolumna3]],1000)</f>
        <v>0</v>
      </c>
      <c r="J1167" s="5">
        <f>IF(Tabela_cukier2[[#This Row],[Kolumna4]]&gt;=4000,1,0)</f>
        <v>0</v>
      </c>
    </row>
    <row r="1168" spans="1:10" x14ac:dyDescent="0.3">
      <c r="A1168" s="1">
        <v>40285</v>
      </c>
      <c r="B1168" t="s">
        <v>12</v>
      </c>
      <c r="C1168">
        <v>182</v>
      </c>
      <c r="D1168">
        <f>DAY(Tabela_cukier2[[#This Row],[Column1]])</f>
        <v>17</v>
      </c>
      <c r="E1168" t="str">
        <f>IF(D1169&lt;Tabela_cukier2[[#This Row],[Column4]],"TAK","")</f>
        <v/>
      </c>
      <c r="F1168" s="5">
        <f>IF(Tabela_cukier2[[#This Row],[czy dzien dokupu]]="TAK",IF(F1167-Tabela_cukier2[[#This Row],[Column3]]&lt;5000,((5000-FLOOR(F1167-Tabela_cukier2[[#This Row],[Column3]],1000))+(F1167-Tabela_cukier2[[#This Row],[Column3]])),F1167-Tabela_cukier2[[#This Row],[Column3]]),F1167-Tabela_cukier2[[#This Row],[Column3]])</f>
        <v>3527</v>
      </c>
      <c r="G1168" s="5">
        <f>IF(Tabela_cukier2[[#This Row],[Kolumna1]]-F1167&gt;=4000,1,0)</f>
        <v>0</v>
      </c>
      <c r="H1168" s="5" t="str">
        <f>IF(Tabela_cukier2[[#This Row],[Kolumna1]]&gt;F1167,Tabela_cukier2[[#This Row],[Kolumna1]]-F1167,"0")</f>
        <v>0</v>
      </c>
      <c r="I1168" s="5">
        <f>CEILING(Tabela_cukier2[[#This Row],[Kolumna3]],1000)</f>
        <v>0</v>
      </c>
      <c r="J1168" s="5">
        <f>IF(Tabela_cukier2[[#This Row],[Kolumna4]]&gt;=4000,1,0)</f>
        <v>0</v>
      </c>
    </row>
    <row r="1169" spans="1:10" x14ac:dyDescent="0.3">
      <c r="A1169" s="1">
        <v>40285</v>
      </c>
      <c r="B1169" t="s">
        <v>55</v>
      </c>
      <c r="C1169">
        <v>165</v>
      </c>
      <c r="D1169">
        <f>DAY(Tabela_cukier2[[#This Row],[Column1]])</f>
        <v>17</v>
      </c>
      <c r="E1169" t="str">
        <f>IF(D1170&lt;Tabela_cukier2[[#This Row],[Column4]],"TAK","")</f>
        <v/>
      </c>
      <c r="F1169" s="5">
        <f>IF(Tabela_cukier2[[#This Row],[czy dzien dokupu]]="TAK",IF(F1168-Tabela_cukier2[[#This Row],[Column3]]&lt;5000,((5000-FLOOR(F1168-Tabela_cukier2[[#This Row],[Column3]],1000))+(F1168-Tabela_cukier2[[#This Row],[Column3]])),F1168-Tabela_cukier2[[#This Row],[Column3]]),F1168-Tabela_cukier2[[#This Row],[Column3]])</f>
        <v>3362</v>
      </c>
      <c r="G1169" s="5">
        <f>IF(Tabela_cukier2[[#This Row],[Kolumna1]]-F1168&gt;=4000,1,0)</f>
        <v>0</v>
      </c>
      <c r="H1169" s="5" t="str">
        <f>IF(Tabela_cukier2[[#This Row],[Kolumna1]]&gt;F1168,Tabela_cukier2[[#This Row],[Kolumna1]]-F1168,"0")</f>
        <v>0</v>
      </c>
      <c r="I1169" s="5">
        <f>CEILING(Tabela_cukier2[[#This Row],[Kolumna3]],1000)</f>
        <v>0</v>
      </c>
      <c r="J1169" s="5">
        <f>IF(Tabela_cukier2[[#This Row],[Kolumna4]]&gt;=4000,1,0)</f>
        <v>0</v>
      </c>
    </row>
    <row r="1170" spans="1:10" x14ac:dyDescent="0.3">
      <c r="A1170" s="1">
        <v>40286</v>
      </c>
      <c r="B1170" t="s">
        <v>43</v>
      </c>
      <c r="C1170">
        <v>18</v>
      </c>
      <c r="D1170">
        <f>DAY(Tabela_cukier2[[#This Row],[Column1]])</f>
        <v>18</v>
      </c>
      <c r="E1170" t="str">
        <f>IF(D1171&lt;Tabela_cukier2[[#This Row],[Column4]],"TAK","")</f>
        <v/>
      </c>
      <c r="F1170" s="5">
        <f>IF(Tabela_cukier2[[#This Row],[czy dzien dokupu]]="TAK",IF(F1169-Tabela_cukier2[[#This Row],[Column3]]&lt;5000,((5000-FLOOR(F1169-Tabela_cukier2[[#This Row],[Column3]],1000))+(F1169-Tabela_cukier2[[#This Row],[Column3]])),F1169-Tabela_cukier2[[#This Row],[Column3]]),F1169-Tabela_cukier2[[#This Row],[Column3]])</f>
        <v>3344</v>
      </c>
      <c r="G1170" s="5">
        <f>IF(Tabela_cukier2[[#This Row],[Kolumna1]]-F1169&gt;=4000,1,0)</f>
        <v>0</v>
      </c>
      <c r="H1170" s="5" t="str">
        <f>IF(Tabela_cukier2[[#This Row],[Kolumna1]]&gt;F1169,Tabela_cukier2[[#This Row],[Kolumna1]]-F1169,"0")</f>
        <v>0</v>
      </c>
      <c r="I1170" s="5">
        <f>CEILING(Tabela_cukier2[[#This Row],[Kolumna3]],1000)</f>
        <v>0</v>
      </c>
      <c r="J1170" s="5">
        <f>IF(Tabela_cukier2[[#This Row],[Kolumna4]]&gt;=4000,1,0)</f>
        <v>0</v>
      </c>
    </row>
    <row r="1171" spans="1:10" x14ac:dyDescent="0.3">
      <c r="A1171" s="1">
        <v>40286</v>
      </c>
      <c r="B1171" t="s">
        <v>213</v>
      </c>
      <c r="C1171">
        <v>2</v>
      </c>
      <c r="D1171">
        <f>DAY(Tabela_cukier2[[#This Row],[Column1]])</f>
        <v>18</v>
      </c>
      <c r="E1171" t="str">
        <f>IF(D1172&lt;Tabela_cukier2[[#This Row],[Column4]],"TAK","")</f>
        <v/>
      </c>
      <c r="F1171" s="5">
        <f>IF(Tabela_cukier2[[#This Row],[czy dzien dokupu]]="TAK",IF(F1170-Tabela_cukier2[[#This Row],[Column3]]&lt;5000,((5000-FLOOR(F1170-Tabela_cukier2[[#This Row],[Column3]],1000))+(F1170-Tabela_cukier2[[#This Row],[Column3]])),F1170-Tabela_cukier2[[#This Row],[Column3]]),F1170-Tabela_cukier2[[#This Row],[Column3]])</f>
        <v>3342</v>
      </c>
      <c r="G1171" s="5">
        <f>IF(Tabela_cukier2[[#This Row],[Kolumna1]]-F1170&gt;=4000,1,0)</f>
        <v>0</v>
      </c>
      <c r="H1171" s="5" t="str">
        <f>IF(Tabela_cukier2[[#This Row],[Kolumna1]]&gt;F1170,Tabela_cukier2[[#This Row],[Kolumna1]]-F1170,"0")</f>
        <v>0</v>
      </c>
      <c r="I1171" s="5">
        <f>CEILING(Tabela_cukier2[[#This Row],[Kolumna3]],1000)</f>
        <v>0</v>
      </c>
      <c r="J1171" s="5">
        <f>IF(Tabela_cukier2[[#This Row],[Kolumna4]]&gt;=4000,1,0)</f>
        <v>0</v>
      </c>
    </row>
    <row r="1172" spans="1:10" x14ac:dyDescent="0.3">
      <c r="A1172" s="1">
        <v>40287</v>
      </c>
      <c r="B1172" t="s">
        <v>187</v>
      </c>
      <c r="C1172">
        <v>15</v>
      </c>
      <c r="D1172">
        <f>DAY(Tabela_cukier2[[#This Row],[Column1]])</f>
        <v>19</v>
      </c>
      <c r="E1172" t="str">
        <f>IF(D1173&lt;Tabela_cukier2[[#This Row],[Column4]],"TAK","")</f>
        <v/>
      </c>
      <c r="F1172" s="5">
        <f>IF(Tabela_cukier2[[#This Row],[czy dzien dokupu]]="TAK",IF(F1171-Tabela_cukier2[[#This Row],[Column3]]&lt;5000,((5000-FLOOR(F1171-Tabela_cukier2[[#This Row],[Column3]],1000))+(F1171-Tabela_cukier2[[#This Row],[Column3]])),F1171-Tabela_cukier2[[#This Row],[Column3]]),F1171-Tabela_cukier2[[#This Row],[Column3]])</f>
        <v>3327</v>
      </c>
      <c r="G1172" s="5">
        <f>IF(Tabela_cukier2[[#This Row],[Kolumna1]]-F1171&gt;=4000,1,0)</f>
        <v>0</v>
      </c>
      <c r="H1172" s="5" t="str">
        <f>IF(Tabela_cukier2[[#This Row],[Kolumna1]]&gt;F1171,Tabela_cukier2[[#This Row],[Kolumna1]]-F1171,"0")</f>
        <v>0</v>
      </c>
      <c r="I1172" s="5">
        <f>CEILING(Tabela_cukier2[[#This Row],[Kolumna3]],1000)</f>
        <v>0</v>
      </c>
      <c r="J1172" s="5">
        <f>IF(Tabela_cukier2[[#This Row],[Kolumna4]]&gt;=4000,1,0)</f>
        <v>0</v>
      </c>
    </row>
    <row r="1173" spans="1:10" x14ac:dyDescent="0.3">
      <c r="A1173" s="1">
        <v>40288</v>
      </c>
      <c r="B1173" t="s">
        <v>214</v>
      </c>
      <c r="C1173">
        <v>19</v>
      </c>
      <c r="D1173">
        <f>DAY(Tabela_cukier2[[#This Row],[Column1]])</f>
        <v>20</v>
      </c>
      <c r="E1173" t="str">
        <f>IF(D1174&lt;Tabela_cukier2[[#This Row],[Column4]],"TAK","")</f>
        <v/>
      </c>
      <c r="F1173" s="5">
        <f>IF(Tabela_cukier2[[#This Row],[czy dzien dokupu]]="TAK",IF(F1172-Tabela_cukier2[[#This Row],[Column3]]&lt;5000,((5000-FLOOR(F1172-Tabela_cukier2[[#This Row],[Column3]],1000))+(F1172-Tabela_cukier2[[#This Row],[Column3]])),F1172-Tabela_cukier2[[#This Row],[Column3]]),F1172-Tabela_cukier2[[#This Row],[Column3]])</f>
        <v>3308</v>
      </c>
      <c r="G1173" s="5">
        <f>IF(Tabela_cukier2[[#This Row],[Kolumna1]]-F1172&gt;=4000,1,0)</f>
        <v>0</v>
      </c>
      <c r="H1173" s="5" t="str">
        <f>IF(Tabela_cukier2[[#This Row],[Kolumna1]]&gt;F1172,Tabela_cukier2[[#This Row],[Kolumna1]]-F1172,"0")</f>
        <v>0</v>
      </c>
      <c r="I1173" s="5">
        <f>CEILING(Tabela_cukier2[[#This Row],[Kolumna3]],1000)</f>
        <v>0</v>
      </c>
      <c r="J1173" s="5">
        <f>IF(Tabela_cukier2[[#This Row],[Kolumna4]]&gt;=4000,1,0)</f>
        <v>0</v>
      </c>
    </row>
    <row r="1174" spans="1:10" x14ac:dyDescent="0.3">
      <c r="A1174" s="1">
        <v>40289</v>
      </c>
      <c r="B1174" t="s">
        <v>40</v>
      </c>
      <c r="C1174">
        <v>66</v>
      </c>
      <c r="D1174">
        <f>DAY(Tabela_cukier2[[#This Row],[Column1]])</f>
        <v>21</v>
      </c>
      <c r="E1174" t="str">
        <f>IF(D1175&lt;Tabela_cukier2[[#This Row],[Column4]],"TAK","")</f>
        <v/>
      </c>
      <c r="F1174" s="5">
        <f>IF(Tabela_cukier2[[#This Row],[czy dzien dokupu]]="TAK",IF(F1173-Tabela_cukier2[[#This Row],[Column3]]&lt;5000,((5000-FLOOR(F1173-Tabela_cukier2[[#This Row],[Column3]],1000))+(F1173-Tabela_cukier2[[#This Row],[Column3]])),F1173-Tabela_cukier2[[#This Row],[Column3]]),F1173-Tabela_cukier2[[#This Row],[Column3]])</f>
        <v>3242</v>
      </c>
      <c r="G1174" s="5">
        <f>IF(Tabela_cukier2[[#This Row],[Kolumna1]]-F1173&gt;=4000,1,0)</f>
        <v>0</v>
      </c>
      <c r="H1174" s="5" t="str">
        <f>IF(Tabela_cukier2[[#This Row],[Kolumna1]]&gt;F1173,Tabela_cukier2[[#This Row],[Kolumna1]]-F1173,"0")</f>
        <v>0</v>
      </c>
      <c r="I1174" s="5">
        <f>CEILING(Tabela_cukier2[[#This Row],[Kolumna3]],1000)</f>
        <v>0</v>
      </c>
      <c r="J1174" s="5">
        <f>IF(Tabela_cukier2[[#This Row],[Kolumna4]]&gt;=4000,1,0)</f>
        <v>0</v>
      </c>
    </row>
    <row r="1175" spans="1:10" x14ac:dyDescent="0.3">
      <c r="A1175" s="1">
        <v>40289</v>
      </c>
      <c r="B1175" t="s">
        <v>173</v>
      </c>
      <c r="C1175">
        <v>12</v>
      </c>
      <c r="D1175">
        <f>DAY(Tabela_cukier2[[#This Row],[Column1]])</f>
        <v>21</v>
      </c>
      <c r="E1175" t="str">
        <f>IF(D1176&lt;Tabela_cukier2[[#This Row],[Column4]],"TAK","")</f>
        <v/>
      </c>
      <c r="F1175" s="5">
        <f>IF(Tabela_cukier2[[#This Row],[czy dzien dokupu]]="TAK",IF(F1174-Tabela_cukier2[[#This Row],[Column3]]&lt;5000,((5000-FLOOR(F1174-Tabela_cukier2[[#This Row],[Column3]],1000))+(F1174-Tabela_cukier2[[#This Row],[Column3]])),F1174-Tabela_cukier2[[#This Row],[Column3]]),F1174-Tabela_cukier2[[#This Row],[Column3]])</f>
        <v>3230</v>
      </c>
      <c r="G1175" s="5">
        <f>IF(Tabela_cukier2[[#This Row],[Kolumna1]]-F1174&gt;=4000,1,0)</f>
        <v>0</v>
      </c>
      <c r="H1175" s="5" t="str">
        <f>IF(Tabela_cukier2[[#This Row],[Kolumna1]]&gt;F1174,Tabela_cukier2[[#This Row],[Kolumna1]]-F1174,"0")</f>
        <v>0</v>
      </c>
      <c r="I1175" s="5">
        <f>CEILING(Tabela_cukier2[[#This Row],[Kolumna3]],1000)</f>
        <v>0</v>
      </c>
      <c r="J1175" s="5">
        <f>IF(Tabela_cukier2[[#This Row],[Kolumna4]]&gt;=4000,1,0)</f>
        <v>0</v>
      </c>
    </row>
    <row r="1176" spans="1:10" x14ac:dyDescent="0.3">
      <c r="A1176" s="1">
        <v>40290</v>
      </c>
      <c r="B1176" t="s">
        <v>121</v>
      </c>
      <c r="C1176">
        <v>19</v>
      </c>
      <c r="D1176">
        <f>DAY(Tabela_cukier2[[#This Row],[Column1]])</f>
        <v>22</v>
      </c>
      <c r="E1176" t="str">
        <f>IF(D1177&lt;Tabela_cukier2[[#This Row],[Column4]],"TAK","")</f>
        <v/>
      </c>
      <c r="F1176" s="5">
        <f>IF(Tabela_cukier2[[#This Row],[czy dzien dokupu]]="TAK",IF(F1175-Tabela_cukier2[[#This Row],[Column3]]&lt;5000,((5000-FLOOR(F1175-Tabela_cukier2[[#This Row],[Column3]],1000))+(F1175-Tabela_cukier2[[#This Row],[Column3]])),F1175-Tabela_cukier2[[#This Row],[Column3]]),F1175-Tabela_cukier2[[#This Row],[Column3]])</f>
        <v>3211</v>
      </c>
      <c r="G1176" s="5">
        <f>IF(Tabela_cukier2[[#This Row],[Kolumna1]]-F1175&gt;=4000,1,0)</f>
        <v>0</v>
      </c>
      <c r="H1176" s="5" t="str">
        <f>IF(Tabela_cukier2[[#This Row],[Kolumna1]]&gt;F1175,Tabela_cukier2[[#This Row],[Kolumna1]]-F1175,"0")</f>
        <v>0</v>
      </c>
      <c r="I1176" s="5">
        <f>CEILING(Tabela_cukier2[[#This Row],[Kolumna3]],1000)</f>
        <v>0</v>
      </c>
      <c r="J1176" s="5">
        <f>IF(Tabela_cukier2[[#This Row],[Kolumna4]]&gt;=4000,1,0)</f>
        <v>0</v>
      </c>
    </row>
    <row r="1177" spans="1:10" x14ac:dyDescent="0.3">
      <c r="A1177" s="1">
        <v>40290</v>
      </c>
      <c r="B1177" t="s">
        <v>26</v>
      </c>
      <c r="C1177">
        <v>96</v>
      </c>
      <c r="D1177">
        <f>DAY(Tabela_cukier2[[#This Row],[Column1]])</f>
        <v>22</v>
      </c>
      <c r="E1177" t="str">
        <f>IF(D1178&lt;Tabela_cukier2[[#This Row],[Column4]],"TAK","")</f>
        <v/>
      </c>
      <c r="F1177" s="5">
        <f>IF(Tabela_cukier2[[#This Row],[czy dzien dokupu]]="TAK",IF(F1176-Tabela_cukier2[[#This Row],[Column3]]&lt;5000,((5000-FLOOR(F1176-Tabela_cukier2[[#This Row],[Column3]],1000))+(F1176-Tabela_cukier2[[#This Row],[Column3]])),F1176-Tabela_cukier2[[#This Row],[Column3]]),F1176-Tabela_cukier2[[#This Row],[Column3]])</f>
        <v>3115</v>
      </c>
      <c r="G1177" s="5">
        <f>IF(Tabela_cukier2[[#This Row],[Kolumna1]]-F1176&gt;=4000,1,0)</f>
        <v>0</v>
      </c>
      <c r="H1177" s="5" t="str">
        <f>IF(Tabela_cukier2[[#This Row],[Kolumna1]]&gt;F1176,Tabela_cukier2[[#This Row],[Kolumna1]]-F1176,"0")</f>
        <v>0</v>
      </c>
      <c r="I1177" s="5">
        <f>CEILING(Tabela_cukier2[[#This Row],[Kolumna3]],1000)</f>
        <v>0</v>
      </c>
      <c r="J1177" s="5">
        <f>IF(Tabela_cukier2[[#This Row],[Kolumna4]]&gt;=4000,1,0)</f>
        <v>0</v>
      </c>
    </row>
    <row r="1178" spans="1:10" x14ac:dyDescent="0.3">
      <c r="A1178" s="1">
        <v>40293</v>
      </c>
      <c r="B1178" t="s">
        <v>12</v>
      </c>
      <c r="C1178">
        <v>240</v>
      </c>
      <c r="D1178">
        <f>DAY(Tabela_cukier2[[#This Row],[Column1]])</f>
        <v>25</v>
      </c>
      <c r="E1178" t="str">
        <f>IF(D1179&lt;Tabela_cukier2[[#This Row],[Column4]],"TAK","")</f>
        <v/>
      </c>
      <c r="F1178" s="5">
        <f>IF(Tabela_cukier2[[#This Row],[czy dzien dokupu]]="TAK",IF(F1177-Tabela_cukier2[[#This Row],[Column3]]&lt;5000,((5000-FLOOR(F1177-Tabela_cukier2[[#This Row],[Column3]],1000))+(F1177-Tabela_cukier2[[#This Row],[Column3]])),F1177-Tabela_cukier2[[#This Row],[Column3]]),F1177-Tabela_cukier2[[#This Row],[Column3]])</f>
        <v>2875</v>
      </c>
      <c r="G1178" s="5">
        <f>IF(Tabela_cukier2[[#This Row],[Kolumna1]]-F1177&gt;=4000,1,0)</f>
        <v>0</v>
      </c>
      <c r="H1178" s="5" t="str">
        <f>IF(Tabela_cukier2[[#This Row],[Kolumna1]]&gt;F1177,Tabela_cukier2[[#This Row],[Kolumna1]]-F1177,"0")</f>
        <v>0</v>
      </c>
      <c r="I1178" s="5">
        <f>CEILING(Tabela_cukier2[[#This Row],[Kolumna3]],1000)</f>
        <v>0</v>
      </c>
      <c r="J1178" s="5">
        <f>IF(Tabela_cukier2[[#This Row],[Kolumna4]]&gt;=4000,1,0)</f>
        <v>0</v>
      </c>
    </row>
    <row r="1179" spans="1:10" x14ac:dyDescent="0.3">
      <c r="A1179" s="1">
        <v>40295</v>
      </c>
      <c r="B1179" t="s">
        <v>31</v>
      </c>
      <c r="C1179">
        <v>57</v>
      </c>
      <c r="D1179">
        <f>DAY(Tabela_cukier2[[#This Row],[Column1]])</f>
        <v>27</v>
      </c>
      <c r="E1179" t="str">
        <f>IF(D1180&lt;Tabela_cukier2[[#This Row],[Column4]],"TAK","")</f>
        <v>TAK</v>
      </c>
      <c r="F1179" s="5">
        <f>IF(Tabela_cukier2[[#This Row],[czy dzien dokupu]]="TAK",IF(F1178-Tabela_cukier2[[#This Row],[Column3]]&lt;5000,((5000-FLOOR(F1178-Tabela_cukier2[[#This Row],[Column3]],1000))+(F1178-Tabela_cukier2[[#This Row],[Column3]])),F1178-Tabela_cukier2[[#This Row],[Column3]]),F1178-Tabela_cukier2[[#This Row],[Column3]])</f>
        <v>5818</v>
      </c>
      <c r="G1179" s="5">
        <f>IF(Tabela_cukier2[[#This Row],[Kolumna1]]-F1178&gt;=4000,1,0)</f>
        <v>0</v>
      </c>
      <c r="H1179" s="5">
        <f>IF(Tabela_cukier2[[#This Row],[Kolumna1]]&gt;F1178,Tabela_cukier2[[#This Row],[Kolumna1]]-F1178,"0")</f>
        <v>2943</v>
      </c>
      <c r="I1179" s="5">
        <f>CEILING(Tabela_cukier2[[#This Row],[Kolumna3]],1000)</f>
        <v>3000</v>
      </c>
      <c r="J1179" s="5">
        <f>IF(Tabela_cukier2[[#This Row],[Kolumna4]]&gt;=4000,1,0)</f>
        <v>0</v>
      </c>
    </row>
    <row r="1180" spans="1:10" x14ac:dyDescent="0.3">
      <c r="A1180" s="1">
        <v>40299</v>
      </c>
      <c r="B1180" t="s">
        <v>17</v>
      </c>
      <c r="C1180">
        <v>475</v>
      </c>
      <c r="D1180">
        <f>DAY(Tabela_cukier2[[#This Row],[Column1]])</f>
        <v>1</v>
      </c>
      <c r="E1180" t="str">
        <f>IF(D1181&lt;Tabela_cukier2[[#This Row],[Column4]],"TAK","")</f>
        <v/>
      </c>
      <c r="F1180" s="5">
        <f>IF(Tabela_cukier2[[#This Row],[czy dzien dokupu]]="TAK",IF(F1179-Tabela_cukier2[[#This Row],[Column3]]&lt;5000,((5000-FLOOR(F1179-Tabela_cukier2[[#This Row],[Column3]],1000))+(F1179-Tabela_cukier2[[#This Row],[Column3]])),F1179-Tabela_cukier2[[#This Row],[Column3]]),F1179-Tabela_cukier2[[#This Row],[Column3]])</f>
        <v>5343</v>
      </c>
      <c r="G1180" s="5">
        <f>IF(Tabela_cukier2[[#This Row],[Kolumna1]]-F1179&gt;=4000,1,0)</f>
        <v>0</v>
      </c>
      <c r="H1180" s="5" t="str">
        <f>IF(Tabela_cukier2[[#This Row],[Kolumna1]]&gt;F1179,Tabela_cukier2[[#This Row],[Kolumna1]]-F1179,"0")</f>
        <v>0</v>
      </c>
      <c r="I1180" s="5">
        <f>CEILING(Tabela_cukier2[[#This Row],[Kolumna3]],1000)</f>
        <v>0</v>
      </c>
      <c r="J1180" s="5">
        <f>IF(Tabela_cukier2[[#This Row],[Kolumna4]]&gt;=4000,1,0)</f>
        <v>0</v>
      </c>
    </row>
    <row r="1181" spans="1:10" x14ac:dyDescent="0.3">
      <c r="A1181" s="1">
        <v>40300</v>
      </c>
      <c r="B1181" t="s">
        <v>10</v>
      </c>
      <c r="C1181">
        <v>162</v>
      </c>
      <c r="D1181">
        <f>DAY(Tabela_cukier2[[#This Row],[Column1]])</f>
        <v>2</v>
      </c>
      <c r="E1181" t="str">
        <f>IF(D1182&lt;Tabela_cukier2[[#This Row],[Column4]],"TAK","")</f>
        <v/>
      </c>
      <c r="F1181" s="5">
        <f>IF(Tabela_cukier2[[#This Row],[czy dzien dokupu]]="TAK",IF(F1180-Tabela_cukier2[[#This Row],[Column3]]&lt;5000,((5000-FLOOR(F1180-Tabela_cukier2[[#This Row],[Column3]],1000))+(F1180-Tabela_cukier2[[#This Row],[Column3]])),F1180-Tabela_cukier2[[#This Row],[Column3]]),F1180-Tabela_cukier2[[#This Row],[Column3]])</f>
        <v>5181</v>
      </c>
      <c r="G1181" s="5">
        <f>IF(Tabela_cukier2[[#This Row],[Kolumna1]]-F1180&gt;=4000,1,0)</f>
        <v>0</v>
      </c>
      <c r="H1181" s="5" t="str">
        <f>IF(Tabela_cukier2[[#This Row],[Kolumna1]]&gt;F1180,Tabela_cukier2[[#This Row],[Kolumna1]]-F1180,"0")</f>
        <v>0</v>
      </c>
      <c r="I1181" s="5">
        <f>CEILING(Tabela_cukier2[[#This Row],[Kolumna3]],1000)</f>
        <v>0</v>
      </c>
      <c r="J1181" s="5">
        <f>IF(Tabela_cukier2[[#This Row],[Kolumna4]]&gt;=4000,1,0)</f>
        <v>0</v>
      </c>
    </row>
    <row r="1182" spans="1:10" x14ac:dyDescent="0.3">
      <c r="A1182" s="1">
        <v>40302</v>
      </c>
      <c r="B1182" t="s">
        <v>10</v>
      </c>
      <c r="C1182">
        <v>150</v>
      </c>
      <c r="D1182">
        <f>DAY(Tabela_cukier2[[#This Row],[Column1]])</f>
        <v>4</v>
      </c>
      <c r="E1182" t="str">
        <f>IF(D1183&lt;Tabela_cukier2[[#This Row],[Column4]],"TAK","")</f>
        <v/>
      </c>
      <c r="F1182" s="5">
        <f>IF(Tabela_cukier2[[#This Row],[czy dzien dokupu]]="TAK",IF(F1181-Tabela_cukier2[[#This Row],[Column3]]&lt;5000,((5000-FLOOR(F1181-Tabela_cukier2[[#This Row],[Column3]],1000))+(F1181-Tabela_cukier2[[#This Row],[Column3]])),F1181-Tabela_cukier2[[#This Row],[Column3]]),F1181-Tabela_cukier2[[#This Row],[Column3]])</f>
        <v>5031</v>
      </c>
      <c r="G1182" s="5">
        <f>IF(Tabela_cukier2[[#This Row],[Kolumna1]]-F1181&gt;=4000,1,0)</f>
        <v>0</v>
      </c>
      <c r="H1182" s="5" t="str">
        <f>IF(Tabela_cukier2[[#This Row],[Kolumna1]]&gt;F1181,Tabela_cukier2[[#This Row],[Kolumna1]]-F1181,"0")</f>
        <v>0</v>
      </c>
      <c r="I1182" s="5">
        <f>CEILING(Tabela_cukier2[[#This Row],[Kolumna3]],1000)</f>
        <v>0</v>
      </c>
      <c r="J1182" s="5">
        <f>IF(Tabela_cukier2[[#This Row],[Kolumna4]]&gt;=4000,1,0)</f>
        <v>0</v>
      </c>
    </row>
    <row r="1183" spans="1:10" x14ac:dyDescent="0.3">
      <c r="A1183" s="1">
        <v>40303</v>
      </c>
      <c r="B1183" t="s">
        <v>53</v>
      </c>
      <c r="C1183">
        <v>139</v>
      </c>
      <c r="D1183">
        <f>DAY(Tabela_cukier2[[#This Row],[Column1]])</f>
        <v>5</v>
      </c>
      <c r="E1183" t="str">
        <f>IF(D1184&lt;Tabela_cukier2[[#This Row],[Column4]],"TAK","")</f>
        <v/>
      </c>
      <c r="F1183" s="5">
        <f>IF(Tabela_cukier2[[#This Row],[czy dzien dokupu]]="TAK",IF(F1182-Tabela_cukier2[[#This Row],[Column3]]&lt;5000,((5000-FLOOR(F1182-Tabela_cukier2[[#This Row],[Column3]],1000))+(F1182-Tabela_cukier2[[#This Row],[Column3]])),F1182-Tabela_cukier2[[#This Row],[Column3]]),F1182-Tabela_cukier2[[#This Row],[Column3]])</f>
        <v>4892</v>
      </c>
      <c r="G1183" s="5">
        <f>IF(Tabela_cukier2[[#This Row],[Kolumna1]]-F1182&gt;=4000,1,0)</f>
        <v>0</v>
      </c>
      <c r="H1183" s="5" t="str">
        <f>IF(Tabela_cukier2[[#This Row],[Kolumna1]]&gt;F1182,Tabela_cukier2[[#This Row],[Kolumna1]]-F1182,"0")</f>
        <v>0</v>
      </c>
      <c r="I1183" s="5">
        <f>CEILING(Tabela_cukier2[[#This Row],[Kolumna3]],1000)</f>
        <v>0</v>
      </c>
      <c r="J1183" s="5">
        <f>IF(Tabela_cukier2[[#This Row],[Kolumna4]]&gt;=4000,1,0)</f>
        <v>0</v>
      </c>
    </row>
    <row r="1184" spans="1:10" x14ac:dyDescent="0.3">
      <c r="A1184" s="1">
        <v>40305</v>
      </c>
      <c r="B1184" t="s">
        <v>22</v>
      </c>
      <c r="C1184">
        <v>183</v>
      </c>
      <c r="D1184">
        <f>DAY(Tabela_cukier2[[#This Row],[Column1]])</f>
        <v>7</v>
      </c>
      <c r="E1184" t="str">
        <f>IF(D1185&lt;Tabela_cukier2[[#This Row],[Column4]],"TAK","")</f>
        <v/>
      </c>
      <c r="F1184" s="5">
        <f>IF(Tabela_cukier2[[#This Row],[czy dzien dokupu]]="TAK",IF(F1183-Tabela_cukier2[[#This Row],[Column3]]&lt;5000,((5000-FLOOR(F1183-Tabela_cukier2[[#This Row],[Column3]],1000))+(F1183-Tabela_cukier2[[#This Row],[Column3]])),F1183-Tabela_cukier2[[#This Row],[Column3]]),F1183-Tabela_cukier2[[#This Row],[Column3]])</f>
        <v>4709</v>
      </c>
      <c r="G1184" s="5">
        <f>IF(Tabela_cukier2[[#This Row],[Kolumna1]]-F1183&gt;=4000,1,0)</f>
        <v>0</v>
      </c>
      <c r="H1184" s="5" t="str">
        <f>IF(Tabela_cukier2[[#This Row],[Kolumna1]]&gt;F1183,Tabela_cukier2[[#This Row],[Kolumna1]]-F1183,"0")</f>
        <v>0</v>
      </c>
      <c r="I1184" s="5">
        <f>CEILING(Tabela_cukier2[[#This Row],[Kolumna3]],1000)</f>
        <v>0</v>
      </c>
      <c r="J1184" s="5">
        <f>IF(Tabela_cukier2[[#This Row],[Kolumna4]]&gt;=4000,1,0)</f>
        <v>0</v>
      </c>
    </row>
    <row r="1185" spans="1:10" x14ac:dyDescent="0.3">
      <c r="A1185" s="1">
        <v>40315</v>
      </c>
      <c r="B1185" t="s">
        <v>10</v>
      </c>
      <c r="C1185">
        <v>214</v>
      </c>
      <c r="D1185">
        <f>DAY(Tabela_cukier2[[#This Row],[Column1]])</f>
        <v>17</v>
      </c>
      <c r="E1185" t="str">
        <f>IF(D1186&lt;Tabela_cukier2[[#This Row],[Column4]],"TAK","")</f>
        <v/>
      </c>
      <c r="F1185" s="5">
        <f>IF(Tabela_cukier2[[#This Row],[czy dzien dokupu]]="TAK",IF(F1184-Tabela_cukier2[[#This Row],[Column3]]&lt;5000,((5000-FLOOR(F1184-Tabela_cukier2[[#This Row],[Column3]],1000))+(F1184-Tabela_cukier2[[#This Row],[Column3]])),F1184-Tabela_cukier2[[#This Row],[Column3]]),F1184-Tabela_cukier2[[#This Row],[Column3]])</f>
        <v>4495</v>
      </c>
      <c r="G1185" s="5">
        <f>IF(Tabela_cukier2[[#This Row],[Kolumna1]]-F1184&gt;=4000,1,0)</f>
        <v>0</v>
      </c>
      <c r="H1185" s="5" t="str">
        <f>IF(Tabela_cukier2[[#This Row],[Kolumna1]]&gt;F1184,Tabela_cukier2[[#This Row],[Kolumna1]]-F1184,"0")</f>
        <v>0</v>
      </c>
      <c r="I1185" s="5">
        <f>CEILING(Tabela_cukier2[[#This Row],[Kolumna3]],1000)</f>
        <v>0</v>
      </c>
      <c r="J1185" s="5">
        <f>IF(Tabela_cukier2[[#This Row],[Kolumna4]]&gt;=4000,1,0)</f>
        <v>0</v>
      </c>
    </row>
    <row r="1186" spans="1:10" x14ac:dyDescent="0.3">
      <c r="A1186" s="1">
        <v>40318</v>
      </c>
      <c r="B1186" t="s">
        <v>178</v>
      </c>
      <c r="C1186">
        <v>14</v>
      </c>
      <c r="D1186">
        <f>DAY(Tabela_cukier2[[#This Row],[Column1]])</f>
        <v>20</v>
      </c>
      <c r="E1186" t="str">
        <f>IF(D1187&lt;Tabela_cukier2[[#This Row],[Column4]],"TAK","")</f>
        <v/>
      </c>
      <c r="F1186" s="5">
        <f>IF(Tabela_cukier2[[#This Row],[czy dzien dokupu]]="TAK",IF(F1185-Tabela_cukier2[[#This Row],[Column3]]&lt;5000,((5000-FLOOR(F1185-Tabela_cukier2[[#This Row],[Column3]],1000))+(F1185-Tabela_cukier2[[#This Row],[Column3]])),F1185-Tabela_cukier2[[#This Row],[Column3]]),F1185-Tabela_cukier2[[#This Row],[Column3]])</f>
        <v>4481</v>
      </c>
      <c r="G1186" s="5">
        <f>IF(Tabela_cukier2[[#This Row],[Kolumna1]]-F1185&gt;=4000,1,0)</f>
        <v>0</v>
      </c>
      <c r="H1186" s="5" t="str">
        <f>IF(Tabela_cukier2[[#This Row],[Kolumna1]]&gt;F1185,Tabela_cukier2[[#This Row],[Kolumna1]]-F1185,"0")</f>
        <v>0</v>
      </c>
      <c r="I1186" s="5">
        <f>CEILING(Tabela_cukier2[[#This Row],[Kolumna3]],1000)</f>
        <v>0</v>
      </c>
      <c r="J1186" s="5">
        <f>IF(Tabela_cukier2[[#This Row],[Kolumna4]]&gt;=4000,1,0)</f>
        <v>0</v>
      </c>
    </row>
    <row r="1187" spans="1:10" x14ac:dyDescent="0.3">
      <c r="A1187" s="1">
        <v>40319</v>
      </c>
      <c r="B1187" t="s">
        <v>198</v>
      </c>
      <c r="C1187">
        <v>2</v>
      </c>
      <c r="D1187">
        <f>DAY(Tabela_cukier2[[#This Row],[Column1]])</f>
        <v>21</v>
      </c>
      <c r="E1187" t="str">
        <f>IF(D1188&lt;Tabela_cukier2[[#This Row],[Column4]],"TAK","")</f>
        <v/>
      </c>
      <c r="F1187" s="5">
        <f>IF(Tabela_cukier2[[#This Row],[czy dzien dokupu]]="TAK",IF(F1186-Tabela_cukier2[[#This Row],[Column3]]&lt;5000,((5000-FLOOR(F1186-Tabela_cukier2[[#This Row],[Column3]],1000))+(F1186-Tabela_cukier2[[#This Row],[Column3]])),F1186-Tabela_cukier2[[#This Row],[Column3]]),F1186-Tabela_cukier2[[#This Row],[Column3]])</f>
        <v>4479</v>
      </c>
      <c r="G1187" s="5">
        <f>IF(Tabela_cukier2[[#This Row],[Kolumna1]]-F1186&gt;=4000,1,0)</f>
        <v>0</v>
      </c>
      <c r="H1187" s="5" t="str">
        <f>IF(Tabela_cukier2[[#This Row],[Kolumna1]]&gt;F1186,Tabela_cukier2[[#This Row],[Kolumna1]]-F1186,"0")</f>
        <v>0</v>
      </c>
      <c r="I1187" s="5">
        <f>CEILING(Tabela_cukier2[[#This Row],[Kolumna3]],1000)</f>
        <v>0</v>
      </c>
      <c r="J1187" s="5">
        <f>IF(Tabela_cukier2[[#This Row],[Kolumna4]]&gt;=4000,1,0)</f>
        <v>0</v>
      </c>
    </row>
    <row r="1188" spans="1:10" x14ac:dyDescent="0.3">
      <c r="A1188" s="1">
        <v>40320</v>
      </c>
      <c r="B1188" t="s">
        <v>25</v>
      </c>
      <c r="C1188">
        <v>383</v>
      </c>
      <c r="D1188">
        <f>DAY(Tabela_cukier2[[#This Row],[Column1]])</f>
        <v>22</v>
      </c>
      <c r="E1188" t="str">
        <f>IF(D1189&lt;Tabela_cukier2[[#This Row],[Column4]],"TAK","")</f>
        <v/>
      </c>
      <c r="F1188" s="5">
        <f>IF(Tabela_cukier2[[#This Row],[czy dzien dokupu]]="TAK",IF(F1187-Tabela_cukier2[[#This Row],[Column3]]&lt;5000,((5000-FLOOR(F1187-Tabela_cukier2[[#This Row],[Column3]],1000))+(F1187-Tabela_cukier2[[#This Row],[Column3]])),F1187-Tabela_cukier2[[#This Row],[Column3]]),F1187-Tabela_cukier2[[#This Row],[Column3]])</f>
        <v>4096</v>
      </c>
      <c r="G1188" s="5">
        <f>IF(Tabela_cukier2[[#This Row],[Kolumna1]]-F1187&gt;=4000,1,0)</f>
        <v>0</v>
      </c>
      <c r="H1188" s="5" t="str">
        <f>IF(Tabela_cukier2[[#This Row],[Kolumna1]]&gt;F1187,Tabela_cukier2[[#This Row],[Kolumna1]]-F1187,"0")</f>
        <v>0</v>
      </c>
      <c r="I1188" s="5">
        <f>CEILING(Tabela_cukier2[[#This Row],[Kolumna3]],1000)</f>
        <v>0</v>
      </c>
      <c r="J1188" s="5">
        <f>IF(Tabela_cukier2[[#This Row],[Kolumna4]]&gt;=4000,1,0)</f>
        <v>0</v>
      </c>
    </row>
    <row r="1189" spans="1:10" x14ac:dyDescent="0.3">
      <c r="A1189" s="1">
        <v>40321</v>
      </c>
      <c r="B1189" t="s">
        <v>3</v>
      </c>
      <c r="C1189">
        <v>14</v>
      </c>
      <c r="D1189">
        <f>DAY(Tabela_cukier2[[#This Row],[Column1]])</f>
        <v>23</v>
      </c>
      <c r="E1189" t="str">
        <f>IF(D1190&lt;Tabela_cukier2[[#This Row],[Column4]],"TAK","")</f>
        <v/>
      </c>
      <c r="F1189" s="5">
        <f>IF(Tabela_cukier2[[#This Row],[czy dzien dokupu]]="TAK",IF(F1188-Tabela_cukier2[[#This Row],[Column3]]&lt;5000,((5000-FLOOR(F1188-Tabela_cukier2[[#This Row],[Column3]],1000))+(F1188-Tabela_cukier2[[#This Row],[Column3]])),F1188-Tabela_cukier2[[#This Row],[Column3]]),F1188-Tabela_cukier2[[#This Row],[Column3]])</f>
        <v>4082</v>
      </c>
      <c r="G1189" s="5">
        <f>IF(Tabela_cukier2[[#This Row],[Kolumna1]]-F1188&gt;=4000,1,0)</f>
        <v>0</v>
      </c>
      <c r="H1189" s="5" t="str">
        <f>IF(Tabela_cukier2[[#This Row],[Kolumna1]]&gt;F1188,Tabela_cukier2[[#This Row],[Kolumna1]]-F1188,"0")</f>
        <v>0</v>
      </c>
      <c r="I1189" s="5">
        <f>CEILING(Tabela_cukier2[[#This Row],[Kolumna3]],1000)</f>
        <v>0</v>
      </c>
      <c r="J1189" s="5">
        <f>IF(Tabela_cukier2[[#This Row],[Kolumna4]]&gt;=4000,1,0)</f>
        <v>0</v>
      </c>
    </row>
    <row r="1190" spans="1:10" x14ac:dyDescent="0.3">
      <c r="A1190" s="1">
        <v>40321</v>
      </c>
      <c r="B1190" t="s">
        <v>55</v>
      </c>
      <c r="C1190">
        <v>127</v>
      </c>
      <c r="D1190">
        <f>DAY(Tabela_cukier2[[#This Row],[Column1]])</f>
        <v>23</v>
      </c>
      <c r="E1190" t="str">
        <f>IF(D1191&lt;Tabela_cukier2[[#This Row],[Column4]],"TAK","")</f>
        <v/>
      </c>
      <c r="F1190" s="5">
        <f>IF(Tabela_cukier2[[#This Row],[czy dzien dokupu]]="TAK",IF(F1189-Tabela_cukier2[[#This Row],[Column3]]&lt;5000,((5000-FLOOR(F1189-Tabela_cukier2[[#This Row],[Column3]],1000))+(F1189-Tabela_cukier2[[#This Row],[Column3]])),F1189-Tabela_cukier2[[#This Row],[Column3]]),F1189-Tabela_cukier2[[#This Row],[Column3]])</f>
        <v>3955</v>
      </c>
      <c r="G1190" s="5">
        <f>IF(Tabela_cukier2[[#This Row],[Kolumna1]]-F1189&gt;=4000,1,0)</f>
        <v>0</v>
      </c>
      <c r="H1190" s="5" t="str">
        <f>IF(Tabela_cukier2[[#This Row],[Kolumna1]]&gt;F1189,Tabela_cukier2[[#This Row],[Kolumna1]]-F1189,"0")</f>
        <v>0</v>
      </c>
      <c r="I1190" s="5">
        <f>CEILING(Tabela_cukier2[[#This Row],[Kolumna3]],1000)</f>
        <v>0</v>
      </c>
      <c r="J1190" s="5">
        <f>IF(Tabela_cukier2[[#This Row],[Kolumna4]]&gt;=4000,1,0)</f>
        <v>0</v>
      </c>
    </row>
    <row r="1191" spans="1:10" x14ac:dyDescent="0.3">
      <c r="A1191" s="1">
        <v>40322</v>
      </c>
      <c r="B1191" t="s">
        <v>33</v>
      </c>
      <c r="C1191">
        <v>179</v>
      </c>
      <c r="D1191">
        <f>DAY(Tabela_cukier2[[#This Row],[Column1]])</f>
        <v>24</v>
      </c>
      <c r="E1191" t="str">
        <f>IF(D1192&lt;Tabela_cukier2[[#This Row],[Column4]],"TAK","")</f>
        <v/>
      </c>
      <c r="F1191" s="5">
        <f>IF(Tabela_cukier2[[#This Row],[czy dzien dokupu]]="TAK",IF(F1190-Tabela_cukier2[[#This Row],[Column3]]&lt;5000,((5000-FLOOR(F1190-Tabela_cukier2[[#This Row],[Column3]],1000))+(F1190-Tabela_cukier2[[#This Row],[Column3]])),F1190-Tabela_cukier2[[#This Row],[Column3]]),F1190-Tabela_cukier2[[#This Row],[Column3]])</f>
        <v>3776</v>
      </c>
      <c r="G1191" s="5">
        <f>IF(Tabela_cukier2[[#This Row],[Kolumna1]]-F1190&gt;=4000,1,0)</f>
        <v>0</v>
      </c>
      <c r="H1191" s="5" t="str">
        <f>IF(Tabela_cukier2[[#This Row],[Kolumna1]]&gt;F1190,Tabela_cukier2[[#This Row],[Kolumna1]]-F1190,"0")</f>
        <v>0</v>
      </c>
      <c r="I1191" s="5">
        <f>CEILING(Tabela_cukier2[[#This Row],[Kolumna3]],1000)</f>
        <v>0</v>
      </c>
      <c r="J1191" s="5">
        <f>IF(Tabela_cukier2[[#This Row],[Kolumna4]]&gt;=4000,1,0)</f>
        <v>0</v>
      </c>
    </row>
    <row r="1192" spans="1:10" x14ac:dyDescent="0.3">
      <c r="A1192" s="1">
        <v>40323</v>
      </c>
      <c r="B1192" t="s">
        <v>26</v>
      </c>
      <c r="C1192">
        <v>74</v>
      </c>
      <c r="D1192">
        <f>DAY(Tabela_cukier2[[#This Row],[Column1]])</f>
        <v>25</v>
      </c>
      <c r="E1192" t="str">
        <f>IF(D1193&lt;Tabela_cukier2[[#This Row],[Column4]],"TAK","")</f>
        <v/>
      </c>
      <c r="F1192" s="5">
        <f>IF(Tabela_cukier2[[#This Row],[czy dzien dokupu]]="TAK",IF(F1191-Tabela_cukier2[[#This Row],[Column3]]&lt;5000,((5000-FLOOR(F1191-Tabela_cukier2[[#This Row],[Column3]],1000))+(F1191-Tabela_cukier2[[#This Row],[Column3]])),F1191-Tabela_cukier2[[#This Row],[Column3]]),F1191-Tabela_cukier2[[#This Row],[Column3]])</f>
        <v>3702</v>
      </c>
      <c r="G1192" s="5">
        <f>IF(Tabela_cukier2[[#This Row],[Kolumna1]]-F1191&gt;=4000,1,0)</f>
        <v>0</v>
      </c>
      <c r="H1192" s="5" t="str">
        <f>IF(Tabela_cukier2[[#This Row],[Kolumna1]]&gt;F1191,Tabela_cukier2[[#This Row],[Kolumna1]]-F1191,"0")</f>
        <v>0</v>
      </c>
      <c r="I1192" s="5">
        <f>CEILING(Tabela_cukier2[[#This Row],[Kolumna3]],1000)</f>
        <v>0</v>
      </c>
      <c r="J1192" s="5">
        <f>IF(Tabela_cukier2[[#This Row],[Kolumna4]]&gt;=4000,1,0)</f>
        <v>0</v>
      </c>
    </row>
    <row r="1193" spans="1:10" x14ac:dyDescent="0.3">
      <c r="A1193" s="1">
        <v>40323</v>
      </c>
      <c r="B1193" t="s">
        <v>53</v>
      </c>
      <c r="C1193">
        <v>311</v>
      </c>
      <c r="D1193">
        <f>DAY(Tabela_cukier2[[#This Row],[Column1]])</f>
        <v>25</v>
      </c>
      <c r="E1193" t="str">
        <f>IF(D1194&lt;Tabela_cukier2[[#This Row],[Column4]],"TAK","")</f>
        <v/>
      </c>
      <c r="F1193" s="5">
        <f>IF(Tabela_cukier2[[#This Row],[czy dzien dokupu]]="TAK",IF(F1192-Tabela_cukier2[[#This Row],[Column3]]&lt;5000,((5000-FLOOR(F1192-Tabela_cukier2[[#This Row],[Column3]],1000))+(F1192-Tabela_cukier2[[#This Row],[Column3]])),F1192-Tabela_cukier2[[#This Row],[Column3]]),F1192-Tabela_cukier2[[#This Row],[Column3]])</f>
        <v>3391</v>
      </c>
      <c r="G1193" s="5">
        <f>IF(Tabela_cukier2[[#This Row],[Kolumna1]]-F1192&gt;=4000,1,0)</f>
        <v>0</v>
      </c>
      <c r="H1193" s="5" t="str">
        <f>IF(Tabela_cukier2[[#This Row],[Kolumna1]]&gt;F1192,Tabela_cukier2[[#This Row],[Kolumna1]]-F1192,"0")</f>
        <v>0</v>
      </c>
      <c r="I1193" s="5">
        <f>CEILING(Tabela_cukier2[[#This Row],[Kolumna3]],1000)</f>
        <v>0</v>
      </c>
      <c r="J1193" s="5">
        <f>IF(Tabela_cukier2[[#This Row],[Kolumna4]]&gt;=4000,1,0)</f>
        <v>0</v>
      </c>
    </row>
    <row r="1194" spans="1:10" x14ac:dyDescent="0.3">
      <c r="A1194" s="1">
        <v>40327</v>
      </c>
      <c r="B1194" t="s">
        <v>69</v>
      </c>
      <c r="C1194">
        <v>190</v>
      </c>
      <c r="D1194">
        <f>DAY(Tabela_cukier2[[#This Row],[Column1]])</f>
        <v>29</v>
      </c>
      <c r="E1194" t="str">
        <f>IF(D1195&lt;Tabela_cukier2[[#This Row],[Column4]],"TAK","")</f>
        <v/>
      </c>
      <c r="F1194" s="5">
        <f>IF(Tabela_cukier2[[#This Row],[czy dzien dokupu]]="TAK",IF(F1193-Tabela_cukier2[[#This Row],[Column3]]&lt;5000,((5000-FLOOR(F1193-Tabela_cukier2[[#This Row],[Column3]],1000))+(F1193-Tabela_cukier2[[#This Row],[Column3]])),F1193-Tabela_cukier2[[#This Row],[Column3]]),F1193-Tabela_cukier2[[#This Row],[Column3]])</f>
        <v>3201</v>
      </c>
      <c r="G1194" s="5">
        <f>IF(Tabela_cukier2[[#This Row],[Kolumna1]]-F1193&gt;=4000,1,0)</f>
        <v>0</v>
      </c>
      <c r="H1194" s="5" t="str">
        <f>IF(Tabela_cukier2[[#This Row],[Kolumna1]]&gt;F1193,Tabela_cukier2[[#This Row],[Kolumna1]]-F1193,"0")</f>
        <v>0</v>
      </c>
      <c r="I1194" s="5">
        <f>CEILING(Tabela_cukier2[[#This Row],[Kolumna3]],1000)</f>
        <v>0</v>
      </c>
      <c r="J1194" s="5">
        <f>IF(Tabela_cukier2[[#This Row],[Kolumna4]]&gt;=4000,1,0)</f>
        <v>0</v>
      </c>
    </row>
    <row r="1195" spans="1:10" x14ac:dyDescent="0.3">
      <c r="A1195" s="1">
        <v>40329</v>
      </c>
      <c r="B1195" t="s">
        <v>34</v>
      </c>
      <c r="C1195">
        <v>67</v>
      </c>
      <c r="D1195">
        <f>DAY(Tabela_cukier2[[#This Row],[Column1]])</f>
        <v>31</v>
      </c>
      <c r="E1195" t="str">
        <f>IF(D1196&lt;Tabela_cukier2[[#This Row],[Column4]],"TAK","")</f>
        <v>TAK</v>
      </c>
      <c r="F1195" s="5">
        <f>IF(Tabela_cukier2[[#This Row],[czy dzien dokupu]]="TAK",IF(F1194-Tabela_cukier2[[#This Row],[Column3]]&lt;5000,((5000-FLOOR(F1194-Tabela_cukier2[[#This Row],[Column3]],1000))+(F1194-Tabela_cukier2[[#This Row],[Column3]])),F1194-Tabela_cukier2[[#This Row],[Column3]]),F1194-Tabela_cukier2[[#This Row],[Column3]])</f>
        <v>5134</v>
      </c>
      <c r="G1195" s="5">
        <f>IF(Tabela_cukier2[[#This Row],[Kolumna1]]-F1194&gt;=4000,1,0)</f>
        <v>0</v>
      </c>
      <c r="H1195" s="5">
        <f>IF(Tabela_cukier2[[#This Row],[Kolumna1]]&gt;F1194,Tabela_cukier2[[#This Row],[Kolumna1]]-F1194,"0")</f>
        <v>1933</v>
      </c>
      <c r="I1195" s="5">
        <f>CEILING(Tabela_cukier2[[#This Row],[Kolumna3]],1000)</f>
        <v>2000</v>
      </c>
      <c r="J1195" s="5">
        <f>IF(Tabela_cukier2[[#This Row],[Kolumna4]]&gt;=4000,1,0)</f>
        <v>0</v>
      </c>
    </row>
    <row r="1196" spans="1:10" x14ac:dyDescent="0.3">
      <c r="A1196" s="1">
        <v>40331</v>
      </c>
      <c r="B1196" t="s">
        <v>10</v>
      </c>
      <c r="C1196">
        <v>331</v>
      </c>
      <c r="D1196">
        <f>DAY(Tabela_cukier2[[#This Row],[Column1]])</f>
        <v>2</v>
      </c>
      <c r="E1196" t="str">
        <f>IF(D1197&lt;Tabela_cukier2[[#This Row],[Column4]],"TAK","")</f>
        <v/>
      </c>
      <c r="F1196" s="5">
        <f>IF(Tabela_cukier2[[#This Row],[czy dzien dokupu]]="TAK",IF(F1195-Tabela_cukier2[[#This Row],[Column3]]&lt;5000,((5000-FLOOR(F1195-Tabela_cukier2[[#This Row],[Column3]],1000))+(F1195-Tabela_cukier2[[#This Row],[Column3]])),F1195-Tabela_cukier2[[#This Row],[Column3]]),F1195-Tabela_cukier2[[#This Row],[Column3]])</f>
        <v>4803</v>
      </c>
      <c r="G1196" s="5">
        <f>IF(Tabela_cukier2[[#This Row],[Kolumna1]]-F1195&gt;=4000,1,0)</f>
        <v>0</v>
      </c>
      <c r="H1196" s="5" t="str">
        <f>IF(Tabela_cukier2[[#This Row],[Kolumna1]]&gt;F1195,Tabela_cukier2[[#This Row],[Kolumna1]]-F1195,"0")</f>
        <v>0</v>
      </c>
      <c r="I1196" s="5">
        <f>CEILING(Tabela_cukier2[[#This Row],[Kolumna3]],1000)</f>
        <v>0</v>
      </c>
      <c r="J1196" s="5">
        <f>IF(Tabela_cukier2[[#This Row],[Kolumna4]]&gt;=4000,1,0)</f>
        <v>0</v>
      </c>
    </row>
    <row r="1197" spans="1:10" x14ac:dyDescent="0.3">
      <c r="A1197" s="1">
        <v>40331</v>
      </c>
      <c r="B1197" t="s">
        <v>42</v>
      </c>
      <c r="C1197">
        <v>114</v>
      </c>
      <c r="D1197">
        <f>DAY(Tabela_cukier2[[#This Row],[Column1]])</f>
        <v>2</v>
      </c>
      <c r="E1197" t="str">
        <f>IF(D1198&lt;Tabela_cukier2[[#This Row],[Column4]],"TAK","")</f>
        <v/>
      </c>
      <c r="F1197" s="5">
        <f>IF(Tabela_cukier2[[#This Row],[czy dzien dokupu]]="TAK",IF(F1196-Tabela_cukier2[[#This Row],[Column3]]&lt;5000,((5000-FLOOR(F1196-Tabela_cukier2[[#This Row],[Column3]],1000))+(F1196-Tabela_cukier2[[#This Row],[Column3]])),F1196-Tabela_cukier2[[#This Row],[Column3]]),F1196-Tabela_cukier2[[#This Row],[Column3]])</f>
        <v>4689</v>
      </c>
      <c r="G1197" s="5">
        <f>IF(Tabela_cukier2[[#This Row],[Kolumna1]]-F1196&gt;=4000,1,0)</f>
        <v>0</v>
      </c>
      <c r="H1197" s="5" t="str">
        <f>IF(Tabela_cukier2[[#This Row],[Kolumna1]]&gt;F1196,Tabela_cukier2[[#This Row],[Kolumna1]]-F1196,"0")</f>
        <v>0</v>
      </c>
      <c r="I1197" s="5">
        <f>CEILING(Tabela_cukier2[[#This Row],[Kolumna3]],1000)</f>
        <v>0</v>
      </c>
      <c r="J1197" s="5">
        <f>IF(Tabela_cukier2[[#This Row],[Kolumna4]]&gt;=4000,1,0)</f>
        <v>0</v>
      </c>
    </row>
    <row r="1198" spans="1:10" x14ac:dyDescent="0.3">
      <c r="A1198" s="1">
        <v>40332</v>
      </c>
      <c r="B1198" t="s">
        <v>55</v>
      </c>
      <c r="C1198">
        <v>79</v>
      </c>
      <c r="D1198">
        <f>DAY(Tabela_cukier2[[#This Row],[Column1]])</f>
        <v>3</v>
      </c>
      <c r="E1198" t="str">
        <f>IF(D1199&lt;Tabela_cukier2[[#This Row],[Column4]],"TAK","")</f>
        <v/>
      </c>
      <c r="F1198" s="5">
        <f>IF(Tabela_cukier2[[#This Row],[czy dzien dokupu]]="TAK",IF(F1197-Tabela_cukier2[[#This Row],[Column3]]&lt;5000,((5000-FLOOR(F1197-Tabela_cukier2[[#This Row],[Column3]],1000))+(F1197-Tabela_cukier2[[#This Row],[Column3]])),F1197-Tabela_cukier2[[#This Row],[Column3]]),F1197-Tabela_cukier2[[#This Row],[Column3]])</f>
        <v>4610</v>
      </c>
      <c r="G1198" s="5">
        <f>IF(Tabela_cukier2[[#This Row],[Kolumna1]]-F1197&gt;=4000,1,0)</f>
        <v>0</v>
      </c>
      <c r="H1198" s="5" t="str">
        <f>IF(Tabela_cukier2[[#This Row],[Kolumna1]]&gt;F1197,Tabela_cukier2[[#This Row],[Kolumna1]]-F1197,"0")</f>
        <v>0</v>
      </c>
      <c r="I1198" s="5">
        <f>CEILING(Tabela_cukier2[[#This Row],[Kolumna3]],1000)</f>
        <v>0</v>
      </c>
      <c r="J1198" s="5">
        <f>IF(Tabela_cukier2[[#This Row],[Kolumna4]]&gt;=4000,1,0)</f>
        <v>0</v>
      </c>
    </row>
    <row r="1199" spans="1:10" x14ac:dyDescent="0.3">
      <c r="A1199" s="1">
        <v>40333</v>
      </c>
      <c r="B1199" t="s">
        <v>74</v>
      </c>
      <c r="C1199">
        <v>22</v>
      </c>
      <c r="D1199">
        <f>DAY(Tabela_cukier2[[#This Row],[Column1]])</f>
        <v>4</v>
      </c>
      <c r="E1199" t="str">
        <f>IF(D1200&lt;Tabela_cukier2[[#This Row],[Column4]],"TAK","")</f>
        <v/>
      </c>
      <c r="F1199" s="5">
        <f>IF(Tabela_cukier2[[#This Row],[czy dzien dokupu]]="TAK",IF(F1198-Tabela_cukier2[[#This Row],[Column3]]&lt;5000,((5000-FLOOR(F1198-Tabela_cukier2[[#This Row],[Column3]],1000))+(F1198-Tabela_cukier2[[#This Row],[Column3]])),F1198-Tabela_cukier2[[#This Row],[Column3]]),F1198-Tabela_cukier2[[#This Row],[Column3]])</f>
        <v>4588</v>
      </c>
      <c r="G1199" s="5">
        <f>IF(Tabela_cukier2[[#This Row],[Kolumna1]]-F1198&gt;=4000,1,0)</f>
        <v>0</v>
      </c>
      <c r="H1199" s="5" t="str">
        <f>IF(Tabela_cukier2[[#This Row],[Kolumna1]]&gt;F1198,Tabela_cukier2[[#This Row],[Kolumna1]]-F1198,"0")</f>
        <v>0</v>
      </c>
      <c r="I1199" s="5">
        <f>CEILING(Tabela_cukier2[[#This Row],[Kolumna3]],1000)</f>
        <v>0</v>
      </c>
      <c r="J1199" s="5">
        <f>IF(Tabela_cukier2[[#This Row],[Kolumna4]]&gt;=4000,1,0)</f>
        <v>0</v>
      </c>
    </row>
    <row r="1200" spans="1:10" x14ac:dyDescent="0.3">
      <c r="A1200" s="1">
        <v>40333</v>
      </c>
      <c r="B1200" t="s">
        <v>95</v>
      </c>
      <c r="C1200">
        <v>5</v>
      </c>
      <c r="D1200">
        <f>DAY(Tabela_cukier2[[#This Row],[Column1]])</f>
        <v>4</v>
      </c>
      <c r="E1200" t="str">
        <f>IF(D1201&lt;Tabela_cukier2[[#This Row],[Column4]],"TAK","")</f>
        <v/>
      </c>
      <c r="F1200" s="5">
        <f>IF(Tabela_cukier2[[#This Row],[czy dzien dokupu]]="TAK",IF(F1199-Tabela_cukier2[[#This Row],[Column3]]&lt;5000,((5000-FLOOR(F1199-Tabela_cukier2[[#This Row],[Column3]],1000))+(F1199-Tabela_cukier2[[#This Row],[Column3]])),F1199-Tabela_cukier2[[#This Row],[Column3]]),F1199-Tabela_cukier2[[#This Row],[Column3]])</f>
        <v>4583</v>
      </c>
      <c r="G1200" s="5">
        <f>IF(Tabela_cukier2[[#This Row],[Kolumna1]]-F1199&gt;=4000,1,0)</f>
        <v>0</v>
      </c>
      <c r="H1200" s="5" t="str">
        <f>IF(Tabela_cukier2[[#This Row],[Kolumna1]]&gt;F1199,Tabela_cukier2[[#This Row],[Kolumna1]]-F1199,"0")</f>
        <v>0</v>
      </c>
      <c r="I1200" s="5">
        <f>CEILING(Tabela_cukier2[[#This Row],[Kolumna3]],1000)</f>
        <v>0</v>
      </c>
      <c r="J1200" s="5">
        <f>IF(Tabela_cukier2[[#This Row],[Kolumna4]]&gt;=4000,1,0)</f>
        <v>0</v>
      </c>
    </row>
    <row r="1201" spans="1:10" x14ac:dyDescent="0.3">
      <c r="A1201" s="1">
        <v>40336</v>
      </c>
      <c r="B1201" t="s">
        <v>75</v>
      </c>
      <c r="C1201">
        <v>17</v>
      </c>
      <c r="D1201">
        <f>DAY(Tabela_cukier2[[#This Row],[Column1]])</f>
        <v>7</v>
      </c>
      <c r="E1201" t="str">
        <f>IF(D1202&lt;Tabela_cukier2[[#This Row],[Column4]],"TAK","")</f>
        <v/>
      </c>
      <c r="F1201" s="5">
        <f>IF(Tabela_cukier2[[#This Row],[czy dzien dokupu]]="TAK",IF(F1200-Tabela_cukier2[[#This Row],[Column3]]&lt;5000,((5000-FLOOR(F1200-Tabela_cukier2[[#This Row],[Column3]],1000))+(F1200-Tabela_cukier2[[#This Row],[Column3]])),F1200-Tabela_cukier2[[#This Row],[Column3]]),F1200-Tabela_cukier2[[#This Row],[Column3]])</f>
        <v>4566</v>
      </c>
      <c r="G1201" s="5">
        <f>IF(Tabela_cukier2[[#This Row],[Kolumna1]]-F1200&gt;=4000,1,0)</f>
        <v>0</v>
      </c>
      <c r="H1201" s="5" t="str">
        <f>IF(Tabela_cukier2[[#This Row],[Kolumna1]]&gt;F1200,Tabela_cukier2[[#This Row],[Kolumna1]]-F1200,"0")</f>
        <v>0</v>
      </c>
      <c r="I1201" s="5">
        <f>CEILING(Tabela_cukier2[[#This Row],[Kolumna3]],1000)</f>
        <v>0</v>
      </c>
      <c r="J1201" s="5">
        <f>IF(Tabela_cukier2[[#This Row],[Kolumna4]]&gt;=4000,1,0)</f>
        <v>0</v>
      </c>
    </row>
    <row r="1202" spans="1:10" x14ac:dyDescent="0.3">
      <c r="A1202" s="1">
        <v>40337</v>
      </c>
      <c r="B1202" t="s">
        <v>48</v>
      </c>
      <c r="C1202">
        <v>344</v>
      </c>
      <c r="D1202">
        <f>DAY(Tabela_cukier2[[#This Row],[Column1]])</f>
        <v>8</v>
      </c>
      <c r="E1202" t="str">
        <f>IF(D1203&lt;Tabela_cukier2[[#This Row],[Column4]],"TAK","")</f>
        <v/>
      </c>
      <c r="F1202" s="5">
        <f>IF(Tabela_cukier2[[#This Row],[czy dzien dokupu]]="TAK",IF(F1201-Tabela_cukier2[[#This Row],[Column3]]&lt;5000,((5000-FLOOR(F1201-Tabela_cukier2[[#This Row],[Column3]],1000))+(F1201-Tabela_cukier2[[#This Row],[Column3]])),F1201-Tabela_cukier2[[#This Row],[Column3]]),F1201-Tabela_cukier2[[#This Row],[Column3]])</f>
        <v>4222</v>
      </c>
      <c r="G1202" s="5">
        <f>IF(Tabela_cukier2[[#This Row],[Kolumna1]]-F1201&gt;=4000,1,0)</f>
        <v>0</v>
      </c>
      <c r="H1202" s="5" t="str">
        <f>IF(Tabela_cukier2[[#This Row],[Kolumna1]]&gt;F1201,Tabela_cukier2[[#This Row],[Kolumna1]]-F1201,"0")</f>
        <v>0</v>
      </c>
      <c r="I1202" s="5">
        <f>CEILING(Tabela_cukier2[[#This Row],[Kolumna3]],1000)</f>
        <v>0</v>
      </c>
      <c r="J1202" s="5">
        <f>IF(Tabela_cukier2[[#This Row],[Kolumna4]]&gt;=4000,1,0)</f>
        <v>0</v>
      </c>
    </row>
    <row r="1203" spans="1:10" x14ac:dyDescent="0.3">
      <c r="A1203" s="1">
        <v>40337</v>
      </c>
      <c r="B1203" t="s">
        <v>17</v>
      </c>
      <c r="C1203">
        <v>329</v>
      </c>
      <c r="D1203">
        <f>DAY(Tabela_cukier2[[#This Row],[Column1]])</f>
        <v>8</v>
      </c>
      <c r="E1203" t="str">
        <f>IF(D1204&lt;Tabela_cukier2[[#This Row],[Column4]],"TAK","")</f>
        <v/>
      </c>
      <c r="F1203" s="5">
        <f>IF(Tabela_cukier2[[#This Row],[czy dzien dokupu]]="TAK",IF(F1202-Tabela_cukier2[[#This Row],[Column3]]&lt;5000,((5000-FLOOR(F1202-Tabela_cukier2[[#This Row],[Column3]],1000))+(F1202-Tabela_cukier2[[#This Row],[Column3]])),F1202-Tabela_cukier2[[#This Row],[Column3]]),F1202-Tabela_cukier2[[#This Row],[Column3]])</f>
        <v>3893</v>
      </c>
      <c r="G1203" s="5">
        <f>IF(Tabela_cukier2[[#This Row],[Kolumna1]]-F1202&gt;=4000,1,0)</f>
        <v>0</v>
      </c>
      <c r="H1203" s="5" t="str">
        <f>IF(Tabela_cukier2[[#This Row],[Kolumna1]]&gt;F1202,Tabela_cukier2[[#This Row],[Kolumna1]]-F1202,"0")</f>
        <v>0</v>
      </c>
      <c r="I1203" s="5">
        <f>CEILING(Tabela_cukier2[[#This Row],[Kolumna3]],1000)</f>
        <v>0</v>
      </c>
      <c r="J1203" s="5">
        <f>IF(Tabela_cukier2[[#This Row],[Kolumna4]]&gt;=4000,1,0)</f>
        <v>0</v>
      </c>
    </row>
    <row r="1204" spans="1:10" x14ac:dyDescent="0.3">
      <c r="A1204" s="1">
        <v>40337</v>
      </c>
      <c r="B1204" t="s">
        <v>115</v>
      </c>
      <c r="C1204">
        <v>10</v>
      </c>
      <c r="D1204">
        <f>DAY(Tabela_cukier2[[#This Row],[Column1]])</f>
        <v>8</v>
      </c>
      <c r="E1204" t="str">
        <f>IF(D1205&lt;Tabela_cukier2[[#This Row],[Column4]],"TAK","")</f>
        <v/>
      </c>
      <c r="F1204" s="5">
        <f>IF(Tabela_cukier2[[#This Row],[czy dzien dokupu]]="TAK",IF(F1203-Tabela_cukier2[[#This Row],[Column3]]&lt;5000,((5000-FLOOR(F1203-Tabela_cukier2[[#This Row],[Column3]],1000))+(F1203-Tabela_cukier2[[#This Row],[Column3]])),F1203-Tabela_cukier2[[#This Row],[Column3]]),F1203-Tabela_cukier2[[#This Row],[Column3]])</f>
        <v>3883</v>
      </c>
      <c r="G1204" s="5">
        <f>IF(Tabela_cukier2[[#This Row],[Kolumna1]]-F1203&gt;=4000,1,0)</f>
        <v>0</v>
      </c>
      <c r="H1204" s="5" t="str">
        <f>IF(Tabela_cukier2[[#This Row],[Kolumna1]]&gt;F1203,Tabela_cukier2[[#This Row],[Kolumna1]]-F1203,"0")</f>
        <v>0</v>
      </c>
      <c r="I1204" s="5">
        <f>CEILING(Tabela_cukier2[[#This Row],[Kolumna3]],1000)</f>
        <v>0</v>
      </c>
      <c r="J1204" s="5">
        <f>IF(Tabela_cukier2[[#This Row],[Kolumna4]]&gt;=4000,1,0)</f>
        <v>0</v>
      </c>
    </row>
    <row r="1205" spans="1:10" x14ac:dyDescent="0.3">
      <c r="A1205" s="1">
        <v>40341</v>
      </c>
      <c r="B1205" t="s">
        <v>33</v>
      </c>
      <c r="C1205">
        <v>105</v>
      </c>
      <c r="D1205">
        <f>DAY(Tabela_cukier2[[#This Row],[Column1]])</f>
        <v>12</v>
      </c>
      <c r="E1205" t="str">
        <f>IF(D1206&lt;Tabela_cukier2[[#This Row],[Column4]],"TAK","")</f>
        <v/>
      </c>
      <c r="F1205" s="5">
        <f>IF(Tabela_cukier2[[#This Row],[czy dzien dokupu]]="TAK",IF(F1204-Tabela_cukier2[[#This Row],[Column3]]&lt;5000,((5000-FLOOR(F1204-Tabela_cukier2[[#This Row],[Column3]],1000))+(F1204-Tabela_cukier2[[#This Row],[Column3]])),F1204-Tabela_cukier2[[#This Row],[Column3]]),F1204-Tabela_cukier2[[#This Row],[Column3]])</f>
        <v>3778</v>
      </c>
      <c r="G1205" s="5">
        <f>IF(Tabela_cukier2[[#This Row],[Kolumna1]]-F1204&gt;=4000,1,0)</f>
        <v>0</v>
      </c>
      <c r="H1205" s="5" t="str">
        <f>IF(Tabela_cukier2[[#This Row],[Kolumna1]]&gt;F1204,Tabela_cukier2[[#This Row],[Kolumna1]]-F1204,"0")</f>
        <v>0</v>
      </c>
      <c r="I1205" s="5">
        <f>CEILING(Tabela_cukier2[[#This Row],[Kolumna3]],1000)</f>
        <v>0</v>
      </c>
      <c r="J1205" s="5">
        <f>IF(Tabela_cukier2[[#This Row],[Kolumna4]]&gt;=4000,1,0)</f>
        <v>0</v>
      </c>
    </row>
    <row r="1206" spans="1:10" x14ac:dyDescent="0.3">
      <c r="A1206" s="1">
        <v>40342</v>
      </c>
      <c r="B1206" t="s">
        <v>72</v>
      </c>
      <c r="C1206">
        <v>26</v>
      </c>
      <c r="D1206">
        <f>DAY(Tabela_cukier2[[#This Row],[Column1]])</f>
        <v>13</v>
      </c>
      <c r="E1206" t="str">
        <f>IF(D1207&lt;Tabela_cukier2[[#This Row],[Column4]],"TAK","")</f>
        <v/>
      </c>
      <c r="F1206" s="5">
        <f>IF(Tabela_cukier2[[#This Row],[czy dzien dokupu]]="TAK",IF(F1205-Tabela_cukier2[[#This Row],[Column3]]&lt;5000,((5000-FLOOR(F1205-Tabela_cukier2[[#This Row],[Column3]],1000))+(F1205-Tabela_cukier2[[#This Row],[Column3]])),F1205-Tabela_cukier2[[#This Row],[Column3]]),F1205-Tabela_cukier2[[#This Row],[Column3]])</f>
        <v>3752</v>
      </c>
      <c r="G1206" s="5">
        <f>IF(Tabela_cukier2[[#This Row],[Kolumna1]]-F1205&gt;=4000,1,0)</f>
        <v>0</v>
      </c>
      <c r="H1206" s="5" t="str">
        <f>IF(Tabela_cukier2[[#This Row],[Kolumna1]]&gt;F1205,Tabela_cukier2[[#This Row],[Kolumna1]]-F1205,"0")</f>
        <v>0</v>
      </c>
      <c r="I1206" s="5">
        <f>CEILING(Tabela_cukier2[[#This Row],[Kolumna3]],1000)</f>
        <v>0</v>
      </c>
      <c r="J1206" s="5">
        <f>IF(Tabela_cukier2[[#This Row],[Kolumna4]]&gt;=4000,1,0)</f>
        <v>0</v>
      </c>
    </row>
    <row r="1207" spans="1:10" x14ac:dyDescent="0.3">
      <c r="A1207" s="1">
        <v>40343</v>
      </c>
      <c r="B1207" t="s">
        <v>42</v>
      </c>
      <c r="C1207">
        <v>121</v>
      </c>
      <c r="D1207">
        <f>DAY(Tabela_cukier2[[#This Row],[Column1]])</f>
        <v>14</v>
      </c>
      <c r="E1207" t="str">
        <f>IF(D1208&lt;Tabela_cukier2[[#This Row],[Column4]],"TAK","")</f>
        <v/>
      </c>
      <c r="F1207" s="5">
        <f>IF(Tabela_cukier2[[#This Row],[czy dzien dokupu]]="TAK",IF(F1206-Tabela_cukier2[[#This Row],[Column3]]&lt;5000,((5000-FLOOR(F1206-Tabela_cukier2[[#This Row],[Column3]],1000))+(F1206-Tabela_cukier2[[#This Row],[Column3]])),F1206-Tabela_cukier2[[#This Row],[Column3]]),F1206-Tabela_cukier2[[#This Row],[Column3]])</f>
        <v>3631</v>
      </c>
      <c r="G1207" s="5">
        <f>IF(Tabela_cukier2[[#This Row],[Kolumna1]]-F1206&gt;=4000,1,0)</f>
        <v>0</v>
      </c>
      <c r="H1207" s="5" t="str">
        <f>IF(Tabela_cukier2[[#This Row],[Kolumna1]]&gt;F1206,Tabela_cukier2[[#This Row],[Kolumna1]]-F1206,"0")</f>
        <v>0</v>
      </c>
      <c r="I1207" s="5">
        <f>CEILING(Tabela_cukier2[[#This Row],[Kolumna3]],1000)</f>
        <v>0</v>
      </c>
      <c r="J1207" s="5">
        <f>IF(Tabela_cukier2[[#This Row],[Kolumna4]]&gt;=4000,1,0)</f>
        <v>0</v>
      </c>
    </row>
    <row r="1208" spans="1:10" x14ac:dyDescent="0.3">
      <c r="A1208" s="1">
        <v>40345</v>
      </c>
      <c r="B1208" t="s">
        <v>11</v>
      </c>
      <c r="C1208">
        <v>174</v>
      </c>
      <c r="D1208">
        <f>DAY(Tabela_cukier2[[#This Row],[Column1]])</f>
        <v>16</v>
      </c>
      <c r="E1208" t="str">
        <f>IF(D1209&lt;Tabela_cukier2[[#This Row],[Column4]],"TAK","")</f>
        <v/>
      </c>
      <c r="F1208" s="5">
        <f>IF(Tabela_cukier2[[#This Row],[czy dzien dokupu]]="TAK",IF(F1207-Tabela_cukier2[[#This Row],[Column3]]&lt;5000,((5000-FLOOR(F1207-Tabela_cukier2[[#This Row],[Column3]],1000))+(F1207-Tabela_cukier2[[#This Row],[Column3]])),F1207-Tabela_cukier2[[#This Row],[Column3]]),F1207-Tabela_cukier2[[#This Row],[Column3]])</f>
        <v>3457</v>
      </c>
      <c r="G1208" s="5">
        <f>IF(Tabela_cukier2[[#This Row],[Kolumna1]]-F1207&gt;=4000,1,0)</f>
        <v>0</v>
      </c>
      <c r="H1208" s="5" t="str">
        <f>IF(Tabela_cukier2[[#This Row],[Kolumna1]]&gt;F1207,Tabela_cukier2[[#This Row],[Kolumna1]]-F1207,"0")</f>
        <v>0</v>
      </c>
      <c r="I1208" s="5">
        <f>CEILING(Tabela_cukier2[[#This Row],[Kolumna3]],1000)</f>
        <v>0</v>
      </c>
      <c r="J1208" s="5">
        <f>IF(Tabela_cukier2[[#This Row],[Kolumna4]]&gt;=4000,1,0)</f>
        <v>0</v>
      </c>
    </row>
    <row r="1209" spans="1:10" x14ac:dyDescent="0.3">
      <c r="A1209" s="1">
        <v>40346</v>
      </c>
      <c r="B1209" t="s">
        <v>17</v>
      </c>
      <c r="C1209">
        <v>233</v>
      </c>
      <c r="D1209">
        <f>DAY(Tabela_cukier2[[#This Row],[Column1]])</f>
        <v>17</v>
      </c>
      <c r="E1209" t="str">
        <f>IF(D1210&lt;Tabela_cukier2[[#This Row],[Column4]],"TAK","")</f>
        <v/>
      </c>
      <c r="F1209" s="5">
        <f>IF(Tabela_cukier2[[#This Row],[czy dzien dokupu]]="TAK",IF(F1208-Tabela_cukier2[[#This Row],[Column3]]&lt;5000,((5000-FLOOR(F1208-Tabela_cukier2[[#This Row],[Column3]],1000))+(F1208-Tabela_cukier2[[#This Row],[Column3]])),F1208-Tabela_cukier2[[#This Row],[Column3]]),F1208-Tabela_cukier2[[#This Row],[Column3]])</f>
        <v>3224</v>
      </c>
      <c r="G1209" s="5">
        <f>IF(Tabela_cukier2[[#This Row],[Kolumna1]]-F1208&gt;=4000,1,0)</f>
        <v>0</v>
      </c>
      <c r="H1209" s="5" t="str">
        <f>IF(Tabela_cukier2[[#This Row],[Kolumna1]]&gt;F1208,Tabela_cukier2[[#This Row],[Kolumna1]]-F1208,"0")</f>
        <v>0</v>
      </c>
      <c r="I1209" s="5">
        <f>CEILING(Tabela_cukier2[[#This Row],[Kolumna3]],1000)</f>
        <v>0</v>
      </c>
      <c r="J1209" s="5">
        <f>IF(Tabela_cukier2[[#This Row],[Kolumna4]]&gt;=4000,1,0)</f>
        <v>0</v>
      </c>
    </row>
    <row r="1210" spans="1:10" x14ac:dyDescent="0.3">
      <c r="A1210" s="1">
        <v>40347</v>
      </c>
      <c r="B1210" t="s">
        <v>13</v>
      </c>
      <c r="C1210">
        <v>117</v>
      </c>
      <c r="D1210">
        <f>DAY(Tabela_cukier2[[#This Row],[Column1]])</f>
        <v>18</v>
      </c>
      <c r="E1210" t="str">
        <f>IF(D1211&lt;Tabela_cukier2[[#This Row],[Column4]],"TAK","")</f>
        <v/>
      </c>
      <c r="F1210" s="5">
        <f>IF(Tabela_cukier2[[#This Row],[czy dzien dokupu]]="TAK",IF(F1209-Tabela_cukier2[[#This Row],[Column3]]&lt;5000,((5000-FLOOR(F1209-Tabela_cukier2[[#This Row],[Column3]],1000))+(F1209-Tabela_cukier2[[#This Row],[Column3]])),F1209-Tabela_cukier2[[#This Row],[Column3]]),F1209-Tabela_cukier2[[#This Row],[Column3]])</f>
        <v>3107</v>
      </c>
      <c r="G1210" s="5">
        <f>IF(Tabela_cukier2[[#This Row],[Kolumna1]]-F1209&gt;=4000,1,0)</f>
        <v>0</v>
      </c>
      <c r="H1210" s="5" t="str">
        <f>IF(Tabela_cukier2[[#This Row],[Kolumna1]]&gt;F1209,Tabela_cukier2[[#This Row],[Kolumna1]]-F1209,"0")</f>
        <v>0</v>
      </c>
      <c r="I1210" s="5">
        <f>CEILING(Tabela_cukier2[[#This Row],[Kolumna3]],1000)</f>
        <v>0</v>
      </c>
      <c r="J1210" s="5">
        <f>IF(Tabela_cukier2[[#This Row],[Kolumna4]]&gt;=4000,1,0)</f>
        <v>0</v>
      </c>
    </row>
    <row r="1211" spans="1:10" x14ac:dyDescent="0.3">
      <c r="A1211" s="1">
        <v>40348</v>
      </c>
      <c r="B1211" t="s">
        <v>75</v>
      </c>
      <c r="C1211">
        <v>11</v>
      </c>
      <c r="D1211">
        <f>DAY(Tabela_cukier2[[#This Row],[Column1]])</f>
        <v>19</v>
      </c>
      <c r="E1211" t="str">
        <f>IF(D1212&lt;Tabela_cukier2[[#This Row],[Column4]],"TAK","")</f>
        <v/>
      </c>
      <c r="F1211" s="5">
        <f>IF(Tabela_cukier2[[#This Row],[czy dzien dokupu]]="TAK",IF(F1210-Tabela_cukier2[[#This Row],[Column3]]&lt;5000,((5000-FLOOR(F1210-Tabela_cukier2[[#This Row],[Column3]],1000))+(F1210-Tabela_cukier2[[#This Row],[Column3]])),F1210-Tabela_cukier2[[#This Row],[Column3]]),F1210-Tabela_cukier2[[#This Row],[Column3]])</f>
        <v>3096</v>
      </c>
      <c r="G1211" s="5">
        <f>IF(Tabela_cukier2[[#This Row],[Kolumna1]]-F1210&gt;=4000,1,0)</f>
        <v>0</v>
      </c>
      <c r="H1211" s="5" t="str">
        <f>IF(Tabela_cukier2[[#This Row],[Kolumna1]]&gt;F1210,Tabela_cukier2[[#This Row],[Kolumna1]]-F1210,"0")</f>
        <v>0</v>
      </c>
      <c r="I1211" s="5">
        <f>CEILING(Tabela_cukier2[[#This Row],[Kolumna3]],1000)</f>
        <v>0</v>
      </c>
      <c r="J1211" s="5">
        <f>IF(Tabela_cukier2[[#This Row],[Kolumna4]]&gt;=4000,1,0)</f>
        <v>0</v>
      </c>
    </row>
    <row r="1212" spans="1:10" x14ac:dyDescent="0.3">
      <c r="A1212" s="1">
        <v>40348</v>
      </c>
      <c r="B1212" t="s">
        <v>215</v>
      </c>
      <c r="C1212">
        <v>18</v>
      </c>
      <c r="D1212">
        <f>DAY(Tabela_cukier2[[#This Row],[Column1]])</f>
        <v>19</v>
      </c>
      <c r="E1212" t="str">
        <f>IF(D1213&lt;Tabela_cukier2[[#This Row],[Column4]],"TAK","")</f>
        <v/>
      </c>
      <c r="F1212" s="5">
        <f>IF(Tabela_cukier2[[#This Row],[czy dzien dokupu]]="TAK",IF(F1211-Tabela_cukier2[[#This Row],[Column3]]&lt;5000,((5000-FLOOR(F1211-Tabela_cukier2[[#This Row],[Column3]],1000))+(F1211-Tabela_cukier2[[#This Row],[Column3]])),F1211-Tabela_cukier2[[#This Row],[Column3]]),F1211-Tabela_cukier2[[#This Row],[Column3]])</f>
        <v>3078</v>
      </c>
      <c r="G1212" s="5">
        <f>IF(Tabela_cukier2[[#This Row],[Kolumna1]]-F1211&gt;=4000,1,0)</f>
        <v>0</v>
      </c>
      <c r="H1212" s="5" t="str">
        <f>IF(Tabela_cukier2[[#This Row],[Kolumna1]]&gt;F1211,Tabela_cukier2[[#This Row],[Kolumna1]]-F1211,"0")</f>
        <v>0</v>
      </c>
      <c r="I1212" s="5">
        <f>CEILING(Tabela_cukier2[[#This Row],[Kolumna3]],1000)</f>
        <v>0</v>
      </c>
      <c r="J1212" s="5">
        <f>IF(Tabela_cukier2[[#This Row],[Kolumna4]]&gt;=4000,1,0)</f>
        <v>0</v>
      </c>
    </row>
    <row r="1213" spans="1:10" x14ac:dyDescent="0.3">
      <c r="A1213" s="1">
        <v>40348</v>
      </c>
      <c r="B1213" t="s">
        <v>48</v>
      </c>
      <c r="C1213">
        <v>332</v>
      </c>
      <c r="D1213">
        <f>DAY(Tabela_cukier2[[#This Row],[Column1]])</f>
        <v>19</v>
      </c>
      <c r="E1213" t="str">
        <f>IF(D1214&lt;Tabela_cukier2[[#This Row],[Column4]],"TAK","")</f>
        <v/>
      </c>
      <c r="F1213" s="5">
        <f>IF(Tabela_cukier2[[#This Row],[czy dzien dokupu]]="TAK",IF(F1212-Tabela_cukier2[[#This Row],[Column3]]&lt;5000,((5000-FLOOR(F1212-Tabela_cukier2[[#This Row],[Column3]],1000))+(F1212-Tabela_cukier2[[#This Row],[Column3]])),F1212-Tabela_cukier2[[#This Row],[Column3]]),F1212-Tabela_cukier2[[#This Row],[Column3]])</f>
        <v>2746</v>
      </c>
      <c r="G1213" s="5">
        <f>IF(Tabela_cukier2[[#This Row],[Kolumna1]]-F1212&gt;=4000,1,0)</f>
        <v>0</v>
      </c>
      <c r="H1213" s="5" t="str">
        <f>IF(Tabela_cukier2[[#This Row],[Kolumna1]]&gt;F1212,Tabela_cukier2[[#This Row],[Kolumna1]]-F1212,"0")</f>
        <v>0</v>
      </c>
      <c r="I1213" s="5">
        <f>CEILING(Tabela_cukier2[[#This Row],[Kolumna3]],1000)</f>
        <v>0</v>
      </c>
      <c r="J1213" s="5">
        <f>IF(Tabela_cukier2[[#This Row],[Kolumna4]]&gt;=4000,1,0)</f>
        <v>0</v>
      </c>
    </row>
    <row r="1214" spans="1:10" x14ac:dyDescent="0.3">
      <c r="A1214" s="1">
        <v>40349</v>
      </c>
      <c r="B1214" t="s">
        <v>159</v>
      </c>
      <c r="C1214">
        <v>6</v>
      </c>
      <c r="D1214">
        <f>DAY(Tabela_cukier2[[#This Row],[Column1]])</f>
        <v>20</v>
      </c>
      <c r="E1214" t="str">
        <f>IF(D1215&lt;Tabela_cukier2[[#This Row],[Column4]],"TAK","")</f>
        <v/>
      </c>
      <c r="F1214" s="5">
        <f>IF(Tabela_cukier2[[#This Row],[czy dzien dokupu]]="TAK",IF(F1213-Tabela_cukier2[[#This Row],[Column3]]&lt;5000,((5000-FLOOR(F1213-Tabela_cukier2[[#This Row],[Column3]],1000))+(F1213-Tabela_cukier2[[#This Row],[Column3]])),F1213-Tabela_cukier2[[#This Row],[Column3]]),F1213-Tabela_cukier2[[#This Row],[Column3]])</f>
        <v>2740</v>
      </c>
      <c r="G1214" s="5">
        <f>IF(Tabela_cukier2[[#This Row],[Kolumna1]]-F1213&gt;=4000,1,0)</f>
        <v>0</v>
      </c>
      <c r="H1214" s="5" t="str">
        <f>IF(Tabela_cukier2[[#This Row],[Kolumna1]]&gt;F1213,Tabela_cukier2[[#This Row],[Kolumna1]]-F1213,"0")</f>
        <v>0</v>
      </c>
      <c r="I1214" s="5">
        <f>CEILING(Tabela_cukier2[[#This Row],[Kolumna3]],1000)</f>
        <v>0</v>
      </c>
      <c r="J1214" s="5">
        <f>IF(Tabela_cukier2[[#This Row],[Kolumna4]]&gt;=4000,1,0)</f>
        <v>0</v>
      </c>
    </row>
    <row r="1215" spans="1:10" x14ac:dyDescent="0.3">
      <c r="A1215" s="1">
        <v>40350</v>
      </c>
      <c r="B1215" t="s">
        <v>105</v>
      </c>
      <c r="C1215">
        <v>260</v>
      </c>
      <c r="D1215">
        <f>DAY(Tabela_cukier2[[#This Row],[Column1]])</f>
        <v>21</v>
      </c>
      <c r="E1215" t="str">
        <f>IF(D1216&lt;Tabela_cukier2[[#This Row],[Column4]],"TAK","")</f>
        <v/>
      </c>
      <c r="F1215" s="5">
        <f>IF(Tabela_cukier2[[#This Row],[czy dzien dokupu]]="TAK",IF(F1214-Tabela_cukier2[[#This Row],[Column3]]&lt;5000,((5000-FLOOR(F1214-Tabela_cukier2[[#This Row],[Column3]],1000))+(F1214-Tabela_cukier2[[#This Row],[Column3]])),F1214-Tabela_cukier2[[#This Row],[Column3]]),F1214-Tabela_cukier2[[#This Row],[Column3]])</f>
        <v>2480</v>
      </c>
      <c r="G1215" s="5">
        <f>IF(Tabela_cukier2[[#This Row],[Kolumna1]]-F1214&gt;=4000,1,0)</f>
        <v>0</v>
      </c>
      <c r="H1215" s="5" t="str">
        <f>IF(Tabela_cukier2[[#This Row],[Kolumna1]]&gt;F1214,Tabela_cukier2[[#This Row],[Kolumna1]]-F1214,"0")</f>
        <v>0</v>
      </c>
      <c r="I1215" s="5">
        <f>CEILING(Tabela_cukier2[[#This Row],[Kolumna3]],1000)</f>
        <v>0</v>
      </c>
      <c r="J1215" s="5">
        <f>IF(Tabela_cukier2[[#This Row],[Kolumna4]]&gt;=4000,1,0)</f>
        <v>0</v>
      </c>
    </row>
    <row r="1216" spans="1:10" x14ac:dyDescent="0.3">
      <c r="A1216" s="1">
        <v>40350</v>
      </c>
      <c r="B1216" t="s">
        <v>83</v>
      </c>
      <c r="C1216">
        <v>22</v>
      </c>
      <c r="D1216">
        <f>DAY(Tabela_cukier2[[#This Row],[Column1]])</f>
        <v>21</v>
      </c>
      <c r="E1216" t="str">
        <f>IF(D1217&lt;Tabela_cukier2[[#This Row],[Column4]],"TAK","")</f>
        <v/>
      </c>
      <c r="F1216" s="5">
        <f>IF(Tabela_cukier2[[#This Row],[czy dzien dokupu]]="TAK",IF(F1215-Tabela_cukier2[[#This Row],[Column3]]&lt;5000,((5000-FLOOR(F1215-Tabela_cukier2[[#This Row],[Column3]],1000))+(F1215-Tabela_cukier2[[#This Row],[Column3]])),F1215-Tabela_cukier2[[#This Row],[Column3]]),F1215-Tabela_cukier2[[#This Row],[Column3]])</f>
        <v>2458</v>
      </c>
      <c r="G1216" s="5">
        <f>IF(Tabela_cukier2[[#This Row],[Kolumna1]]-F1215&gt;=4000,1,0)</f>
        <v>0</v>
      </c>
      <c r="H1216" s="5" t="str">
        <f>IF(Tabela_cukier2[[#This Row],[Kolumna1]]&gt;F1215,Tabela_cukier2[[#This Row],[Kolumna1]]-F1215,"0")</f>
        <v>0</v>
      </c>
      <c r="I1216" s="5">
        <f>CEILING(Tabela_cukier2[[#This Row],[Kolumna3]],1000)</f>
        <v>0</v>
      </c>
      <c r="J1216" s="5">
        <f>IF(Tabela_cukier2[[#This Row],[Kolumna4]]&gt;=4000,1,0)</f>
        <v>0</v>
      </c>
    </row>
    <row r="1217" spans="1:10" x14ac:dyDescent="0.3">
      <c r="A1217" s="1">
        <v>40352</v>
      </c>
      <c r="B1217" t="s">
        <v>132</v>
      </c>
      <c r="C1217">
        <v>9</v>
      </c>
      <c r="D1217">
        <f>DAY(Tabela_cukier2[[#This Row],[Column1]])</f>
        <v>23</v>
      </c>
      <c r="E1217" t="str">
        <f>IF(D1218&lt;Tabela_cukier2[[#This Row],[Column4]],"TAK","")</f>
        <v/>
      </c>
      <c r="F1217" s="5">
        <f>IF(Tabela_cukier2[[#This Row],[czy dzien dokupu]]="TAK",IF(F1216-Tabela_cukier2[[#This Row],[Column3]]&lt;5000,((5000-FLOOR(F1216-Tabela_cukier2[[#This Row],[Column3]],1000))+(F1216-Tabela_cukier2[[#This Row],[Column3]])),F1216-Tabela_cukier2[[#This Row],[Column3]]),F1216-Tabela_cukier2[[#This Row],[Column3]])</f>
        <v>2449</v>
      </c>
      <c r="G1217" s="5">
        <f>IF(Tabela_cukier2[[#This Row],[Kolumna1]]-F1216&gt;=4000,1,0)</f>
        <v>0</v>
      </c>
      <c r="H1217" s="5" t="str">
        <f>IF(Tabela_cukier2[[#This Row],[Kolumna1]]&gt;F1216,Tabela_cukier2[[#This Row],[Kolumna1]]-F1216,"0")</f>
        <v>0</v>
      </c>
      <c r="I1217" s="5">
        <f>CEILING(Tabela_cukier2[[#This Row],[Kolumna3]],1000)</f>
        <v>0</v>
      </c>
      <c r="J1217" s="5">
        <f>IF(Tabela_cukier2[[#This Row],[Kolumna4]]&gt;=4000,1,0)</f>
        <v>0</v>
      </c>
    </row>
    <row r="1218" spans="1:10" x14ac:dyDescent="0.3">
      <c r="A1218" s="1">
        <v>40353</v>
      </c>
      <c r="B1218" t="s">
        <v>69</v>
      </c>
      <c r="C1218">
        <v>79</v>
      </c>
      <c r="D1218">
        <f>DAY(Tabela_cukier2[[#This Row],[Column1]])</f>
        <v>24</v>
      </c>
      <c r="E1218" t="str">
        <f>IF(D1219&lt;Tabela_cukier2[[#This Row],[Column4]],"TAK","")</f>
        <v/>
      </c>
      <c r="F1218" s="5">
        <f>IF(Tabela_cukier2[[#This Row],[czy dzien dokupu]]="TAK",IF(F1217-Tabela_cukier2[[#This Row],[Column3]]&lt;5000,((5000-FLOOR(F1217-Tabela_cukier2[[#This Row],[Column3]],1000))+(F1217-Tabela_cukier2[[#This Row],[Column3]])),F1217-Tabela_cukier2[[#This Row],[Column3]]),F1217-Tabela_cukier2[[#This Row],[Column3]])</f>
        <v>2370</v>
      </c>
      <c r="G1218" s="5">
        <f>IF(Tabela_cukier2[[#This Row],[Kolumna1]]-F1217&gt;=4000,1,0)</f>
        <v>0</v>
      </c>
      <c r="H1218" s="5" t="str">
        <f>IF(Tabela_cukier2[[#This Row],[Kolumna1]]&gt;F1217,Tabela_cukier2[[#This Row],[Kolumna1]]-F1217,"0")</f>
        <v>0</v>
      </c>
      <c r="I1218" s="5">
        <f>CEILING(Tabela_cukier2[[#This Row],[Kolumna3]],1000)</f>
        <v>0</v>
      </c>
      <c r="J1218" s="5">
        <f>IF(Tabela_cukier2[[#This Row],[Kolumna4]]&gt;=4000,1,0)</f>
        <v>0</v>
      </c>
    </row>
    <row r="1219" spans="1:10" x14ac:dyDescent="0.3">
      <c r="A1219" s="1">
        <v>40355</v>
      </c>
      <c r="B1219" t="s">
        <v>48</v>
      </c>
      <c r="C1219">
        <v>480</v>
      </c>
      <c r="D1219">
        <f>DAY(Tabela_cukier2[[#This Row],[Column1]])</f>
        <v>26</v>
      </c>
      <c r="E1219" t="str">
        <f>IF(D1220&lt;Tabela_cukier2[[#This Row],[Column4]],"TAK","")</f>
        <v>TAK</v>
      </c>
      <c r="F1219" s="5">
        <f>IF(Tabela_cukier2[[#This Row],[czy dzien dokupu]]="TAK",IF(F1218-Tabela_cukier2[[#This Row],[Column3]]&lt;5000,((5000-FLOOR(F1218-Tabela_cukier2[[#This Row],[Column3]],1000))+(F1218-Tabela_cukier2[[#This Row],[Column3]])),F1218-Tabela_cukier2[[#This Row],[Column3]]),F1218-Tabela_cukier2[[#This Row],[Column3]])</f>
        <v>5890</v>
      </c>
      <c r="G1219" s="5">
        <f>IF(Tabela_cukier2[[#This Row],[Kolumna1]]-F1218&gt;=4000,1,0)</f>
        <v>0</v>
      </c>
      <c r="H1219" s="5">
        <f>IF(Tabela_cukier2[[#This Row],[Kolumna1]]&gt;F1218,Tabela_cukier2[[#This Row],[Kolumna1]]-F1218,"0")</f>
        <v>3520</v>
      </c>
      <c r="I1219" s="5">
        <f>CEILING(Tabela_cukier2[[#This Row],[Kolumna3]],1000)</f>
        <v>4000</v>
      </c>
      <c r="J1219" s="5">
        <f>IF(Tabela_cukier2[[#This Row],[Kolumna4]]&gt;=4000,1,0)</f>
        <v>1</v>
      </c>
    </row>
    <row r="1220" spans="1:10" x14ac:dyDescent="0.3">
      <c r="A1220" s="1">
        <v>40360</v>
      </c>
      <c r="B1220" t="s">
        <v>12</v>
      </c>
      <c r="C1220">
        <v>154</v>
      </c>
      <c r="D1220">
        <f>DAY(Tabela_cukier2[[#This Row],[Column1]])</f>
        <v>1</v>
      </c>
      <c r="E1220" t="str">
        <f>IF(D1221&lt;Tabela_cukier2[[#This Row],[Column4]],"TAK","")</f>
        <v/>
      </c>
      <c r="F1220" s="5">
        <f>IF(Tabela_cukier2[[#This Row],[czy dzien dokupu]]="TAK",IF(F1219-Tabela_cukier2[[#This Row],[Column3]]&lt;5000,((5000-FLOOR(F1219-Tabela_cukier2[[#This Row],[Column3]],1000))+(F1219-Tabela_cukier2[[#This Row],[Column3]])),F1219-Tabela_cukier2[[#This Row],[Column3]]),F1219-Tabela_cukier2[[#This Row],[Column3]])</f>
        <v>5736</v>
      </c>
      <c r="G1220" s="5">
        <f>IF(Tabela_cukier2[[#This Row],[Kolumna1]]-F1219&gt;=4000,1,0)</f>
        <v>0</v>
      </c>
      <c r="H1220" s="5" t="str">
        <f>IF(Tabela_cukier2[[#This Row],[Kolumna1]]&gt;F1219,Tabela_cukier2[[#This Row],[Kolumna1]]-F1219,"0")</f>
        <v>0</v>
      </c>
      <c r="I1220" s="5">
        <f>CEILING(Tabela_cukier2[[#This Row],[Kolumna3]],1000)</f>
        <v>0</v>
      </c>
      <c r="J1220" s="5">
        <f>IF(Tabela_cukier2[[#This Row],[Kolumna4]]&gt;=4000,1,0)</f>
        <v>0</v>
      </c>
    </row>
    <row r="1221" spans="1:10" x14ac:dyDescent="0.3">
      <c r="A1221" s="1">
        <v>40360</v>
      </c>
      <c r="B1221" t="s">
        <v>38</v>
      </c>
      <c r="C1221">
        <v>170</v>
      </c>
      <c r="D1221">
        <f>DAY(Tabela_cukier2[[#This Row],[Column1]])</f>
        <v>1</v>
      </c>
      <c r="E1221" t="str">
        <f>IF(D1222&lt;Tabela_cukier2[[#This Row],[Column4]],"TAK","")</f>
        <v/>
      </c>
      <c r="F1221" s="5">
        <f>IF(Tabela_cukier2[[#This Row],[czy dzien dokupu]]="TAK",IF(F1220-Tabela_cukier2[[#This Row],[Column3]]&lt;5000,((5000-FLOOR(F1220-Tabela_cukier2[[#This Row],[Column3]],1000))+(F1220-Tabela_cukier2[[#This Row],[Column3]])),F1220-Tabela_cukier2[[#This Row],[Column3]]),F1220-Tabela_cukier2[[#This Row],[Column3]])</f>
        <v>5566</v>
      </c>
      <c r="G1221" s="5">
        <f>IF(Tabela_cukier2[[#This Row],[Kolumna1]]-F1220&gt;=4000,1,0)</f>
        <v>0</v>
      </c>
      <c r="H1221" s="5" t="str">
        <f>IF(Tabela_cukier2[[#This Row],[Kolumna1]]&gt;F1220,Tabela_cukier2[[#This Row],[Kolumna1]]-F1220,"0")</f>
        <v>0</v>
      </c>
      <c r="I1221" s="5">
        <f>CEILING(Tabela_cukier2[[#This Row],[Kolumna3]],1000)</f>
        <v>0</v>
      </c>
      <c r="J1221" s="5">
        <f>IF(Tabela_cukier2[[#This Row],[Kolumna4]]&gt;=4000,1,0)</f>
        <v>0</v>
      </c>
    </row>
    <row r="1222" spans="1:10" x14ac:dyDescent="0.3">
      <c r="A1222" s="1">
        <v>40361</v>
      </c>
      <c r="B1222" t="s">
        <v>216</v>
      </c>
      <c r="C1222">
        <v>13</v>
      </c>
      <c r="D1222">
        <f>DAY(Tabela_cukier2[[#This Row],[Column1]])</f>
        <v>2</v>
      </c>
      <c r="E1222" t="str">
        <f>IF(D1223&lt;Tabela_cukier2[[#This Row],[Column4]],"TAK","")</f>
        <v/>
      </c>
      <c r="F1222" s="5">
        <f>IF(Tabela_cukier2[[#This Row],[czy dzien dokupu]]="TAK",IF(F1221-Tabela_cukier2[[#This Row],[Column3]]&lt;5000,((5000-FLOOR(F1221-Tabela_cukier2[[#This Row],[Column3]],1000))+(F1221-Tabela_cukier2[[#This Row],[Column3]])),F1221-Tabela_cukier2[[#This Row],[Column3]]),F1221-Tabela_cukier2[[#This Row],[Column3]])</f>
        <v>5553</v>
      </c>
      <c r="G1222" s="5">
        <f>IF(Tabela_cukier2[[#This Row],[Kolumna1]]-F1221&gt;=4000,1,0)</f>
        <v>0</v>
      </c>
      <c r="H1222" s="5" t="str">
        <f>IF(Tabela_cukier2[[#This Row],[Kolumna1]]&gt;F1221,Tabela_cukier2[[#This Row],[Kolumna1]]-F1221,"0")</f>
        <v>0</v>
      </c>
      <c r="I1222" s="5">
        <f>CEILING(Tabela_cukier2[[#This Row],[Kolumna3]],1000)</f>
        <v>0</v>
      </c>
      <c r="J1222" s="5">
        <f>IF(Tabela_cukier2[[#This Row],[Kolumna4]]&gt;=4000,1,0)</f>
        <v>0</v>
      </c>
    </row>
    <row r="1223" spans="1:10" x14ac:dyDescent="0.3">
      <c r="A1223" s="1">
        <v>40364</v>
      </c>
      <c r="B1223" t="s">
        <v>21</v>
      </c>
      <c r="C1223">
        <v>29</v>
      </c>
      <c r="D1223">
        <f>DAY(Tabela_cukier2[[#This Row],[Column1]])</f>
        <v>5</v>
      </c>
      <c r="E1223" t="str">
        <f>IF(D1224&lt;Tabela_cukier2[[#This Row],[Column4]],"TAK","")</f>
        <v/>
      </c>
      <c r="F1223" s="5">
        <f>IF(Tabela_cukier2[[#This Row],[czy dzien dokupu]]="TAK",IF(F1222-Tabela_cukier2[[#This Row],[Column3]]&lt;5000,((5000-FLOOR(F1222-Tabela_cukier2[[#This Row],[Column3]],1000))+(F1222-Tabela_cukier2[[#This Row],[Column3]])),F1222-Tabela_cukier2[[#This Row],[Column3]]),F1222-Tabela_cukier2[[#This Row],[Column3]])</f>
        <v>5524</v>
      </c>
      <c r="G1223" s="5">
        <f>IF(Tabela_cukier2[[#This Row],[Kolumna1]]-F1222&gt;=4000,1,0)</f>
        <v>0</v>
      </c>
      <c r="H1223" s="5" t="str">
        <f>IF(Tabela_cukier2[[#This Row],[Kolumna1]]&gt;F1222,Tabela_cukier2[[#This Row],[Kolumna1]]-F1222,"0")</f>
        <v>0</v>
      </c>
      <c r="I1223" s="5">
        <f>CEILING(Tabela_cukier2[[#This Row],[Kolumna3]],1000)</f>
        <v>0</v>
      </c>
      <c r="J1223" s="5">
        <f>IF(Tabela_cukier2[[#This Row],[Kolumna4]]&gt;=4000,1,0)</f>
        <v>0</v>
      </c>
    </row>
    <row r="1224" spans="1:10" x14ac:dyDescent="0.3">
      <c r="A1224" s="1">
        <v>40366</v>
      </c>
      <c r="B1224" t="s">
        <v>22</v>
      </c>
      <c r="C1224">
        <v>80</v>
      </c>
      <c r="D1224">
        <f>DAY(Tabela_cukier2[[#This Row],[Column1]])</f>
        <v>7</v>
      </c>
      <c r="E1224" t="str">
        <f>IF(D1225&lt;Tabela_cukier2[[#This Row],[Column4]],"TAK","")</f>
        <v/>
      </c>
      <c r="F1224" s="5">
        <f>IF(Tabela_cukier2[[#This Row],[czy dzien dokupu]]="TAK",IF(F1223-Tabela_cukier2[[#This Row],[Column3]]&lt;5000,((5000-FLOOR(F1223-Tabela_cukier2[[#This Row],[Column3]],1000))+(F1223-Tabela_cukier2[[#This Row],[Column3]])),F1223-Tabela_cukier2[[#This Row],[Column3]]),F1223-Tabela_cukier2[[#This Row],[Column3]])</f>
        <v>5444</v>
      </c>
      <c r="G1224" s="5">
        <f>IF(Tabela_cukier2[[#This Row],[Kolumna1]]-F1223&gt;=4000,1,0)</f>
        <v>0</v>
      </c>
      <c r="H1224" s="5" t="str">
        <f>IF(Tabela_cukier2[[#This Row],[Kolumna1]]&gt;F1223,Tabela_cukier2[[#This Row],[Kolumna1]]-F1223,"0")</f>
        <v>0</v>
      </c>
      <c r="I1224" s="5">
        <f>CEILING(Tabela_cukier2[[#This Row],[Kolumna3]],1000)</f>
        <v>0</v>
      </c>
      <c r="J1224" s="5">
        <f>IF(Tabela_cukier2[[#This Row],[Kolumna4]]&gt;=4000,1,0)</f>
        <v>0</v>
      </c>
    </row>
    <row r="1225" spans="1:10" x14ac:dyDescent="0.3">
      <c r="A1225" s="1">
        <v>40370</v>
      </c>
      <c r="B1225" t="s">
        <v>179</v>
      </c>
      <c r="C1225">
        <v>20</v>
      </c>
      <c r="D1225">
        <f>DAY(Tabela_cukier2[[#This Row],[Column1]])</f>
        <v>11</v>
      </c>
      <c r="E1225" t="str">
        <f>IF(D1226&lt;Tabela_cukier2[[#This Row],[Column4]],"TAK","")</f>
        <v/>
      </c>
      <c r="F1225" s="5">
        <f>IF(Tabela_cukier2[[#This Row],[czy dzien dokupu]]="TAK",IF(F1224-Tabela_cukier2[[#This Row],[Column3]]&lt;5000,((5000-FLOOR(F1224-Tabela_cukier2[[#This Row],[Column3]],1000))+(F1224-Tabela_cukier2[[#This Row],[Column3]])),F1224-Tabela_cukier2[[#This Row],[Column3]]),F1224-Tabela_cukier2[[#This Row],[Column3]])</f>
        <v>5424</v>
      </c>
      <c r="G1225" s="5">
        <f>IF(Tabela_cukier2[[#This Row],[Kolumna1]]-F1224&gt;=4000,1,0)</f>
        <v>0</v>
      </c>
      <c r="H1225" s="5" t="str">
        <f>IF(Tabela_cukier2[[#This Row],[Kolumna1]]&gt;F1224,Tabela_cukier2[[#This Row],[Kolumna1]]-F1224,"0")</f>
        <v>0</v>
      </c>
      <c r="I1225" s="5">
        <f>CEILING(Tabela_cukier2[[#This Row],[Kolumna3]],1000)</f>
        <v>0</v>
      </c>
      <c r="J1225" s="5">
        <f>IF(Tabela_cukier2[[#This Row],[Kolumna4]]&gt;=4000,1,0)</f>
        <v>0</v>
      </c>
    </row>
    <row r="1226" spans="1:10" x14ac:dyDescent="0.3">
      <c r="A1226" s="1">
        <v>40370</v>
      </c>
      <c r="B1226" t="s">
        <v>12</v>
      </c>
      <c r="C1226">
        <v>401</v>
      </c>
      <c r="D1226">
        <f>DAY(Tabela_cukier2[[#This Row],[Column1]])</f>
        <v>11</v>
      </c>
      <c r="E1226" t="str">
        <f>IF(D1227&lt;Tabela_cukier2[[#This Row],[Column4]],"TAK","")</f>
        <v/>
      </c>
      <c r="F1226" s="5">
        <f>IF(Tabela_cukier2[[#This Row],[czy dzien dokupu]]="TAK",IF(F1225-Tabela_cukier2[[#This Row],[Column3]]&lt;5000,((5000-FLOOR(F1225-Tabela_cukier2[[#This Row],[Column3]],1000))+(F1225-Tabela_cukier2[[#This Row],[Column3]])),F1225-Tabela_cukier2[[#This Row],[Column3]]),F1225-Tabela_cukier2[[#This Row],[Column3]])</f>
        <v>5023</v>
      </c>
      <c r="G1226" s="5">
        <f>IF(Tabela_cukier2[[#This Row],[Kolumna1]]-F1225&gt;=4000,1,0)</f>
        <v>0</v>
      </c>
      <c r="H1226" s="5" t="str">
        <f>IF(Tabela_cukier2[[#This Row],[Kolumna1]]&gt;F1225,Tabela_cukier2[[#This Row],[Kolumna1]]-F1225,"0")</f>
        <v>0</v>
      </c>
      <c r="I1226" s="5">
        <f>CEILING(Tabela_cukier2[[#This Row],[Kolumna3]],1000)</f>
        <v>0</v>
      </c>
      <c r="J1226" s="5">
        <f>IF(Tabela_cukier2[[#This Row],[Kolumna4]]&gt;=4000,1,0)</f>
        <v>0</v>
      </c>
    </row>
    <row r="1227" spans="1:10" x14ac:dyDescent="0.3">
      <c r="A1227" s="1">
        <v>40372</v>
      </c>
      <c r="B1227" t="s">
        <v>42</v>
      </c>
      <c r="C1227">
        <v>134</v>
      </c>
      <c r="D1227">
        <f>DAY(Tabela_cukier2[[#This Row],[Column1]])</f>
        <v>13</v>
      </c>
      <c r="E1227" t="str">
        <f>IF(D1228&lt;Tabela_cukier2[[#This Row],[Column4]],"TAK","")</f>
        <v/>
      </c>
      <c r="F1227" s="5">
        <f>IF(Tabela_cukier2[[#This Row],[czy dzien dokupu]]="TAK",IF(F1226-Tabela_cukier2[[#This Row],[Column3]]&lt;5000,((5000-FLOOR(F1226-Tabela_cukier2[[#This Row],[Column3]],1000))+(F1226-Tabela_cukier2[[#This Row],[Column3]])),F1226-Tabela_cukier2[[#This Row],[Column3]]),F1226-Tabela_cukier2[[#This Row],[Column3]])</f>
        <v>4889</v>
      </c>
      <c r="G1227" s="5">
        <f>IF(Tabela_cukier2[[#This Row],[Kolumna1]]-F1226&gt;=4000,1,0)</f>
        <v>0</v>
      </c>
      <c r="H1227" s="5" t="str">
        <f>IF(Tabela_cukier2[[#This Row],[Kolumna1]]&gt;F1226,Tabela_cukier2[[#This Row],[Kolumna1]]-F1226,"0")</f>
        <v>0</v>
      </c>
      <c r="I1227" s="5">
        <f>CEILING(Tabela_cukier2[[#This Row],[Kolumna3]],1000)</f>
        <v>0</v>
      </c>
      <c r="J1227" s="5">
        <f>IF(Tabela_cukier2[[#This Row],[Kolumna4]]&gt;=4000,1,0)</f>
        <v>0</v>
      </c>
    </row>
    <row r="1228" spans="1:10" x14ac:dyDescent="0.3">
      <c r="A1228" s="1">
        <v>40374</v>
      </c>
      <c r="B1228" t="s">
        <v>40</v>
      </c>
      <c r="C1228">
        <v>107</v>
      </c>
      <c r="D1228">
        <f>DAY(Tabela_cukier2[[#This Row],[Column1]])</f>
        <v>15</v>
      </c>
      <c r="E1228" t="str">
        <f>IF(D1229&lt;Tabela_cukier2[[#This Row],[Column4]],"TAK","")</f>
        <v/>
      </c>
      <c r="F1228" s="5">
        <f>IF(Tabela_cukier2[[#This Row],[czy dzien dokupu]]="TAK",IF(F1227-Tabela_cukier2[[#This Row],[Column3]]&lt;5000,((5000-FLOOR(F1227-Tabela_cukier2[[#This Row],[Column3]],1000))+(F1227-Tabela_cukier2[[#This Row],[Column3]])),F1227-Tabela_cukier2[[#This Row],[Column3]]),F1227-Tabela_cukier2[[#This Row],[Column3]])</f>
        <v>4782</v>
      </c>
      <c r="G1228" s="5">
        <f>IF(Tabela_cukier2[[#This Row],[Kolumna1]]-F1227&gt;=4000,1,0)</f>
        <v>0</v>
      </c>
      <c r="H1228" s="5" t="str">
        <f>IF(Tabela_cukier2[[#This Row],[Kolumna1]]&gt;F1227,Tabela_cukier2[[#This Row],[Kolumna1]]-F1227,"0")</f>
        <v>0</v>
      </c>
      <c r="I1228" s="5">
        <f>CEILING(Tabela_cukier2[[#This Row],[Kolumna3]],1000)</f>
        <v>0</v>
      </c>
      <c r="J1228" s="5">
        <f>IF(Tabela_cukier2[[#This Row],[Kolumna4]]&gt;=4000,1,0)</f>
        <v>0</v>
      </c>
    </row>
    <row r="1229" spans="1:10" x14ac:dyDescent="0.3">
      <c r="A1229" s="1">
        <v>40379</v>
      </c>
      <c r="B1229" t="s">
        <v>13</v>
      </c>
      <c r="C1229">
        <v>30</v>
      </c>
      <c r="D1229">
        <f>DAY(Tabela_cukier2[[#This Row],[Column1]])</f>
        <v>20</v>
      </c>
      <c r="E1229" t="str">
        <f>IF(D1230&lt;Tabela_cukier2[[#This Row],[Column4]],"TAK","")</f>
        <v/>
      </c>
      <c r="F1229" s="5">
        <f>IF(Tabela_cukier2[[#This Row],[czy dzien dokupu]]="TAK",IF(F1228-Tabela_cukier2[[#This Row],[Column3]]&lt;5000,((5000-FLOOR(F1228-Tabela_cukier2[[#This Row],[Column3]],1000))+(F1228-Tabela_cukier2[[#This Row],[Column3]])),F1228-Tabela_cukier2[[#This Row],[Column3]]),F1228-Tabela_cukier2[[#This Row],[Column3]])</f>
        <v>4752</v>
      </c>
      <c r="G1229" s="5">
        <f>IF(Tabela_cukier2[[#This Row],[Kolumna1]]-F1228&gt;=4000,1,0)</f>
        <v>0</v>
      </c>
      <c r="H1229" s="5" t="str">
        <f>IF(Tabela_cukier2[[#This Row],[Kolumna1]]&gt;F1228,Tabela_cukier2[[#This Row],[Kolumna1]]-F1228,"0")</f>
        <v>0</v>
      </c>
      <c r="I1229" s="5">
        <f>CEILING(Tabela_cukier2[[#This Row],[Kolumna3]],1000)</f>
        <v>0</v>
      </c>
      <c r="J1229" s="5">
        <f>IF(Tabela_cukier2[[#This Row],[Kolumna4]]&gt;=4000,1,0)</f>
        <v>0</v>
      </c>
    </row>
    <row r="1230" spans="1:10" x14ac:dyDescent="0.3">
      <c r="A1230" s="1">
        <v>40381</v>
      </c>
      <c r="B1230" t="s">
        <v>27</v>
      </c>
      <c r="C1230">
        <v>138</v>
      </c>
      <c r="D1230">
        <f>DAY(Tabela_cukier2[[#This Row],[Column1]])</f>
        <v>22</v>
      </c>
      <c r="E1230" t="str">
        <f>IF(D1231&lt;Tabela_cukier2[[#This Row],[Column4]],"TAK","")</f>
        <v/>
      </c>
      <c r="F1230" s="5">
        <f>IF(Tabela_cukier2[[#This Row],[czy dzien dokupu]]="TAK",IF(F1229-Tabela_cukier2[[#This Row],[Column3]]&lt;5000,((5000-FLOOR(F1229-Tabela_cukier2[[#This Row],[Column3]],1000))+(F1229-Tabela_cukier2[[#This Row],[Column3]])),F1229-Tabela_cukier2[[#This Row],[Column3]]),F1229-Tabela_cukier2[[#This Row],[Column3]])</f>
        <v>4614</v>
      </c>
      <c r="G1230" s="5">
        <f>IF(Tabela_cukier2[[#This Row],[Kolumna1]]-F1229&gt;=4000,1,0)</f>
        <v>0</v>
      </c>
      <c r="H1230" s="5" t="str">
        <f>IF(Tabela_cukier2[[#This Row],[Kolumna1]]&gt;F1229,Tabela_cukier2[[#This Row],[Kolumna1]]-F1229,"0")</f>
        <v>0</v>
      </c>
      <c r="I1230" s="5">
        <f>CEILING(Tabela_cukier2[[#This Row],[Kolumna3]],1000)</f>
        <v>0</v>
      </c>
      <c r="J1230" s="5">
        <f>IF(Tabela_cukier2[[#This Row],[Kolumna4]]&gt;=4000,1,0)</f>
        <v>0</v>
      </c>
    </row>
    <row r="1231" spans="1:10" x14ac:dyDescent="0.3">
      <c r="A1231" s="1">
        <v>40382</v>
      </c>
      <c r="B1231" t="s">
        <v>25</v>
      </c>
      <c r="C1231">
        <v>404</v>
      </c>
      <c r="D1231">
        <f>DAY(Tabela_cukier2[[#This Row],[Column1]])</f>
        <v>23</v>
      </c>
      <c r="E1231" t="str">
        <f>IF(D1232&lt;Tabela_cukier2[[#This Row],[Column4]],"TAK","")</f>
        <v/>
      </c>
      <c r="F1231" s="5">
        <f>IF(Tabela_cukier2[[#This Row],[czy dzien dokupu]]="TAK",IF(F1230-Tabela_cukier2[[#This Row],[Column3]]&lt;5000,((5000-FLOOR(F1230-Tabela_cukier2[[#This Row],[Column3]],1000))+(F1230-Tabela_cukier2[[#This Row],[Column3]])),F1230-Tabela_cukier2[[#This Row],[Column3]]),F1230-Tabela_cukier2[[#This Row],[Column3]])</f>
        <v>4210</v>
      </c>
      <c r="G1231" s="5">
        <f>IF(Tabela_cukier2[[#This Row],[Kolumna1]]-F1230&gt;=4000,1,0)</f>
        <v>0</v>
      </c>
      <c r="H1231" s="5" t="str">
        <f>IF(Tabela_cukier2[[#This Row],[Kolumna1]]&gt;F1230,Tabela_cukier2[[#This Row],[Kolumna1]]-F1230,"0")</f>
        <v>0</v>
      </c>
      <c r="I1231" s="5">
        <f>CEILING(Tabela_cukier2[[#This Row],[Kolumna3]],1000)</f>
        <v>0</v>
      </c>
      <c r="J1231" s="5">
        <f>IF(Tabela_cukier2[[#This Row],[Kolumna4]]&gt;=4000,1,0)</f>
        <v>0</v>
      </c>
    </row>
    <row r="1232" spans="1:10" x14ac:dyDescent="0.3">
      <c r="A1232" s="1">
        <v>40386</v>
      </c>
      <c r="B1232" t="s">
        <v>40</v>
      </c>
      <c r="C1232">
        <v>117</v>
      </c>
      <c r="D1232">
        <f>DAY(Tabela_cukier2[[#This Row],[Column1]])</f>
        <v>27</v>
      </c>
      <c r="E1232" t="str">
        <f>IF(D1233&lt;Tabela_cukier2[[#This Row],[Column4]],"TAK","")</f>
        <v/>
      </c>
      <c r="F1232" s="5">
        <f>IF(Tabela_cukier2[[#This Row],[czy dzien dokupu]]="TAK",IF(F1231-Tabela_cukier2[[#This Row],[Column3]]&lt;5000,((5000-FLOOR(F1231-Tabela_cukier2[[#This Row],[Column3]],1000))+(F1231-Tabela_cukier2[[#This Row],[Column3]])),F1231-Tabela_cukier2[[#This Row],[Column3]]),F1231-Tabela_cukier2[[#This Row],[Column3]])</f>
        <v>4093</v>
      </c>
      <c r="G1232" s="5">
        <f>IF(Tabela_cukier2[[#This Row],[Kolumna1]]-F1231&gt;=4000,1,0)</f>
        <v>0</v>
      </c>
      <c r="H1232" s="5" t="str">
        <f>IF(Tabela_cukier2[[#This Row],[Kolumna1]]&gt;F1231,Tabela_cukier2[[#This Row],[Kolumna1]]-F1231,"0")</f>
        <v>0</v>
      </c>
      <c r="I1232" s="5">
        <f>CEILING(Tabela_cukier2[[#This Row],[Kolumna3]],1000)</f>
        <v>0</v>
      </c>
      <c r="J1232" s="5">
        <f>IF(Tabela_cukier2[[#This Row],[Kolumna4]]&gt;=4000,1,0)</f>
        <v>0</v>
      </c>
    </row>
    <row r="1233" spans="1:10" x14ac:dyDescent="0.3">
      <c r="A1233" s="1">
        <v>40389</v>
      </c>
      <c r="B1233" t="s">
        <v>12</v>
      </c>
      <c r="C1233">
        <v>124</v>
      </c>
      <c r="D1233">
        <f>DAY(Tabela_cukier2[[#This Row],[Column1]])</f>
        <v>30</v>
      </c>
      <c r="E1233" t="str">
        <f>IF(D1234&lt;Tabela_cukier2[[#This Row],[Column4]],"TAK","")</f>
        <v/>
      </c>
      <c r="F1233" s="5">
        <f>IF(Tabela_cukier2[[#This Row],[czy dzien dokupu]]="TAK",IF(F1232-Tabela_cukier2[[#This Row],[Column3]]&lt;5000,((5000-FLOOR(F1232-Tabela_cukier2[[#This Row],[Column3]],1000))+(F1232-Tabela_cukier2[[#This Row],[Column3]])),F1232-Tabela_cukier2[[#This Row],[Column3]]),F1232-Tabela_cukier2[[#This Row],[Column3]])</f>
        <v>3969</v>
      </c>
      <c r="G1233" s="5">
        <f>IF(Tabela_cukier2[[#This Row],[Kolumna1]]-F1232&gt;=4000,1,0)</f>
        <v>0</v>
      </c>
      <c r="H1233" s="5" t="str">
        <f>IF(Tabela_cukier2[[#This Row],[Kolumna1]]&gt;F1232,Tabela_cukier2[[#This Row],[Kolumna1]]-F1232,"0")</f>
        <v>0</v>
      </c>
      <c r="I1233" s="5">
        <f>CEILING(Tabela_cukier2[[#This Row],[Kolumna3]],1000)</f>
        <v>0</v>
      </c>
      <c r="J1233" s="5">
        <f>IF(Tabela_cukier2[[#This Row],[Kolumna4]]&gt;=4000,1,0)</f>
        <v>0</v>
      </c>
    </row>
    <row r="1234" spans="1:10" x14ac:dyDescent="0.3">
      <c r="A1234" s="1">
        <v>40390</v>
      </c>
      <c r="B1234" t="s">
        <v>55</v>
      </c>
      <c r="C1234">
        <v>155</v>
      </c>
      <c r="D1234">
        <f>DAY(Tabela_cukier2[[#This Row],[Column1]])</f>
        <v>31</v>
      </c>
      <c r="E1234" t="str">
        <f>IF(D1235&lt;Tabela_cukier2[[#This Row],[Column4]],"TAK","")</f>
        <v>TAK</v>
      </c>
      <c r="F1234" s="5">
        <f>IF(Tabela_cukier2[[#This Row],[czy dzien dokupu]]="TAK",IF(F1233-Tabela_cukier2[[#This Row],[Column3]]&lt;5000,((5000-FLOOR(F1233-Tabela_cukier2[[#This Row],[Column3]],1000))+(F1233-Tabela_cukier2[[#This Row],[Column3]])),F1233-Tabela_cukier2[[#This Row],[Column3]]),F1233-Tabela_cukier2[[#This Row],[Column3]])</f>
        <v>5814</v>
      </c>
      <c r="G1234" s="5">
        <f>IF(Tabela_cukier2[[#This Row],[Kolumna1]]-F1233&gt;=4000,1,0)</f>
        <v>0</v>
      </c>
      <c r="H1234" s="5">
        <f>IF(Tabela_cukier2[[#This Row],[Kolumna1]]&gt;F1233,Tabela_cukier2[[#This Row],[Kolumna1]]-F1233,"0")</f>
        <v>1845</v>
      </c>
      <c r="I1234" s="5">
        <f>CEILING(Tabela_cukier2[[#This Row],[Kolumna3]],1000)</f>
        <v>2000</v>
      </c>
      <c r="J1234" s="5">
        <f>IF(Tabela_cukier2[[#This Row],[Kolumna4]]&gt;=4000,1,0)</f>
        <v>0</v>
      </c>
    </row>
    <row r="1235" spans="1:10" x14ac:dyDescent="0.3">
      <c r="A1235" s="1">
        <v>40391</v>
      </c>
      <c r="B1235" t="s">
        <v>31</v>
      </c>
      <c r="C1235">
        <v>161</v>
      </c>
      <c r="D1235">
        <f>DAY(Tabela_cukier2[[#This Row],[Column1]])</f>
        <v>1</v>
      </c>
      <c r="E1235" t="str">
        <f>IF(D1236&lt;Tabela_cukier2[[#This Row],[Column4]],"TAK","")</f>
        <v/>
      </c>
      <c r="F1235" s="5">
        <f>IF(Tabela_cukier2[[#This Row],[czy dzien dokupu]]="TAK",IF(F1234-Tabela_cukier2[[#This Row],[Column3]]&lt;5000,((5000-FLOOR(F1234-Tabela_cukier2[[#This Row],[Column3]],1000))+(F1234-Tabela_cukier2[[#This Row],[Column3]])),F1234-Tabela_cukier2[[#This Row],[Column3]]),F1234-Tabela_cukier2[[#This Row],[Column3]])</f>
        <v>5653</v>
      </c>
      <c r="G1235" s="5">
        <f>IF(Tabela_cukier2[[#This Row],[Kolumna1]]-F1234&gt;=4000,1,0)</f>
        <v>0</v>
      </c>
      <c r="H1235" s="5" t="str">
        <f>IF(Tabela_cukier2[[#This Row],[Kolumna1]]&gt;F1234,Tabela_cukier2[[#This Row],[Kolumna1]]-F1234,"0")</f>
        <v>0</v>
      </c>
      <c r="I1235" s="5">
        <f>CEILING(Tabela_cukier2[[#This Row],[Kolumna3]],1000)</f>
        <v>0</v>
      </c>
      <c r="J1235" s="5">
        <f>IF(Tabela_cukier2[[#This Row],[Kolumna4]]&gt;=4000,1,0)</f>
        <v>0</v>
      </c>
    </row>
    <row r="1236" spans="1:10" x14ac:dyDescent="0.3">
      <c r="A1236" s="1">
        <v>40395</v>
      </c>
      <c r="B1236" t="s">
        <v>15</v>
      </c>
      <c r="C1236">
        <v>80</v>
      </c>
      <c r="D1236">
        <f>DAY(Tabela_cukier2[[#This Row],[Column1]])</f>
        <v>5</v>
      </c>
      <c r="E1236" t="str">
        <f>IF(D1237&lt;Tabela_cukier2[[#This Row],[Column4]],"TAK","")</f>
        <v/>
      </c>
      <c r="F1236" s="5">
        <f>IF(Tabela_cukier2[[#This Row],[czy dzien dokupu]]="TAK",IF(F1235-Tabela_cukier2[[#This Row],[Column3]]&lt;5000,((5000-FLOOR(F1235-Tabela_cukier2[[#This Row],[Column3]],1000))+(F1235-Tabela_cukier2[[#This Row],[Column3]])),F1235-Tabela_cukier2[[#This Row],[Column3]]),F1235-Tabela_cukier2[[#This Row],[Column3]])</f>
        <v>5573</v>
      </c>
      <c r="G1236" s="5">
        <f>IF(Tabela_cukier2[[#This Row],[Kolumna1]]-F1235&gt;=4000,1,0)</f>
        <v>0</v>
      </c>
      <c r="H1236" s="5" t="str">
        <f>IF(Tabela_cukier2[[#This Row],[Kolumna1]]&gt;F1235,Tabela_cukier2[[#This Row],[Kolumna1]]-F1235,"0")</f>
        <v>0</v>
      </c>
      <c r="I1236" s="5">
        <f>CEILING(Tabela_cukier2[[#This Row],[Kolumna3]],1000)</f>
        <v>0</v>
      </c>
      <c r="J1236" s="5">
        <f>IF(Tabela_cukier2[[#This Row],[Kolumna4]]&gt;=4000,1,0)</f>
        <v>0</v>
      </c>
    </row>
    <row r="1237" spans="1:10" x14ac:dyDescent="0.3">
      <c r="A1237" s="1">
        <v>40395</v>
      </c>
      <c r="B1237" t="s">
        <v>175</v>
      </c>
      <c r="C1237">
        <v>9</v>
      </c>
      <c r="D1237">
        <f>DAY(Tabela_cukier2[[#This Row],[Column1]])</f>
        <v>5</v>
      </c>
      <c r="E1237" t="str">
        <f>IF(D1238&lt;Tabela_cukier2[[#This Row],[Column4]],"TAK","")</f>
        <v/>
      </c>
      <c r="F1237" s="5">
        <f>IF(Tabela_cukier2[[#This Row],[czy dzien dokupu]]="TAK",IF(F1236-Tabela_cukier2[[#This Row],[Column3]]&lt;5000,((5000-FLOOR(F1236-Tabela_cukier2[[#This Row],[Column3]],1000))+(F1236-Tabela_cukier2[[#This Row],[Column3]])),F1236-Tabela_cukier2[[#This Row],[Column3]]),F1236-Tabela_cukier2[[#This Row],[Column3]])</f>
        <v>5564</v>
      </c>
      <c r="G1237" s="5">
        <f>IF(Tabela_cukier2[[#This Row],[Kolumna1]]-F1236&gt;=4000,1,0)</f>
        <v>0</v>
      </c>
      <c r="H1237" s="5" t="str">
        <f>IF(Tabela_cukier2[[#This Row],[Kolumna1]]&gt;F1236,Tabela_cukier2[[#This Row],[Kolumna1]]-F1236,"0")</f>
        <v>0</v>
      </c>
      <c r="I1237" s="5">
        <f>CEILING(Tabela_cukier2[[#This Row],[Kolumna3]],1000)</f>
        <v>0</v>
      </c>
      <c r="J1237" s="5">
        <f>IF(Tabela_cukier2[[#This Row],[Kolumna4]]&gt;=4000,1,0)</f>
        <v>0</v>
      </c>
    </row>
    <row r="1238" spans="1:10" x14ac:dyDescent="0.3">
      <c r="A1238" s="1">
        <v>40396</v>
      </c>
      <c r="B1238" t="s">
        <v>15</v>
      </c>
      <c r="C1238">
        <v>160</v>
      </c>
      <c r="D1238">
        <f>DAY(Tabela_cukier2[[#This Row],[Column1]])</f>
        <v>6</v>
      </c>
      <c r="E1238" t="str">
        <f>IF(D1239&lt;Tabela_cukier2[[#This Row],[Column4]],"TAK","")</f>
        <v/>
      </c>
      <c r="F1238" s="5">
        <f>IF(Tabela_cukier2[[#This Row],[czy dzien dokupu]]="TAK",IF(F1237-Tabela_cukier2[[#This Row],[Column3]]&lt;5000,((5000-FLOOR(F1237-Tabela_cukier2[[#This Row],[Column3]],1000))+(F1237-Tabela_cukier2[[#This Row],[Column3]])),F1237-Tabela_cukier2[[#This Row],[Column3]]),F1237-Tabela_cukier2[[#This Row],[Column3]])</f>
        <v>5404</v>
      </c>
      <c r="G1238" s="5">
        <f>IF(Tabela_cukier2[[#This Row],[Kolumna1]]-F1237&gt;=4000,1,0)</f>
        <v>0</v>
      </c>
      <c r="H1238" s="5" t="str">
        <f>IF(Tabela_cukier2[[#This Row],[Kolumna1]]&gt;F1237,Tabela_cukier2[[#This Row],[Kolumna1]]-F1237,"0")</f>
        <v>0</v>
      </c>
      <c r="I1238" s="5">
        <f>CEILING(Tabela_cukier2[[#This Row],[Kolumna3]],1000)</f>
        <v>0</v>
      </c>
      <c r="J1238" s="5">
        <f>IF(Tabela_cukier2[[#This Row],[Kolumna4]]&gt;=4000,1,0)</f>
        <v>0</v>
      </c>
    </row>
    <row r="1239" spans="1:10" x14ac:dyDescent="0.3">
      <c r="A1239" s="1">
        <v>40399</v>
      </c>
      <c r="B1239" t="s">
        <v>116</v>
      </c>
      <c r="C1239">
        <v>18</v>
      </c>
      <c r="D1239">
        <f>DAY(Tabela_cukier2[[#This Row],[Column1]])</f>
        <v>9</v>
      </c>
      <c r="E1239" t="str">
        <f>IF(D1240&lt;Tabela_cukier2[[#This Row],[Column4]],"TAK","")</f>
        <v/>
      </c>
      <c r="F1239" s="5">
        <f>IF(Tabela_cukier2[[#This Row],[czy dzien dokupu]]="TAK",IF(F1238-Tabela_cukier2[[#This Row],[Column3]]&lt;5000,((5000-FLOOR(F1238-Tabela_cukier2[[#This Row],[Column3]],1000))+(F1238-Tabela_cukier2[[#This Row],[Column3]])),F1238-Tabela_cukier2[[#This Row],[Column3]]),F1238-Tabela_cukier2[[#This Row],[Column3]])</f>
        <v>5386</v>
      </c>
      <c r="G1239" s="5">
        <f>IF(Tabela_cukier2[[#This Row],[Kolumna1]]-F1238&gt;=4000,1,0)</f>
        <v>0</v>
      </c>
      <c r="H1239" s="5" t="str">
        <f>IF(Tabela_cukier2[[#This Row],[Kolumna1]]&gt;F1238,Tabela_cukier2[[#This Row],[Kolumna1]]-F1238,"0")</f>
        <v>0</v>
      </c>
      <c r="I1239" s="5">
        <f>CEILING(Tabela_cukier2[[#This Row],[Kolumna3]],1000)</f>
        <v>0</v>
      </c>
      <c r="J1239" s="5">
        <f>IF(Tabela_cukier2[[#This Row],[Kolumna4]]&gt;=4000,1,0)</f>
        <v>0</v>
      </c>
    </row>
    <row r="1240" spans="1:10" x14ac:dyDescent="0.3">
      <c r="A1240" s="1">
        <v>40401</v>
      </c>
      <c r="B1240" t="s">
        <v>13</v>
      </c>
      <c r="C1240">
        <v>150</v>
      </c>
      <c r="D1240">
        <f>DAY(Tabela_cukier2[[#This Row],[Column1]])</f>
        <v>11</v>
      </c>
      <c r="E1240" t="str">
        <f>IF(D1241&lt;Tabela_cukier2[[#This Row],[Column4]],"TAK","")</f>
        <v/>
      </c>
      <c r="F1240" s="5">
        <f>IF(Tabela_cukier2[[#This Row],[czy dzien dokupu]]="TAK",IF(F1239-Tabela_cukier2[[#This Row],[Column3]]&lt;5000,((5000-FLOOR(F1239-Tabela_cukier2[[#This Row],[Column3]],1000))+(F1239-Tabela_cukier2[[#This Row],[Column3]])),F1239-Tabela_cukier2[[#This Row],[Column3]]),F1239-Tabela_cukier2[[#This Row],[Column3]])</f>
        <v>5236</v>
      </c>
      <c r="G1240" s="5">
        <f>IF(Tabela_cukier2[[#This Row],[Kolumna1]]-F1239&gt;=4000,1,0)</f>
        <v>0</v>
      </c>
      <c r="H1240" s="5" t="str">
        <f>IF(Tabela_cukier2[[#This Row],[Kolumna1]]&gt;F1239,Tabela_cukier2[[#This Row],[Kolumna1]]-F1239,"0")</f>
        <v>0</v>
      </c>
      <c r="I1240" s="5">
        <f>CEILING(Tabela_cukier2[[#This Row],[Kolumna3]],1000)</f>
        <v>0</v>
      </c>
      <c r="J1240" s="5">
        <f>IF(Tabela_cukier2[[#This Row],[Kolumna4]]&gt;=4000,1,0)</f>
        <v>0</v>
      </c>
    </row>
    <row r="1241" spans="1:10" x14ac:dyDescent="0.3">
      <c r="A1241" s="1">
        <v>40405</v>
      </c>
      <c r="B1241" t="s">
        <v>217</v>
      </c>
      <c r="C1241">
        <v>16</v>
      </c>
      <c r="D1241">
        <f>DAY(Tabela_cukier2[[#This Row],[Column1]])</f>
        <v>15</v>
      </c>
      <c r="E1241" t="str">
        <f>IF(D1242&lt;Tabela_cukier2[[#This Row],[Column4]],"TAK","")</f>
        <v/>
      </c>
      <c r="F1241" s="5">
        <f>IF(Tabela_cukier2[[#This Row],[czy dzien dokupu]]="TAK",IF(F1240-Tabela_cukier2[[#This Row],[Column3]]&lt;5000,((5000-FLOOR(F1240-Tabela_cukier2[[#This Row],[Column3]],1000))+(F1240-Tabela_cukier2[[#This Row],[Column3]])),F1240-Tabela_cukier2[[#This Row],[Column3]]),F1240-Tabela_cukier2[[#This Row],[Column3]])</f>
        <v>5220</v>
      </c>
      <c r="G1241" s="5">
        <f>IF(Tabela_cukier2[[#This Row],[Kolumna1]]-F1240&gt;=4000,1,0)</f>
        <v>0</v>
      </c>
      <c r="H1241" s="5" t="str">
        <f>IF(Tabela_cukier2[[#This Row],[Kolumna1]]&gt;F1240,Tabela_cukier2[[#This Row],[Kolumna1]]-F1240,"0")</f>
        <v>0</v>
      </c>
      <c r="I1241" s="5">
        <f>CEILING(Tabela_cukier2[[#This Row],[Kolumna3]],1000)</f>
        <v>0</v>
      </c>
      <c r="J1241" s="5">
        <f>IF(Tabela_cukier2[[#This Row],[Kolumna4]]&gt;=4000,1,0)</f>
        <v>0</v>
      </c>
    </row>
    <row r="1242" spans="1:10" x14ac:dyDescent="0.3">
      <c r="A1242" s="1">
        <v>40412</v>
      </c>
      <c r="B1242" t="s">
        <v>72</v>
      </c>
      <c r="C1242">
        <v>158</v>
      </c>
      <c r="D1242">
        <f>DAY(Tabela_cukier2[[#This Row],[Column1]])</f>
        <v>22</v>
      </c>
      <c r="E1242" t="str">
        <f>IF(D1243&lt;Tabela_cukier2[[#This Row],[Column4]],"TAK","")</f>
        <v/>
      </c>
      <c r="F1242" s="5">
        <f>IF(Tabela_cukier2[[#This Row],[czy dzien dokupu]]="TAK",IF(F1241-Tabela_cukier2[[#This Row],[Column3]]&lt;5000,((5000-FLOOR(F1241-Tabela_cukier2[[#This Row],[Column3]],1000))+(F1241-Tabela_cukier2[[#This Row],[Column3]])),F1241-Tabela_cukier2[[#This Row],[Column3]]),F1241-Tabela_cukier2[[#This Row],[Column3]])</f>
        <v>5062</v>
      </c>
      <c r="G1242" s="5">
        <f>IF(Tabela_cukier2[[#This Row],[Kolumna1]]-F1241&gt;=4000,1,0)</f>
        <v>0</v>
      </c>
      <c r="H1242" s="5" t="str">
        <f>IF(Tabela_cukier2[[#This Row],[Kolumna1]]&gt;F1241,Tabela_cukier2[[#This Row],[Kolumna1]]-F1241,"0")</f>
        <v>0</v>
      </c>
      <c r="I1242" s="5">
        <f>CEILING(Tabela_cukier2[[#This Row],[Kolumna3]],1000)</f>
        <v>0</v>
      </c>
      <c r="J1242" s="5">
        <f>IF(Tabela_cukier2[[#This Row],[Kolumna4]]&gt;=4000,1,0)</f>
        <v>0</v>
      </c>
    </row>
    <row r="1243" spans="1:10" x14ac:dyDescent="0.3">
      <c r="A1243" s="1">
        <v>40414</v>
      </c>
      <c r="B1243" t="s">
        <v>64</v>
      </c>
      <c r="C1243">
        <v>29</v>
      </c>
      <c r="D1243">
        <f>DAY(Tabela_cukier2[[#This Row],[Column1]])</f>
        <v>24</v>
      </c>
      <c r="E1243" t="str">
        <f>IF(D1244&lt;Tabela_cukier2[[#This Row],[Column4]],"TAK","")</f>
        <v>TAK</v>
      </c>
      <c r="F1243" s="5">
        <f>IF(Tabela_cukier2[[#This Row],[czy dzien dokupu]]="TAK",IF(F1242-Tabela_cukier2[[#This Row],[Column3]]&lt;5000,((5000-FLOOR(F1242-Tabela_cukier2[[#This Row],[Column3]],1000))+(F1242-Tabela_cukier2[[#This Row],[Column3]])),F1242-Tabela_cukier2[[#This Row],[Column3]]),F1242-Tabela_cukier2[[#This Row],[Column3]])</f>
        <v>5033</v>
      </c>
      <c r="G1243" s="5">
        <f>IF(Tabela_cukier2[[#This Row],[Kolumna1]]-F1242&gt;=4000,1,0)</f>
        <v>0</v>
      </c>
      <c r="H1243" s="5" t="str">
        <f>IF(Tabela_cukier2[[#This Row],[Kolumna1]]&gt;F1242,Tabela_cukier2[[#This Row],[Kolumna1]]-F1242,"0")</f>
        <v>0</v>
      </c>
      <c r="I1243" s="5">
        <f>CEILING(Tabela_cukier2[[#This Row],[Kolumna3]],1000)</f>
        <v>0</v>
      </c>
      <c r="J1243" s="5">
        <f>IF(Tabela_cukier2[[#This Row],[Kolumna4]]&gt;=4000,1,0)</f>
        <v>0</v>
      </c>
    </row>
    <row r="1244" spans="1:10" x14ac:dyDescent="0.3">
      <c r="A1244" s="1">
        <v>40423</v>
      </c>
      <c r="B1244" t="s">
        <v>109</v>
      </c>
      <c r="C1244">
        <v>6</v>
      </c>
      <c r="D1244">
        <f>DAY(Tabela_cukier2[[#This Row],[Column1]])</f>
        <v>2</v>
      </c>
      <c r="E1244" t="str">
        <f>IF(D1245&lt;Tabela_cukier2[[#This Row],[Column4]],"TAK","")</f>
        <v/>
      </c>
      <c r="F1244" s="5">
        <f>IF(Tabela_cukier2[[#This Row],[czy dzien dokupu]]="TAK",IF(F1243-Tabela_cukier2[[#This Row],[Column3]]&lt;5000,((5000-FLOOR(F1243-Tabela_cukier2[[#This Row],[Column3]],1000))+(F1243-Tabela_cukier2[[#This Row],[Column3]])),F1243-Tabela_cukier2[[#This Row],[Column3]]),F1243-Tabela_cukier2[[#This Row],[Column3]])</f>
        <v>5027</v>
      </c>
      <c r="G1244" s="5">
        <f>IF(Tabela_cukier2[[#This Row],[Kolumna1]]-F1243&gt;=4000,1,0)</f>
        <v>0</v>
      </c>
      <c r="H1244" s="5" t="str">
        <f>IF(Tabela_cukier2[[#This Row],[Kolumna1]]&gt;F1243,Tabela_cukier2[[#This Row],[Kolumna1]]-F1243,"0")</f>
        <v>0</v>
      </c>
      <c r="I1244" s="5">
        <f>CEILING(Tabela_cukier2[[#This Row],[Kolumna3]],1000)</f>
        <v>0</v>
      </c>
      <c r="J1244" s="5">
        <f>IF(Tabela_cukier2[[#This Row],[Kolumna4]]&gt;=4000,1,0)</f>
        <v>0</v>
      </c>
    </row>
    <row r="1245" spans="1:10" x14ac:dyDescent="0.3">
      <c r="A1245" s="1">
        <v>40423</v>
      </c>
      <c r="B1245" t="s">
        <v>12</v>
      </c>
      <c r="C1245">
        <v>489</v>
      </c>
      <c r="D1245">
        <f>DAY(Tabela_cukier2[[#This Row],[Column1]])</f>
        <v>2</v>
      </c>
      <c r="E1245" t="str">
        <f>IF(D1246&lt;Tabela_cukier2[[#This Row],[Column4]],"TAK","")</f>
        <v/>
      </c>
      <c r="F1245" s="5">
        <f>IF(Tabela_cukier2[[#This Row],[czy dzien dokupu]]="TAK",IF(F1244-Tabela_cukier2[[#This Row],[Column3]]&lt;5000,((5000-FLOOR(F1244-Tabela_cukier2[[#This Row],[Column3]],1000))+(F1244-Tabela_cukier2[[#This Row],[Column3]])),F1244-Tabela_cukier2[[#This Row],[Column3]]),F1244-Tabela_cukier2[[#This Row],[Column3]])</f>
        <v>4538</v>
      </c>
      <c r="G1245" s="5">
        <f>IF(Tabela_cukier2[[#This Row],[Kolumna1]]-F1244&gt;=4000,1,0)</f>
        <v>0</v>
      </c>
      <c r="H1245" s="5" t="str">
        <f>IF(Tabela_cukier2[[#This Row],[Kolumna1]]&gt;F1244,Tabela_cukier2[[#This Row],[Kolumna1]]-F1244,"0")</f>
        <v>0</v>
      </c>
      <c r="I1245" s="5">
        <f>CEILING(Tabela_cukier2[[#This Row],[Kolumna3]],1000)</f>
        <v>0</v>
      </c>
      <c r="J1245" s="5">
        <f>IF(Tabela_cukier2[[#This Row],[Kolumna4]]&gt;=4000,1,0)</f>
        <v>0</v>
      </c>
    </row>
    <row r="1246" spans="1:10" x14ac:dyDescent="0.3">
      <c r="A1246" s="1">
        <v>40425</v>
      </c>
      <c r="B1246" t="s">
        <v>38</v>
      </c>
      <c r="C1246">
        <v>200</v>
      </c>
      <c r="D1246">
        <f>DAY(Tabela_cukier2[[#This Row],[Column1]])</f>
        <v>4</v>
      </c>
      <c r="E1246" t="str">
        <f>IF(D1247&lt;Tabela_cukier2[[#This Row],[Column4]],"TAK","")</f>
        <v/>
      </c>
      <c r="F1246" s="5">
        <f>IF(Tabela_cukier2[[#This Row],[czy dzien dokupu]]="TAK",IF(F1245-Tabela_cukier2[[#This Row],[Column3]]&lt;5000,((5000-FLOOR(F1245-Tabela_cukier2[[#This Row],[Column3]],1000))+(F1245-Tabela_cukier2[[#This Row],[Column3]])),F1245-Tabela_cukier2[[#This Row],[Column3]]),F1245-Tabela_cukier2[[#This Row],[Column3]])</f>
        <v>4338</v>
      </c>
      <c r="G1246" s="5">
        <f>IF(Tabela_cukier2[[#This Row],[Kolumna1]]-F1245&gt;=4000,1,0)</f>
        <v>0</v>
      </c>
      <c r="H1246" s="5" t="str">
        <f>IF(Tabela_cukier2[[#This Row],[Kolumna1]]&gt;F1245,Tabela_cukier2[[#This Row],[Kolumna1]]-F1245,"0")</f>
        <v>0</v>
      </c>
      <c r="I1246" s="5">
        <f>CEILING(Tabela_cukier2[[#This Row],[Kolumna3]],1000)</f>
        <v>0</v>
      </c>
      <c r="J1246" s="5">
        <f>IF(Tabela_cukier2[[#This Row],[Kolumna4]]&gt;=4000,1,0)</f>
        <v>0</v>
      </c>
    </row>
    <row r="1247" spans="1:10" x14ac:dyDescent="0.3">
      <c r="A1247" s="1">
        <v>40427</v>
      </c>
      <c r="B1247" t="s">
        <v>13</v>
      </c>
      <c r="C1247">
        <v>28</v>
      </c>
      <c r="D1247">
        <f>DAY(Tabela_cukier2[[#This Row],[Column1]])</f>
        <v>6</v>
      </c>
      <c r="E1247" t="str">
        <f>IF(D1248&lt;Tabela_cukier2[[#This Row],[Column4]],"TAK","")</f>
        <v/>
      </c>
      <c r="F1247" s="5">
        <f>IF(Tabela_cukier2[[#This Row],[czy dzien dokupu]]="TAK",IF(F1246-Tabela_cukier2[[#This Row],[Column3]]&lt;5000,((5000-FLOOR(F1246-Tabela_cukier2[[#This Row],[Column3]],1000))+(F1246-Tabela_cukier2[[#This Row],[Column3]])),F1246-Tabela_cukier2[[#This Row],[Column3]]),F1246-Tabela_cukier2[[#This Row],[Column3]])</f>
        <v>4310</v>
      </c>
      <c r="G1247" s="5">
        <f>IF(Tabela_cukier2[[#This Row],[Kolumna1]]-F1246&gt;=4000,1,0)</f>
        <v>0</v>
      </c>
      <c r="H1247" s="5" t="str">
        <f>IF(Tabela_cukier2[[#This Row],[Kolumna1]]&gt;F1246,Tabela_cukier2[[#This Row],[Kolumna1]]-F1246,"0")</f>
        <v>0</v>
      </c>
      <c r="I1247" s="5">
        <f>CEILING(Tabela_cukier2[[#This Row],[Kolumna3]],1000)</f>
        <v>0</v>
      </c>
      <c r="J1247" s="5">
        <f>IF(Tabela_cukier2[[#This Row],[Kolumna4]]&gt;=4000,1,0)</f>
        <v>0</v>
      </c>
    </row>
    <row r="1248" spans="1:10" x14ac:dyDescent="0.3">
      <c r="A1248" s="1">
        <v>40431</v>
      </c>
      <c r="B1248" t="s">
        <v>13</v>
      </c>
      <c r="C1248">
        <v>28</v>
      </c>
      <c r="D1248">
        <f>DAY(Tabela_cukier2[[#This Row],[Column1]])</f>
        <v>10</v>
      </c>
      <c r="E1248" t="str">
        <f>IF(D1249&lt;Tabela_cukier2[[#This Row],[Column4]],"TAK","")</f>
        <v/>
      </c>
      <c r="F1248" s="5">
        <f>IF(Tabela_cukier2[[#This Row],[czy dzien dokupu]]="TAK",IF(F1247-Tabela_cukier2[[#This Row],[Column3]]&lt;5000,((5000-FLOOR(F1247-Tabela_cukier2[[#This Row],[Column3]],1000))+(F1247-Tabela_cukier2[[#This Row],[Column3]])),F1247-Tabela_cukier2[[#This Row],[Column3]]),F1247-Tabela_cukier2[[#This Row],[Column3]])</f>
        <v>4282</v>
      </c>
      <c r="G1248" s="5">
        <f>IF(Tabela_cukier2[[#This Row],[Kolumna1]]-F1247&gt;=4000,1,0)</f>
        <v>0</v>
      </c>
      <c r="H1248" s="5" t="str">
        <f>IF(Tabela_cukier2[[#This Row],[Kolumna1]]&gt;F1247,Tabela_cukier2[[#This Row],[Kolumna1]]-F1247,"0")</f>
        <v>0</v>
      </c>
      <c r="I1248" s="5">
        <f>CEILING(Tabela_cukier2[[#This Row],[Kolumna3]],1000)</f>
        <v>0</v>
      </c>
      <c r="J1248" s="5">
        <f>IF(Tabela_cukier2[[#This Row],[Kolumna4]]&gt;=4000,1,0)</f>
        <v>0</v>
      </c>
    </row>
    <row r="1249" spans="1:10" x14ac:dyDescent="0.3">
      <c r="A1249" s="1">
        <v>40432</v>
      </c>
      <c r="B1249" t="s">
        <v>12</v>
      </c>
      <c r="C1249">
        <v>297</v>
      </c>
      <c r="D1249">
        <f>DAY(Tabela_cukier2[[#This Row],[Column1]])</f>
        <v>11</v>
      </c>
      <c r="E1249" t="str">
        <f>IF(D1250&lt;Tabela_cukier2[[#This Row],[Column4]],"TAK","")</f>
        <v/>
      </c>
      <c r="F1249" s="5">
        <f>IF(Tabela_cukier2[[#This Row],[czy dzien dokupu]]="TAK",IF(F1248-Tabela_cukier2[[#This Row],[Column3]]&lt;5000,((5000-FLOOR(F1248-Tabela_cukier2[[#This Row],[Column3]],1000))+(F1248-Tabela_cukier2[[#This Row],[Column3]])),F1248-Tabela_cukier2[[#This Row],[Column3]]),F1248-Tabela_cukier2[[#This Row],[Column3]])</f>
        <v>3985</v>
      </c>
      <c r="G1249" s="5">
        <f>IF(Tabela_cukier2[[#This Row],[Kolumna1]]-F1248&gt;=4000,1,0)</f>
        <v>0</v>
      </c>
      <c r="H1249" s="5" t="str">
        <f>IF(Tabela_cukier2[[#This Row],[Kolumna1]]&gt;F1248,Tabela_cukier2[[#This Row],[Kolumna1]]-F1248,"0")</f>
        <v>0</v>
      </c>
      <c r="I1249" s="5">
        <f>CEILING(Tabela_cukier2[[#This Row],[Kolumna3]],1000)</f>
        <v>0</v>
      </c>
      <c r="J1249" s="5">
        <f>IF(Tabela_cukier2[[#This Row],[Kolumna4]]&gt;=4000,1,0)</f>
        <v>0</v>
      </c>
    </row>
    <row r="1250" spans="1:10" x14ac:dyDescent="0.3">
      <c r="A1250" s="1">
        <v>40434</v>
      </c>
      <c r="B1250" t="s">
        <v>20</v>
      </c>
      <c r="C1250">
        <v>227</v>
      </c>
      <c r="D1250">
        <f>DAY(Tabela_cukier2[[#This Row],[Column1]])</f>
        <v>13</v>
      </c>
      <c r="E1250" t="str">
        <f>IF(D1251&lt;Tabela_cukier2[[#This Row],[Column4]],"TAK","")</f>
        <v/>
      </c>
      <c r="F1250" s="5">
        <f>IF(Tabela_cukier2[[#This Row],[czy dzien dokupu]]="TAK",IF(F1249-Tabela_cukier2[[#This Row],[Column3]]&lt;5000,((5000-FLOOR(F1249-Tabela_cukier2[[#This Row],[Column3]],1000))+(F1249-Tabela_cukier2[[#This Row],[Column3]])),F1249-Tabela_cukier2[[#This Row],[Column3]]),F1249-Tabela_cukier2[[#This Row],[Column3]])</f>
        <v>3758</v>
      </c>
      <c r="G1250" s="5">
        <f>IF(Tabela_cukier2[[#This Row],[Kolumna1]]-F1249&gt;=4000,1,0)</f>
        <v>0</v>
      </c>
      <c r="H1250" s="5" t="str">
        <f>IF(Tabela_cukier2[[#This Row],[Kolumna1]]&gt;F1249,Tabela_cukier2[[#This Row],[Kolumna1]]-F1249,"0")</f>
        <v>0</v>
      </c>
      <c r="I1250" s="5">
        <f>CEILING(Tabela_cukier2[[#This Row],[Kolumna3]],1000)</f>
        <v>0</v>
      </c>
      <c r="J1250" s="5">
        <f>IF(Tabela_cukier2[[#This Row],[Kolumna4]]&gt;=4000,1,0)</f>
        <v>0</v>
      </c>
    </row>
    <row r="1251" spans="1:10" x14ac:dyDescent="0.3">
      <c r="A1251" s="1">
        <v>40434</v>
      </c>
      <c r="B1251" t="s">
        <v>143</v>
      </c>
      <c r="C1251">
        <v>14</v>
      </c>
      <c r="D1251">
        <f>DAY(Tabela_cukier2[[#This Row],[Column1]])</f>
        <v>13</v>
      </c>
      <c r="E1251" t="str">
        <f>IF(D1252&lt;Tabela_cukier2[[#This Row],[Column4]],"TAK","")</f>
        <v/>
      </c>
      <c r="F1251" s="5">
        <f>IF(Tabela_cukier2[[#This Row],[czy dzien dokupu]]="TAK",IF(F1250-Tabela_cukier2[[#This Row],[Column3]]&lt;5000,((5000-FLOOR(F1250-Tabela_cukier2[[#This Row],[Column3]],1000))+(F1250-Tabela_cukier2[[#This Row],[Column3]])),F1250-Tabela_cukier2[[#This Row],[Column3]]),F1250-Tabela_cukier2[[#This Row],[Column3]])</f>
        <v>3744</v>
      </c>
      <c r="G1251" s="5">
        <f>IF(Tabela_cukier2[[#This Row],[Kolumna1]]-F1250&gt;=4000,1,0)</f>
        <v>0</v>
      </c>
      <c r="H1251" s="5" t="str">
        <f>IF(Tabela_cukier2[[#This Row],[Kolumna1]]&gt;F1250,Tabela_cukier2[[#This Row],[Kolumna1]]-F1250,"0")</f>
        <v>0</v>
      </c>
      <c r="I1251" s="5">
        <f>CEILING(Tabela_cukier2[[#This Row],[Kolumna3]],1000)</f>
        <v>0</v>
      </c>
      <c r="J1251" s="5">
        <f>IF(Tabela_cukier2[[#This Row],[Kolumna4]]&gt;=4000,1,0)</f>
        <v>0</v>
      </c>
    </row>
    <row r="1252" spans="1:10" x14ac:dyDescent="0.3">
      <c r="A1252" s="1">
        <v>40437</v>
      </c>
      <c r="B1252" t="s">
        <v>101</v>
      </c>
      <c r="C1252">
        <v>20</v>
      </c>
      <c r="D1252">
        <f>DAY(Tabela_cukier2[[#This Row],[Column1]])</f>
        <v>16</v>
      </c>
      <c r="E1252" t="str">
        <f>IF(D1253&lt;Tabela_cukier2[[#This Row],[Column4]],"TAK","")</f>
        <v/>
      </c>
      <c r="F1252" s="5">
        <f>IF(Tabela_cukier2[[#This Row],[czy dzien dokupu]]="TAK",IF(F1251-Tabela_cukier2[[#This Row],[Column3]]&lt;5000,((5000-FLOOR(F1251-Tabela_cukier2[[#This Row],[Column3]],1000))+(F1251-Tabela_cukier2[[#This Row],[Column3]])),F1251-Tabela_cukier2[[#This Row],[Column3]]),F1251-Tabela_cukier2[[#This Row],[Column3]])</f>
        <v>3724</v>
      </c>
      <c r="G1252" s="5">
        <f>IF(Tabela_cukier2[[#This Row],[Kolumna1]]-F1251&gt;=4000,1,0)</f>
        <v>0</v>
      </c>
      <c r="H1252" s="5" t="str">
        <f>IF(Tabela_cukier2[[#This Row],[Kolumna1]]&gt;F1251,Tabela_cukier2[[#This Row],[Kolumna1]]-F1251,"0")</f>
        <v>0</v>
      </c>
      <c r="I1252" s="5">
        <f>CEILING(Tabela_cukier2[[#This Row],[Kolumna3]],1000)</f>
        <v>0</v>
      </c>
      <c r="J1252" s="5">
        <f>IF(Tabela_cukier2[[#This Row],[Kolumna4]]&gt;=4000,1,0)</f>
        <v>0</v>
      </c>
    </row>
    <row r="1253" spans="1:10" x14ac:dyDescent="0.3">
      <c r="A1253" s="1">
        <v>40439</v>
      </c>
      <c r="B1253" t="s">
        <v>66</v>
      </c>
      <c r="C1253">
        <v>194</v>
      </c>
      <c r="D1253">
        <f>DAY(Tabela_cukier2[[#This Row],[Column1]])</f>
        <v>18</v>
      </c>
      <c r="E1253" t="str">
        <f>IF(D1254&lt;Tabela_cukier2[[#This Row],[Column4]],"TAK","")</f>
        <v/>
      </c>
      <c r="F1253" s="5">
        <f>IF(Tabela_cukier2[[#This Row],[czy dzien dokupu]]="TAK",IF(F1252-Tabela_cukier2[[#This Row],[Column3]]&lt;5000,((5000-FLOOR(F1252-Tabela_cukier2[[#This Row],[Column3]],1000))+(F1252-Tabela_cukier2[[#This Row],[Column3]])),F1252-Tabela_cukier2[[#This Row],[Column3]]),F1252-Tabela_cukier2[[#This Row],[Column3]])</f>
        <v>3530</v>
      </c>
      <c r="G1253" s="5">
        <f>IF(Tabela_cukier2[[#This Row],[Kolumna1]]-F1252&gt;=4000,1,0)</f>
        <v>0</v>
      </c>
      <c r="H1253" s="5" t="str">
        <f>IF(Tabela_cukier2[[#This Row],[Kolumna1]]&gt;F1252,Tabela_cukier2[[#This Row],[Kolumna1]]-F1252,"0")</f>
        <v>0</v>
      </c>
      <c r="I1253" s="5">
        <f>CEILING(Tabela_cukier2[[#This Row],[Kolumna3]],1000)</f>
        <v>0</v>
      </c>
      <c r="J1253" s="5">
        <f>IF(Tabela_cukier2[[#This Row],[Kolumna4]]&gt;=4000,1,0)</f>
        <v>0</v>
      </c>
    </row>
    <row r="1254" spans="1:10" x14ac:dyDescent="0.3">
      <c r="A1254" s="1">
        <v>40439</v>
      </c>
      <c r="B1254" t="s">
        <v>38</v>
      </c>
      <c r="C1254">
        <v>58</v>
      </c>
      <c r="D1254">
        <f>DAY(Tabela_cukier2[[#This Row],[Column1]])</f>
        <v>18</v>
      </c>
      <c r="E1254" t="str">
        <f>IF(D1255&lt;Tabela_cukier2[[#This Row],[Column4]],"TAK","")</f>
        <v/>
      </c>
      <c r="F1254" s="5">
        <f>IF(Tabela_cukier2[[#This Row],[czy dzien dokupu]]="TAK",IF(F1253-Tabela_cukier2[[#This Row],[Column3]]&lt;5000,((5000-FLOOR(F1253-Tabela_cukier2[[#This Row],[Column3]],1000))+(F1253-Tabela_cukier2[[#This Row],[Column3]])),F1253-Tabela_cukier2[[#This Row],[Column3]]),F1253-Tabela_cukier2[[#This Row],[Column3]])</f>
        <v>3472</v>
      </c>
      <c r="G1254" s="5">
        <f>IF(Tabela_cukier2[[#This Row],[Kolumna1]]-F1253&gt;=4000,1,0)</f>
        <v>0</v>
      </c>
      <c r="H1254" s="5" t="str">
        <f>IF(Tabela_cukier2[[#This Row],[Kolumna1]]&gt;F1253,Tabela_cukier2[[#This Row],[Kolumna1]]-F1253,"0")</f>
        <v>0</v>
      </c>
      <c r="I1254" s="5">
        <f>CEILING(Tabela_cukier2[[#This Row],[Kolumna3]],1000)</f>
        <v>0</v>
      </c>
      <c r="J1254" s="5">
        <f>IF(Tabela_cukier2[[#This Row],[Kolumna4]]&gt;=4000,1,0)</f>
        <v>0</v>
      </c>
    </row>
    <row r="1255" spans="1:10" x14ac:dyDescent="0.3">
      <c r="A1255" s="1">
        <v>40440</v>
      </c>
      <c r="B1255" t="s">
        <v>69</v>
      </c>
      <c r="C1255">
        <v>30</v>
      </c>
      <c r="D1255">
        <f>DAY(Tabela_cukier2[[#This Row],[Column1]])</f>
        <v>19</v>
      </c>
      <c r="E1255" t="str">
        <f>IF(D1256&lt;Tabela_cukier2[[#This Row],[Column4]],"TAK","")</f>
        <v/>
      </c>
      <c r="F1255" s="5">
        <f>IF(Tabela_cukier2[[#This Row],[czy dzien dokupu]]="TAK",IF(F1254-Tabela_cukier2[[#This Row],[Column3]]&lt;5000,((5000-FLOOR(F1254-Tabela_cukier2[[#This Row],[Column3]],1000))+(F1254-Tabela_cukier2[[#This Row],[Column3]])),F1254-Tabela_cukier2[[#This Row],[Column3]]),F1254-Tabela_cukier2[[#This Row],[Column3]])</f>
        <v>3442</v>
      </c>
      <c r="G1255" s="5">
        <f>IF(Tabela_cukier2[[#This Row],[Kolumna1]]-F1254&gt;=4000,1,0)</f>
        <v>0</v>
      </c>
      <c r="H1255" s="5" t="str">
        <f>IF(Tabela_cukier2[[#This Row],[Kolumna1]]&gt;F1254,Tabela_cukier2[[#This Row],[Kolumna1]]-F1254,"0")</f>
        <v>0</v>
      </c>
      <c r="I1255" s="5">
        <f>CEILING(Tabela_cukier2[[#This Row],[Kolumna3]],1000)</f>
        <v>0</v>
      </c>
      <c r="J1255" s="5">
        <f>IF(Tabela_cukier2[[#This Row],[Kolumna4]]&gt;=4000,1,0)</f>
        <v>0</v>
      </c>
    </row>
    <row r="1256" spans="1:10" x14ac:dyDescent="0.3">
      <c r="A1256" s="1">
        <v>40440</v>
      </c>
      <c r="B1256" t="s">
        <v>20</v>
      </c>
      <c r="C1256">
        <v>159</v>
      </c>
      <c r="D1256">
        <f>DAY(Tabela_cukier2[[#This Row],[Column1]])</f>
        <v>19</v>
      </c>
      <c r="E1256" t="str">
        <f>IF(D1257&lt;Tabela_cukier2[[#This Row],[Column4]],"TAK","")</f>
        <v/>
      </c>
      <c r="F1256" s="5">
        <f>IF(Tabela_cukier2[[#This Row],[czy dzien dokupu]]="TAK",IF(F1255-Tabela_cukier2[[#This Row],[Column3]]&lt;5000,((5000-FLOOR(F1255-Tabela_cukier2[[#This Row],[Column3]],1000))+(F1255-Tabela_cukier2[[#This Row],[Column3]])),F1255-Tabela_cukier2[[#This Row],[Column3]]),F1255-Tabela_cukier2[[#This Row],[Column3]])</f>
        <v>3283</v>
      </c>
      <c r="G1256" s="5">
        <f>IF(Tabela_cukier2[[#This Row],[Kolumna1]]-F1255&gt;=4000,1,0)</f>
        <v>0</v>
      </c>
      <c r="H1256" s="5" t="str">
        <f>IF(Tabela_cukier2[[#This Row],[Kolumna1]]&gt;F1255,Tabela_cukier2[[#This Row],[Kolumna1]]-F1255,"0")</f>
        <v>0</v>
      </c>
      <c r="I1256" s="5">
        <f>CEILING(Tabela_cukier2[[#This Row],[Kolumna3]],1000)</f>
        <v>0</v>
      </c>
      <c r="J1256" s="5">
        <f>IF(Tabela_cukier2[[#This Row],[Kolumna4]]&gt;=4000,1,0)</f>
        <v>0</v>
      </c>
    </row>
    <row r="1257" spans="1:10" x14ac:dyDescent="0.3">
      <c r="A1257" s="1">
        <v>40443</v>
      </c>
      <c r="B1257" t="s">
        <v>25</v>
      </c>
      <c r="C1257">
        <v>279</v>
      </c>
      <c r="D1257">
        <f>DAY(Tabela_cukier2[[#This Row],[Column1]])</f>
        <v>22</v>
      </c>
      <c r="E1257" t="str">
        <f>IF(D1258&lt;Tabela_cukier2[[#This Row],[Column4]],"TAK","")</f>
        <v/>
      </c>
      <c r="F1257" s="5">
        <f>IF(Tabela_cukier2[[#This Row],[czy dzien dokupu]]="TAK",IF(F1256-Tabela_cukier2[[#This Row],[Column3]]&lt;5000,((5000-FLOOR(F1256-Tabela_cukier2[[#This Row],[Column3]],1000))+(F1256-Tabela_cukier2[[#This Row],[Column3]])),F1256-Tabela_cukier2[[#This Row],[Column3]]),F1256-Tabela_cukier2[[#This Row],[Column3]])</f>
        <v>3004</v>
      </c>
      <c r="G1257" s="5">
        <f>IF(Tabela_cukier2[[#This Row],[Kolumna1]]-F1256&gt;=4000,1,0)</f>
        <v>0</v>
      </c>
      <c r="H1257" s="5" t="str">
        <f>IF(Tabela_cukier2[[#This Row],[Kolumna1]]&gt;F1256,Tabela_cukier2[[#This Row],[Kolumna1]]-F1256,"0")</f>
        <v>0</v>
      </c>
      <c r="I1257" s="5">
        <f>CEILING(Tabela_cukier2[[#This Row],[Kolumna3]],1000)</f>
        <v>0</v>
      </c>
      <c r="J1257" s="5">
        <f>IF(Tabela_cukier2[[#This Row],[Kolumna4]]&gt;=4000,1,0)</f>
        <v>0</v>
      </c>
    </row>
    <row r="1258" spans="1:10" x14ac:dyDescent="0.3">
      <c r="A1258" s="1">
        <v>40444</v>
      </c>
      <c r="B1258" t="s">
        <v>29</v>
      </c>
      <c r="C1258">
        <v>38</v>
      </c>
      <c r="D1258">
        <f>DAY(Tabela_cukier2[[#This Row],[Column1]])</f>
        <v>23</v>
      </c>
      <c r="E1258" t="str">
        <f>IF(D1259&lt;Tabela_cukier2[[#This Row],[Column4]],"TAK","")</f>
        <v/>
      </c>
      <c r="F1258" s="5">
        <f>IF(Tabela_cukier2[[#This Row],[czy dzien dokupu]]="TAK",IF(F1257-Tabela_cukier2[[#This Row],[Column3]]&lt;5000,((5000-FLOOR(F1257-Tabela_cukier2[[#This Row],[Column3]],1000))+(F1257-Tabela_cukier2[[#This Row],[Column3]])),F1257-Tabela_cukier2[[#This Row],[Column3]]),F1257-Tabela_cukier2[[#This Row],[Column3]])</f>
        <v>2966</v>
      </c>
      <c r="G1258" s="5">
        <f>IF(Tabela_cukier2[[#This Row],[Kolumna1]]-F1257&gt;=4000,1,0)</f>
        <v>0</v>
      </c>
      <c r="H1258" s="5" t="str">
        <f>IF(Tabela_cukier2[[#This Row],[Kolumna1]]&gt;F1257,Tabela_cukier2[[#This Row],[Kolumna1]]-F1257,"0")</f>
        <v>0</v>
      </c>
      <c r="I1258" s="5">
        <f>CEILING(Tabela_cukier2[[#This Row],[Kolumna3]],1000)</f>
        <v>0</v>
      </c>
      <c r="J1258" s="5">
        <f>IF(Tabela_cukier2[[#This Row],[Kolumna4]]&gt;=4000,1,0)</f>
        <v>0</v>
      </c>
    </row>
    <row r="1259" spans="1:10" x14ac:dyDescent="0.3">
      <c r="A1259" s="1">
        <v>40446</v>
      </c>
      <c r="B1259" t="s">
        <v>39</v>
      </c>
      <c r="C1259">
        <v>7</v>
      </c>
      <c r="D1259">
        <f>DAY(Tabela_cukier2[[#This Row],[Column1]])</f>
        <v>25</v>
      </c>
      <c r="E1259" t="str">
        <f>IF(D1260&lt;Tabela_cukier2[[#This Row],[Column4]],"TAK","")</f>
        <v/>
      </c>
      <c r="F1259" s="5">
        <f>IF(Tabela_cukier2[[#This Row],[czy dzien dokupu]]="TAK",IF(F1258-Tabela_cukier2[[#This Row],[Column3]]&lt;5000,((5000-FLOOR(F1258-Tabela_cukier2[[#This Row],[Column3]],1000))+(F1258-Tabela_cukier2[[#This Row],[Column3]])),F1258-Tabela_cukier2[[#This Row],[Column3]]),F1258-Tabela_cukier2[[#This Row],[Column3]])</f>
        <v>2959</v>
      </c>
      <c r="G1259" s="5">
        <f>IF(Tabela_cukier2[[#This Row],[Kolumna1]]-F1258&gt;=4000,1,0)</f>
        <v>0</v>
      </c>
      <c r="H1259" s="5" t="str">
        <f>IF(Tabela_cukier2[[#This Row],[Kolumna1]]&gt;F1258,Tabela_cukier2[[#This Row],[Kolumna1]]-F1258,"0")</f>
        <v>0</v>
      </c>
      <c r="I1259" s="5">
        <f>CEILING(Tabela_cukier2[[#This Row],[Kolumna3]],1000)</f>
        <v>0</v>
      </c>
      <c r="J1259" s="5">
        <f>IF(Tabela_cukier2[[#This Row],[Kolumna4]]&gt;=4000,1,0)</f>
        <v>0</v>
      </c>
    </row>
    <row r="1260" spans="1:10" x14ac:dyDescent="0.3">
      <c r="A1260" s="1">
        <v>40447</v>
      </c>
      <c r="B1260" t="s">
        <v>25</v>
      </c>
      <c r="C1260">
        <v>154</v>
      </c>
      <c r="D1260">
        <f>DAY(Tabela_cukier2[[#This Row],[Column1]])</f>
        <v>26</v>
      </c>
      <c r="E1260" t="str">
        <f>IF(D1261&lt;Tabela_cukier2[[#This Row],[Column4]],"TAK","")</f>
        <v/>
      </c>
      <c r="F1260" s="5">
        <f>IF(Tabela_cukier2[[#This Row],[czy dzien dokupu]]="TAK",IF(F1259-Tabela_cukier2[[#This Row],[Column3]]&lt;5000,((5000-FLOOR(F1259-Tabela_cukier2[[#This Row],[Column3]],1000))+(F1259-Tabela_cukier2[[#This Row],[Column3]])),F1259-Tabela_cukier2[[#This Row],[Column3]]),F1259-Tabela_cukier2[[#This Row],[Column3]])</f>
        <v>2805</v>
      </c>
      <c r="G1260" s="5">
        <f>IF(Tabela_cukier2[[#This Row],[Kolumna1]]-F1259&gt;=4000,1,0)</f>
        <v>0</v>
      </c>
      <c r="H1260" s="5" t="str">
        <f>IF(Tabela_cukier2[[#This Row],[Kolumna1]]&gt;F1259,Tabela_cukier2[[#This Row],[Kolumna1]]-F1259,"0")</f>
        <v>0</v>
      </c>
      <c r="I1260" s="5">
        <f>CEILING(Tabela_cukier2[[#This Row],[Kolumna3]],1000)</f>
        <v>0</v>
      </c>
      <c r="J1260" s="5">
        <f>IF(Tabela_cukier2[[#This Row],[Kolumna4]]&gt;=4000,1,0)</f>
        <v>0</v>
      </c>
    </row>
    <row r="1261" spans="1:10" x14ac:dyDescent="0.3">
      <c r="A1261" s="1">
        <v>40447</v>
      </c>
      <c r="B1261" t="s">
        <v>53</v>
      </c>
      <c r="C1261">
        <v>274</v>
      </c>
      <c r="D1261">
        <f>DAY(Tabela_cukier2[[#This Row],[Column1]])</f>
        <v>26</v>
      </c>
      <c r="E1261" t="str">
        <f>IF(D1262&lt;Tabela_cukier2[[#This Row],[Column4]],"TAK","")</f>
        <v/>
      </c>
      <c r="F1261" s="5">
        <f>IF(Tabela_cukier2[[#This Row],[czy dzien dokupu]]="TAK",IF(F1260-Tabela_cukier2[[#This Row],[Column3]]&lt;5000,((5000-FLOOR(F1260-Tabela_cukier2[[#This Row],[Column3]],1000))+(F1260-Tabela_cukier2[[#This Row],[Column3]])),F1260-Tabela_cukier2[[#This Row],[Column3]]),F1260-Tabela_cukier2[[#This Row],[Column3]])</f>
        <v>2531</v>
      </c>
      <c r="G1261" s="5">
        <f>IF(Tabela_cukier2[[#This Row],[Kolumna1]]-F1260&gt;=4000,1,0)</f>
        <v>0</v>
      </c>
      <c r="H1261" s="5" t="str">
        <f>IF(Tabela_cukier2[[#This Row],[Kolumna1]]&gt;F1260,Tabela_cukier2[[#This Row],[Kolumna1]]-F1260,"0")</f>
        <v>0</v>
      </c>
      <c r="I1261" s="5">
        <f>CEILING(Tabela_cukier2[[#This Row],[Kolumna3]],1000)</f>
        <v>0</v>
      </c>
      <c r="J1261" s="5">
        <f>IF(Tabela_cukier2[[#This Row],[Kolumna4]]&gt;=4000,1,0)</f>
        <v>0</v>
      </c>
    </row>
    <row r="1262" spans="1:10" x14ac:dyDescent="0.3">
      <c r="A1262" s="1">
        <v>40448</v>
      </c>
      <c r="B1262" t="s">
        <v>17</v>
      </c>
      <c r="C1262">
        <v>219</v>
      </c>
      <c r="D1262">
        <f>DAY(Tabela_cukier2[[#This Row],[Column1]])</f>
        <v>27</v>
      </c>
      <c r="E1262" t="str">
        <f>IF(D1263&lt;Tabela_cukier2[[#This Row],[Column4]],"TAK","")</f>
        <v/>
      </c>
      <c r="F1262" s="5">
        <f>IF(Tabela_cukier2[[#This Row],[czy dzien dokupu]]="TAK",IF(F1261-Tabela_cukier2[[#This Row],[Column3]]&lt;5000,((5000-FLOOR(F1261-Tabela_cukier2[[#This Row],[Column3]],1000))+(F1261-Tabela_cukier2[[#This Row],[Column3]])),F1261-Tabela_cukier2[[#This Row],[Column3]]),F1261-Tabela_cukier2[[#This Row],[Column3]])</f>
        <v>2312</v>
      </c>
      <c r="G1262" s="5">
        <f>IF(Tabela_cukier2[[#This Row],[Kolumna1]]-F1261&gt;=4000,1,0)</f>
        <v>0</v>
      </c>
      <c r="H1262" s="5" t="str">
        <f>IF(Tabela_cukier2[[#This Row],[Kolumna1]]&gt;F1261,Tabela_cukier2[[#This Row],[Kolumna1]]-F1261,"0")</f>
        <v>0</v>
      </c>
      <c r="I1262" s="5">
        <f>CEILING(Tabela_cukier2[[#This Row],[Kolumna3]],1000)</f>
        <v>0</v>
      </c>
      <c r="J1262" s="5">
        <f>IF(Tabela_cukier2[[#This Row],[Kolumna4]]&gt;=4000,1,0)</f>
        <v>0</v>
      </c>
    </row>
    <row r="1263" spans="1:10" x14ac:dyDescent="0.3">
      <c r="A1263" s="1">
        <v>40449</v>
      </c>
      <c r="B1263" t="s">
        <v>33</v>
      </c>
      <c r="C1263">
        <v>57</v>
      </c>
      <c r="D1263">
        <f>DAY(Tabela_cukier2[[#This Row],[Column1]])</f>
        <v>28</v>
      </c>
      <c r="E1263" t="str">
        <f>IF(D1264&lt;Tabela_cukier2[[#This Row],[Column4]],"TAK","")</f>
        <v/>
      </c>
      <c r="F1263" s="5">
        <f>IF(Tabela_cukier2[[#This Row],[czy dzien dokupu]]="TAK",IF(F1262-Tabela_cukier2[[#This Row],[Column3]]&lt;5000,((5000-FLOOR(F1262-Tabela_cukier2[[#This Row],[Column3]],1000))+(F1262-Tabela_cukier2[[#This Row],[Column3]])),F1262-Tabela_cukier2[[#This Row],[Column3]]),F1262-Tabela_cukier2[[#This Row],[Column3]])</f>
        <v>2255</v>
      </c>
      <c r="G1263" s="5">
        <f>IF(Tabela_cukier2[[#This Row],[Kolumna1]]-F1262&gt;=4000,1,0)</f>
        <v>0</v>
      </c>
      <c r="H1263" s="5" t="str">
        <f>IF(Tabela_cukier2[[#This Row],[Kolumna1]]&gt;F1262,Tabela_cukier2[[#This Row],[Kolumna1]]-F1262,"0")</f>
        <v>0</v>
      </c>
      <c r="I1263" s="5">
        <f>CEILING(Tabela_cukier2[[#This Row],[Kolumna3]],1000)</f>
        <v>0</v>
      </c>
      <c r="J1263" s="5">
        <f>IF(Tabela_cukier2[[#This Row],[Kolumna4]]&gt;=4000,1,0)</f>
        <v>0</v>
      </c>
    </row>
    <row r="1264" spans="1:10" x14ac:dyDescent="0.3">
      <c r="A1264" s="1">
        <v>40449</v>
      </c>
      <c r="B1264" t="s">
        <v>15</v>
      </c>
      <c r="C1264">
        <v>152</v>
      </c>
      <c r="D1264">
        <f>DAY(Tabela_cukier2[[#This Row],[Column1]])</f>
        <v>28</v>
      </c>
      <c r="E1264" t="str">
        <f>IF(D1265&lt;Tabela_cukier2[[#This Row],[Column4]],"TAK","")</f>
        <v>TAK</v>
      </c>
      <c r="F1264" s="5">
        <f>IF(Tabela_cukier2[[#This Row],[czy dzien dokupu]]="TAK",IF(F1263-Tabela_cukier2[[#This Row],[Column3]]&lt;5000,((5000-FLOOR(F1263-Tabela_cukier2[[#This Row],[Column3]],1000))+(F1263-Tabela_cukier2[[#This Row],[Column3]])),F1263-Tabela_cukier2[[#This Row],[Column3]]),F1263-Tabela_cukier2[[#This Row],[Column3]])</f>
        <v>5103</v>
      </c>
      <c r="G1264" s="5">
        <f>IF(Tabela_cukier2[[#This Row],[Kolumna1]]-F1263&gt;=4000,1,0)</f>
        <v>0</v>
      </c>
      <c r="H1264" s="5">
        <f>IF(Tabela_cukier2[[#This Row],[Kolumna1]]&gt;F1263,Tabela_cukier2[[#This Row],[Kolumna1]]-F1263,"0")</f>
        <v>2848</v>
      </c>
      <c r="I1264" s="5">
        <f>CEILING(Tabela_cukier2[[#This Row],[Kolumna3]],1000)</f>
        <v>3000</v>
      </c>
      <c r="J1264" s="5">
        <f>IF(Tabela_cukier2[[#This Row],[Kolumna4]]&gt;=4000,1,0)</f>
        <v>0</v>
      </c>
    </row>
    <row r="1265" spans="1:10" x14ac:dyDescent="0.3">
      <c r="A1265" s="1">
        <v>40454</v>
      </c>
      <c r="B1265" t="s">
        <v>48</v>
      </c>
      <c r="C1265">
        <v>263</v>
      </c>
      <c r="D1265">
        <f>DAY(Tabela_cukier2[[#This Row],[Column1]])</f>
        <v>3</v>
      </c>
      <c r="E1265" t="str">
        <f>IF(D1266&lt;Tabela_cukier2[[#This Row],[Column4]],"TAK","")</f>
        <v/>
      </c>
      <c r="F1265" s="5">
        <f>IF(Tabela_cukier2[[#This Row],[czy dzien dokupu]]="TAK",IF(F1264-Tabela_cukier2[[#This Row],[Column3]]&lt;5000,((5000-FLOOR(F1264-Tabela_cukier2[[#This Row],[Column3]],1000))+(F1264-Tabela_cukier2[[#This Row],[Column3]])),F1264-Tabela_cukier2[[#This Row],[Column3]]),F1264-Tabela_cukier2[[#This Row],[Column3]])</f>
        <v>4840</v>
      </c>
      <c r="G1265" s="5">
        <f>IF(Tabela_cukier2[[#This Row],[Kolumna1]]-F1264&gt;=4000,1,0)</f>
        <v>0</v>
      </c>
      <c r="H1265" s="5" t="str">
        <f>IF(Tabela_cukier2[[#This Row],[Kolumna1]]&gt;F1264,Tabela_cukier2[[#This Row],[Kolumna1]]-F1264,"0")</f>
        <v>0</v>
      </c>
      <c r="I1265" s="5">
        <f>CEILING(Tabela_cukier2[[#This Row],[Kolumna3]],1000)</f>
        <v>0</v>
      </c>
      <c r="J1265" s="5">
        <f>IF(Tabela_cukier2[[#This Row],[Kolumna4]]&gt;=4000,1,0)</f>
        <v>0</v>
      </c>
    </row>
    <row r="1266" spans="1:10" x14ac:dyDescent="0.3">
      <c r="A1266" s="1">
        <v>40456</v>
      </c>
      <c r="B1266" t="s">
        <v>31</v>
      </c>
      <c r="C1266">
        <v>61</v>
      </c>
      <c r="D1266">
        <f>DAY(Tabela_cukier2[[#This Row],[Column1]])</f>
        <v>5</v>
      </c>
      <c r="E1266" t="str">
        <f>IF(D1267&lt;Tabela_cukier2[[#This Row],[Column4]],"TAK","")</f>
        <v/>
      </c>
      <c r="F1266" s="5">
        <f>IF(Tabela_cukier2[[#This Row],[czy dzien dokupu]]="TAK",IF(F1265-Tabela_cukier2[[#This Row],[Column3]]&lt;5000,((5000-FLOOR(F1265-Tabela_cukier2[[#This Row],[Column3]],1000))+(F1265-Tabela_cukier2[[#This Row],[Column3]])),F1265-Tabela_cukier2[[#This Row],[Column3]]),F1265-Tabela_cukier2[[#This Row],[Column3]])</f>
        <v>4779</v>
      </c>
      <c r="G1266" s="5">
        <f>IF(Tabela_cukier2[[#This Row],[Kolumna1]]-F1265&gt;=4000,1,0)</f>
        <v>0</v>
      </c>
      <c r="H1266" s="5" t="str">
        <f>IF(Tabela_cukier2[[#This Row],[Kolumna1]]&gt;F1265,Tabela_cukier2[[#This Row],[Kolumna1]]-F1265,"0")</f>
        <v>0</v>
      </c>
      <c r="I1266" s="5">
        <f>CEILING(Tabela_cukier2[[#This Row],[Kolumna3]],1000)</f>
        <v>0</v>
      </c>
      <c r="J1266" s="5">
        <f>IF(Tabela_cukier2[[#This Row],[Kolumna4]]&gt;=4000,1,0)</f>
        <v>0</v>
      </c>
    </row>
    <row r="1267" spans="1:10" x14ac:dyDescent="0.3">
      <c r="A1267" s="1">
        <v>40456</v>
      </c>
      <c r="B1267" t="s">
        <v>53</v>
      </c>
      <c r="C1267">
        <v>217</v>
      </c>
      <c r="D1267">
        <f>DAY(Tabela_cukier2[[#This Row],[Column1]])</f>
        <v>5</v>
      </c>
      <c r="E1267" t="str">
        <f>IF(D1268&lt;Tabela_cukier2[[#This Row],[Column4]],"TAK","")</f>
        <v/>
      </c>
      <c r="F1267" s="5">
        <f>IF(Tabela_cukier2[[#This Row],[czy dzien dokupu]]="TAK",IF(F1266-Tabela_cukier2[[#This Row],[Column3]]&lt;5000,((5000-FLOOR(F1266-Tabela_cukier2[[#This Row],[Column3]],1000))+(F1266-Tabela_cukier2[[#This Row],[Column3]])),F1266-Tabela_cukier2[[#This Row],[Column3]]),F1266-Tabela_cukier2[[#This Row],[Column3]])</f>
        <v>4562</v>
      </c>
      <c r="G1267" s="5">
        <f>IF(Tabela_cukier2[[#This Row],[Kolumna1]]-F1266&gt;=4000,1,0)</f>
        <v>0</v>
      </c>
      <c r="H1267" s="5" t="str">
        <f>IF(Tabela_cukier2[[#This Row],[Kolumna1]]&gt;F1266,Tabela_cukier2[[#This Row],[Kolumna1]]-F1266,"0")</f>
        <v>0</v>
      </c>
      <c r="I1267" s="5">
        <f>CEILING(Tabela_cukier2[[#This Row],[Kolumna3]],1000)</f>
        <v>0</v>
      </c>
      <c r="J1267" s="5">
        <f>IF(Tabela_cukier2[[#This Row],[Kolumna4]]&gt;=4000,1,0)</f>
        <v>0</v>
      </c>
    </row>
    <row r="1268" spans="1:10" x14ac:dyDescent="0.3">
      <c r="A1268" s="1">
        <v>40457</v>
      </c>
      <c r="B1268" t="s">
        <v>64</v>
      </c>
      <c r="C1268">
        <v>28</v>
      </c>
      <c r="D1268">
        <f>DAY(Tabela_cukier2[[#This Row],[Column1]])</f>
        <v>6</v>
      </c>
      <c r="E1268" t="str">
        <f>IF(D1269&lt;Tabela_cukier2[[#This Row],[Column4]],"TAK","")</f>
        <v/>
      </c>
      <c r="F1268" s="5">
        <f>IF(Tabela_cukier2[[#This Row],[czy dzien dokupu]]="TAK",IF(F1267-Tabela_cukier2[[#This Row],[Column3]]&lt;5000,((5000-FLOOR(F1267-Tabela_cukier2[[#This Row],[Column3]],1000))+(F1267-Tabela_cukier2[[#This Row],[Column3]])),F1267-Tabela_cukier2[[#This Row],[Column3]]),F1267-Tabela_cukier2[[#This Row],[Column3]])</f>
        <v>4534</v>
      </c>
      <c r="G1268" s="5">
        <f>IF(Tabela_cukier2[[#This Row],[Kolumna1]]-F1267&gt;=4000,1,0)</f>
        <v>0</v>
      </c>
      <c r="H1268" s="5" t="str">
        <f>IF(Tabela_cukier2[[#This Row],[Kolumna1]]&gt;F1267,Tabela_cukier2[[#This Row],[Kolumna1]]-F1267,"0")</f>
        <v>0</v>
      </c>
      <c r="I1268" s="5">
        <f>CEILING(Tabela_cukier2[[#This Row],[Kolumna3]],1000)</f>
        <v>0</v>
      </c>
      <c r="J1268" s="5">
        <f>IF(Tabela_cukier2[[#This Row],[Kolumna4]]&gt;=4000,1,0)</f>
        <v>0</v>
      </c>
    </row>
    <row r="1269" spans="1:10" x14ac:dyDescent="0.3">
      <c r="A1269" s="1">
        <v>40457</v>
      </c>
      <c r="B1269" t="s">
        <v>48</v>
      </c>
      <c r="C1269">
        <v>299</v>
      </c>
      <c r="D1269">
        <f>DAY(Tabela_cukier2[[#This Row],[Column1]])</f>
        <v>6</v>
      </c>
      <c r="E1269" t="str">
        <f>IF(D1270&lt;Tabela_cukier2[[#This Row],[Column4]],"TAK","")</f>
        <v/>
      </c>
      <c r="F1269" s="5">
        <f>IF(Tabela_cukier2[[#This Row],[czy dzien dokupu]]="TAK",IF(F1268-Tabela_cukier2[[#This Row],[Column3]]&lt;5000,((5000-FLOOR(F1268-Tabela_cukier2[[#This Row],[Column3]],1000))+(F1268-Tabela_cukier2[[#This Row],[Column3]])),F1268-Tabela_cukier2[[#This Row],[Column3]]),F1268-Tabela_cukier2[[#This Row],[Column3]])</f>
        <v>4235</v>
      </c>
      <c r="G1269" s="5">
        <f>IF(Tabela_cukier2[[#This Row],[Kolumna1]]-F1268&gt;=4000,1,0)</f>
        <v>0</v>
      </c>
      <c r="H1269" s="5" t="str">
        <f>IF(Tabela_cukier2[[#This Row],[Kolumna1]]&gt;F1268,Tabela_cukier2[[#This Row],[Kolumna1]]-F1268,"0")</f>
        <v>0</v>
      </c>
      <c r="I1269" s="5">
        <f>CEILING(Tabela_cukier2[[#This Row],[Kolumna3]],1000)</f>
        <v>0</v>
      </c>
      <c r="J1269" s="5">
        <f>IF(Tabela_cukier2[[#This Row],[Kolumna4]]&gt;=4000,1,0)</f>
        <v>0</v>
      </c>
    </row>
    <row r="1270" spans="1:10" x14ac:dyDescent="0.3">
      <c r="A1270" s="1">
        <v>40460</v>
      </c>
      <c r="B1270" t="s">
        <v>17</v>
      </c>
      <c r="C1270">
        <v>429</v>
      </c>
      <c r="D1270">
        <f>DAY(Tabela_cukier2[[#This Row],[Column1]])</f>
        <v>9</v>
      </c>
      <c r="E1270" t="str">
        <f>IF(D1271&lt;Tabela_cukier2[[#This Row],[Column4]],"TAK","")</f>
        <v/>
      </c>
      <c r="F1270" s="5">
        <f>IF(Tabela_cukier2[[#This Row],[czy dzien dokupu]]="TAK",IF(F1269-Tabela_cukier2[[#This Row],[Column3]]&lt;5000,((5000-FLOOR(F1269-Tabela_cukier2[[#This Row],[Column3]],1000))+(F1269-Tabela_cukier2[[#This Row],[Column3]])),F1269-Tabela_cukier2[[#This Row],[Column3]]),F1269-Tabela_cukier2[[#This Row],[Column3]])</f>
        <v>3806</v>
      </c>
      <c r="G1270" s="5">
        <f>IF(Tabela_cukier2[[#This Row],[Kolumna1]]-F1269&gt;=4000,1,0)</f>
        <v>0</v>
      </c>
      <c r="H1270" s="5" t="str">
        <f>IF(Tabela_cukier2[[#This Row],[Kolumna1]]&gt;F1269,Tabela_cukier2[[#This Row],[Kolumna1]]-F1269,"0")</f>
        <v>0</v>
      </c>
      <c r="I1270" s="5">
        <f>CEILING(Tabela_cukier2[[#This Row],[Kolumna3]],1000)</f>
        <v>0</v>
      </c>
      <c r="J1270" s="5">
        <f>IF(Tabela_cukier2[[#This Row],[Kolumna4]]&gt;=4000,1,0)</f>
        <v>0</v>
      </c>
    </row>
    <row r="1271" spans="1:10" x14ac:dyDescent="0.3">
      <c r="A1271" s="1">
        <v>40463</v>
      </c>
      <c r="B1271" t="s">
        <v>17</v>
      </c>
      <c r="C1271">
        <v>427</v>
      </c>
      <c r="D1271">
        <f>DAY(Tabela_cukier2[[#This Row],[Column1]])</f>
        <v>12</v>
      </c>
      <c r="E1271" t="str">
        <f>IF(D1272&lt;Tabela_cukier2[[#This Row],[Column4]],"TAK","")</f>
        <v/>
      </c>
      <c r="F1271" s="5">
        <f>IF(Tabela_cukier2[[#This Row],[czy dzien dokupu]]="TAK",IF(F1270-Tabela_cukier2[[#This Row],[Column3]]&lt;5000,((5000-FLOOR(F1270-Tabela_cukier2[[#This Row],[Column3]],1000))+(F1270-Tabela_cukier2[[#This Row],[Column3]])),F1270-Tabela_cukier2[[#This Row],[Column3]]),F1270-Tabela_cukier2[[#This Row],[Column3]])</f>
        <v>3379</v>
      </c>
      <c r="G1271" s="5">
        <f>IF(Tabela_cukier2[[#This Row],[Kolumna1]]-F1270&gt;=4000,1,0)</f>
        <v>0</v>
      </c>
      <c r="H1271" s="5" t="str">
        <f>IF(Tabela_cukier2[[#This Row],[Kolumna1]]&gt;F1270,Tabela_cukier2[[#This Row],[Kolumna1]]-F1270,"0")</f>
        <v>0</v>
      </c>
      <c r="I1271" s="5">
        <f>CEILING(Tabela_cukier2[[#This Row],[Kolumna3]],1000)</f>
        <v>0</v>
      </c>
      <c r="J1271" s="5">
        <f>IF(Tabela_cukier2[[#This Row],[Kolumna4]]&gt;=4000,1,0)</f>
        <v>0</v>
      </c>
    </row>
    <row r="1272" spans="1:10" x14ac:dyDescent="0.3">
      <c r="A1272" s="1">
        <v>40463</v>
      </c>
      <c r="B1272" t="s">
        <v>15</v>
      </c>
      <c r="C1272">
        <v>87</v>
      </c>
      <c r="D1272">
        <f>DAY(Tabela_cukier2[[#This Row],[Column1]])</f>
        <v>12</v>
      </c>
      <c r="E1272" t="str">
        <f>IF(D1273&lt;Tabela_cukier2[[#This Row],[Column4]],"TAK","")</f>
        <v/>
      </c>
      <c r="F1272" s="5">
        <f>IF(Tabela_cukier2[[#This Row],[czy dzien dokupu]]="TAK",IF(F1271-Tabela_cukier2[[#This Row],[Column3]]&lt;5000,((5000-FLOOR(F1271-Tabela_cukier2[[#This Row],[Column3]],1000))+(F1271-Tabela_cukier2[[#This Row],[Column3]])),F1271-Tabela_cukier2[[#This Row],[Column3]]),F1271-Tabela_cukier2[[#This Row],[Column3]])</f>
        <v>3292</v>
      </c>
      <c r="G1272" s="5">
        <f>IF(Tabela_cukier2[[#This Row],[Kolumna1]]-F1271&gt;=4000,1,0)</f>
        <v>0</v>
      </c>
      <c r="H1272" s="5" t="str">
        <f>IF(Tabela_cukier2[[#This Row],[Kolumna1]]&gt;F1271,Tabela_cukier2[[#This Row],[Kolumna1]]-F1271,"0")</f>
        <v>0</v>
      </c>
      <c r="I1272" s="5">
        <f>CEILING(Tabela_cukier2[[#This Row],[Kolumna3]],1000)</f>
        <v>0</v>
      </c>
      <c r="J1272" s="5">
        <f>IF(Tabela_cukier2[[#This Row],[Kolumna4]]&gt;=4000,1,0)</f>
        <v>0</v>
      </c>
    </row>
    <row r="1273" spans="1:10" x14ac:dyDescent="0.3">
      <c r="A1273" s="1">
        <v>40463</v>
      </c>
      <c r="B1273" t="s">
        <v>144</v>
      </c>
      <c r="C1273">
        <v>17</v>
      </c>
      <c r="D1273">
        <f>DAY(Tabela_cukier2[[#This Row],[Column1]])</f>
        <v>12</v>
      </c>
      <c r="E1273" t="str">
        <f>IF(D1274&lt;Tabela_cukier2[[#This Row],[Column4]],"TAK","")</f>
        <v/>
      </c>
      <c r="F1273" s="5">
        <f>IF(Tabela_cukier2[[#This Row],[czy dzien dokupu]]="TAK",IF(F1272-Tabela_cukier2[[#This Row],[Column3]]&lt;5000,((5000-FLOOR(F1272-Tabela_cukier2[[#This Row],[Column3]],1000))+(F1272-Tabela_cukier2[[#This Row],[Column3]])),F1272-Tabela_cukier2[[#This Row],[Column3]]),F1272-Tabela_cukier2[[#This Row],[Column3]])</f>
        <v>3275</v>
      </c>
      <c r="G1273" s="5">
        <f>IF(Tabela_cukier2[[#This Row],[Kolumna1]]-F1272&gt;=4000,1,0)</f>
        <v>0</v>
      </c>
      <c r="H1273" s="5" t="str">
        <f>IF(Tabela_cukier2[[#This Row],[Kolumna1]]&gt;F1272,Tabela_cukier2[[#This Row],[Kolumna1]]-F1272,"0")</f>
        <v>0</v>
      </c>
      <c r="I1273" s="5">
        <f>CEILING(Tabela_cukier2[[#This Row],[Kolumna3]],1000)</f>
        <v>0</v>
      </c>
      <c r="J1273" s="5">
        <f>IF(Tabela_cukier2[[#This Row],[Kolumna4]]&gt;=4000,1,0)</f>
        <v>0</v>
      </c>
    </row>
    <row r="1274" spans="1:10" x14ac:dyDescent="0.3">
      <c r="A1274" s="1">
        <v>40465</v>
      </c>
      <c r="B1274" t="s">
        <v>38</v>
      </c>
      <c r="C1274">
        <v>124</v>
      </c>
      <c r="D1274">
        <f>DAY(Tabela_cukier2[[#This Row],[Column1]])</f>
        <v>14</v>
      </c>
      <c r="E1274" t="str">
        <f>IF(D1275&lt;Tabela_cukier2[[#This Row],[Column4]],"TAK","")</f>
        <v/>
      </c>
      <c r="F1274" s="5">
        <f>IF(Tabela_cukier2[[#This Row],[czy dzien dokupu]]="TAK",IF(F1273-Tabela_cukier2[[#This Row],[Column3]]&lt;5000,((5000-FLOOR(F1273-Tabela_cukier2[[#This Row],[Column3]],1000))+(F1273-Tabela_cukier2[[#This Row],[Column3]])),F1273-Tabela_cukier2[[#This Row],[Column3]]),F1273-Tabela_cukier2[[#This Row],[Column3]])</f>
        <v>3151</v>
      </c>
      <c r="G1274" s="5">
        <f>IF(Tabela_cukier2[[#This Row],[Kolumna1]]-F1273&gt;=4000,1,0)</f>
        <v>0</v>
      </c>
      <c r="H1274" s="5" t="str">
        <f>IF(Tabela_cukier2[[#This Row],[Kolumna1]]&gt;F1273,Tabela_cukier2[[#This Row],[Kolumna1]]-F1273,"0")</f>
        <v>0</v>
      </c>
      <c r="I1274" s="5">
        <f>CEILING(Tabela_cukier2[[#This Row],[Kolumna3]],1000)</f>
        <v>0</v>
      </c>
      <c r="J1274" s="5">
        <f>IF(Tabela_cukier2[[#This Row],[Kolumna4]]&gt;=4000,1,0)</f>
        <v>0</v>
      </c>
    </row>
    <row r="1275" spans="1:10" x14ac:dyDescent="0.3">
      <c r="A1275" s="1">
        <v>40467</v>
      </c>
      <c r="B1275" t="s">
        <v>10</v>
      </c>
      <c r="C1275">
        <v>406</v>
      </c>
      <c r="D1275">
        <f>DAY(Tabela_cukier2[[#This Row],[Column1]])</f>
        <v>16</v>
      </c>
      <c r="E1275" t="str">
        <f>IF(D1276&lt;Tabela_cukier2[[#This Row],[Column4]],"TAK","")</f>
        <v/>
      </c>
      <c r="F1275" s="5">
        <f>IF(Tabela_cukier2[[#This Row],[czy dzien dokupu]]="TAK",IF(F1274-Tabela_cukier2[[#This Row],[Column3]]&lt;5000,((5000-FLOOR(F1274-Tabela_cukier2[[#This Row],[Column3]],1000))+(F1274-Tabela_cukier2[[#This Row],[Column3]])),F1274-Tabela_cukier2[[#This Row],[Column3]]),F1274-Tabela_cukier2[[#This Row],[Column3]])</f>
        <v>2745</v>
      </c>
      <c r="G1275" s="5">
        <f>IF(Tabela_cukier2[[#This Row],[Kolumna1]]-F1274&gt;=4000,1,0)</f>
        <v>0</v>
      </c>
      <c r="H1275" s="5" t="str">
        <f>IF(Tabela_cukier2[[#This Row],[Kolumna1]]&gt;F1274,Tabela_cukier2[[#This Row],[Kolumna1]]-F1274,"0")</f>
        <v>0</v>
      </c>
      <c r="I1275" s="5">
        <f>CEILING(Tabela_cukier2[[#This Row],[Kolumna3]],1000)</f>
        <v>0</v>
      </c>
      <c r="J1275" s="5">
        <f>IF(Tabela_cukier2[[#This Row],[Kolumna4]]&gt;=4000,1,0)</f>
        <v>0</v>
      </c>
    </row>
    <row r="1276" spans="1:10" x14ac:dyDescent="0.3">
      <c r="A1276" s="1">
        <v>40467</v>
      </c>
      <c r="B1276" t="s">
        <v>55</v>
      </c>
      <c r="C1276">
        <v>136</v>
      </c>
      <c r="D1276">
        <f>DAY(Tabela_cukier2[[#This Row],[Column1]])</f>
        <v>16</v>
      </c>
      <c r="E1276" t="str">
        <f>IF(D1277&lt;Tabela_cukier2[[#This Row],[Column4]],"TAK","")</f>
        <v/>
      </c>
      <c r="F1276" s="5">
        <f>IF(Tabela_cukier2[[#This Row],[czy dzien dokupu]]="TAK",IF(F1275-Tabela_cukier2[[#This Row],[Column3]]&lt;5000,((5000-FLOOR(F1275-Tabela_cukier2[[#This Row],[Column3]],1000))+(F1275-Tabela_cukier2[[#This Row],[Column3]])),F1275-Tabela_cukier2[[#This Row],[Column3]]),F1275-Tabela_cukier2[[#This Row],[Column3]])</f>
        <v>2609</v>
      </c>
      <c r="G1276" s="5">
        <f>IF(Tabela_cukier2[[#This Row],[Kolumna1]]-F1275&gt;=4000,1,0)</f>
        <v>0</v>
      </c>
      <c r="H1276" s="5" t="str">
        <f>IF(Tabela_cukier2[[#This Row],[Kolumna1]]&gt;F1275,Tabela_cukier2[[#This Row],[Kolumna1]]-F1275,"0")</f>
        <v>0</v>
      </c>
      <c r="I1276" s="5">
        <f>CEILING(Tabela_cukier2[[#This Row],[Kolumna3]],1000)</f>
        <v>0</v>
      </c>
      <c r="J1276" s="5">
        <f>IF(Tabela_cukier2[[#This Row],[Kolumna4]]&gt;=4000,1,0)</f>
        <v>0</v>
      </c>
    </row>
    <row r="1277" spans="1:10" x14ac:dyDescent="0.3">
      <c r="A1277" s="1">
        <v>40468</v>
      </c>
      <c r="B1277" t="s">
        <v>28</v>
      </c>
      <c r="C1277">
        <v>44</v>
      </c>
      <c r="D1277">
        <f>DAY(Tabela_cukier2[[#This Row],[Column1]])</f>
        <v>17</v>
      </c>
      <c r="E1277" t="str">
        <f>IF(D1278&lt;Tabela_cukier2[[#This Row],[Column4]],"TAK","")</f>
        <v/>
      </c>
      <c r="F1277" s="5">
        <f>IF(Tabela_cukier2[[#This Row],[czy dzien dokupu]]="TAK",IF(F1276-Tabela_cukier2[[#This Row],[Column3]]&lt;5000,((5000-FLOOR(F1276-Tabela_cukier2[[#This Row],[Column3]],1000))+(F1276-Tabela_cukier2[[#This Row],[Column3]])),F1276-Tabela_cukier2[[#This Row],[Column3]]),F1276-Tabela_cukier2[[#This Row],[Column3]])</f>
        <v>2565</v>
      </c>
      <c r="G1277" s="5">
        <f>IF(Tabela_cukier2[[#This Row],[Kolumna1]]-F1276&gt;=4000,1,0)</f>
        <v>0</v>
      </c>
      <c r="H1277" s="5" t="str">
        <f>IF(Tabela_cukier2[[#This Row],[Kolumna1]]&gt;F1276,Tabela_cukier2[[#This Row],[Kolumna1]]-F1276,"0")</f>
        <v>0</v>
      </c>
      <c r="I1277" s="5">
        <f>CEILING(Tabela_cukier2[[#This Row],[Kolumna3]],1000)</f>
        <v>0</v>
      </c>
      <c r="J1277" s="5">
        <f>IF(Tabela_cukier2[[#This Row],[Kolumna4]]&gt;=4000,1,0)</f>
        <v>0</v>
      </c>
    </row>
    <row r="1278" spans="1:10" x14ac:dyDescent="0.3">
      <c r="A1278" s="1">
        <v>40470</v>
      </c>
      <c r="B1278" t="s">
        <v>42</v>
      </c>
      <c r="C1278">
        <v>76</v>
      </c>
      <c r="D1278">
        <f>DAY(Tabela_cukier2[[#This Row],[Column1]])</f>
        <v>19</v>
      </c>
      <c r="E1278" t="str">
        <f>IF(D1279&lt;Tabela_cukier2[[#This Row],[Column4]],"TAK","")</f>
        <v/>
      </c>
      <c r="F1278" s="5">
        <f>IF(Tabela_cukier2[[#This Row],[czy dzien dokupu]]="TAK",IF(F1277-Tabela_cukier2[[#This Row],[Column3]]&lt;5000,((5000-FLOOR(F1277-Tabela_cukier2[[#This Row],[Column3]],1000))+(F1277-Tabela_cukier2[[#This Row],[Column3]])),F1277-Tabela_cukier2[[#This Row],[Column3]]),F1277-Tabela_cukier2[[#This Row],[Column3]])</f>
        <v>2489</v>
      </c>
      <c r="G1278" s="5">
        <f>IF(Tabela_cukier2[[#This Row],[Kolumna1]]-F1277&gt;=4000,1,0)</f>
        <v>0</v>
      </c>
      <c r="H1278" s="5" t="str">
        <f>IF(Tabela_cukier2[[#This Row],[Kolumna1]]&gt;F1277,Tabela_cukier2[[#This Row],[Kolumna1]]-F1277,"0")</f>
        <v>0</v>
      </c>
      <c r="I1278" s="5">
        <f>CEILING(Tabela_cukier2[[#This Row],[Kolumna3]],1000)</f>
        <v>0</v>
      </c>
      <c r="J1278" s="5">
        <f>IF(Tabela_cukier2[[#This Row],[Kolumna4]]&gt;=4000,1,0)</f>
        <v>0</v>
      </c>
    </row>
    <row r="1279" spans="1:10" x14ac:dyDescent="0.3">
      <c r="A1279" s="1">
        <v>40473</v>
      </c>
      <c r="B1279" t="s">
        <v>22</v>
      </c>
      <c r="C1279">
        <v>104</v>
      </c>
      <c r="D1279">
        <f>DAY(Tabela_cukier2[[#This Row],[Column1]])</f>
        <v>22</v>
      </c>
      <c r="E1279" t="str">
        <f>IF(D1280&lt;Tabela_cukier2[[#This Row],[Column4]],"TAK","")</f>
        <v/>
      </c>
      <c r="F1279" s="5">
        <f>IF(Tabela_cukier2[[#This Row],[czy dzien dokupu]]="TAK",IF(F1278-Tabela_cukier2[[#This Row],[Column3]]&lt;5000,((5000-FLOOR(F1278-Tabela_cukier2[[#This Row],[Column3]],1000))+(F1278-Tabela_cukier2[[#This Row],[Column3]])),F1278-Tabela_cukier2[[#This Row],[Column3]]),F1278-Tabela_cukier2[[#This Row],[Column3]])</f>
        <v>2385</v>
      </c>
      <c r="G1279" s="5">
        <f>IF(Tabela_cukier2[[#This Row],[Kolumna1]]-F1278&gt;=4000,1,0)</f>
        <v>0</v>
      </c>
      <c r="H1279" s="5" t="str">
        <f>IF(Tabela_cukier2[[#This Row],[Kolumna1]]&gt;F1278,Tabela_cukier2[[#This Row],[Kolumna1]]-F1278,"0")</f>
        <v>0</v>
      </c>
      <c r="I1279" s="5">
        <f>CEILING(Tabela_cukier2[[#This Row],[Kolumna3]],1000)</f>
        <v>0</v>
      </c>
      <c r="J1279" s="5">
        <f>IF(Tabela_cukier2[[#This Row],[Kolumna4]]&gt;=4000,1,0)</f>
        <v>0</v>
      </c>
    </row>
    <row r="1280" spans="1:10" x14ac:dyDescent="0.3">
      <c r="A1280" s="1">
        <v>40474</v>
      </c>
      <c r="B1280" t="s">
        <v>15</v>
      </c>
      <c r="C1280">
        <v>107</v>
      </c>
      <c r="D1280">
        <f>DAY(Tabela_cukier2[[#This Row],[Column1]])</f>
        <v>23</v>
      </c>
      <c r="E1280" t="str">
        <f>IF(D1281&lt;Tabela_cukier2[[#This Row],[Column4]],"TAK","")</f>
        <v/>
      </c>
      <c r="F1280" s="5">
        <f>IF(Tabela_cukier2[[#This Row],[czy dzien dokupu]]="TAK",IF(F1279-Tabela_cukier2[[#This Row],[Column3]]&lt;5000,((5000-FLOOR(F1279-Tabela_cukier2[[#This Row],[Column3]],1000))+(F1279-Tabela_cukier2[[#This Row],[Column3]])),F1279-Tabela_cukier2[[#This Row],[Column3]]),F1279-Tabela_cukier2[[#This Row],[Column3]])</f>
        <v>2278</v>
      </c>
      <c r="G1280" s="5">
        <f>IF(Tabela_cukier2[[#This Row],[Kolumna1]]-F1279&gt;=4000,1,0)</f>
        <v>0</v>
      </c>
      <c r="H1280" s="5" t="str">
        <f>IF(Tabela_cukier2[[#This Row],[Kolumna1]]&gt;F1279,Tabela_cukier2[[#This Row],[Kolumna1]]-F1279,"0")</f>
        <v>0</v>
      </c>
      <c r="I1280" s="5">
        <f>CEILING(Tabela_cukier2[[#This Row],[Kolumna3]],1000)</f>
        <v>0</v>
      </c>
      <c r="J1280" s="5">
        <f>IF(Tabela_cukier2[[#This Row],[Kolumna4]]&gt;=4000,1,0)</f>
        <v>0</v>
      </c>
    </row>
    <row r="1281" spans="1:10" x14ac:dyDescent="0.3">
      <c r="A1281" s="1">
        <v>40477</v>
      </c>
      <c r="B1281" t="s">
        <v>25</v>
      </c>
      <c r="C1281">
        <v>339</v>
      </c>
      <c r="D1281">
        <f>DAY(Tabela_cukier2[[#This Row],[Column1]])</f>
        <v>26</v>
      </c>
      <c r="E1281" t="str">
        <f>IF(D1282&lt;Tabela_cukier2[[#This Row],[Column4]],"TAK","")</f>
        <v/>
      </c>
      <c r="F1281" s="5">
        <f>IF(Tabela_cukier2[[#This Row],[czy dzien dokupu]]="TAK",IF(F1280-Tabela_cukier2[[#This Row],[Column3]]&lt;5000,((5000-FLOOR(F1280-Tabela_cukier2[[#This Row],[Column3]],1000))+(F1280-Tabela_cukier2[[#This Row],[Column3]])),F1280-Tabela_cukier2[[#This Row],[Column3]]),F1280-Tabela_cukier2[[#This Row],[Column3]])</f>
        <v>1939</v>
      </c>
      <c r="G1281" s="5">
        <f>IF(Tabela_cukier2[[#This Row],[Kolumna1]]-F1280&gt;=4000,1,0)</f>
        <v>0</v>
      </c>
      <c r="H1281" s="5" t="str">
        <f>IF(Tabela_cukier2[[#This Row],[Kolumna1]]&gt;F1280,Tabela_cukier2[[#This Row],[Kolumna1]]-F1280,"0")</f>
        <v>0</v>
      </c>
      <c r="I1281" s="5">
        <f>CEILING(Tabela_cukier2[[#This Row],[Kolumna3]],1000)</f>
        <v>0</v>
      </c>
      <c r="J1281" s="5">
        <f>IF(Tabela_cukier2[[#This Row],[Kolumna4]]&gt;=4000,1,0)</f>
        <v>0</v>
      </c>
    </row>
    <row r="1282" spans="1:10" x14ac:dyDescent="0.3">
      <c r="A1282" s="1">
        <v>40480</v>
      </c>
      <c r="B1282" t="s">
        <v>48</v>
      </c>
      <c r="C1282">
        <v>313</v>
      </c>
      <c r="D1282">
        <f>DAY(Tabela_cukier2[[#This Row],[Column1]])</f>
        <v>29</v>
      </c>
      <c r="E1282" t="str">
        <f>IF(D1283&lt;Tabela_cukier2[[#This Row],[Column4]],"TAK","")</f>
        <v/>
      </c>
      <c r="F1282" s="5">
        <f>IF(Tabela_cukier2[[#This Row],[czy dzien dokupu]]="TAK",IF(F1281-Tabela_cukier2[[#This Row],[Column3]]&lt;5000,((5000-FLOOR(F1281-Tabela_cukier2[[#This Row],[Column3]],1000))+(F1281-Tabela_cukier2[[#This Row],[Column3]])),F1281-Tabela_cukier2[[#This Row],[Column3]]),F1281-Tabela_cukier2[[#This Row],[Column3]])</f>
        <v>1626</v>
      </c>
      <c r="G1282" s="5">
        <f>IF(Tabela_cukier2[[#This Row],[Kolumna1]]-F1281&gt;=4000,1,0)</f>
        <v>0</v>
      </c>
      <c r="H1282" s="5" t="str">
        <f>IF(Tabela_cukier2[[#This Row],[Kolumna1]]&gt;F1281,Tabela_cukier2[[#This Row],[Kolumna1]]-F1281,"0")</f>
        <v>0</v>
      </c>
      <c r="I1282" s="5">
        <f>CEILING(Tabela_cukier2[[#This Row],[Kolumna3]],1000)</f>
        <v>0</v>
      </c>
      <c r="J1282" s="5">
        <f>IF(Tabela_cukier2[[#This Row],[Kolumna4]]&gt;=4000,1,0)</f>
        <v>0</v>
      </c>
    </row>
    <row r="1283" spans="1:10" x14ac:dyDescent="0.3">
      <c r="A1283" s="1">
        <v>40481</v>
      </c>
      <c r="B1283" t="s">
        <v>48</v>
      </c>
      <c r="C1283">
        <v>251</v>
      </c>
      <c r="D1283">
        <f>DAY(Tabela_cukier2[[#This Row],[Column1]])</f>
        <v>30</v>
      </c>
      <c r="E1283" t="str">
        <f>IF(D1284&lt;Tabela_cukier2[[#This Row],[Column4]],"TAK","")</f>
        <v/>
      </c>
      <c r="F1283" s="5">
        <f>IF(Tabela_cukier2[[#This Row],[czy dzien dokupu]]="TAK",IF(F1282-Tabela_cukier2[[#This Row],[Column3]]&lt;5000,((5000-FLOOR(F1282-Tabela_cukier2[[#This Row],[Column3]],1000))+(F1282-Tabela_cukier2[[#This Row],[Column3]])),F1282-Tabela_cukier2[[#This Row],[Column3]]),F1282-Tabela_cukier2[[#This Row],[Column3]])</f>
        <v>1375</v>
      </c>
      <c r="G1283" s="5">
        <f>IF(Tabela_cukier2[[#This Row],[Kolumna1]]-F1282&gt;=4000,1,0)</f>
        <v>0</v>
      </c>
      <c r="H1283" s="5" t="str">
        <f>IF(Tabela_cukier2[[#This Row],[Kolumna1]]&gt;F1282,Tabela_cukier2[[#This Row],[Kolumna1]]-F1282,"0")</f>
        <v>0</v>
      </c>
      <c r="I1283" s="5">
        <f>CEILING(Tabela_cukier2[[#This Row],[Kolumna3]],1000)</f>
        <v>0</v>
      </c>
      <c r="J1283" s="5">
        <f>IF(Tabela_cukier2[[#This Row],[Kolumna4]]&gt;=4000,1,0)</f>
        <v>0</v>
      </c>
    </row>
    <row r="1284" spans="1:10" x14ac:dyDescent="0.3">
      <c r="A1284" s="1">
        <v>40481</v>
      </c>
      <c r="B1284" t="s">
        <v>17</v>
      </c>
      <c r="C1284">
        <v>126</v>
      </c>
      <c r="D1284">
        <f>DAY(Tabela_cukier2[[#This Row],[Column1]])</f>
        <v>30</v>
      </c>
      <c r="E1284" t="str">
        <f>IF(D1285&lt;Tabela_cukier2[[#This Row],[Column4]],"TAK","")</f>
        <v>TAK</v>
      </c>
      <c r="F1284" s="5">
        <f>IF(Tabela_cukier2[[#This Row],[czy dzien dokupu]]="TAK",IF(F1283-Tabela_cukier2[[#This Row],[Column3]]&lt;5000,((5000-FLOOR(F1283-Tabela_cukier2[[#This Row],[Column3]],1000))+(F1283-Tabela_cukier2[[#This Row],[Column3]])),F1283-Tabela_cukier2[[#This Row],[Column3]]),F1283-Tabela_cukier2[[#This Row],[Column3]])</f>
        <v>5249</v>
      </c>
      <c r="G1284" s="5">
        <f>IF(Tabela_cukier2[[#This Row],[Kolumna1]]-F1283&gt;=4000,1,0)</f>
        <v>0</v>
      </c>
      <c r="H1284" s="5">
        <f>IF(Tabela_cukier2[[#This Row],[Kolumna1]]&gt;F1283,Tabela_cukier2[[#This Row],[Kolumna1]]-F1283,"0")</f>
        <v>3874</v>
      </c>
      <c r="I1284" s="5">
        <f>CEILING(Tabela_cukier2[[#This Row],[Kolumna3]],1000)</f>
        <v>4000</v>
      </c>
      <c r="J1284" s="5">
        <f>IF(Tabela_cukier2[[#This Row],[Kolumna4]]&gt;=4000,1,0)</f>
        <v>1</v>
      </c>
    </row>
    <row r="1285" spans="1:10" x14ac:dyDescent="0.3">
      <c r="A1285" s="1">
        <v>40483</v>
      </c>
      <c r="B1285" t="s">
        <v>28</v>
      </c>
      <c r="C1285">
        <v>20</v>
      </c>
      <c r="D1285">
        <f>DAY(Tabela_cukier2[[#This Row],[Column1]])</f>
        <v>1</v>
      </c>
      <c r="E1285" t="str">
        <f>IF(D1286&lt;Tabela_cukier2[[#This Row],[Column4]],"TAK","")</f>
        <v/>
      </c>
      <c r="F1285" s="5">
        <f>IF(Tabela_cukier2[[#This Row],[czy dzien dokupu]]="TAK",IF(F1284-Tabela_cukier2[[#This Row],[Column3]]&lt;5000,((5000-FLOOR(F1284-Tabela_cukier2[[#This Row],[Column3]],1000))+(F1284-Tabela_cukier2[[#This Row],[Column3]])),F1284-Tabela_cukier2[[#This Row],[Column3]]),F1284-Tabela_cukier2[[#This Row],[Column3]])</f>
        <v>5229</v>
      </c>
      <c r="G1285" s="5">
        <f>IF(Tabela_cukier2[[#This Row],[Kolumna1]]-F1284&gt;=4000,1,0)</f>
        <v>0</v>
      </c>
      <c r="H1285" s="5" t="str">
        <f>IF(Tabela_cukier2[[#This Row],[Kolumna1]]&gt;F1284,Tabela_cukier2[[#This Row],[Kolumna1]]-F1284,"0")</f>
        <v>0</v>
      </c>
      <c r="I1285" s="5">
        <f>CEILING(Tabela_cukier2[[#This Row],[Kolumna3]],1000)</f>
        <v>0</v>
      </c>
      <c r="J1285" s="5">
        <f>IF(Tabela_cukier2[[#This Row],[Kolumna4]]&gt;=4000,1,0)</f>
        <v>0</v>
      </c>
    </row>
    <row r="1286" spans="1:10" x14ac:dyDescent="0.3">
      <c r="A1286" s="1">
        <v>40484</v>
      </c>
      <c r="B1286" t="s">
        <v>72</v>
      </c>
      <c r="C1286">
        <v>80</v>
      </c>
      <c r="D1286">
        <f>DAY(Tabela_cukier2[[#This Row],[Column1]])</f>
        <v>2</v>
      </c>
      <c r="E1286" t="str">
        <f>IF(D1287&lt;Tabela_cukier2[[#This Row],[Column4]],"TAK","")</f>
        <v/>
      </c>
      <c r="F1286" s="5">
        <f>IF(Tabela_cukier2[[#This Row],[czy dzien dokupu]]="TAK",IF(F1285-Tabela_cukier2[[#This Row],[Column3]]&lt;5000,((5000-FLOOR(F1285-Tabela_cukier2[[#This Row],[Column3]],1000))+(F1285-Tabela_cukier2[[#This Row],[Column3]])),F1285-Tabela_cukier2[[#This Row],[Column3]]),F1285-Tabela_cukier2[[#This Row],[Column3]])</f>
        <v>5149</v>
      </c>
      <c r="G1286" s="5">
        <f>IF(Tabela_cukier2[[#This Row],[Kolumna1]]-F1285&gt;=4000,1,0)</f>
        <v>0</v>
      </c>
      <c r="H1286" s="5" t="str">
        <f>IF(Tabela_cukier2[[#This Row],[Kolumna1]]&gt;F1285,Tabela_cukier2[[#This Row],[Kolumna1]]-F1285,"0")</f>
        <v>0</v>
      </c>
      <c r="I1286" s="5">
        <f>CEILING(Tabela_cukier2[[#This Row],[Kolumna3]],1000)</f>
        <v>0</v>
      </c>
      <c r="J1286" s="5">
        <f>IF(Tabela_cukier2[[#This Row],[Kolumna4]]&gt;=4000,1,0)</f>
        <v>0</v>
      </c>
    </row>
    <row r="1287" spans="1:10" x14ac:dyDescent="0.3">
      <c r="A1287" s="1">
        <v>40485</v>
      </c>
      <c r="B1287" t="s">
        <v>139</v>
      </c>
      <c r="C1287">
        <v>9</v>
      </c>
      <c r="D1287">
        <f>DAY(Tabela_cukier2[[#This Row],[Column1]])</f>
        <v>3</v>
      </c>
      <c r="E1287" t="str">
        <f>IF(D1288&lt;Tabela_cukier2[[#This Row],[Column4]],"TAK","")</f>
        <v/>
      </c>
      <c r="F1287" s="5">
        <f>IF(Tabela_cukier2[[#This Row],[czy dzien dokupu]]="TAK",IF(F1286-Tabela_cukier2[[#This Row],[Column3]]&lt;5000,((5000-FLOOR(F1286-Tabela_cukier2[[#This Row],[Column3]],1000))+(F1286-Tabela_cukier2[[#This Row],[Column3]])),F1286-Tabela_cukier2[[#This Row],[Column3]]),F1286-Tabela_cukier2[[#This Row],[Column3]])</f>
        <v>5140</v>
      </c>
      <c r="G1287" s="5">
        <f>IF(Tabela_cukier2[[#This Row],[Kolumna1]]-F1286&gt;=4000,1,0)</f>
        <v>0</v>
      </c>
      <c r="H1287" s="5" t="str">
        <f>IF(Tabela_cukier2[[#This Row],[Kolumna1]]&gt;F1286,Tabela_cukier2[[#This Row],[Kolumna1]]-F1286,"0")</f>
        <v>0</v>
      </c>
      <c r="I1287" s="5">
        <f>CEILING(Tabela_cukier2[[#This Row],[Kolumna3]],1000)</f>
        <v>0</v>
      </c>
      <c r="J1287" s="5">
        <f>IF(Tabela_cukier2[[#This Row],[Kolumna4]]&gt;=4000,1,0)</f>
        <v>0</v>
      </c>
    </row>
    <row r="1288" spans="1:10" x14ac:dyDescent="0.3">
      <c r="A1288" s="1">
        <v>40487</v>
      </c>
      <c r="B1288" t="s">
        <v>22</v>
      </c>
      <c r="C1288">
        <v>50</v>
      </c>
      <c r="D1288">
        <f>DAY(Tabela_cukier2[[#This Row],[Column1]])</f>
        <v>5</v>
      </c>
      <c r="E1288" t="str">
        <f>IF(D1289&lt;Tabela_cukier2[[#This Row],[Column4]],"TAK","")</f>
        <v/>
      </c>
      <c r="F1288" s="5">
        <f>IF(Tabela_cukier2[[#This Row],[czy dzien dokupu]]="TAK",IF(F1287-Tabela_cukier2[[#This Row],[Column3]]&lt;5000,((5000-FLOOR(F1287-Tabela_cukier2[[#This Row],[Column3]],1000))+(F1287-Tabela_cukier2[[#This Row],[Column3]])),F1287-Tabela_cukier2[[#This Row],[Column3]]),F1287-Tabela_cukier2[[#This Row],[Column3]])</f>
        <v>5090</v>
      </c>
      <c r="G1288" s="5">
        <f>IF(Tabela_cukier2[[#This Row],[Kolumna1]]-F1287&gt;=4000,1,0)</f>
        <v>0</v>
      </c>
      <c r="H1288" s="5" t="str">
        <f>IF(Tabela_cukier2[[#This Row],[Kolumna1]]&gt;F1287,Tabela_cukier2[[#This Row],[Kolumna1]]-F1287,"0")</f>
        <v>0</v>
      </c>
      <c r="I1288" s="5">
        <f>CEILING(Tabela_cukier2[[#This Row],[Kolumna3]],1000)</f>
        <v>0</v>
      </c>
      <c r="J1288" s="5">
        <f>IF(Tabela_cukier2[[#This Row],[Kolumna4]]&gt;=4000,1,0)</f>
        <v>0</v>
      </c>
    </row>
    <row r="1289" spans="1:10" x14ac:dyDescent="0.3">
      <c r="A1289" s="1">
        <v>40488</v>
      </c>
      <c r="B1289" t="s">
        <v>26</v>
      </c>
      <c r="C1289">
        <v>100</v>
      </c>
      <c r="D1289">
        <f>DAY(Tabela_cukier2[[#This Row],[Column1]])</f>
        <v>6</v>
      </c>
      <c r="E1289" t="str">
        <f>IF(D1290&lt;Tabela_cukier2[[#This Row],[Column4]],"TAK","")</f>
        <v/>
      </c>
      <c r="F1289" s="5">
        <f>IF(Tabela_cukier2[[#This Row],[czy dzien dokupu]]="TAK",IF(F1288-Tabela_cukier2[[#This Row],[Column3]]&lt;5000,((5000-FLOOR(F1288-Tabela_cukier2[[#This Row],[Column3]],1000))+(F1288-Tabela_cukier2[[#This Row],[Column3]])),F1288-Tabela_cukier2[[#This Row],[Column3]]),F1288-Tabela_cukier2[[#This Row],[Column3]])</f>
        <v>4990</v>
      </c>
      <c r="G1289" s="5">
        <f>IF(Tabela_cukier2[[#This Row],[Kolumna1]]-F1288&gt;=4000,1,0)</f>
        <v>0</v>
      </c>
      <c r="H1289" s="5" t="str">
        <f>IF(Tabela_cukier2[[#This Row],[Kolumna1]]&gt;F1288,Tabela_cukier2[[#This Row],[Kolumna1]]-F1288,"0")</f>
        <v>0</v>
      </c>
      <c r="I1289" s="5">
        <f>CEILING(Tabela_cukier2[[#This Row],[Kolumna3]],1000)</f>
        <v>0</v>
      </c>
      <c r="J1289" s="5">
        <f>IF(Tabela_cukier2[[#This Row],[Kolumna4]]&gt;=4000,1,0)</f>
        <v>0</v>
      </c>
    </row>
    <row r="1290" spans="1:10" x14ac:dyDescent="0.3">
      <c r="A1290" s="1">
        <v>40489</v>
      </c>
      <c r="B1290" t="s">
        <v>145</v>
      </c>
      <c r="C1290">
        <v>2</v>
      </c>
      <c r="D1290">
        <f>DAY(Tabela_cukier2[[#This Row],[Column1]])</f>
        <v>7</v>
      </c>
      <c r="E1290" t="str">
        <f>IF(D1291&lt;Tabela_cukier2[[#This Row],[Column4]],"TAK","")</f>
        <v/>
      </c>
      <c r="F1290" s="5">
        <f>IF(Tabela_cukier2[[#This Row],[czy dzien dokupu]]="TAK",IF(F1289-Tabela_cukier2[[#This Row],[Column3]]&lt;5000,((5000-FLOOR(F1289-Tabela_cukier2[[#This Row],[Column3]],1000))+(F1289-Tabela_cukier2[[#This Row],[Column3]])),F1289-Tabela_cukier2[[#This Row],[Column3]]),F1289-Tabela_cukier2[[#This Row],[Column3]])</f>
        <v>4988</v>
      </c>
      <c r="G1290" s="5">
        <f>IF(Tabela_cukier2[[#This Row],[Kolumna1]]-F1289&gt;=4000,1,0)</f>
        <v>0</v>
      </c>
      <c r="H1290" s="5" t="str">
        <f>IF(Tabela_cukier2[[#This Row],[Kolumna1]]&gt;F1289,Tabela_cukier2[[#This Row],[Kolumna1]]-F1289,"0")</f>
        <v>0</v>
      </c>
      <c r="I1290" s="5">
        <f>CEILING(Tabela_cukier2[[#This Row],[Kolumna3]],1000)</f>
        <v>0</v>
      </c>
      <c r="J1290" s="5">
        <f>IF(Tabela_cukier2[[#This Row],[Kolumna4]]&gt;=4000,1,0)</f>
        <v>0</v>
      </c>
    </row>
    <row r="1291" spans="1:10" x14ac:dyDescent="0.3">
      <c r="A1291" s="1">
        <v>40490</v>
      </c>
      <c r="B1291" t="s">
        <v>20</v>
      </c>
      <c r="C1291">
        <v>214</v>
      </c>
      <c r="D1291">
        <f>DAY(Tabela_cukier2[[#This Row],[Column1]])</f>
        <v>8</v>
      </c>
      <c r="E1291" t="str">
        <f>IF(D1292&lt;Tabela_cukier2[[#This Row],[Column4]],"TAK","")</f>
        <v/>
      </c>
      <c r="F1291" s="5">
        <f>IF(Tabela_cukier2[[#This Row],[czy dzien dokupu]]="TAK",IF(F1290-Tabela_cukier2[[#This Row],[Column3]]&lt;5000,((5000-FLOOR(F1290-Tabela_cukier2[[#This Row],[Column3]],1000))+(F1290-Tabela_cukier2[[#This Row],[Column3]])),F1290-Tabela_cukier2[[#This Row],[Column3]]),F1290-Tabela_cukier2[[#This Row],[Column3]])</f>
        <v>4774</v>
      </c>
      <c r="G1291" s="5">
        <f>IF(Tabela_cukier2[[#This Row],[Kolumna1]]-F1290&gt;=4000,1,0)</f>
        <v>0</v>
      </c>
      <c r="H1291" s="5" t="str">
        <f>IF(Tabela_cukier2[[#This Row],[Kolumna1]]&gt;F1290,Tabela_cukier2[[#This Row],[Kolumna1]]-F1290,"0")</f>
        <v>0</v>
      </c>
      <c r="I1291" s="5">
        <f>CEILING(Tabela_cukier2[[#This Row],[Kolumna3]],1000)</f>
        <v>0</v>
      </c>
      <c r="J1291" s="5">
        <f>IF(Tabela_cukier2[[#This Row],[Kolumna4]]&gt;=4000,1,0)</f>
        <v>0</v>
      </c>
    </row>
    <row r="1292" spans="1:10" x14ac:dyDescent="0.3">
      <c r="A1292" s="1">
        <v>40491</v>
      </c>
      <c r="B1292" t="s">
        <v>73</v>
      </c>
      <c r="C1292">
        <v>17</v>
      </c>
      <c r="D1292">
        <f>DAY(Tabela_cukier2[[#This Row],[Column1]])</f>
        <v>9</v>
      </c>
      <c r="E1292" t="str">
        <f>IF(D1293&lt;Tabela_cukier2[[#This Row],[Column4]],"TAK","")</f>
        <v/>
      </c>
      <c r="F1292" s="5">
        <f>IF(Tabela_cukier2[[#This Row],[czy dzien dokupu]]="TAK",IF(F1291-Tabela_cukier2[[#This Row],[Column3]]&lt;5000,((5000-FLOOR(F1291-Tabela_cukier2[[#This Row],[Column3]],1000))+(F1291-Tabela_cukier2[[#This Row],[Column3]])),F1291-Tabela_cukier2[[#This Row],[Column3]]),F1291-Tabela_cukier2[[#This Row],[Column3]])</f>
        <v>4757</v>
      </c>
      <c r="G1292" s="5">
        <f>IF(Tabela_cukier2[[#This Row],[Kolumna1]]-F1291&gt;=4000,1,0)</f>
        <v>0</v>
      </c>
      <c r="H1292" s="5" t="str">
        <f>IF(Tabela_cukier2[[#This Row],[Kolumna1]]&gt;F1291,Tabela_cukier2[[#This Row],[Kolumna1]]-F1291,"0")</f>
        <v>0</v>
      </c>
      <c r="I1292" s="5">
        <f>CEILING(Tabela_cukier2[[#This Row],[Kolumna3]],1000)</f>
        <v>0</v>
      </c>
      <c r="J1292" s="5">
        <f>IF(Tabela_cukier2[[#This Row],[Kolumna4]]&gt;=4000,1,0)</f>
        <v>0</v>
      </c>
    </row>
    <row r="1293" spans="1:10" x14ac:dyDescent="0.3">
      <c r="A1293" s="1">
        <v>40492</v>
      </c>
      <c r="B1293" t="s">
        <v>48</v>
      </c>
      <c r="C1293">
        <v>269</v>
      </c>
      <c r="D1293">
        <f>DAY(Tabela_cukier2[[#This Row],[Column1]])</f>
        <v>10</v>
      </c>
      <c r="E1293" t="str">
        <f>IF(D1294&lt;Tabela_cukier2[[#This Row],[Column4]],"TAK","")</f>
        <v/>
      </c>
      <c r="F1293" s="5">
        <f>IF(Tabela_cukier2[[#This Row],[czy dzien dokupu]]="TAK",IF(F1292-Tabela_cukier2[[#This Row],[Column3]]&lt;5000,((5000-FLOOR(F1292-Tabela_cukier2[[#This Row],[Column3]],1000))+(F1292-Tabela_cukier2[[#This Row],[Column3]])),F1292-Tabela_cukier2[[#This Row],[Column3]]),F1292-Tabela_cukier2[[#This Row],[Column3]])</f>
        <v>4488</v>
      </c>
      <c r="G1293" s="5">
        <f>IF(Tabela_cukier2[[#This Row],[Kolumna1]]-F1292&gt;=4000,1,0)</f>
        <v>0</v>
      </c>
      <c r="H1293" s="5" t="str">
        <f>IF(Tabela_cukier2[[#This Row],[Kolumna1]]&gt;F1292,Tabela_cukier2[[#This Row],[Kolumna1]]-F1292,"0")</f>
        <v>0</v>
      </c>
      <c r="I1293" s="5">
        <f>CEILING(Tabela_cukier2[[#This Row],[Kolumna3]],1000)</f>
        <v>0</v>
      </c>
      <c r="J1293" s="5">
        <f>IF(Tabela_cukier2[[#This Row],[Kolumna4]]&gt;=4000,1,0)</f>
        <v>0</v>
      </c>
    </row>
    <row r="1294" spans="1:10" x14ac:dyDescent="0.3">
      <c r="A1294" s="1">
        <v>40496</v>
      </c>
      <c r="B1294" t="s">
        <v>175</v>
      </c>
      <c r="C1294">
        <v>2</v>
      </c>
      <c r="D1294">
        <f>DAY(Tabela_cukier2[[#This Row],[Column1]])</f>
        <v>14</v>
      </c>
      <c r="E1294" t="str">
        <f>IF(D1295&lt;Tabela_cukier2[[#This Row],[Column4]],"TAK","")</f>
        <v/>
      </c>
      <c r="F1294" s="5">
        <f>IF(Tabela_cukier2[[#This Row],[czy dzien dokupu]]="TAK",IF(F1293-Tabela_cukier2[[#This Row],[Column3]]&lt;5000,((5000-FLOOR(F1293-Tabela_cukier2[[#This Row],[Column3]],1000))+(F1293-Tabela_cukier2[[#This Row],[Column3]])),F1293-Tabela_cukier2[[#This Row],[Column3]]),F1293-Tabela_cukier2[[#This Row],[Column3]])</f>
        <v>4486</v>
      </c>
      <c r="G1294" s="5">
        <f>IF(Tabela_cukier2[[#This Row],[Kolumna1]]-F1293&gt;=4000,1,0)</f>
        <v>0</v>
      </c>
      <c r="H1294" s="5" t="str">
        <f>IF(Tabela_cukier2[[#This Row],[Kolumna1]]&gt;F1293,Tabela_cukier2[[#This Row],[Kolumna1]]-F1293,"0")</f>
        <v>0</v>
      </c>
      <c r="I1294" s="5">
        <f>CEILING(Tabela_cukier2[[#This Row],[Kolumna3]],1000)</f>
        <v>0</v>
      </c>
      <c r="J1294" s="5">
        <f>IF(Tabela_cukier2[[#This Row],[Kolumna4]]&gt;=4000,1,0)</f>
        <v>0</v>
      </c>
    </row>
    <row r="1295" spans="1:10" x14ac:dyDescent="0.3">
      <c r="A1295" s="1">
        <v>40503</v>
      </c>
      <c r="B1295" t="s">
        <v>15</v>
      </c>
      <c r="C1295">
        <v>159</v>
      </c>
      <c r="D1295">
        <f>DAY(Tabela_cukier2[[#This Row],[Column1]])</f>
        <v>21</v>
      </c>
      <c r="E1295" t="str">
        <f>IF(D1296&lt;Tabela_cukier2[[#This Row],[Column4]],"TAK","")</f>
        <v/>
      </c>
      <c r="F1295" s="5">
        <f>IF(Tabela_cukier2[[#This Row],[czy dzien dokupu]]="TAK",IF(F1294-Tabela_cukier2[[#This Row],[Column3]]&lt;5000,((5000-FLOOR(F1294-Tabela_cukier2[[#This Row],[Column3]],1000))+(F1294-Tabela_cukier2[[#This Row],[Column3]])),F1294-Tabela_cukier2[[#This Row],[Column3]]),F1294-Tabela_cukier2[[#This Row],[Column3]])</f>
        <v>4327</v>
      </c>
      <c r="G1295" s="5">
        <f>IF(Tabela_cukier2[[#This Row],[Kolumna1]]-F1294&gt;=4000,1,0)</f>
        <v>0</v>
      </c>
      <c r="H1295" s="5" t="str">
        <f>IF(Tabela_cukier2[[#This Row],[Kolumna1]]&gt;F1294,Tabela_cukier2[[#This Row],[Kolumna1]]-F1294,"0")</f>
        <v>0</v>
      </c>
      <c r="I1295" s="5">
        <f>CEILING(Tabela_cukier2[[#This Row],[Kolumna3]],1000)</f>
        <v>0</v>
      </c>
      <c r="J1295" s="5">
        <f>IF(Tabela_cukier2[[#This Row],[Kolumna4]]&gt;=4000,1,0)</f>
        <v>0</v>
      </c>
    </row>
    <row r="1296" spans="1:10" x14ac:dyDescent="0.3">
      <c r="A1296" s="1">
        <v>40504</v>
      </c>
      <c r="B1296" t="s">
        <v>31</v>
      </c>
      <c r="C1296">
        <v>167</v>
      </c>
      <c r="D1296">
        <f>DAY(Tabela_cukier2[[#This Row],[Column1]])</f>
        <v>22</v>
      </c>
      <c r="E1296" t="str">
        <f>IF(D1297&lt;Tabela_cukier2[[#This Row],[Column4]],"TAK","")</f>
        <v/>
      </c>
      <c r="F1296" s="5">
        <f>IF(Tabela_cukier2[[#This Row],[czy dzien dokupu]]="TAK",IF(F1295-Tabela_cukier2[[#This Row],[Column3]]&lt;5000,((5000-FLOOR(F1295-Tabela_cukier2[[#This Row],[Column3]],1000))+(F1295-Tabela_cukier2[[#This Row],[Column3]])),F1295-Tabela_cukier2[[#This Row],[Column3]]),F1295-Tabela_cukier2[[#This Row],[Column3]])</f>
        <v>4160</v>
      </c>
      <c r="G1296" s="5">
        <f>IF(Tabela_cukier2[[#This Row],[Kolumna1]]-F1295&gt;=4000,1,0)</f>
        <v>0</v>
      </c>
      <c r="H1296" s="5" t="str">
        <f>IF(Tabela_cukier2[[#This Row],[Kolumna1]]&gt;F1295,Tabela_cukier2[[#This Row],[Kolumna1]]-F1295,"0")</f>
        <v>0</v>
      </c>
      <c r="I1296" s="5">
        <f>CEILING(Tabela_cukier2[[#This Row],[Kolumna3]],1000)</f>
        <v>0</v>
      </c>
      <c r="J1296" s="5">
        <f>IF(Tabela_cukier2[[#This Row],[Kolumna4]]&gt;=4000,1,0)</f>
        <v>0</v>
      </c>
    </row>
    <row r="1297" spans="1:10" x14ac:dyDescent="0.3">
      <c r="A1297" s="1">
        <v>40505</v>
      </c>
      <c r="B1297" t="s">
        <v>40</v>
      </c>
      <c r="C1297">
        <v>123</v>
      </c>
      <c r="D1297">
        <f>DAY(Tabela_cukier2[[#This Row],[Column1]])</f>
        <v>23</v>
      </c>
      <c r="E1297" t="str">
        <f>IF(D1298&lt;Tabela_cukier2[[#This Row],[Column4]],"TAK","")</f>
        <v/>
      </c>
      <c r="F1297" s="5">
        <f>IF(Tabela_cukier2[[#This Row],[czy dzien dokupu]]="TAK",IF(F1296-Tabela_cukier2[[#This Row],[Column3]]&lt;5000,((5000-FLOOR(F1296-Tabela_cukier2[[#This Row],[Column3]],1000))+(F1296-Tabela_cukier2[[#This Row],[Column3]])),F1296-Tabela_cukier2[[#This Row],[Column3]]),F1296-Tabela_cukier2[[#This Row],[Column3]])</f>
        <v>4037</v>
      </c>
      <c r="G1297" s="5">
        <f>IF(Tabela_cukier2[[#This Row],[Kolumna1]]-F1296&gt;=4000,1,0)</f>
        <v>0</v>
      </c>
      <c r="H1297" s="5" t="str">
        <f>IF(Tabela_cukier2[[#This Row],[Kolumna1]]&gt;F1296,Tabela_cukier2[[#This Row],[Kolumna1]]-F1296,"0")</f>
        <v>0</v>
      </c>
      <c r="I1297" s="5">
        <f>CEILING(Tabela_cukier2[[#This Row],[Kolumna3]],1000)</f>
        <v>0</v>
      </c>
      <c r="J1297" s="5">
        <f>IF(Tabela_cukier2[[#This Row],[Kolumna4]]&gt;=4000,1,0)</f>
        <v>0</v>
      </c>
    </row>
    <row r="1298" spans="1:10" x14ac:dyDescent="0.3">
      <c r="A1298" s="1">
        <v>40505</v>
      </c>
      <c r="B1298" t="s">
        <v>31</v>
      </c>
      <c r="C1298">
        <v>32</v>
      </c>
      <c r="D1298">
        <f>DAY(Tabela_cukier2[[#This Row],[Column1]])</f>
        <v>23</v>
      </c>
      <c r="E1298" t="str">
        <f>IF(D1299&lt;Tabela_cukier2[[#This Row],[Column4]],"TAK","")</f>
        <v/>
      </c>
      <c r="F1298" s="5">
        <f>IF(Tabela_cukier2[[#This Row],[czy dzien dokupu]]="TAK",IF(F1297-Tabela_cukier2[[#This Row],[Column3]]&lt;5000,((5000-FLOOR(F1297-Tabela_cukier2[[#This Row],[Column3]],1000))+(F1297-Tabela_cukier2[[#This Row],[Column3]])),F1297-Tabela_cukier2[[#This Row],[Column3]]),F1297-Tabela_cukier2[[#This Row],[Column3]])</f>
        <v>4005</v>
      </c>
      <c r="G1298" s="5">
        <f>IF(Tabela_cukier2[[#This Row],[Kolumna1]]-F1297&gt;=4000,1,0)</f>
        <v>0</v>
      </c>
      <c r="H1298" s="5" t="str">
        <f>IF(Tabela_cukier2[[#This Row],[Kolumna1]]&gt;F1297,Tabela_cukier2[[#This Row],[Kolumna1]]-F1297,"0")</f>
        <v>0</v>
      </c>
      <c r="I1298" s="5">
        <f>CEILING(Tabela_cukier2[[#This Row],[Kolumna3]],1000)</f>
        <v>0</v>
      </c>
      <c r="J1298" s="5">
        <f>IF(Tabela_cukier2[[#This Row],[Kolumna4]]&gt;=4000,1,0)</f>
        <v>0</v>
      </c>
    </row>
    <row r="1299" spans="1:10" x14ac:dyDescent="0.3">
      <c r="A1299" s="1">
        <v>40505</v>
      </c>
      <c r="B1299" t="s">
        <v>10</v>
      </c>
      <c r="C1299">
        <v>276</v>
      </c>
      <c r="D1299">
        <f>DAY(Tabela_cukier2[[#This Row],[Column1]])</f>
        <v>23</v>
      </c>
      <c r="E1299" t="str">
        <f>IF(D1300&lt;Tabela_cukier2[[#This Row],[Column4]],"TAK","")</f>
        <v/>
      </c>
      <c r="F1299" s="5">
        <f>IF(Tabela_cukier2[[#This Row],[czy dzien dokupu]]="TAK",IF(F1298-Tabela_cukier2[[#This Row],[Column3]]&lt;5000,((5000-FLOOR(F1298-Tabela_cukier2[[#This Row],[Column3]],1000))+(F1298-Tabela_cukier2[[#This Row],[Column3]])),F1298-Tabela_cukier2[[#This Row],[Column3]]),F1298-Tabela_cukier2[[#This Row],[Column3]])</f>
        <v>3729</v>
      </c>
      <c r="G1299" s="5">
        <f>IF(Tabela_cukier2[[#This Row],[Kolumna1]]-F1298&gt;=4000,1,0)</f>
        <v>0</v>
      </c>
      <c r="H1299" s="5" t="str">
        <f>IF(Tabela_cukier2[[#This Row],[Kolumna1]]&gt;F1298,Tabela_cukier2[[#This Row],[Kolumna1]]-F1298,"0")</f>
        <v>0</v>
      </c>
      <c r="I1299" s="5">
        <f>CEILING(Tabela_cukier2[[#This Row],[Kolumna3]],1000)</f>
        <v>0</v>
      </c>
      <c r="J1299" s="5">
        <f>IF(Tabela_cukier2[[#This Row],[Kolumna4]]&gt;=4000,1,0)</f>
        <v>0</v>
      </c>
    </row>
    <row r="1300" spans="1:10" x14ac:dyDescent="0.3">
      <c r="A1300" s="1">
        <v>40508</v>
      </c>
      <c r="B1300" t="s">
        <v>17</v>
      </c>
      <c r="C1300">
        <v>191</v>
      </c>
      <c r="D1300">
        <f>DAY(Tabela_cukier2[[#This Row],[Column1]])</f>
        <v>26</v>
      </c>
      <c r="E1300" t="str">
        <f>IF(D1301&lt;Tabela_cukier2[[#This Row],[Column4]],"TAK","")</f>
        <v/>
      </c>
      <c r="F1300" s="5">
        <f>IF(Tabela_cukier2[[#This Row],[czy dzien dokupu]]="TAK",IF(F1299-Tabela_cukier2[[#This Row],[Column3]]&lt;5000,((5000-FLOOR(F1299-Tabela_cukier2[[#This Row],[Column3]],1000))+(F1299-Tabela_cukier2[[#This Row],[Column3]])),F1299-Tabela_cukier2[[#This Row],[Column3]]),F1299-Tabela_cukier2[[#This Row],[Column3]])</f>
        <v>3538</v>
      </c>
      <c r="G1300" s="5">
        <f>IF(Tabela_cukier2[[#This Row],[Kolumna1]]-F1299&gt;=4000,1,0)</f>
        <v>0</v>
      </c>
      <c r="H1300" s="5" t="str">
        <f>IF(Tabela_cukier2[[#This Row],[Kolumna1]]&gt;F1299,Tabela_cukier2[[#This Row],[Kolumna1]]-F1299,"0")</f>
        <v>0</v>
      </c>
      <c r="I1300" s="5">
        <f>CEILING(Tabela_cukier2[[#This Row],[Kolumna3]],1000)</f>
        <v>0</v>
      </c>
      <c r="J1300" s="5">
        <f>IF(Tabela_cukier2[[#This Row],[Kolumna4]]&gt;=4000,1,0)</f>
        <v>0</v>
      </c>
    </row>
    <row r="1301" spans="1:10" x14ac:dyDescent="0.3">
      <c r="A1301" s="1">
        <v>40510</v>
      </c>
      <c r="B1301" t="s">
        <v>218</v>
      </c>
      <c r="C1301">
        <v>9</v>
      </c>
      <c r="D1301">
        <f>DAY(Tabela_cukier2[[#This Row],[Column1]])</f>
        <v>28</v>
      </c>
      <c r="E1301" t="str">
        <f>IF(D1302&lt;Tabela_cukier2[[#This Row],[Column4]],"TAK","")</f>
        <v/>
      </c>
      <c r="F1301" s="5">
        <f>IF(Tabela_cukier2[[#This Row],[czy dzien dokupu]]="TAK",IF(F1300-Tabela_cukier2[[#This Row],[Column3]]&lt;5000,((5000-FLOOR(F1300-Tabela_cukier2[[#This Row],[Column3]],1000))+(F1300-Tabela_cukier2[[#This Row],[Column3]])),F1300-Tabela_cukier2[[#This Row],[Column3]]),F1300-Tabela_cukier2[[#This Row],[Column3]])</f>
        <v>3529</v>
      </c>
      <c r="G1301" s="5">
        <f>IF(Tabela_cukier2[[#This Row],[Kolumna1]]-F1300&gt;=4000,1,0)</f>
        <v>0</v>
      </c>
      <c r="H1301" s="5" t="str">
        <f>IF(Tabela_cukier2[[#This Row],[Kolumna1]]&gt;F1300,Tabela_cukier2[[#This Row],[Kolumna1]]-F1300,"0")</f>
        <v>0</v>
      </c>
      <c r="I1301" s="5">
        <f>CEILING(Tabela_cukier2[[#This Row],[Kolumna3]],1000)</f>
        <v>0</v>
      </c>
      <c r="J1301" s="5">
        <f>IF(Tabela_cukier2[[#This Row],[Kolumna4]]&gt;=4000,1,0)</f>
        <v>0</v>
      </c>
    </row>
    <row r="1302" spans="1:10" x14ac:dyDescent="0.3">
      <c r="A1302" s="1">
        <v>40511</v>
      </c>
      <c r="B1302" t="s">
        <v>33</v>
      </c>
      <c r="C1302">
        <v>174</v>
      </c>
      <c r="D1302">
        <f>DAY(Tabela_cukier2[[#This Row],[Column1]])</f>
        <v>29</v>
      </c>
      <c r="E1302" t="str">
        <f>IF(D1303&lt;Tabela_cukier2[[#This Row],[Column4]],"TAK","")</f>
        <v/>
      </c>
      <c r="F1302" s="5">
        <f>IF(Tabela_cukier2[[#This Row],[czy dzien dokupu]]="TAK",IF(F1301-Tabela_cukier2[[#This Row],[Column3]]&lt;5000,((5000-FLOOR(F1301-Tabela_cukier2[[#This Row],[Column3]],1000))+(F1301-Tabela_cukier2[[#This Row],[Column3]])),F1301-Tabela_cukier2[[#This Row],[Column3]]),F1301-Tabela_cukier2[[#This Row],[Column3]])</f>
        <v>3355</v>
      </c>
      <c r="G1302" s="5">
        <f>IF(Tabela_cukier2[[#This Row],[Kolumna1]]-F1301&gt;=4000,1,0)</f>
        <v>0</v>
      </c>
      <c r="H1302" s="5" t="str">
        <f>IF(Tabela_cukier2[[#This Row],[Kolumna1]]&gt;F1301,Tabela_cukier2[[#This Row],[Kolumna1]]-F1301,"0")</f>
        <v>0</v>
      </c>
      <c r="I1302" s="5">
        <f>CEILING(Tabela_cukier2[[#This Row],[Kolumna3]],1000)</f>
        <v>0</v>
      </c>
      <c r="J1302" s="5">
        <f>IF(Tabela_cukier2[[#This Row],[Kolumna4]]&gt;=4000,1,0)</f>
        <v>0</v>
      </c>
    </row>
    <row r="1303" spans="1:10" x14ac:dyDescent="0.3">
      <c r="A1303" s="1">
        <v>40512</v>
      </c>
      <c r="B1303" t="s">
        <v>72</v>
      </c>
      <c r="C1303">
        <v>39</v>
      </c>
      <c r="D1303">
        <f>DAY(Tabela_cukier2[[#This Row],[Column1]])</f>
        <v>30</v>
      </c>
      <c r="E1303" t="str">
        <f>IF(D1304&lt;Tabela_cukier2[[#This Row],[Column4]],"TAK","")</f>
        <v>TAK</v>
      </c>
      <c r="F1303" s="5">
        <f>IF(Tabela_cukier2[[#This Row],[czy dzien dokupu]]="TAK",IF(F1302-Tabela_cukier2[[#This Row],[Column3]]&lt;5000,((5000-FLOOR(F1302-Tabela_cukier2[[#This Row],[Column3]],1000))+(F1302-Tabela_cukier2[[#This Row],[Column3]])),F1302-Tabela_cukier2[[#This Row],[Column3]]),F1302-Tabela_cukier2[[#This Row],[Column3]])</f>
        <v>5316</v>
      </c>
      <c r="G1303" s="5">
        <f>IF(Tabela_cukier2[[#This Row],[Kolumna1]]-F1302&gt;=4000,1,0)</f>
        <v>0</v>
      </c>
      <c r="H1303" s="5">
        <f>IF(Tabela_cukier2[[#This Row],[Kolumna1]]&gt;F1302,Tabela_cukier2[[#This Row],[Kolumna1]]-F1302,"0")</f>
        <v>1961</v>
      </c>
      <c r="I1303" s="5">
        <f>CEILING(Tabela_cukier2[[#This Row],[Kolumna3]],1000)</f>
        <v>2000</v>
      </c>
      <c r="J1303" s="5">
        <f>IF(Tabela_cukier2[[#This Row],[Kolumna4]]&gt;=4000,1,0)</f>
        <v>0</v>
      </c>
    </row>
    <row r="1304" spans="1:10" x14ac:dyDescent="0.3">
      <c r="A1304" s="1">
        <v>40513</v>
      </c>
      <c r="B1304" t="s">
        <v>10</v>
      </c>
      <c r="C1304">
        <v>330</v>
      </c>
      <c r="D1304">
        <f>DAY(Tabela_cukier2[[#This Row],[Column1]])</f>
        <v>1</v>
      </c>
      <c r="E1304" t="str">
        <f>IF(D1305&lt;Tabela_cukier2[[#This Row],[Column4]],"TAK","")</f>
        <v/>
      </c>
      <c r="F1304" s="5">
        <f>IF(Tabela_cukier2[[#This Row],[czy dzien dokupu]]="TAK",IF(F1303-Tabela_cukier2[[#This Row],[Column3]]&lt;5000,((5000-FLOOR(F1303-Tabela_cukier2[[#This Row],[Column3]],1000))+(F1303-Tabela_cukier2[[#This Row],[Column3]])),F1303-Tabela_cukier2[[#This Row],[Column3]]),F1303-Tabela_cukier2[[#This Row],[Column3]])</f>
        <v>4986</v>
      </c>
      <c r="G1304" s="5">
        <f>IF(Tabela_cukier2[[#This Row],[Kolumna1]]-F1303&gt;=4000,1,0)</f>
        <v>0</v>
      </c>
      <c r="H1304" s="5" t="str">
        <f>IF(Tabela_cukier2[[#This Row],[Kolumna1]]&gt;F1303,Tabela_cukier2[[#This Row],[Kolumna1]]-F1303,"0")</f>
        <v>0</v>
      </c>
      <c r="I1304" s="5">
        <f>CEILING(Tabela_cukier2[[#This Row],[Kolumna3]],1000)</f>
        <v>0</v>
      </c>
      <c r="J1304" s="5">
        <f>IF(Tabela_cukier2[[#This Row],[Kolumna4]]&gt;=4000,1,0)</f>
        <v>0</v>
      </c>
    </row>
    <row r="1305" spans="1:10" x14ac:dyDescent="0.3">
      <c r="A1305" s="1">
        <v>40513</v>
      </c>
      <c r="B1305" t="s">
        <v>149</v>
      </c>
      <c r="C1305">
        <v>5</v>
      </c>
      <c r="D1305">
        <f>DAY(Tabela_cukier2[[#This Row],[Column1]])</f>
        <v>1</v>
      </c>
      <c r="E1305" t="str">
        <f>IF(D1306&lt;Tabela_cukier2[[#This Row],[Column4]],"TAK","")</f>
        <v/>
      </c>
      <c r="F1305" s="5">
        <f>IF(Tabela_cukier2[[#This Row],[czy dzien dokupu]]="TAK",IF(F1304-Tabela_cukier2[[#This Row],[Column3]]&lt;5000,((5000-FLOOR(F1304-Tabela_cukier2[[#This Row],[Column3]],1000))+(F1304-Tabela_cukier2[[#This Row],[Column3]])),F1304-Tabela_cukier2[[#This Row],[Column3]]),F1304-Tabela_cukier2[[#This Row],[Column3]])</f>
        <v>4981</v>
      </c>
      <c r="G1305" s="5">
        <f>IF(Tabela_cukier2[[#This Row],[Kolumna1]]-F1304&gt;=4000,1,0)</f>
        <v>0</v>
      </c>
      <c r="H1305" s="5" t="str">
        <f>IF(Tabela_cukier2[[#This Row],[Kolumna1]]&gt;F1304,Tabela_cukier2[[#This Row],[Kolumna1]]-F1304,"0")</f>
        <v>0</v>
      </c>
      <c r="I1305" s="5">
        <f>CEILING(Tabela_cukier2[[#This Row],[Kolumna3]],1000)</f>
        <v>0</v>
      </c>
      <c r="J1305" s="5">
        <f>IF(Tabela_cukier2[[#This Row],[Kolumna4]]&gt;=4000,1,0)</f>
        <v>0</v>
      </c>
    </row>
    <row r="1306" spans="1:10" x14ac:dyDescent="0.3">
      <c r="A1306" s="1">
        <v>40516</v>
      </c>
      <c r="B1306" t="s">
        <v>17</v>
      </c>
      <c r="C1306">
        <v>175</v>
      </c>
      <c r="D1306">
        <f>DAY(Tabela_cukier2[[#This Row],[Column1]])</f>
        <v>4</v>
      </c>
      <c r="E1306" t="str">
        <f>IF(D1307&lt;Tabela_cukier2[[#This Row],[Column4]],"TAK","")</f>
        <v/>
      </c>
      <c r="F1306" s="5">
        <f>IF(Tabela_cukier2[[#This Row],[czy dzien dokupu]]="TAK",IF(F1305-Tabela_cukier2[[#This Row],[Column3]]&lt;5000,((5000-FLOOR(F1305-Tabela_cukier2[[#This Row],[Column3]],1000))+(F1305-Tabela_cukier2[[#This Row],[Column3]])),F1305-Tabela_cukier2[[#This Row],[Column3]]),F1305-Tabela_cukier2[[#This Row],[Column3]])</f>
        <v>4806</v>
      </c>
      <c r="G1306" s="5">
        <f>IF(Tabela_cukier2[[#This Row],[Kolumna1]]-F1305&gt;=4000,1,0)</f>
        <v>0</v>
      </c>
      <c r="H1306" s="5" t="str">
        <f>IF(Tabela_cukier2[[#This Row],[Kolumna1]]&gt;F1305,Tabela_cukier2[[#This Row],[Kolumna1]]-F1305,"0")</f>
        <v>0</v>
      </c>
      <c r="I1306" s="5">
        <f>CEILING(Tabela_cukier2[[#This Row],[Kolumna3]],1000)</f>
        <v>0</v>
      </c>
      <c r="J1306" s="5">
        <f>IF(Tabela_cukier2[[#This Row],[Kolumna4]]&gt;=4000,1,0)</f>
        <v>0</v>
      </c>
    </row>
    <row r="1307" spans="1:10" x14ac:dyDescent="0.3">
      <c r="A1307" s="1">
        <v>40520</v>
      </c>
      <c r="B1307" t="s">
        <v>134</v>
      </c>
      <c r="C1307">
        <v>183</v>
      </c>
      <c r="D1307">
        <f>DAY(Tabela_cukier2[[#This Row],[Column1]])</f>
        <v>8</v>
      </c>
      <c r="E1307" t="str">
        <f>IF(D1308&lt;Tabela_cukier2[[#This Row],[Column4]],"TAK","")</f>
        <v/>
      </c>
      <c r="F1307" s="5">
        <f>IF(Tabela_cukier2[[#This Row],[czy dzien dokupu]]="TAK",IF(F1306-Tabela_cukier2[[#This Row],[Column3]]&lt;5000,((5000-FLOOR(F1306-Tabela_cukier2[[#This Row],[Column3]],1000))+(F1306-Tabela_cukier2[[#This Row],[Column3]])),F1306-Tabela_cukier2[[#This Row],[Column3]]),F1306-Tabela_cukier2[[#This Row],[Column3]])</f>
        <v>4623</v>
      </c>
      <c r="G1307" s="5">
        <f>IF(Tabela_cukier2[[#This Row],[Kolumna1]]-F1306&gt;=4000,1,0)</f>
        <v>0</v>
      </c>
      <c r="H1307" s="5" t="str">
        <f>IF(Tabela_cukier2[[#This Row],[Kolumna1]]&gt;F1306,Tabela_cukier2[[#This Row],[Kolumna1]]-F1306,"0")</f>
        <v>0</v>
      </c>
      <c r="I1307" s="5">
        <f>CEILING(Tabela_cukier2[[#This Row],[Kolumna3]],1000)</f>
        <v>0</v>
      </c>
      <c r="J1307" s="5">
        <f>IF(Tabela_cukier2[[#This Row],[Kolumna4]]&gt;=4000,1,0)</f>
        <v>0</v>
      </c>
    </row>
    <row r="1308" spans="1:10" x14ac:dyDescent="0.3">
      <c r="A1308" s="1">
        <v>40520</v>
      </c>
      <c r="B1308" t="s">
        <v>48</v>
      </c>
      <c r="C1308">
        <v>423</v>
      </c>
      <c r="D1308">
        <f>DAY(Tabela_cukier2[[#This Row],[Column1]])</f>
        <v>8</v>
      </c>
      <c r="E1308" t="str">
        <f>IF(D1309&lt;Tabela_cukier2[[#This Row],[Column4]],"TAK","")</f>
        <v/>
      </c>
      <c r="F1308" s="5">
        <f>IF(Tabela_cukier2[[#This Row],[czy dzien dokupu]]="TAK",IF(F1307-Tabela_cukier2[[#This Row],[Column3]]&lt;5000,((5000-FLOOR(F1307-Tabela_cukier2[[#This Row],[Column3]],1000))+(F1307-Tabela_cukier2[[#This Row],[Column3]])),F1307-Tabela_cukier2[[#This Row],[Column3]]),F1307-Tabela_cukier2[[#This Row],[Column3]])</f>
        <v>4200</v>
      </c>
      <c r="G1308" s="5">
        <f>IF(Tabela_cukier2[[#This Row],[Kolumna1]]-F1307&gt;=4000,1,0)</f>
        <v>0</v>
      </c>
      <c r="H1308" s="5" t="str">
        <f>IF(Tabela_cukier2[[#This Row],[Kolumna1]]&gt;F1307,Tabela_cukier2[[#This Row],[Kolumna1]]-F1307,"0")</f>
        <v>0</v>
      </c>
      <c r="I1308" s="5">
        <f>CEILING(Tabela_cukier2[[#This Row],[Kolumna3]],1000)</f>
        <v>0</v>
      </c>
      <c r="J1308" s="5">
        <f>IF(Tabela_cukier2[[#This Row],[Kolumna4]]&gt;=4000,1,0)</f>
        <v>0</v>
      </c>
    </row>
    <row r="1309" spans="1:10" x14ac:dyDescent="0.3">
      <c r="A1309" s="1">
        <v>40520</v>
      </c>
      <c r="B1309" t="s">
        <v>55</v>
      </c>
      <c r="C1309">
        <v>88</v>
      </c>
      <c r="D1309">
        <f>DAY(Tabela_cukier2[[#This Row],[Column1]])</f>
        <v>8</v>
      </c>
      <c r="E1309" t="str">
        <f>IF(D1310&lt;Tabela_cukier2[[#This Row],[Column4]],"TAK","")</f>
        <v/>
      </c>
      <c r="F1309" s="5">
        <f>IF(Tabela_cukier2[[#This Row],[czy dzien dokupu]]="TAK",IF(F1308-Tabela_cukier2[[#This Row],[Column3]]&lt;5000,((5000-FLOOR(F1308-Tabela_cukier2[[#This Row],[Column3]],1000))+(F1308-Tabela_cukier2[[#This Row],[Column3]])),F1308-Tabela_cukier2[[#This Row],[Column3]]),F1308-Tabela_cukier2[[#This Row],[Column3]])</f>
        <v>4112</v>
      </c>
      <c r="G1309" s="5">
        <f>IF(Tabela_cukier2[[#This Row],[Kolumna1]]-F1308&gt;=4000,1,0)</f>
        <v>0</v>
      </c>
      <c r="H1309" s="5" t="str">
        <f>IF(Tabela_cukier2[[#This Row],[Kolumna1]]&gt;F1308,Tabela_cukier2[[#This Row],[Kolumna1]]-F1308,"0")</f>
        <v>0</v>
      </c>
      <c r="I1309" s="5">
        <f>CEILING(Tabela_cukier2[[#This Row],[Kolumna3]],1000)</f>
        <v>0</v>
      </c>
      <c r="J1309" s="5">
        <f>IF(Tabela_cukier2[[#This Row],[Kolumna4]]&gt;=4000,1,0)</f>
        <v>0</v>
      </c>
    </row>
    <row r="1310" spans="1:10" x14ac:dyDescent="0.3">
      <c r="A1310" s="1">
        <v>40521</v>
      </c>
      <c r="B1310" t="s">
        <v>20</v>
      </c>
      <c r="C1310">
        <v>241</v>
      </c>
      <c r="D1310">
        <f>DAY(Tabela_cukier2[[#This Row],[Column1]])</f>
        <v>9</v>
      </c>
      <c r="E1310" t="str">
        <f>IF(D1311&lt;Tabela_cukier2[[#This Row],[Column4]],"TAK","")</f>
        <v/>
      </c>
      <c r="F1310" s="5">
        <f>IF(Tabela_cukier2[[#This Row],[czy dzien dokupu]]="TAK",IF(F1309-Tabela_cukier2[[#This Row],[Column3]]&lt;5000,((5000-FLOOR(F1309-Tabela_cukier2[[#This Row],[Column3]],1000))+(F1309-Tabela_cukier2[[#This Row],[Column3]])),F1309-Tabela_cukier2[[#This Row],[Column3]]),F1309-Tabela_cukier2[[#This Row],[Column3]])</f>
        <v>3871</v>
      </c>
      <c r="G1310" s="5">
        <f>IF(Tabela_cukier2[[#This Row],[Kolumna1]]-F1309&gt;=4000,1,0)</f>
        <v>0</v>
      </c>
      <c r="H1310" s="5" t="str">
        <f>IF(Tabela_cukier2[[#This Row],[Kolumna1]]&gt;F1309,Tabela_cukier2[[#This Row],[Kolumna1]]-F1309,"0")</f>
        <v>0</v>
      </c>
      <c r="I1310" s="5">
        <f>CEILING(Tabela_cukier2[[#This Row],[Kolumna3]],1000)</f>
        <v>0</v>
      </c>
      <c r="J1310" s="5">
        <f>IF(Tabela_cukier2[[#This Row],[Kolumna4]]&gt;=4000,1,0)</f>
        <v>0</v>
      </c>
    </row>
    <row r="1311" spans="1:10" x14ac:dyDescent="0.3">
      <c r="A1311" s="1">
        <v>40522</v>
      </c>
      <c r="B1311" t="s">
        <v>15</v>
      </c>
      <c r="C1311">
        <v>37</v>
      </c>
      <c r="D1311">
        <f>DAY(Tabela_cukier2[[#This Row],[Column1]])</f>
        <v>10</v>
      </c>
      <c r="E1311" t="str">
        <f>IF(D1312&lt;Tabela_cukier2[[#This Row],[Column4]],"TAK","")</f>
        <v/>
      </c>
      <c r="F1311" s="5">
        <f>IF(Tabela_cukier2[[#This Row],[czy dzien dokupu]]="TAK",IF(F1310-Tabela_cukier2[[#This Row],[Column3]]&lt;5000,((5000-FLOOR(F1310-Tabela_cukier2[[#This Row],[Column3]],1000))+(F1310-Tabela_cukier2[[#This Row],[Column3]])),F1310-Tabela_cukier2[[#This Row],[Column3]]),F1310-Tabela_cukier2[[#This Row],[Column3]])</f>
        <v>3834</v>
      </c>
      <c r="G1311" s="5">
        <f>IF(Tabela_cukier2[[#This Row],[Kolumna1]]-F1310&gt;=4000,1,0)</f>
        <v>0</v>
      </c>
      <c r="H1311" s="5" t="str">
        <f>IF(Tabela_cukier2[[#This Row],[Kolumna1]]&gt;F1310,Tabela_cukier2[[#This Row],[Kolumna1]]-F1310,"0")</f>
        <v>0</v>
      </c>
      <c r="I1311" s="5">
        <f>CEILING(Tabela_cukier2[[#This Row],[Kolumna3]],1000)</f>
        <v>0</v>
      </c>
      <c r="J1311" s="5">
        <f>IF(Tabela_cukier2[[#This Row],[Kolumna4]]&gt;=4000,1,0)</f>
        <v>0</v>
      </c>
    </row>
    <row r="1312" spans="1:10" x14ac:dyDescent="0.3">
      <c r="A1312" s="1">
        <v>40528</v>
      </c>
      <c r="B1312" t="s">
        <v>81</v>
      </c>
      <c r="C1312">
        <v>164</v>
      </c>
      <c r="D1312">
        <f>DAY(Tabela_cukier2[[#This Row],[Column1]])</f>
        <v>16</v>
      </c>
      <c r="E1312" t="str">
        <f>IF(D1313&lt;Tabela_cukier2[[#This Row],[Column4]],"TAK","")</f>
        <v/>
      </c>
      <c r="F1312" s="5">
        <f>IF(Tabela_cukier2[[#This Row],[czy dzien dokupu]]="TAK",IF(F1311-Tabela_cukier2[[#This Row],[Column3]]&lt;5000,((5000-FLOOR(F1311-Tabela_cukier2[[#This Row],[Column3]],1000))+(F1311-Tabela_cukier2[[#This Row],[Column3]])),F1311-Tabela_cukier2[[#This Row],[Column3]]),F1311-Tabela_cukier2[[#This Row],[Column3]])</f>
        <v>3670</v>
      </c>
      <c r="G1312" s="5">
        <f>IF(Tabela_cukier2[[#This Row],[Kolumna1]]-F1311&gt;=4000,1,0)</f>
        <v>0</v>
      </c>
      <c r="H1312" s="5" t="str">
        <f>IF(Tabela_cukier2[[#This Row],[Kolumna1]]&gt;F1311,Tabela_cukier2[[#This Row],[Kolumna1]]-F1311,"0")</f>
        <v>0</v>
      </c>
      <c r="I1312" s="5">
        <f>CEILING(Tabela_cukier2[[#This Row],[Kolumna3]],1000)</f>
        <v>0</v>
      </c>
      <c r="J1312" s="5">
        <f>IF(Tabela_cukier2[[#This Row],[Kolumna4]]&gt;=4000,1,0)</f>
        <v>0</v>
      </c>
    </row>
    <row r="1313" spans="1:10" x14ac:dyDescent="0.3">
      <c r="A1313" s="1">
        <v>40529</v>
      </c>
      <c r="B1313" t="s">
        <v>97</v>
      </c>
      <c r="C1313">
        <v>20</v>
      </c>
      <c r="D1313">
        <f>DAY(Tabela_cukier2[[#This Row],[Column1]])</f>
        <v>17</v>
      </c>
      <c r="E1313" t="str">
        <f>IF(D1314&lt;Tabela_cukier2[[#This Row],[Column4]],"TAK","")</f>
        <v/>
      </c>
      <c r="F1313" s="5">
        <f>IF(Tabela_cukier2[[#This Row],[czy dzien dokupu]]="TAK",IF(F1312-Tabela_cukier2[[#This Row],[Column3]]&lt;5000,((5000-FLOOR(F1312-Tabela_cukier2[[#This Row],[Column3]],1000))+(F1312-Tabela_cukier2[[#This Row],[Column3]])),F1312-Tabela_cukier2[[#This Row],[Column3]]),F1312-Tabela_cukier2[[#This Row],[Column3]])</f>
        <v>3650</v>
      </c>
      <c r="G1313" s="5">
        <f>IF(Tabela_cukier2[[#This Row],[Kolumna1]]-F1312&gt;=4000,1,0)</f>
        <v>0</v>
      </c>
      <c r="H1313" s="5" t="str">
        <f>IF(Tabela_cukier2[[#This Row],[Kolumna1]]&gt;F1312,Tabela_cukier2[[#This Row],[Kolumna1]]-F1312,"0")</f>
        <v>0</v>
      </c>
      <c r="I1313" s="5">
        <f>CEILING(Tabela_cukier2[[#This Row],[Kolumna3]],1000)</f>
        <v>0</v>
      </c>
      <c r="J1313" s="5">
        <f>IF(Tabela_cukier2[[#This Row],[Kolumna4]]&gt;=4000,1,0)</f>
        <v>0</v>
      </c>
    </row>
    <row r="1314" spans="1:10" x14ac:dyDescent="0.3">
      <c r="A1314" s="1">
        <v>40533</v>
      </c>
      <c r="B1314" t="s">
        <v>185</v>
      </c>
      <c r="C1314">
        <v>8</v>
      </c>
      <c r="D1314">
        <f>DAY(Tabela_cukier2[[#This Row],[Column1]])</f>
        <v>21</v>
      </c>
      <c r="E1314" t="str">
        <f>IF(D1315&lt;Tabela_cukier2[[#This Row],[Column4]],"TAK","")</f>
        <v/>
      </c>
      <c r="F1314" s="5">
        <f>IF(Tabela_cukier2[[#This Row],[czy dzien dokupu]]="TAK",IF(F1313-Tabela_cukier2[[#This Row],[Column3]]&lt;5000,((5000-FLOOR(F1313-Tabela_cukier2[[#This Row],[Column3]],1000))+(F1313-Tabela_cukier2[[#This Row],[Column3]])),F1313-Tabela_cukier2[[#This Row],[Column3]]),F1313-Tabela_cukier2[[#This Row],[Column3]])</f>
        <v>3642</v>
      </c>
      <c r="G1314" s="5">
        <f>IF(Tabela_cukier2[[#This Row],[Kolumna1]]-F1313&gt;=4000,1,0)</f>
        <v>0</v>
      </c>
      <c r="H1314" s="5" t="str">
        <f>IF(Tabela_cukier2[[#This Row],[Kolumna1]]&gt;F1313,Tabela_cukier2[[#This Row],[Kolumna1]]-F1313,"0")</f>
        <v>0</v>
      </c>
      <c r="I1314" s="5">
        <f>CEILING(Tabela_cukier2[[#This Row],[Kolumna3]],1000)</f>
        <v>0</v>
      </c>
      <c r="J1314" s="5">
        <f>IF(Tabela_cukier2[[#This Row],[Kolumna4]]&gt;=4000,1,0)</f>
        <v>0</v>
      </c>
    </row>
    <row r="1315" spans="1:10" x14ac:dyDescent="0.3">
      <c r="A1315" s="1">
        <v>40533</v>
      </c>
      <c r="B1315" t="s">
        <v>159</v>
      </c>
      <c r="C1315">
        <v>4</v>
      </c>
      <c r="D1315">
        <f>DAY(Tabela_cukier2[[#This Row],[Column1]])</f>
        <v>21</v>
      </c>
      <c r="E1315" t="str">
        <f>IF(D1316&lt;Tabela_cukier2[[#This Row],[Column4]],"TAK","")</f>
        <v/>
      </c>
      <c r="F1315" s="5">
        <f>IF(Tabela_cukier2[[#This Row],[czy dzien dokupu]]="TAK",IF(F1314-Tabela_cukier2[[#This Row],[Column3]]&lt;5000,((5000-FLOOR(F1314-Tabela_cukier2[[#This Row],[Column3]],1000))+(F1314-Tabela_cukier2[[#This Row],[Column3]])),F1314-Tabela_cukier2[[#This Row],[Column3]]),F1314-Tabela_cukier2[[#This Row],[Column3]])</f>
        <v>3638</v>
      </c>
      <c r="G1315" s="5">
        <f>IF(Tabela_cukier2[[#This Row],[Kolumna1]]-F1314&gt;=4000,1,0)</f>
        <v>0</v>
      </c>
      <c r="H1315" s="5" t="str">
        <f>IF(Tabela_cukier2[[#This Row],[Kolumna1]]&gt;F1314,Tabela_cukier2[[#This Row],[Kolumna1]]-F1314,"0")</f>
        <v>0</v>
      </c>
      <c r="I1315" s="5">
        <f>CEILING(Tabela_cukier2[[#This Row],[Kolumna3]],1000)</f>
        <v>0</v>
      </c>
      <c r="J1315" s="5">
        <f>IF(Tabela_cukier2[[#This Row],[Kolumna4]]&gt;=4000,1,0)</f>
        <v>0</v>
      </c>
    </row>
    <row r="1316" spans="1:10" x14ac:dyDescent="0.3">
      <c r="A1316" s="1">
        <v>40538</v>
      </c>
      <c r="B1316" t="s">
        <v>25</v>
      </c>
      <c r="C1316">
        <v>408</v>
      </c>
      <c r="D1316">
        <f>DAY(Tabela_cukier2[[#This Row],[Column1]])</f>
        <v>26</v>
      </c>
      <c r="E1316" t="str">
        <f>IF(D1317&lt;Tabela_cukier2[[#This Row],[Column4]],"TAK","")</f>
        <v>TAK</v>
      </c>
      <c r="F1316" s="5">
        <f>IF(Tabela_cukier2[[#This Row],[czy dzien dokupu]]="TAK",IF(F1315-Tabela_cukier2[[#This Row],[Column3]]&lt;5000,((5000-FLOOR(F1315-Tabela_cukier2[[#This Row],[Column3]],1000))+(F1315-Tabela_cukier2[[#This Row],[Column3]])),F1315-Tabela_cukier2[[#This Row],[Column3]]),F1315-Tabela_cukier2[[#This Row],[Column3]])</f>
        <v>5230</v>
      </c>
      <c r="G1316" s="5">
        <f>IF(Tabela_cukier2[[#This Row],[Kolumna1]]-F1315&gt;=4000,1,0)</f>
        <v>0</v>
      </c>
      <c r="H1316" s="5">
        <f>IF(Tabela_cukier2[[#This Row],[Kolumna1]]&gt;F1315,Tabela_cukier2[[#This Row],[Kolumna1]]-F1315,"0")</f>
        <v>1592</v>
      </c>
      <c r="I1316" s="5">
        <f>CEILING(Tabela_cukier2[[#This Row],[Kolumna3]],1000)</f>
        <v>2000</v>
      </c>
      <c r="J1316" s="5">
        <f>IF(Tabela_cukier2[[#This Row],[Kolumna4]]&gt;=4000,1,0)</f>
        <v>0</v>
      </c>
    </row>
    <row r="1317" spans="1:10" x14ac:dyDescent="0.3">
      <c r="A1317" s="1">
        <v>40544</v>
      </c>
      <c r="B1317" t="s">
        <v>145</v>
      </c>
      <c r="C1317">
        <v>20</v>
      </c>
      <c r="D1317">
        <f>DAY(Tabela_cukier2[[#This Row],[Column1]])</f>
        <v>1</v>
      </c>
      <c r="E1317" t="str">
        <f>IF(D1318&lt;Tabela_cukier2[[#This Row],[Column4]],"TAK","")</f>
        <v/>
      </c>
      <c r="F1317" s="5">
        <f>IF(Tabela_cukier2[[#This Row],[czy dzien dokupu]]="TAK",IF(F1316-Tabela_cukier2[[#This Row],[Column3]]&lt;5000,((5000-FLOOR(F1316-Tabela_cukier2[[#This Row],[Column3]],1000))+(F1316-Tabela_cukier2[[#This Row],[Column3]])),F1316-Tabela_cukier2[[#This Row],[Column3]]),F1316-Tabela_cukier2[[#This Row],[Column3]])</f>
        <v>5210</v>
      </c>
      <c r="G1317" s="5">
        <f>IF(Tabela_cukier2[[#This Row],[Kolumna1]]-F1316&gt;=4000,1,0)</f>
        <v>0</v>
      </c>
      <c r="H1317" s="5" t="str">
        <f>IF(Tabela_cukier2[[#This Row],[Kolumna1]]&gt;F1316,Tabela_cukier2[[#This Row],[Kolumna1]]-F1316,"0")</f>
        <v>0</v>
      </c>
      <c r="I1317" s="5">
        <f>CEILING(Tabela_cukier2[[#This Row],[Kolumna3]],1000)</f>
        <v>0</v>
      </c>
      <c r="J1317" s="5">
        <f>IF(Tabela_cukier2[[#This Row],[Kolumna4]]&gt;=4000,1,0)</f>
        <v>0</v>
      </c>
    </row>
    <row r="1318" spans="1:10" x14ac:dyDescent="0.3">
      <c r="A1318" s="1">
        <v>40545</v>
      </c>
      <c r="B1318" t="s">
        <v>34</v>
      </c>
      <c r="C1318">
        <v>102</v>
      </c>
      <c r="D1318">
        <f>DAY(Tabela_cukier2[[#This Row],[Column1]])</f>
        <v>2</v>
      </c>
      <c r="E1318" t="str">
        <f>IF(D1319&lt;Tabela_cukier2[[#This Row],[Column4]],"TAK","")</f>
        <v/>
      </c>
      <c r="F1318" s="5">
        <f>IF(Tabela_cukier2[[#This Row],[czy dzien dokupu]]="TAK",IF(F1317-Tabela_cukier2[[#This Row],[Column3]]&lt;5000,((5000-FLOOR(F1317-Tabela_cukier2[[#This Row],[Column3]],1000))+(F1317-Tabela_cukier2[[#This Row],[Column3]])),F1317-Tabela_cukier2[[#This Row],[Column3]]),F1317-Tabela_cukier2[[#This Row],[Column3]])</f>
        <v>5108</v>
      </c>
      <c r="G1318" s="5">
        <f>IF(Tabela_cukier2[[#This Row],[Kolumna1]]-F1317&gt;=4000,1,0)</f>
        <v>0</v>
      </c>
      <c r="H1318" s="5" t="str">
        <f>IF(Tabela_cukier2[[#This Row],[Kolumna1]]&gt;F1317,Tabela_cukier2[[#This Row],[Kolumna1]]-F1317,"0")</f>
        <v>0</v>
      </c>
      <c r="I1318" s="5">
        <f>CEILING(Tabela_cukier2[[#This Row],[Kolumna3]],1000)</f>
        <v>0</v>
      </c>
      <c r="J1318" s="5">
        <f>IF(Tabela_cukier2[[#This Row],[Kolumna4]]&gt;=4000,1,0)</f>
        <v>0</v>
      </c>
    </row>
    <row r="1319" spans="1:10" x14ac:dyDescent="0.3">
      <c r="A1319" s="1">
        <v>40546</v>
      </c>
      <c r="B1319" t="s">
        <v>12</v>
      </c>
      <c r="C1319">
        <v>240</v>
      </c>
      <c r="D1319">
        <f>DAY(Tabela_cukier2[[#This Row],[Column1]])</f>
        <v>3</v>
      </c>
      <c r="E1319" t="str">
        <f>IF(D1320&lt;Tabela_cukier2[[#This Row],[Column4]],"TAK","")</f>
        <v/>
      </c>
      <c r="F1319" s="5">
        <f>IF(Tabela_cukier2[[#This Row],[czy dzien dokupu]]="TAK",IF(F1318-Tabela_cukier2[[#This Row],[Column3]]&lt;5000,((5000-FLOOR(F1318-Tabela_cukier2[[#This Row],[Column3]],1000))+(F1318-Tabela_cukier2[[#This Row],[Column3]])),F1318-Tabela_cukier2[[#This Row],[Column3]]),F1318-Tabela_cukier2[[#This Row],[Column3]])</f>
        <v>4868</v>
      </c>
      <c r="G1319" s="5">
        <f>IF(Tabela_cukier2[[#This Row],[Kolumna1]]-F1318&gt;=4000,1,0)</f>
        <v>0</v>
      </c>
      <c r="H1319" s="5" t="str">
        <f>IF(Tabela_cukier2[[#This Row],[Kolumna1]]&gt;F1318,Tabela_cukier2[[#This Row],[Kolumna1]]-F1318,"0")</f>
        <v>0</v>
      </c>
      <c r="I1319" s="5">
        <f>CEILING(Tabela_cukier2[[#This Row],[Kolumna3]],1000)</f>
        <v>0</v>
      </c>
      <c r="J1319" s="5">
        <f>IF(Tabela_cukier2[[#This Row],[Kolumna4]]&gt;=4000,1,0)</f>
        <v>0</v>
      </c>
    </row>
    <row r="1320" spans="1:10" x14ac:dyDescent="0.3">
      <c r="A1320" s="1">
        <v>40548</v>
      </c>
      <c r="B1320" t="s">
        <v>13</v>
      </c>
      <c r="C1320">
        <v>124</v>
      </c>
      <c r="D1320">
        <f>DAY(Tabela_cukier2[[#This Row],[Column1]])</f>
        <v>5</v>
      </c>
      <c r="E1320" t="str">
        <f>IF(D1321&lt;Tabela_cukier2[[#This Row],[Column4]],"TAK","")</f>
        <v/>
      </c>
      <c r="F1320" s="5">
        <f>IF(Tabela_cukier2[[#This Row],[czy dzien dokupu]]="TAK",IF(F1319-Tabela_cukier2[[#This Row],[Column3]]&lt;5000,((5000-FLOOR(F1319-Tabela_cukier2[[#This Row],[Column3]],1000))+(F1319-Tabela_cukier2[[#This Row],[Column3]])),F1319-Tabela_cukier2[[#This Row],[Column3]]),F1319-Tabela_cukier2[[#This Row],[Column3]])</f>
        <v>4744</v>
      </c>
      <c r="G1320" s="5">
        <f>IF(Tabela_cukier2[[#This Row],[Kolumna1]]-F1319&gt;=4000,1,0)</f>
        <v>0</v>
      </c>
      <c r="H1320" s="5" t="str">
        <f>IF(Tabela_cukier2[[#This Row],[Kolumna1]]&gt;F1319,Tabela_cukier2[[#This Row],[Kolumna1]]-F1319,"0")</f>
        <v>0</v>
      </c>
      <c r="I1320" s="5">
        <f>CEILING(Tabela_cukier2[[#This Row],[Kolumna3]],1000)</f>
        <v>0</v>
      </c>
      <c r="J1320" s="5">
        <f>IF(Tabela_cukier2[[#This Row],[Kolumna4]]&gt;=4000,1,0)</f>
        <v>0</v>
      </c>
    </row>
    <row r="1321" spans="1:10" x14ac:dyDescent="0.3">
      <c r="A1321" s="1">
        <v>40550</v>
      </c>
      <c r="B1321" t="s">
        <v>48</v>
      </c>
      <c r="C1321">
        <v>330</v>
      </c>
      <c r="D1321">
        <f>DAY(Tabela_cukier2[[#This Row],[Column1]])</f>
        <v>7</v>
      </c>
      <c r="E1321" t="str">
        <f>IF(D1322&lt;Tabela_cukier2[[#This Row],[Column4]],"TAK","")</f>
        <v/>
      </c>
      <c r="F1321" s="5">
        <f>IF(Tabela_cukier2[[#This Row],[czy dzien dokupu]]="TAK",IF(F1320-Tabela_cukier2[[#This Row],[Column3]]&lt;5000,((5000-FLOOR(F1320-Tabela_cukier2[[#This Row],[Column3]],1000))+(F1320-Tabela_cukier2[[#This Row],[Column3]])),F1320-Tabela_cukier2[[#This Row],[Column3]]),F1320-Tabela_cukier2[[#This Row],[Column3]])</f>
        <v>4414</v>
      </c>
      <c r="G1321" s="5">
        <f>IF(Tabela_cukier2[[#This Row],[Kolumna1]]-F1320&gt;=4000,1,0)</f>
        <v>0</v>
      </c>
      <c r="H1321" s="5" t="str">
        <f>IF(Tabela_cukier2[[#This Row],[Kolumna1]]&gt;F1320,Tabela_cukier2[[#This Row],[Kolumna1]]-F1320,"0")</f>
        <v>0</v>
      </c>
      <c r="I1321" s="5">
        <f>CEILING(Tabela_cukier2[[#This Row],[Kolumna3]],1000)</f>
        <v>0</v>
      </c>
      <c r="J1321" s="5">
        <f>IF(Tabela_cukier2[[#This Row],[Kolumna4]]&gt;=4000,1,0)</f>
        <v>0</v>
      </c>
    </row>
    <row r="1322" spans="1:10" x14ac:dyDescent="0.3">
      <c r="A1322" s="1">
        <v>40554</v>
      </c>
      <c r="B1322" t="s">
        <v>29</v>
      </c>
      <c r="C1322">
        <v>187</v>
      </c>
      <c r="D1322">
        <f>DAY(Tabela_cukier2[[#This Row],[Column1]])</f>
        <v>11</v>
      </c>
      <c r="E1322" t="str">
        <f>IF(D1323&lt;Tabela_cukier2[[#This Row],[Column4]],"TAK","")</f>
        <v/>
      </c>
      <c r="F1322" s="5">
        <f>IF(Tabela_cukier2[[#This Row],[czy dzien dokupu]]="TAK",IF(F1321-Tabela_cukier2[[#This Row],[Column3]]&lt;5000,((5000-FLOOR(F1321-Tabela_cukier2[[#This Row],[Column3]],1000))+(F1321-Tabela_cukier2[[#This Row],[Column3]])),F1321-Tabela_cukier2[[#This Row],[Column3]]),F1321-Tabela_cukier2[[#This Row],[Column3]])</f>
        <v>4227</v>
      </c>
      <c r="G1322" s="5">
        <f>IF(Tabela_cukier2[[#This Row],[Kolumna1]]-F1321&gt;=4000,1,0)</f>
        <v>0</v>
      </c>
      <c r="H1322" s="5" t="str">
        <f>IF(Tabela_cukier2[[#This Row],[Kolumna1]]&gt;F1321,Tabela_cukier2[[#This Row],[Kolumna1]]-F1321,"0")</f>
        <v>0</v>
      </c>
      <c r="I1322" s="5">
        <f>CEILING(Tabela_cukier2[[#This Row],[Kolumna3]],1000)</f>
        <v>0</v>
      </c>
      <c r="J1322" s="5">
        <f>IF(Tabela_cukier2[[#This Row],[Kolumna4]]&gt;=4000,1,0)</f>
        <v>0</v>
      </c>
    </row>
    <row r="1323" spans="1:10" x14ac:dyDescent="0.3">
      <c r="A1323" s="1">
        <v>40561</v>
      </c>
      <c r="B1323" t="s">
        <v>55</v>
      </c>
      <c r="C1323">
        <v>165</v>
      </c>
      <c r="D1323">
        <f>DAY(Tabela_cukier2[[#This Row],[Column1]])</f>
        <v>18</v>
      </c>
      <c r="E1323" t="str">
        <f>IF(D1324&lt;Tabela_cukier2[[#This Row],[Column4]],"TAK","")</f>
        <v/>
      </c>
      <c r="F1323" s="5">
        <f>IF(Tabela_cukier2[[#This Row],[czy dzien dokupu]]="TAK",IF(F1322-Tabela_cukier2[[#This Row],[Column3]]&lt;5000,((5000-FLOOR(F1322-Tabela_cukier2[[#This Row],[Column3]],1000))+(F1322-Tabela_cukier2[[#This Row],[Column3]])),F1322-Tabela_cukier2[[#This Row],[Column3]]),F1322-Tabela_cukier2[[#This Row],[Column3]])</f>
        <v>4062</v>
      </c>
      <c r="G1323" s="5">
        <f>IF(Tabela_cukier2[[#This Row],[Kolumna1]]-F1322&gt;=4000,1,0)</f>
        <v>0</v>
      </c>
      <c r="H1323" s="5" t="str">
        <f>IF(Tabela_cukier2[[#This Row],[Kolumna1]]&gt;F1322,Tabela_cukier2[[#This Row],[Kolumna1]]-F1322,"0")</f>
        <v>0</v>
      </c>
      <c r="I1323" s="5">
        <f>CEILING(Tabela_cukier2[[#This Row],[Kolumna3]],1000)</f>
        <v>0</v>
      </c>
      <c r="J1323" s="5">
        <f>IF(Tabela_cukier2[[#This Row],[Kolumna4]]&gt;=4000,1,0)</f>
        <v>0</v>
      </c>
    </row>
    <row r="1324" spans="1:10" x14ac:dyDescent="0.3">
      <c r="A1324" s="1">
        <v>40562</v>
      </c>
      <c r="B1324" t="s">
        <v>8</v>
      </c>
      <c r="C1324">
        <v>371</v>
      </c>
      <c r="D1324">
        <f>DAY(Tabela_cukier2[[#This Row],[Column1]])</f>
        <v>19</v>
      </c>
      <c r="E1324" t="str">
        <f>IF(D1325&lt;Tabela_cukier2[[#This Row],[Column4]],"TAK","")</f>
        <v/>
      </c>
      <c r="F1324" s="5">
        <f>IF(Tabela_cukier2[[#This Row],[czy dzien dokupu]]="TAK",IF(F1323-Tabela_cukier2[[#This Row],[Column3]]&lt;5000,((5000-FLOOR(F1323-Tabela_cukier2[[#This Row],[Column3]],1000))+(F1323-Tabela_cukier2[[#This Row],[Column3]])),F1323-Tabela_cukier2[[#This Row],[Column3]]),F1323-Tabela_cukier2[[#This Row],[Column3]])</f>
        <v>3691</v>
      </c>
      <c r="G1324" s="5">
        <f>IF(Tabela_cukier2[[#This Row],[Kolumna1]]-F1323&gt;=4000,1,0)</f>
        <v>0</v>
      </c>
      <c r="H1324" s="5" t="str">
        <f>IF(Tabela_cukier2[[#This Row],[Kolumna1]]&gt;F1323,Tabela_cukier2[[#This Row],[Kolumna1]]-F1323,"0")</f>
        <v>0</v>
      </c>
      <c r="I1324" s="5">
        <f>CEILING(Tabela_cukier2[[#This Row],[Kolumna3]],1000)</f>
        <v>0</v>
      </c>
      <c r="J1324" s="5">
        <f>IF(Tabela_cukier2[[#This Row],[Kolumna4]]&gt;=4000,1,0)</f>
        <v>0</v>
      </c>
    </row>
    <row r="1325" spans="1:10" x14ac:dyDescent="0.3">
      <c r="A1325" s="1">
        <v>40564</v>
      </c>
      <c r="B1325" t="s">
        <v>42</v>
      </c>
      <c r="C1325">
        <v>185</v>
      </c>
      <c r="D1325">
        <f>DAY(Tabela_cukier2[[#This Row],[Column1]])</f>
        <v>21</v>
      </c>
      <c r="E1325" t="str">
        <f>IF(D1326&lt;Tabela_cukier2[[#This Row],[Column4]],"TAK","")</f>
        <v/>
      </c>
      <c r="F1325" s="5">
        <f>IF(Tabela_cukier2[[#This Row],[czy dzien dokupu]]="TAK",IF(F1324-Tabela_cukier2[[#This Row],[Column3]]&lt;5000,((5000-FLOOR(F1324-Tabela_cukier2[[#This Row],[Column3]],1000))+(F1324-Tabela_cukier2[[#This Row],[Column3]])),F1324-Tabela_cukier2[[#This Row],[Column3]]),F1324-Tabela_cukier2[[#This Row],[Column3]])</f>
        <v>3506</v>
      </c>
      <c r="G1325" s="5">
        <f>IF(Tabela_cukier2[[#This Row],[Kolumna1]]-F1324&gt;=4000,1,0)</f>
        <v>0</v>
      </c>
      <c r="H1325" s="5" t="str">
        <f>IF(Tabela_cukier2[[#This Row],[Kolumna1]]&gt;F1324,Tabela_cukier2[[#This Row],[Kolumna1]]-F1324,"0")</f>
        <v>0</v>
      </c>
      <c r="I1325" s="5">
        <f>CEILING(Tabela_cukier2[[#This Row],[Kolumna3]],1000)</f>
        <v>0</v>
      </c>
      <c r="J1325" s="5">
        <f>IF(Tabela_cukier2[[#This Row],[Kolumna4]]&gt;=4000,1,0)</f>
        <v>0</v>
      </c>
    </row>
    <row r="1326" spans="1:10" x14ac:dyDescent="0.3">
      <c r="A1326" s="1">
        <v>40566</v>
      </c>
      <c r="B1326" t="s">
        <v>12</v>
      </c>
      <c r="C1326">
        <v>401</v>
      </c>
      <c r="D1326">
        <f>DAY(Tabela_cukier2[[#This Row],[Column1]])</f>
        <v>23</v>
      </c>
      <c r="E1326" t="str">
        <f>IF(D1327&lt;Tabela_cukier2[[#This Row],[Column4]],"TAK","")</f>
        <v/>
      </c>
      <c r="F1326" s="5">
        <f>IF(Tabela_cukier2[[#This Row],[czy dzien dokupu]]="TAK",IF(F1325-Tabela_cukier2[[#This Row],[Column3]]&lt;5000,((5000-FLOOR(F1325-Tabela_cukier2[[#This Row],[Column3]],1000))+(F1325-Tabela_cukier2[[#This Row],[Column3]])),F1325-Tabela_cukier2[[#This Row],[Column3]]),F1325-Tabela_cukier2[[#This Row],[Column3]])</f>
        <v>3105</v>
      </c>
      <c r="G1326" s="5">
        <f>IF(Tabela_cukier2[[#This Row],[Kolumna1]]-F1325&gt;=4000,1,0)</f>
        <v>0</v>
      </c>
      <c r="H1326" s="5" t="str">
        <f>IF(Tabela_cukier2[[#This Row],[Kolumna1]]&gt;F1325,Tabela_cukier2[[#This Row],[Kolumna1]]-F1325,"0")</f>
        <v>0</v>
      </c>
      <c r="I1326" s="5">
        <f>CEILING(Tabela_cukier2[[#This Row],[Kolumna3]],1000)</f>
        <v>0</v>
      </c>
      <c r="J1326" s="5">
        <f>IF(Tabela_cukier2[[#This Row],[Kolumna4]]&gt;=4000,1,0)</f>
        <v>0</v>
      </c>
    </row>
    <row r="1327" spans="1:10" x14ac:dyDescent="0.3">
      <c r="A1327" s="1">
        <v>40568</v>
      </c>
      <c r="B1327" t="s">
        <v>58</v>
      </c>
      <c r="C1327">
        <v>25</v>
      </c>
      <c r="D1327">
        <f>DAY(Tabela_cukier2[[#This Row],[Column1]])</f>
        <v>25</v>
      </c>
      <c r="E1327" t="str">
        <f>IF(D1328&lt;Tabela_cukier2[[#This Row],[Column4]],"TAK","")</f>
        <v/>
      </c>
      <c r="F1327" s="5">
        <f>IF(Tabela_cukier2[[#This Row],[czy dzien dokupu]]="TAK",IF(F1326-Tabela_cukier2[[#This Row],[Column3]]&lt;5000,((5000-FLOOR(F1326-Tabela_cukier2[[#This Row],[Column3]],1000))+(F1326-Tabela_cukier2[[#This Row],[Column3]])),F1326-Tabela_cukier2[[#This Row],[Column3]]),F1326-Tabela_cukier2[[#This Row],[Column3]])</f>
        <v>3080</v>
      </c>
      <c r="G1327" s="5">
        <f>IF(Tabela_cukier2[[#This Row],[Kolumna1]]-F1326&gt;=4000,1,0)</f>
        <v>0</v>
      </c>
      <c r="H1327" s="5" t="str">
        <f>IF(Tabela_cukier2[[#This Row],[Kolumna1]]&gt;F1326,Tabela_cukier2[[#This Row],[Kolumna1]]-F1326,"0")</f>
        <v>0</v>
      </c>
      <c r="I1327" s="5">
        <f>CEILING(Tabela_cukier2[[#This Row],[Kolumna3]],1000)</f>
        <v>0</v>
      </c>
      <c r="J1327" s="5">
        <f>IF(Tabela_cukier2[[#This Row],[Kolumna4]]&gt;=4000,1,0)</f>
        <v>0</v>
      </c>
    </row>
    <row r="1328" spans="1:10" x14ac:dyDescent="0.3">
      <c r="A1328" s="1">
        <v>40568</v>
      </c>
      <c r="B1328" t="s">
        <v>96</v>
      </c>
      <c r="C1328">
        <v>3</v>
      </c>
      <c r="D1328">
        <f>DAY(Tabela_cukier2[[#This Row],[Column1]])</f>
        <v>25</v>
      </c>
      <c r="E1328" t="str">
        <f>IF(D1329&lt;Tabela_cukier2[[#This Row],[Column4]],"TAK","")</f>
        <v/>
      </c>
      <c r="F1328" s="5">
        <f>IF(Tabela_cukier2[[#This Row],[czy dzien dokupu]]="TAK",IF(F1327-Tabela_cukier2[[#This Row],[Column3]]&lt;5000,((5000-FLOOR(F1327-Tabela_cukier2[[#This Row],[Column3]],1000))+(F1327-Tabela_cukier2[[#This Row],[Column3]])),F1327-Tabela_cukier2[[#This Row],[Column3]]),F1327-Tabela_cukier2[[#This Row],[Column3]])</f>
        <v>3077</v>
      </c>
      <c r="G1328" s="5">
        <f>IF(Tabela_cukier2[[#This Row],[Kolumna1]]-F1327&gt;=4000,1,0)</f>
        <v>0</v>
      </c>
      <c r="H1328" s="5" t="str">
        <f>IF(Tabela_cukier2[[#This Row],[Kolumna1]]&gt;F1327,Tabela_cukier2[[#This Row],[Kolumna1]]-F1327,"0")</f>
        <v>0</v>
      </c>
      <c r="I1328" s="5">
        <f>CEILING(Tabela_cukier2[[#This Row],[Kolumna3]],1000)</f>
        <v>0</v>
      </c>
      <c r="J1328" s="5">
        <f>IF(Tabela_cukier2[[#This Row],[Kolumna4]]&gt;=4000,1,0)</f>
        <v>0</v>
      </c>
    </row>
    <row r="1329" spans="1:10" x14ac:dyDescent="0.3">
      <c r="A1329" s="1">
        <v>40568</v>
      </c>
      <c r="B1329" t="s">
        <v>173</v>
      </c>
      <c r="C1329">
        <v>11</v>
      </c>
      <c r="D1329">
        <f>DAY(Tabela_cukier2[[#This Row],[Column1]])</f>
        <v>25</v>
      </c>
      <c r="E1329" t="str">
        <f>IF(D1330&lt;Tabela_cukier2[[#This Row],[Column4]],"TAK","")</f>
        <v/>
      </c>
      <c r="F1329" s="5">
        <f>IF(Tabela_cukier2[[#This Row],[czy dzien dokupu]]="TAK",IF(F1328-Tabela_cukier2[[#This Row],[Column3]]&lt;5000,((5000-FLOOR(F1328-Tabela_cukier2[[#This Row],[Column3]],1000))+(F1328-Tabela_cukier2[[#This Row],[Column3]])),F1328-Tabela_cukier2[[#This Row],[Column3]]),F1328-Tabela_cukier2[[#This Row],[Column3]])</f>
        <v>3066</v>
      </c>
      <c r="G1329" s="5">
        <f>IF(Tabela_cukier2[[#This Row],[Kolumna1]]-F1328&gt;=4000,1,0)</f>
        <v>0</v>
      </c>
      <c r="H1329" s="5" t="str">
        <f>IF(Tabela_cukier2[[#This Row],[Kolumna1]]&gt;F1328,Tabela_cukier2[[#This Row],[Kolumna1]]-F1328,"0")</f>
        <v>0</v>
      </c>
      <c r="I1329" s="5">
        <f>CEILING(Tabela_cukier2[[#This Row],[Kolumna3]],1000)</f>
        <v>0</v>
      </c>
      <c r="J1329" s="5">
        <f>IF(Tabela_cukier2[[#This Row],[Kolumna4]]&gt;=4000,1,0)</f>
        <v>0</v>
      </c>
    </row>
    <row r="1330" spans="1:10" x14ac:dyDescent="0.3">
      <c r="A1330" s="1">
        <v>40573</v>
      </c>
      <c r="B1330" t="s">
        <v>219</v>
      </c>
      <c r="C1330">
        <v>18</v>
      </c>
      <c r="D1330">
        <f>DAY(Tabela_cukier2[[#This Row],[Column1]])</f>
        <v>30</v>
      </c>
      <c r="E1330" t="str">
        <f>IF(D1331&lt;Tabela_cukier2[[#This Row],[Column4]],"TAK","")</f>
        <v/>
      </c>
      <c r="F1330" s="5">
        <f>IF(Tabela_cukier2[[#This Row],[czy dzien dokupu]]="TAK",IF(F1329-Tabela_cukier2[[#This Row],[Column3]]&lt;5000,((5000-FLOOR(F1329-Tabela_cukier2[[#This Row],[Column3]],1000))+(F1329-Tabela_cukier2[[#This Row],[Column3]])),F1329-Tabela_cukier2[[#This Row],[Column3]]),F1329-Tabela_cukier2[[#This Row],[Column3]])</f>
        <v>3048</v>
      </c>
      <c r="G1330" s="5">
        <f>IF(Tabela_cukier2[[#This Row],[Kolumna1]]-F1329&gt;=4000,1,0)</f>
        <v>0</v>
      </c>
      <c r="H1330" s="5" t="str">
        <f>IF(Tabela_cukier2[[#This Row],[Kolumna1]]&gt;F1329,Tabela_cukier2[[#This Row],[Kolumna1]]-F1329,"0")</f>
        <v>0</v>
      </c>
      <c r="I1330" s="5">
        <f>CEILING(Tabela_cukier2[[#This Row],[Kolumna3]],1000)</f>
        <v>0</v>
      </c>
      <c r="J1330" s="5">
        <f>IF(Tabela_cukier2[[#This Row],[Kolumna4]]&gt;=4000,1,0)</f>
        <v>0</v>
      </c>
    </row>
    <row r="1331" spans="1:10" x14ac:dyDescent="0.3">
      <c r="A1331" s="1">
        <v>40573</v>
      </c>
      <c r="B1331" t="s">
        <v>48</v>
      </c>
      <c r="C1331">
        <v>154</v>
      </c>
      <c r="D1331">
        <f>DAY(Tabela_cukier2[[#This Row],[Column1]])</f>
        <v>30</v>
      </c>
      <c r="E1331" t="str">
        <f>IF(D1332&lt;Tabela_cukier2[[#This Row],[Column4]],"TAK","")</f>
        <v/>
      </c>
      <c r="F1331" s="5">
        <f>IF(Tabela_cukier2[[#This Row],[czy dzien dokupu]]="TAK",IF(F1330-Tabela_cukier2[[#This Row],[Column3]]&lt;5000,((5000-FLOOR(F1330-Tabela_cukier2[[#This Row],[Column3]],1000))+(F1330-Tabela_cukier2[[#This Row],[Column3]])),F1330-Tabela_cukier2[[#This Row],[Column3]]),F1330-Tabela_cukier2[[#This Row],[Column3]])</f>
        <v>2894</v>
      </c>
      <c r="G1331" s="5">
        <f>IF(Tabela_cukier2[[#This Row],[Kolumna1]]-F1330&gt;=4000,1,0)</f>
        <v>0</v>
      </c>
      <c r="H1331" s="5" t="str">
        <f>IF(Tabela_cukier2[[#This Row],[Kolumna1]]&gt;F1330,Tabela_cukier2[[#This Row],[Kolumna1]]-F1330,"0")</f>
        <v>0</v>
      </c>
      <c r="I1331" s="5">
        <f>CEILING(Tabela_cukier2[[#This Row],[Kolumna3]],1000)</f>
        <v>0</v>
      </c>
      <c r="J1331" s="5">
        <f>IF(Tabela_cukier2[[#This Row],[Kolumna4]]&gt;=4000,1,0)</f>
        <v>0</v>
      </c>
    </row>
    <row r="1332" spans="1:10" x14ac:dyDescent="0.3">
      <c r="A1332" s="1">
        <v>40574</v>
      </c>
      <c r="B1332" t="s">
        <v>53</v>
      </c>
      <c r="C1332">
        <v>423</v>
      </c>
      <c r="D1332">
        <f>DAY(Tabela_cukier2[[#This Row],[Column1]])</f>
        <v>31</v>
      </c>
      <c r="E1332" t="str">
        <f>IF(D1333&lt;Tabela_cukier2[[#This Row],[Column4]],"TAK","")</f>
        <v>TAK</v>
      </c>
      <c r="F1332" s="5">
        <f>IF(Tabela_cukier2[[#This Row],[czy dzien dokupu]]="TAK",IF(F1331-Tabela_cukier2[[#This Row],[Column3]]&lt;5000,((5000-FLOOR(F1331-Tabela_cukier2[[#This Row],[Column3]],1000))+(F1331-Tabela_cukier2[[#This Row],[Column3]])),F1331-Tabela_cukier2[[#This Row],[Column3]]),F1331-Tabela_cukier2[[#This Row],[Column3]])</f>
        <v>5471</v>
      </c>
      <c r="G1332" s="5">
        <f>IF(Tabela_cukier2[[#This Row],[Kolumna1]]-F1331&gt;=4000,1,0)</f>
        <v>0</v>
      </c>
      <c r="H1332" s="5">
        <f>IF(Tabela_cukier2[[#This Row],[Kolumna1]]&gt;F1331,Tabela_cukier2[[#This Row],[Kolumna1]]-F1331,"0")</f>
        <v>2577</v>
      </c>
      <c r="I1332" s="5">
        <f>CEILING(Tabela_cukier2[[#This Row],[Kolumna3]],1000)</f>
        <v>3000</v>
      </c>
      <c r="J1332" s="5">
        <f>IF(Tabela_cukier2[[#This Row],[Kolumna4]]&gt;=4000,1,0)</f>
        <v>0</v>
      </c>
    </row>
    <row r="1333" spans="1:10" x14ac:dyDescent="0.3">
      <c r="A1333" s="1">
        <v>40576</v>
      </c>
      <c r="B1333" t="s">
        <v>130</v>
      </c>
      <c r="C1333">
        <v>6</v>
      </c>
      <c r="D1333">
        <f>DAY(Tabela_cukier2[[#This Row],[Column1]])</f>
        <v>2</v>
      </c>
      <c r="E1333" t="str">
        <f>IF(D1334&lt;Tabela_cukier2[[#This Row],[Column4]],"TAK","")</f>
        <v/>
      </c>
      <c r="F1333" s="5">
        <f>IF(Tabela_cukier2[[#This Row],[czy dzien dokupu]]="TAK",IF(F1332-Tabela_cukier2[[#This Row],[Column3]]&lt;5000,((5000-FLOOR(F1332-Tabela_cukier2[[#This Row],[Column3]],1000))+(F1332-Tabela_cukier2[[#This Row],[Column3]])),F1332-Tabela_cukier2[[#This Row],[Column3]]),F1332-Tabela_cukier2[[#This Row],[Column3]])</f>
        <v>5465</v>
      </c>
      <c r="G1333" s="5">
        <f>IF(Tabela_cukier2[[#This Row],[Kolumna1]]-F1332&gt;=4000,1,0)</f>
        <v>0</v>
      </c>
      <c r="H1333" s="5" t="str">
        <f>IF(Tabela_cukier2[[#This Row],[Kolumna1]]&gt;F1332,Tabela_cukier2[[#This Row],[Kolumna1]]-F1332,"0")</f>
        <v>0</v>
      </c>
      <c r="I1333" s="5">
        <f>CEILING(Tabela_cukier2[[#This Row],[Kolumna3]],1000)</f>
        <v>0</v>
      </c>
      <c r="J1333" s="5">
        <f>IF(Tabela_cukier2[[#This Row],[Kolumna4]]&gt;=4000,1,0)</f>
        <v>0</v>
      </c>
    </row>
    <row r="1334" spans="1:10" x14ac:dyDescent="0.3">
      <c r="A1334" s="1">
        <v>40580</v>
      </c>
      <c r="B1334" t="s">
        <v>31</v>
      </c>
      <c r="C1334">
        <v>62</v>
      </c>
      <c r="D1334">
        <f>DAY(Tabela_cukier2[[#This Row],[Column1]])</f>
        <v>6</v>
      </c>
      <c r="E1334" t="str">
        <f>IF(D1335&lt;Tabela_cukier2[[#This Row],[Column4]],"TAK","")</f>
        <v/>
      </c>
      <c r="F1334" s="5">
        <f>IF(Tabela_cukier2[[#This Row],[czy dzien dokupu]]="TAK",IF(F1333-Tabela_cukier2[[#This Row],[Column3]]&lt;5000,((5000-FLOOR(F1333-Tabela_cukier2[[#This Row],[Column3]],1000))+(F1333-Tabela_cukier2[[#This Row],[Column3]])),F1333-Tabela_cukier2[[#This Row],[Column3]]),F1333-Tabela_cukier2[[#This Row],[Column3]])</f>
        <v>5403</v>
      </c>
      <c r="G1334" s="5">
        <f>IF(Tabela_cukier2[[#This Row],[Kolumna1]]-F1333&gt;=4000,1,0)</f>
        <v>0</v>
      </c>
      <c r="H1334" s="5" t="str">
        <f>IF(Tabela_cukier2[[#This Row],[Kolumna1]]&gt;F1333,Tabela_cukier2[[#This Row],[Kolumna1]]-F1333,"0")</f>
        <v>0</v>
      </c>
      <c r="I1334" s="5">
        <f>CEILING(Tabela_cukier2[[#This Row],[Kolumna3]],1000)</f>
        <v>0</v>
      </c>
      <c r="J1334" s="5">
        <f>IF(Tabela_cukier2[[#This Row],[Kolumna4]]&gt;=4000,1,0)</f>
        <v>0</v>
      </c>
    </row>
    <row r="1335" spans="1:10" x14ac:dyDescent="0.3">
      <c r="A1335" s="1">
        <v>40581</v>
      </c>
      <c r="B1335" t="s">
        <v>139</v>
      </c>
      <c r="C1335">
        <v>15</v>
      </c>
      <c r="D1335">
        <f>DAY(Tabela_cukier2[[#This Row],[Column1]])</f>
        <v>7</v>
      </c>
      <c r="E1335" t="str">
        <f>IF(D1336&lt;Tabela_cukier2[[#This Row],[Column4]],"TAK","")</f>
        <v/>
      </c>
      <c r="F1335" s="5">
        <f>IF(Tabela_cukier2[[#This Row],[czy dzien dokupu]]="TAK",IF(F1334-Tabela_cukier2[[#This Row],[Column3]]&lt;5000,((5000-FLOOR(F1334-Tabela_cukier2[[#This Row],[Column3]],1000))+(F1334-Tabela_cukier2[[#This Row],[Column3]])),F1334-Tabela_cukier2[[#This Row],[Column3]]),F1334-Tabela_cukier2[[#This Row],[Column3]])</f>
        <v>5388</v>
      </c>
      <c r="G1335" s="5">
        <f>IF(Tabela_cukier2[[#This Row],[Kolumna1]]-F1334&gt;=4000,1,0)</f>
        <v>0</v>
      </c>
      <c r="H1335" s="5" t="str">
        <f>IF(Tabela_cukier2[[#This Row],[Kolumna1]]&gt;F1334,Tabela_cukier2[[#This Row],[Kolumna1]]-F1334,"0")</f>
        <v>0</v>
      </c>
      <c r="I1335" s="5">
        <f>CEILING(Tabela_cukier2[[#This Row],[Kolumna3]],1000)</f>
        <v>0</v>
      </c>
      <c r="J1335" s="5">
        <f>IF(Tabela_cukier2[[#This Row],[Kolumna4]]&gt;=4000,1,0)</f>
        <v>0</v>
      </c>
    </row>
    <row r="1336" spans="1:10" x14ac:dyDescent="0.3">
      <c r="A1336" s="1">
        <v>40583</v>
      </c>
      <c r="B1336" t="s">
        <v>12</v>
      </c>
      <c r="C1336">
        <v>311</v>
      </c>
      <c r="D1336">
        <f>DAY(Tabela_cukier2[[#This Row],[Column1]])</f>
        <v>9</v>
      </c>
      <c r="E1336" t="str">
        <f>IF(D1337&lt;Tabela_cukier2[[#This Row],[Column4]],"TAK","")</f>
        <v/>
      </c>
      <c r="F1336" s="5">
        <f>IF(Tabela_cukier2[[#This Row],[czy dzien dokupu]]="TAK",IF(F1335-Tabela_cukier2[[#This Row],[Column3]]&lt;5000,((5000-FLOOR(F1335-Tabela_cukier2[[#This Row],[Column3]],1000))+(F1335-Tabela_cukier2[[#This Row],[Column3]])),F1335-Tabela_cukier2[[#This Row],[Column3]]),F1335-Tabela_cukier2[[#This Row],[Column3]])</f>
        <v>5077</v>
      </c>
      <c r="G1336" s="5">
        <f>IF(Tabela_cukier2[[#This Row],[Kolumna1]]-F1335&gt;=4000,1,0)</f>
        <v>0</v>
      </c>
      <c r="H1336" s="5" t="str">
        <f>IF(Tabela_cukier2[[#This Row],[Kolumna1]]&gt;F1335,Tabela_cukier2[[#This Row],[Kolumna1]]-F1335,"0")</f>
        <v>0</v>
      </c>
      <c r="I1336" s="5">
        <f>CEILING(Tabela_cukier2[[#This Row],[Kolumna3]],1000)</f>
        <v>0</v>
      </c>
      <c r="J1336" s="5">
        <f>IF(Tabela_cukier2[[#This Row],[Kolumna4]]&gt;=4000,1,0)</f>
        <v>0</v>
      </c>
    </row>
    <row r="1337" spans="1:10" x14ac:dyDescent="0.3">
      <c r="A1337" s="1">
        <v>40584</v>
      </c>
      <c r="B1337" t="s">
        <v>22</v>
      </c>
      <c r="C1337">
        <v>127</v>
      </c>
      <c r="D1337">
        <f>DAY(Tabela_cukier2[[#This Row],[Column1]])</f>
        <v>10</v>
      </c>
      <c r="E1337" t="str">
        <f>IF(D1338&lt;Tabela_cukier2[[#This Row],[Column4]],"TAK","")</f>
        <v/>
      </c>
      <c r="F1337" s="5">
        <f>IF(Tabela_cukier2[[#This Row],[czy dzien dokupu]]="TAK",IF(F1336-Tabela_cukier2[[#This Row],[Column3]]&lt;5000,((5000-FLOOR(F1336-Tabela_cukier2[[#This Row],[Column3]],1000))+(F1336-Tabela_cukier2[[#This Row],[Column3]])),F1336-Tabela_cukier2[[#This Row],[Column3]]),F1336-Tabela_cukier2[[#This Row],[Column3]])</f>
        <v>4950</v>
      </c>
      <c r="G1337" s="5">
        <f>IF(Tabela_cukier2[[#This Row],[Kolumna1]]-F1336&gt;=4000,1,0)</f>
        <v>0</v>
      </c>
      <c r="H1337" s="5" t="str">
        <f>IF(Tabela_cukier2[[#This Row],[Kolumna1]]&gt;F1336,Tabela_cukier2[[#This Row],[Kolumna1]]-F1336,"0")</f>
        <v>0</v>
      </c>
      <c r="I1337" s="5">
        <f>CEILING(Tabela_cukier2[[#This Row],[Kolumna3]],1000)</f>
        <v>0</v>
      </c>
      <c r="J1337" s="5">
        <f>IF(Tabela_cukier2[[#This Row],[Kolumna4]]&gt;=4000,1,0)</f>
        <v>0</v>
      </c>
    </row>
    <row r="1338" spans="1:10" x14ac:dyDescent="0.3">
      <c r="A1338" s="1">
        <v>40585</v>
      </c>
      <c r="B1338" t="s">
        <v>25</v>
      </c>
      <c r="C1338">
        <v>483</v>
      </c>
      <c r="D1338">
        <f>DAY(Tabela_cukier2[[#This Row],[Column1]])</f>
        <v>11</v>
      </c>
      <c r="E1338" t="str">
        <f>IF(D1339&lt;Tabela_cukier2[[#This Row],[Column4]],"TAK","")</f>
        <v/>
      </c>
      <c r="F1338" s="5">
        <f>IF(Tabela_cukier2[[#This Row],[czy dzien dokupu]]="TAK",IF(F1337-Tabela_cukier2[[#This Row],[Column3]]&lt;5000,((5000-FLOOR(F1337-Tabela_cukier2[[#This Row],[Column3]],1000))+(F1337-Tabela_cukier2[[#This Row],[Column3]])),F1337-Tabela_cukier2[[#This Row],[Column3]]),F1337-Tabela_cukier2[[#This Row],[Column3]])</f>
        <v>4467</v>
      </c>
      <c r="G1338" s="5">
        <f>IF(Tabela_cukier2[[#This Row],[Kolumna1]]-F1337&gt;=4000,1,0)</f>
        <v>0</v>
      </c>
      <c r="H1338" s="5" t="str">
        <f>IF(Tabela_cukier2[[#This Row],[Kolumna1]]&gt;F1337,Tabela_cukier2[[#This Row],[Kolumna1]]-F1337,"0")</f>
        <v>0</v>
      </c>
      <c r="I1338" s="5">
        <f>CEILING(Tabela_cukier2[[#This Row],[Kolumna3]],1000)</f>
        <v>0</v>
      </c>
      <c r="J1338" s="5">
        <f>IF(Tabela_cukier2[[#This Row],[Kolumna4]]&gt;=4000,1,0)</f>
        <v>0</v>
      </c>
    </row>
    <row r="1339" spans="1:10" x14ac:dyDescent="0.3">
      <c r="A1339" s="1">
        <v>40588</v>
      </c>
      <c r="B1339" t="s">
        <v>220</v>
      </c>
      <c r="C1339">
        <v>9</v>
      </c>
      <c r="D1339">
        <f>DAY(Tabela_cukier2[[#This Row],[Column1]])</f>
        <v>14</v>
      </c>
      <c r="E1339" t="str">
        <f>IF(D1340&lt;Tabela_cukier2[[#This Row],[Column4]],"TAK","")</f>
        <v/>
      </c>
      <c r="F1339" s="5">
        <f>IF(Tabela_cukier2[[#This Row],[czy dzien dokupu]]="TAK",IF(F1338-Tabela_cukier2[[#This Row],[Column3]]&lt;5000,((5000-FLOOR(F1338-Tabela_cukier2[[#This Row],[Column3]],1000))+(F1338-Tabela_cukier2[[#This Row],[Column3]])),F1338-Tabela_cukier2[[#This Row],[Column3]]),F1338-Tabela_cukier2[[#This Row],[Column3]])</f>
        <v>4458</v>
      </c>
      <c r="G1339" s="5">
        <f>IF(Tabela_cukier2[[#This Row],[Kolumna1]]-F1338&gt;=4000,1,0)</f>
        <v>0</v>
      </c>
      <c r="H1339" s="5" t="str">
        <f>IF(Tabela_cukier2[[#This Row],[Kolumna1]]&gt;F1338,Tabela_cukier2[[#This Row],[Kolumna1]]-F1338,"0")</f>
        <v>0</v>
      </c>
      <c r="I1339" s="5">
        <f>CEILING(Tabela_cukier2[[#This Row],[Kolumna3]],1000)</f>
        <v>0</v>
      </c>
      <c r="J1339" s="5">
        <f>IF(Tabela_cukier2[[#This Row],[Kolumna4]]&gt;=4000,1,0)</f>
        <v>0</v>
      </c>
    </row>
    <row r="1340" spans="1:10" x14ac:dyDescent="0.3">
      <c r="A1340" s="1">
        <v>40593</v>
      </c>
      <c r="B1340" t="s">
        <v>23</v>
      </c>
      <c r="C1340">
        <v>75</v>
      </c>
      <c r="D1340">
        <f>DAY(Tabela_cukier2[[#This Row],[Column1]])</f>
        <v>19</v>
      </c>
      <c r="E1340" t="str">
        <f>IF(D1341&lt;Tabela_cukier2[[#This Row],[Column4]],"TAK","")</f>
        <v/>
      </c>
      <c r="F1340" s="5">
        <f>IF(Tabela_cukier2[[#This Row],[czy dzien dokupu]]="TAK",IF(F1339-Tabela_cukier2[[#This Row],[Column3]]&lt;5000,((5000-FLOOR(F1339-Tabela_cukier2[[#This Row],[Column3]],1000))+(F1339-Tabela_cukier2[[#This Row],[Column3]])),F1339-Tabela_cukier2[[#This Row],[Column3]]),F1339-Tabela_cukier2[[#This Row],[Column3]])</f>
        <v>4383</v>
      </c>
      <c r="G1340" s="5">
        <f>IF(Tabela_cukier2[[#This Row],[Kolumna1]]-F1339&gt;=4000,1,0)</f>
        <v>0</v>
      </c>
      <c r="H1340" s="5" t="str">
        <f>IF(Tabela_cukier2[[#This Row],[Kolumna1]]&gt;F1339,Tabela_cukier2[[#This Row],[Kolumna1]]-F1339,"0")</f>
        <v>0</v>
      </c>
      <c r="I1340" s="5">
        <f>CEILING(Tabela_cukier2[[#This Row],[Kolumna3]],1000)</f>
        <v>0</v>
      </c>
      <c r="J1340" s="5">
        <f>IF(Tabela_cukier2[[#This Row],[Kolumna4]]&gt;=4000,1,0)</f>
        <v>0</v>
      </c>
    </row>
    <row r="1341" spans="1:10" x14ac:dyDescent="0.3">
      <c r="A1341" s="1">
        <v>40598</v>
      </c>
      <c r="B1341" t="s">
        <v>221</v>
      </c>
      <c r="C1341">
        <v>7</v>
      </c>
      <c r="D1341">
        <f>DAY(Tabela_cukier2[[#This Row],[Column1]])</f>
        <v>24</v>
      </c>
      <c r="E1341" t="str">
        <f>IF(D1342&lt;Tabela_cukier2[[#This Row],[Column4]],"TAK","")</f>
        <v/>
      </c>
      <c r="F1341" s="5">
        <f>IF(Tabela_cukier2[[#This Row],[czy dzien dokupu]]="TAK",IF(F1340-Tabela_cukier2[[#This Row],[Column3]]&lt;5000,((5000-FLOOR(F1340-Tabela_cukier2[[#This Row],[Column3]],1000))+(F1340-Tabela_cukier2[[#This Row],[Column3]])),F1340-Tabela_cukier2[[#This Row],[Column3]]),F1340-Tabela_cukier2[[#This Row],[Column3]])</f>
        <v>4376</v>
      </c>
      <c r="G1341" s="5">
        <f>IF(Tabela_cukier2[[#This Row],[Kolumna1]]-F1340&gt;=4000,1,0)</f>
        <v>0</v>
      </c>
      <c r="H1341" s="5" t="str">
        <f>IF(Tabela_cukier2[[#This Row],[Kolumna1]]&gt;F1340,Tabela_cukier2[[#This Row],[Kolumna1]]-F1340,"0")</f>
        <v>0</v>
      </c>
      <c r="I1341" s="5">
        <f>CEILING(Tabela_cukier2[[#This Row],[Kolumna3]],1000)</f>
        <v>0</v>
      </c>
      <c r="J1341" s="5">
        <f>IF(Tabela_cukier2[[#This Row],[Kolumna4]]&gt;=4000,1,0)</f>
        <v>0</v>
      </c>
    </row>
    <row r="1342" spans="1:10" x14ac:dyDescent="0.3">
      <c r="A1342" s="1">
        <v>40602</v>
      </c>
      <c r="B1342" t="s">
        <v>38</v>
      </c>
      <c r="C1342">
        <v>114</v>
      </c>
      <c r="D1342">
        <f>DAY(Tabela_cukier2[[#This Row],[Column1]])</f>
        <v>28</v>
      </c>
      <c r="E1342" t="str">
        <f>IF(D1343&lt;Tabela_cukier2[[#This Row],[Column4]],"TAK","")</f>
        <v>TAK</v>
      </c>
      <c r="F1342" s="5">
        <f>IF(Tabela_cukier2[[#This Row],[czy dzien dokupu]]="TAK",IF(F1341-Tabela_cukier2[[#This Row],[Column3]]&lt;5000,((5000-FLOOR(F1341-Tabela_cukier2[[#This Row],[Column3]],1000))+(F1341-Tabela_cukier2[[#This Row],[Column3]])),F1341-Tabela_cukier2[[#This Row],[Column3]]),F1341-Tabela_cukier2[[#This Row],[Column3]])</f>
        <v>5262</v>
      </c>
      <c r="G1342" s="5">
        <f>IF(Tabela_cukier2[[#This Row],[Kolumna1]]-F1341&gt;=4000,1,0)</f>
        <v>0</v>
      </c>
      <c r="H1342" s="5">
        <f>IF(Tabela_cukier2[[#This Row],[Kolumna1]]&gt;F1341,Tabela_cukier2[[#This Row],[Kolumna1]]-F1341,"0")</f>
        <v>886</v>
      </c>
      <c r="I1342" s="5">
        <f>CEILING(Tabela_cukier2[[#This Row],[Kolumna3]],1000)</f>
        <v>1000</v>
      </c>
      <c r="J1342" s="5">
        <f>IF(Tabela_cukier2[[#This Row],[Kolumna4]]&gt;=4000,1,0)</f>
        <v>0</v>
      </c>
    </row>
    <row r="1343" spans="1:10" x14ac:dyDescent="0.3">
      <c r="A1343" s="1">
        <v>40605</v>
      </c>
      <c r="B1343" t="s">
        <v>126</v>
      </c>
      <c r="C1343">
        <v>151</v>
      </c>
      <c r="D1343">
        <f>DAY(Tabela_cukier2[[#This Row],[Column1]])</f>
        <v>3</v>
      </c>
      <c r="E1343" t="str">
        <f>IF(D1344&lt;Tabela_cukier2[[#This Row],[Column4]],"TAK","")</f>
        <v/>
      </c>
      <c r="F1343" s="5">
        <f>IF(Tabela_cukier2[[#This Row],[czy dzien dokupu]]="TAK",IF(F1342-Tabela_cukier2[[#This Row],[Column3]]&lt;5000,((5000-FLOOR(F1342-Tabela_cukier2[[#This Row],[Column3]],1000))+(F1342-Tabela_cukier2[[#This Row],[Column3]])),F1342-Tabela_cukier2[[#This Row],[Column3]]),F1342-Tabela_cukier2[[#This Row],[Column3]])</f>
        <v>5111</v>
      </c>
      <c r="G1343" s="5">
        <f>IF(Tabela_cukier2[[#This Row],[Kolumna1]]-F1342&gt;=4000,1,0)</f>
        <v>0</v>
      </c>
      <c r="H1343" s="5" t="str">
        <f>IF(Tabela_cukier2[[#This Row],[Kolumna1]]&gt;F1342,Tabela_cukier2[[#This Row],[Kolumna1]]-F1342,"0")</f>
        <v>0</v>
      </c>
      <c r="I1343" s="5">
        <f>CEILING(Tabela_cukier2[[#This Row],[Kolumna3]],1000)</f>
        <v>0</v>
      </c>
      <c r="J1343" s="5">
        <f>IF(Tabela_cukier2[[#This Row],[Kolumna4]]&gt;=4000,1,0)</f>
        <v>0</v>
      </c>
    </row>
    <row r="1344" spans="1:10" x14ac:dyDescent="0.3">
      <c r="A1344" s="1">
        <v>40608</v>
      </c>
      <c r="B1344" t="s">
        <v>13</v>
      </c>
      <c r="C1344">
        <v>116</v>
      </c>
      <c r="D1344">
        <f>DAY(Tabela_cukier2[[#This Row],[Column1]])</f>
        <v>6</v>
      </c>
      <c r="E1344" t="str">
        <f>IF(D1345&lt;Tabela_cukier2[[#This Row],[Column4]],"TAK","")</f>
        <v/>
      </c>
      <c r="F1344" s="5">
        <f>IF(Tabela_cukier2[[#This Row],[czy dzien dokupu]]="TAK",IF(F1343-Tabela_cukier2[[#This Row],[Column3]]&lt;5000,((5000-FLOOR(F1343-Tabela_cukier2[[#This Row],[Column3]],1000))+(F1343-Tabela_cukier2[[#This Row],[Column3]])),F1343-Tabela_cukier2[[#This Row],[Column3]]),F1343-Tabela_cukier2[[#This Row],[Column3]])</f>
        <v>4995</v>
      </c>
      <c r="G1344" s="5">
        <f>IF(Tabela_cukier2[[#This Row],[Kolumna1]]-F1343&gt;=4000,1,0)</f>
        <v>0</v>
      </c>
      <c r="H1344" s="5" t="str">
        <f>IF(Tabela_cukier2[[#This Row],[Kolumna1]]&gt;F1343,Tabela_cukier2[[#This Row],[Kolumna1]]-F1343,"0")</f>
        <v>0</v>
      </c>
      <c r="I1344" s="5">
        <f>CEILING(Tabela_cukier2[[#This Row],[Kolumna3]],1000)</f>
        <v>0</v>
      </c>
      <c r="J1344" s="5">
        <f>IF(Tabela_cukier2[[#This Row],[Kolumna4]]&gt;=4000,1,0)</f>
        <v>0</v>
      </c>
    </row>
    <row r="1345" spans="1:10" x14ac:dyDescent="0.3">
      <c r="A1345" s="1">
        <v>40609</v>
      </c>
      <c r="B1345" t="s">
        <v>15</v>
      </c>
      <c r="C1345">
        <v>76</v>
      </c>
      <c r="D1345">
        <f>DAY(Tabela_cukier2[[#This Row],[Column1]])</f>
        <v>7</v>
      </c>
      <c r="E1345" t="str">
        <f>IF(D1346&lt;Tabela_cukier2[[#This Row],[Column4]],"TAK","")</f>
        <v/>
      </c>
      <c r="F1345" s="5">
        <f>IF(Tabela_cukier2[[#This Row],[czy dzien dokupu]]="TAK",IF(F1344-Tabela_cukier2[[#This Row],[Column3]]&lt;5000,((5000-FLOOR(F1344-Tabela_cukier2[[#This Row],[Column3]],1000))+(F1344-Tabela_cukier2[[#This Row],[Column3]])),F1344-Tabela_cukier2[[#This Row],[Column3]]),F1344-Tabela_cukier2[[#This Row],[Column3]])</f>
        <v>4919</v>
      </c>
      <c r="G1345" s="5">
        <f>IF(Tabela_cukier2[[#This Row],[Kolumna1]]-F1344&gt;=4000,1,0)</f>
        <v>0</v>
      </c>
      <c r="H1345" s="5" t="str">
        <f>IF(Tabela_cukier2[[#This Row],[Kolumna1]]&gt;F1344,Tabela_cukier2[[#This Row],[Kolumna1]]-F1344,"0")</f>
        <v>0</v>
      </c>
      <c r="I1345" s="5">
        <f>CEILING(Tabela_cukier2[[#This Row],[Kolumna3]],1000)</f>
        <v>0</v>
      </c>
      <c r="J1345" s="5">
        <f>IF(Tabela_cukier2[[#This Row],[Kolumna4]]&gt;=4000,1,0)</f>
        <v>0</v>
      </c>
    </row>
    <row r="1346" spans="1:10" x14ac:dyDescent="0.3">
      <c r="A1346" s="1">
        <v>40610</v>
      </c>
      <c r="B1346" t="s">
        <v>9</v>
      </c>
      <c r="C1346">
        <v>25</v>
      </c>
      <c r="D1346">
        <f>DAY(Tabela_cukier2[[#This Row],[Column1]])</f>
        <v>8</v>
      </c>
      <c r="E1346" t="str">
        <f>IF(D1347&lt;Tabela_cukier2[[#This Row],[Column4]],"TAK","")</f>
        <v/>
      </c>
      <c r="F1346" s="5">
        <f>IF(Tabela_cukier2[[#This Row],[czy dzien dokupu]]="TAK",IF(F1345-Tabela_cukier2[[#This Row],[Column3]]&lt;5000,((5000-FLOOR(F1345-Tabela_cukier2[[#This Row],[Column3]],1000))+(F1345-Tabela_cukier2[[#This Row],[Column3]])),F1345-Tabela_cukier2[[#This Row],[Column3]]),F1345-Tabela_cukier2[[#This Row],[Column3]])</f>
        <v>4894</v>
      </c>
      <c r="G1346" s="5">
        <f>IF(Tabela_cukier2[[#This Row],[Kolumna1]]-F1345&gt;=4000,1,0)</f>
        <v>0</v>
      </c>
      <c r="H1346" s="5" t="str">
        <f>IF(Tabela_cukier2[[#This Row],[Kolumna1]]&gt;F1345,Tabela_cukier2[[#This Row],[Kolumna1]]-F1345,"0")</f>
        <v>0</v>
      </c>
      <c r="I1346" s="5">
        <f>CEILING(Tabela_cukier2[[#This Row],[Kolumna3]],1000)</f>
        <v>0</v>
      </c>
      <c r="J1346" s="5">
        <f>IF(Tabela_cukier2[[#This Row],[Kolumna4]]&gt;=4000,1,0)</f>
        <v>0</v>
      </c>
    </row>
    <row r="1347" spans="1:10" x14ac:dyDescent="0.3">
      <c r="A1347" s="1">
        <v>40614</v>
      </c>
      <c r="B1347" t="s">
        <v>34</v>
      </c>
      <c r="C1347">
        <v>37</v>
      </c>
      <c r="D1347">
        <f>DAY(Tabela_cukier2[[#This Row],[Column1]])</f>
        <v>12</v>
      </c>
      <c r="E1347" t="str">
        <f>IF(D1348&lt;Tabela_cukier2[[#This Row],[Column4]],"TAK","")</f>
        <v/>
      </c>
      <c r="F1347" s="5">
        <f>IF(Tabela_cukier2[[#This Row],[czy dzien dokupu]]="TAK",IF(F1346-Tabela_cukier2[[#This Row],[Column3]]&lt;5000,((5000-FLOOR(F1346-Tabela_cukier2[[#This Row],[Column3]],1000))+(F1346-Tabela_cukier2[[#This Row],[Column3]])),F1346-Tabela_cukier2[[#This Row],[Column3]]),F1346-Tabela_cukier2[[#This Row],[Column3]])</f>
        <v>4857</v>
      </c>
      <c r="G1347" s="5">
        <f>IF(Tabela_cukier2[[#This Row],[Kolumna1]]-F1346&gt;=4000,1,0)</f>
        <v>0</v>
      </c>
      <c r="H1347" s="5" t="str">
        <f>IF(Tabela_cukier2[[#This Row],[Kolumna1]]&gt;F1346,Tabela_cukier2[[#This Row],[Kolumna1]]-F1346,"0")</f>
        <v>0</v>
      </c>
      <c r="I1347" s="5">
        <f>CEILING(Tabela_cukier2[[#This Row],[Kolumna3]],1000)</f>
        <v>0</v>
      </c>
      <c r="J1347" s="5">
        <f>IF(Tabela_cukier2[[#This Row],[Kolumna4]]&gt;=4000,1,0)</f>
        <v>0</v>
      </c>
    </row>
    <row r="1348" spans="1:10" x14ac:dyDescent="0.3">
      <c r="A1348" s="1">
        <v>40616</v>
      </c>
      <c r="B1348" t="s">
        <v>83</v>
      </c>
      <c r="C1348">
        <v>108</v>
      </c>
      <c r="D1348">
        <f>DAY(Tabela_cukier2[[#This Row],[Column1]])</f>
        <v>14</v>
      </c>
      <c r="E1348" t="str">
        <f>IF(D1349&lt;Tabela_cukier2[[#This Row],[Column4]],"TAK","")</f>
        <v/>
      </c>
      <c r="F1348" s="5">
        <f>IF(Tabela_cukier2[[#This Row],[czy dzien dokupu]]="TAK",IF(F1347-Tabela_cukier2[[#This Row],[Column3]]&lt;5000,((5000-FLOOR(F1347-Tabela_cukier2[[#This Row],[Column3]],1000))+(F1347-Tabela_cukier2[[#This Row],[Column3]])),F1347-Tabela_cukier2[[#This Row],[Column3]]),F1347-Tabela_cukier2[[#This Row],[Column3]])</f>
        <v>4749</v>
      </c>
      <c r="G1348" s="5">
        <f>IF(Tabela_cukier2[[#This Row],[Kolumna1]]-F1347&gt;=4000,1,0)</f>
        <v>0</v>
      </c>
      <c r="H1348" s="5" t="str">
        <f>IF(Tabela_cukier2[[#This Row],[Kolumna1]]&gt;F1347,Tabela_cukier2[[#This Row],[Kolumna1]]-F1347,"0")</f>
        <v>0</v>
      </c>
      <c r="I1348" s="5">
        <f>CEILING(Tabela_cukier2[[#This Row],[Kolumna3]],1000)</f>
        <v>0</v>
      </c>
      <c r="J1348" s="5">
        <f>IF(Tabela_cukier2[[#This Row],[Kolumna4]]&gt;=4000,1,0)</f>
        <v>0</v>
      </c>
    </row>
    <row r="1349" spans="1:10" x14ac:dyDescent="0.3">
      <c r="A1349" s="1">
        <v>40617</v>
      </c>
      <c r="B1349" t="s">
        <v>10</v>
      </c>
      <c r="C1349">
        <v>199</v>
      </c>
      <c r="D1349">
        <f>DAY(Tabela_cukier2[[#This Row],[Column1]])</f>
        <v>15</v>
      </c>
      <c r="E1349" t="str">
        <f>IF(D1350&lt;Tabela_cukier2[[#This Row],[Column4]],"TAK","")</f>
        <v/>
      </c>
      <c r="F1349" s="5">
        <f>IF(Tabela_cukier2[[#This Row],[czy dzien dokupu]]="TAK",IF(F1348-Tabela_cukier2[[#This Row],[Column3]]&lt;5000,((5000-FLOOR(F1348-Tabela_cukier2[[#This Row],[Column3]],1000))+(F1348-Tabela_cukier2[[#This Row],[Column3]])),F1348-Tabela_cukier2[[#This Row],[Column3]]),F1348-Tabela_cukier2[[#This Row],[Column3]])</f>
        <v>4550</v>
      </c>
      <c r="G1349" s="5">
        <f>IF(Tabela_cukier2[[#This Row],[Kolumna1]]-F1348&gt;=4000,1,0)</f>
        <v>0</v>
      </c>
      <c r="H1349" s="5" t="str">
        <f>IF(Tabela_cukier2[[#This Row],[Kolumna1]]&gt;F1348,Tabela_cukier2[[#This Row],[Kolumna1]]-F1348,"0")</f>
        <v>0</v>
      </c>
      <c r="I1349" s="5">
        <f>CEILING(Tabela_cukier2[[#This Row],[Kolumna3]],1000)</f>
        <v>0</v>
      </c>
      <c r="J1349" s="5">
        <f>IF(Tabela_cukier2[[#This Row],[Kolumna4]]&gt;=4000,1,0)</f>
        <v>0</v>
      </c>
    </row>
    <row r="1350" spans="1:10" x14ac:dyDescent="0.3">
      <c r="A1350" s="1">
        <v>40617</v>
      </c>
      <c r="B1350" t="s">
        <v>48</v>
      </c>
      <c r="C1350">
        <v>128</v>
      </c>
      <c r="D1350">
        <f>DAY(Tabela_cukier2[[#This Row],[Column1]])</f>
        <v>15</v>
      </c>
      <c r="E1350" t="str">
        <f>IF(D1351&lt;Tabela_cukier2[[#This Row],[Column4]],"TAK","")</f>
        <v/>
      </c>
      <c r="F1350" s="5">
        <f>IF(Tabela_cukier2[[#This Row],[czy dzien dokupu]]="TAK",IF(F1349-Tabela_cukier2[[#This Row],[Column3]]&lt;5000,((5000-FLOOR(F1349-Tabela_cukier2[[#This Row],[Column3]],1000))+(F1349-Tabela_cukier2[[#This Row],[Column3]])),F1349-Tabela_cukier2[[#This Row],[Column3]]),F1349-Tabela_cukier2[[#This Row],[Column3]])</f>
        <v>4422</v>
      </c>
      <c r="G1350" s="5">
        <f>IF(Tabela_cukier2[[#This Row],[Kolumna1]]-F1349&gt;=4000,1,0)</f>
        <v>0</v>
      </c>
      <c r="H1350" s="5" t="str">
        <f>IF(Tabela_cukier2[[#This Row],[Kolumna1]]&gt;F1349,Tabela_cukier2[[#This Row],[Kolumna1]]-F1349,"0")</f>
        <v>0</v>
      </c>
      <c r="I1350" s="5">
        <f>CEILING(Tabela_cukier2[[#This Row],[Kolumna3]],1000)</f>
        <v>0</v>
      </c>
      <c r="J1350" s="5">
        <f>IF(Tabela_cukier2[[#This Row],[Kolumna4]]&gt;=4000,1,0)</f>
        <v>0</v>
      </c>
    </row>
    <row r="1351" spans="1:10" x14ac:dyDescent="0.3">
      <c r="A1351" s="1">
        <v>40618</v>
      </c>
      <c r="B1351" t="s">
        <v>61</v>
      </c>
      <c r="C1351">
        <v>32</v>
      </c>
      <c r="D1351">
        <f>DAY(Tabela_cukier2[[#This Row],[Column1]])</f>
        <v>16</v>
      </c>
      <c r="E1351" t="str">
        <f>IF(D1352&lt;Tabela_cukier2[[#This Row],[Column4]],"TAK","")</f>
        <v/>
      </c>
      <c r="F1351" s="5">
        <f>IF(Tabela_cukier2[[#This Row],[czy dzien dokupu]]="TAK",IF(F1350-Tabela_cukier2[[#This Row],[Column3]]&lt;5000,((5000-FLOOR(F1350-Tabela_cukier2[[#This Row],[Column3]],1000))+(F1350-Tabela_cukier2[[#This Row],[Column3]])),F1350-Tabela_cukier2[[#This Row],[Column3]]),F1350-Tabela_cukier2[[#This Row],[Column3]])</f>
        <v>4390</v>
      </c>
      <c r="G1351" s="5">
        <f>IF(Tabela_cukier2[[#This Row],[Kolumna1]]-F1350&gt;=4000,1,0)</f>
        <v>0</v>
      </c>
      <c r="H1351" s="5" t="str">
        <f>IF(Tabela_cukier2[[#This Row],[Kolumna1]]&gt;F1350,Tabela_cukier2[[#This Row],[Kolumna1]]-F1350,"0")</f>
        <v>0</v>
      </c>
      <c r="I1351" s="5">
        <f>CEILING(Tabela_cukier2[[#This Row],[Kolumna3]],1000)</f>
        <v>0</v>
      </c>
      <c r="J1351" s="5">
        <f>IF(Tabela_cukier2[[#This Row],[Kolumna4]]&gt;=4000,1,0)</f>
        <v>0</v>
      </c>
    </row>
    <row r="1352" spans="1:10" x14ac:dyDescent="0.3">
      <c r="A1352" s="1">
        <v>40625</v>
      </c>
      <c r="B1352" t="s">
        <v>33</v>
      </c>
      <c r="C1352">
        <v>151</v>
      </c>
      <c r="D1352">
        <f>DAY(Tabela_cukier2[[#This Row],[Column1]])</f>
        <v>23</v>
      </c>
      <c r="E1352" t="str">
        <f>IF(D1353&lt;Tabela_cukier2[[#This Row],[Column4]],"TAK","")</f>
        <v/>
      </c>
      <c r="F1352" s="5">
        <f>IF(Tabela_cukier2[[#This Row],[czy dzien dokupu]]="TAK",IF(F1351-Tabela_cukier2[[#This Row],[Column3]]&lt;5000,((5000-FLOOR(F1351-Tabela_cukier2[[#This Row],[Column3]],1000))+(F1351-Tabela_cukier2[[#This Row],[Column3]])),F1351-Tabela_cukier2[[#This Row],[Column3]]),F1351-Tabela_cukier2[[#This Row],[Column3]])</f>
        <v>4239</v>
      </c>
      <c r="G1352" s="5">
        <f>IF(Tabela_cukier2[[#This Row],[Kolumna1]]-F1351&gt;=4000,1,0)</f>
        <v>0</v>
      </c>
      <c r="H1352" s="5" t="str">
        <f>IF(Tabela_cukier2[[#This Row],[Kolumna1]]&gt;F1351,Tabela_cukier2[[#This Row],[Kolumna1]]-F1351,"0")</f>
        <v>0</v>
      </c>
      <c r="I1352" s="5">
        <f>CEILING(Tabela_cukier2[[#This Row],[Kolumna3]],1000)</f>
        <v>0</v>
      </c>
      <c r="J1352" s="5">
        <f>IF(Tabela_cukier2[[#This Row],[Kolumna4]]&gt;=4000,1,0)</f>
        <v>0</v>
      </c>
    </row>
    <row r="1353" spans="1:10" x14ac:dyDescent="0.3">
      <c r="A1353" s="1">
        <v>40626</v>
      </c>
      <c r="B1353" t="s">
        <v>156</v>
      </c>
      <c r="C1353">
        <v>8</v>
      </c>
      <c r="D1353">
        <f>DAY(Tabela_cukier2[[#This Row],[Column1]])</f>
        <v>24</v>
      </c>
      <c r="E1353" t="str">
        <f>IF(D1354&lt;Tabela_cukier2[[#This Row],[Column4]],"TAK","")</f>
        <v/>
      </c>
      <c r="F1353" s="5">
        <f>IF(Tabela_cukier2[[#This Row],[czy dzien dokupu]]="TAK",IF(F1352-Tabela_cukier2[[#This Row],[Column3]]&lt;5000,((5000-FLOOR(F1352-Tabela_cukier2[[#This Row],[Column3]],1000))+(F1352-Tabela_cukier2[[#This Row],[Column3]])),F1352-Tabela_cukier2[[#This Row],[Column3]]),F1352-Tabela_cukier2[[#This Row],[Column3]])</f>
        <v>4231</v>
      </c>
      <c r="G1353" s="5">
        <f>IF(Tabela_cukier2[[#This Row],[Kolumna1]]-F1352&gt;=4000,1,0)</f>
        <v>0</v>
      </c>
      <c r="H1353" s="5" t="str">
        <f>IF(Tabela_cukier2[[#This Row],[Kolumna1]]&gt;F1352,Tabela_cukier2[[#This Row],[Kolumna1]]-F1352,"0")</f>
        <v>0</v>
      </c>
      <c r="I1353" s="5">
        <f>CEILING(Tabela_cukier2[[#This Row],[Kolumna3]],1000)</f>
        <v>0</v>
      </c>
      <c r="J1353" s="5">
        <f>IF(Tabela_cukier2[[#This Row],[Kolumna4]]&gt;=4000,1,0)</f>
        <v>0</v>
      </c>
    </row>
    <row r="1354" spans="1:10" x14ac:dyDescent="0.3">
      <c r="A1354" s="1">
        <v>40627</v>
      </c>
      <c r="B1354" t="s">
        <v>17</v>
      </c>
      <c r="C1354">
        <v>411</v>
      </c>
      <c r="D1354">
        <f>DAY(Tabela_cukier2[[#This Row],[Column1]])</f>
        <v>25</v>
      </c>
      <c r="E1354" t="str">
        <f>IF(D1355&lt;Tabela_cukier2[[#This Row],[Column4]],"TAK","")</f>
        <v/>
      </c>
      <c r="F1354" s="5">
        <f>IF(Tabela_cukier2[[#This Row],[czy dzien dokupu]]="TAK",IF(F1353-Tabela_cukier2[[#This Row],[Column3]]&lt;5000,((5000-FLOOR(F1353-Tabela_cukier2[[#This Row],[Column3]],1000))+(F1353-Tabela_cukier2[[#This Row],[Column3]])),F1353-Tabela_cukier2[[#This Row],[Column3]]),F1353-Tabela_cukier2[[#This Row],[Column3]])</f>
        <v>3820</v>
      </c>
      <c r="G1354" s="5">
        <f>IF(Tabela_cukier2[[#This Row],[Kolumna1]]-F1353&gt;=4000,1,0)</f>
        <v>0</v>
      </c>
      <c r="H1354" s="5" t="str">
        <f>IF(Tabela_cukier2[[#This Row],[Kolumna1]]&gt;F1353,Tabela_cukier2[[#This Row],[Kolumna1]]-F1353,"0")</f>
        <v>0</v>
      </c>
      <c r="I1354" s="5">
        <f>CEILING(Tabela_cukier2[[#This Row],[Kolumna3]],1000)</f>
        <v>0</v>
      </c>
      <c r="J1354" s="5">
        <f>IF(Tabela_cukier2[[#This Row],[Kolumna4]]&gt;=4000,1,0)</f>
        <v>0</v>
      </c>
    </row>
    <row r="1355" spans="1:10" x14ac:dyDescent="0.3">
      <c r="A1355" s="1">
        <v>40628</v>
      </c>
      <c r="B1355" t="s">
        <v>55</v>
      </c>
      <c r="C1355">
        <v>119</v>
      </c>
      <c r="D1355">
        <f>DAY(Tabela_cukier2[[#This Row],[Column1]])</f>
        <v>26</v>
      </c>
      <c r="E1355" t="str">
        <f>IF(D1356&lt;Tabela_cukier2[[#This Row],[Column4]],"TAK","")</f>
        <v/>
      </c>
      <c r="F1355" s="5">
        <f>IF(Tabela_cukier2[[#This Row],[czy dzien dokupu]]="TAK",IF(F1354-Tabela_cukier2[[#This Row],[Column3]]&lt;5000,((5000-FLOOR(F1354-Tabela_cukier2[[#This Row],[Column3]],1000))+(F1354-Tabela_cukier2[[#This Row],[Column3]])),F1354-Tabela_cukier2[[#This Row],[Column3]]),F1354-Tabela_cukier2[[#This Row],[Column3]])</f>
        <v>3701</v>
      </c>
      <c r="G1355" s="5">
        <f>IF(Tabela_cukier2[[#This Row],[Kolumna1]]-F1354&gt;=4000,1,0)</f>
        <v>0</v>
      </c>
      <c r="H1355" s="5" t="str">
        <f>IF(Tabela_cukier2[[#This Row],[Kolumna1]]&gt;F1354,Tabela_cukier2[[#This Row],[Kolumna1]]-F1354,"0")</f>
        <v>0</v>
      </c>
      <c r="I1355" s="5">
        <f>CEILING(Tabela_cukier2[[#This Row],[Kolumna3]],1000)</f>
        <v>0</v>
      </c>
      <c r="J1355" s="5">
        <f>IF(Tabela_cukier2[[#This Row],[Kolumna4]]&gt;=4000,1,0)</f>
        <v>0</v>
      </c>
    </row>
    <row r="1356" spans="1:10" x14ac:dyDescent="0.3">
      <c r="A1356" s="1">
        <v>40630</v>
      </c>
      <c r="B1356" t="s">
        <v>20</v>
      </c>
      <c r="C1356">
        <v>366</v>
      </c>
      <c r="D1356">
        <f>DAY(Tabela_cukier2[[#This Row],[Column1]])</f>
        <v>28</v>
      </c>
      <c r="E1356" t="str">
        <f>IF(D1357&lt;Tabela_cukier2[[#This Row],[Column4]],"TAK","")</f>
        <v/>
      </c>
      <c r="F1356" s="5">
        <f>IF(Tabela_cukier2[[#This Row],[czy dzien dokupu]]="TAK",IF(F1355-Tabela_cukier2[[#This Row],[Column3]]&lt;5000,((5000-FLOOR(F1355-Tabela_cukier2[[#This Row],[Column3]],1000))+(F1355-Tabela_cukier2[[#This Row],[Column3]])),F1355-Tabela_cukier2[[#This Row],[Column3]]),F1355-Tabela_cukier2[[#This Row],[Column3]])</f>
        <v>3335</v>
      </c>
      <c r="G1356" s="5">
        <f>IF(Tabela_cukier2[[#This Row],[Kolumna1]]-F1355&gt;=4000,1,0)</f>
        <v>0</v>
      </c>
      <c r="H1356" s="5" t="str">
        <f>IF(Tabela_cukier2[[#This Row],[Kolumna1]]&gt;F1355,Tabela_cukier2[[#This Row],[Kolumna1]]-F1355,"0")</f>
        <v>0</v>
      </c>
      <c r="I1356" s="5">
        <f>CEILING(Tabela_cukier2[[#This Row],[Kolumna3]],1000)</f>
        <v>0</v>
      </c>
      <c r="J1356" s="5">
        <f>IF(Tabela_cukier2[[#This Row],[Kolumna4]]&gt;=4000,1,0)</f>
        <v>0</v>
      </c>
    </row>
    <row r="1357" spans="1:10" x14ac:dyDescent="0.3">
      <c r="A1357" s="1">
        <v>40633</v>
      </c>
      <c r="B1357" t="s">
        <v>72</v>
      </c>
      <c r="C1357">
        <v>20</v>
      </c>
      <c r="D1357">
        <f>DAY(Tabela_cukier2[[#This Row],[Column1]])</f>
        <v>31</v>
      </c>
      <c r="E1357" t="str">
        <f>IF(D1358&lt;Tabela_cukier2[[#This Row],[Column4]],"TAK","")</f>
        <v>TAK</v>
      </c>
      <c r="F1357" s="5">
        <f>IF(Tabela_cukier2[[#This Row],[czy dzien dokupu]]="TAK",IF(F1356-Tabela_cukier2[[#This Row],[Column3]]&lt;5000,((5000-FLOOR(F1356-Tabela_cukier2[[#This Row],[Column3]],1000))+(F1356-Tabela_cukier2[[#This Row],[Column3]])),F1356-Tabela_cukier2[[#This Row],[Column3]]),F1356-Tabela_cukier2[[#This Row],[Column3]])</f>
        <v>5315</v>
      </c>
      <c r="G1357" s="5">
        <f>IF(Tabela_cukier2[[#This Row],[Kolumna1]]-F1356&gt;=4000,1,0)</f>
        <v>0</v>
      </c>
      <c r="H1357" s="5">
        <f>IF(Tabela_cukier2[[#This Row],[Kolumna1]]&gt;F1356,Tabela_cukier2[[#This Row],[Kolumna1]]-F1356,"0")</f>
        <v>1980</v>
      </c>
      <c r="I1357" s="5">
        <f>CEILING(Tabela_cukier2[[#This Row],[Kolumna3]],1000)</f>
        <v>2000</v>
      </c>
      <c r="J1357" s="5">
        <f>IF(Tabela_cukier2[[#This Row],[Kolumna4]]&gt;=4000,1,0)</f>
        <v>0</v>
      </c>
    </row>
    <row r="1358" spans="1:10" x14ac:dyDescent="0.3">
      <c r="A1358" s="1">
        <v>40635</v>
      </c>
      <c r="B1358" t="s">
        <v>126</v>
      </c>
      <c r="C1358">
        <v>124</v>
      </c>
      <c r="D1358">
        <f>DAY(Tabela_cukier2[[#This Row],[Column1]])</f>
        <v>2</v>
      </c>
      <c r="E1358" t="str">
        <f>IF(D1359&lt;Tabela_cukier2[[#This Row],[Column4]],"TAK","")</f>
        <v/>
      </c>
      <c r="F1358" s="5">
        <f>IF(Tabela_cukier2[[#This Row],[czy dzien dokupu]]="TAK",IF(F1357-Tabela_cukier2[[#This Row],[Column3]]&lt;5000,((5000-FLOOR(F1357-Tabela_cukier2[[#This Row],[Column3]],1000))+(F1357-Tabela_cukier2[[#This Row],[Column3]])),F1357-Tabela_cukier2[[#This Row],[Column3]]),F1357-Tabela_cukier2[[#This Row],[Column3]])</f>
        <v>5191</v>
      </c>
      <c r="G1358" s="5">
        <f>IF(Tabela_cukier2[[#This Row],[Kolumna1]]-F1357&gt;=4000,1,0)</f>
        <v>0</v>
      </c>
      <c r="H1358" s="5" t="str">
        <f>IF(Tabela_cukier2[[#This Row],[Kolumna1]]&gt;F1357,Tabela_cukier2[[#This Row],[Kolumna1]]-F1357,"0")</f>
        <v>0</v>
      </c>
      <c r="I1358" s="5">
        <f>CEILING(Tabela_cukier2[[#This Row],[Kolumna3]],1000)</f>
        <v>0</v>
      </c>
      <c r="J1358" s="5">
        <f>IF(Tabela_cukier2[[#This Row],[Kolumna4]]&gt;=4000,1,0)</f>
        <v>0</v>
      </c>
    </row>
    <row r="1359" spans="1:10" x14ac:dyDescent="0.3">
      <c r="A1359" s="1">
        <v>40635</v>
      </c>
      <c r="B1359" t="s">
        <v>13</v>
      </c>
      <c r="C1359">
        <v>30</v>
      </c>
      <c r="D1359">
        <f>DAY(Tabela_cukier2[[#This Row],[Column1]])</f>
        <v>2</v>
      </c>
      <c r="E1359" t="str">
        <f>IF(D1360&lt;Tabela_cukier2[[#This Row],[Column4]],"TAK","")</f>
        <v/>
      </c>
      <c r="F1359" s="5">
        <f>IF(Tabela_cukier2[[#This Row],[czy dzien dokupu]]="TAK",IF(F1358-Tabela_cukier2[[#This Row],[Column3]]&lt;5000,((5000-FLOOR(F1358-Tabela_cukier2[[#This Row],[Column3]],1000))+(F1358-Tabela_cukier2[[#This Row],[Column3]])),F1358-Tabela_cukier2[[#This Row],[Column3]]),F1358-Tabela_cukier2[[#This Row],[Column3]])</f>
        <v>5161</v>
      </c>
      <c r="G1359" s="5">
        <f>IF(Tabela_cukier2[[#This Row],[Kolumna1]]-F1358&gt;=4000,1,0)</f>
        <v>0</v>
      </c>
      <c r="H1359" s="5" t="str">
        <f>IF(Tabela_cukier2[[#This Row],[Kolumna1]]&gt;F1358,Tabela_cukier2[[#This Row],[Kolumna1]]-F1358,"0")</f>
        <v>0</v>
      </c>
      <c r="I1359" s="5">
        <f>CEILING(Tabela_cukier2[[#This Row],[Kolumna3]],1000)</f>
        <v>0</v>
      </c>
      <c r="J1359" s="5">
        <f>IF(Tabela_cukier2[[#This Row],[Kolumna4]]&gt;=4000,1,0)</f>
        <v>0</v>
      </c>
    </row>
    <row r="1360" spans="1:10" x14ac:dyDescent="0.3">
      <c r="A1360" s="1">
        <v>40636</v>
      </c>
      <c r="B1360" t="s">
        <v>17</v>
      </c>
      <c r="C1360">
        <v>237</v>
      </c>
      <c r="D1360">
        <f>DAY(Tabela_cukier2[[#This Row],[Column1]])</f>
        <v>3</v>
      </c>
      <c r="E1360" t="str">
        <f>IF(D1361&lt;Tabela_cukier2[[#This Row],[Column4]],"TAK","")</f>
        <v/>
      </c>
      <c r="F1360" s="5">
        <f>IF(Tabela_cukier2[[#This Row],[czy dzien dokupu]]="TAK",IF(F1359-Tabela_cukier2[[#This Row],[Column3]]&lt;5000,((5000-FLOOR(F1359-Tabela_cukier2[[#This Row],[Column3]],1000))+(F1359-Tabela_cukier2[[#This Row],[Column3]])),F1359-Tabela_cukier2[[#This Row],[Column3]]),F1359-Tabela_cukier2[[#This Row],[Column3]])</f>
        <v>4924</v>
      </c>
      <c r="G1360" s="5">
        <f>IF(Tabela_cukier2[[#This Row],[Kolumna1]]-F1359&gt;=4000,1,0)</f>
        <v>0</v>
      </c>
      <c r="H1360" s="5" t="str">
        <f>IF(Tabela_cukier2[[#This Row],[Kolumna1]]&gt;F1359,Tabela_cukier2[[#This Row],[Kolumna1]]-F1359,"0")</f>
        <v>0</v>
      </c>
      <c r="I1360" s="5">
        <f>CEILING(Tabela_cukier2[[#This Row],[Kolumna3]],1000)</f>
        <v>0</v>
      </c>
      <c r="J1360" s="5">
        <f>IF(Tabela_cukier2[[#This Row],[Kolumna4]]&gt;=4000,1,0)</f>
        <v>0</v>
      </c>
    </row>
    <row r="1361" spans="1:10" x14ac:dyDescent="0.3">
      <c r="A1361" s="1">
        <v>40638</v>
      </c>
      <c r="B1361" t="s">
        <v>25</v>
      </c>
      <c r="C1361">
        <v>355</v>
      </c>
      <c r="D1361">
        <f>DAY(Tabela_cukier2[[#This Row],[Column1]])</f>
        <v>5</v>
      </c>
      <c r="E1361" t="str">
        <f>IF(D1362&lt;Tabela_cukier2[[#This Row],[Column4]],"TAK","")</f>
        <v/>
      </c>
      <c r="F1361" s="5">
        <f>IF(Tabela_cukier2[[#This Row],[czy dzien dokupu]]="TAK",IF(F1360-Tabela_cukier2[[#This Row],[Column3]]&lt;5000,((5000-FLOOR(F1360-Tabela_cukier2[[#This Row],[Column3]],1000))+(F1360-Tabela_cukier2[[#This Row],[Column3]])),F1360-Tabela_cukier2[[#This Row],[Column3]]),F1360-Tabela_cukier2[[#This Row],[Column3]])</f>
        <v>4569</v>
      </c>
      <c r="G1361" s="5">
        <f>IF(Tabela_cukier2[[#This Row],[Kolumna1]]-F1360&gt;=4000,1,0)</f>
        <v>0</v>
      </c>
      <c r="H1361" s="5" t="str">
        <f>IF(Tabela_cukier2[[#This Row],[Kolumna1]]&gt;F1360,Tabela_cukier2[[#This Row],[Kolumna1]]-F1360,"0")</f>
        <v>0</v>
      </c>
      <c r="I1361" s="5">
        <f>CEILING(Tabela_cukier2[[#This Row],[Kolumna3]],1000)</f>
        <v>0</v>
      </c>
      <c r="J1361" s="5">
        <f>IF(Tabela_cukier2[[#This Row],[Kolumna4]]&gt;=4000,1,0)</f>
        <v>0</v>
      </c>
    </row>
    <row r="1362" spans="1:10" x14ac:dyDescent="0.3">
      <c r="A1362" s="1">
        <v>40642</v>
      </c>
      <c r="B1362" t="s">
        <v>48</v>
      </c>
      <c r="C1362">
        <v>162</v>
      </c>
      <c r="D1362">
        <f>DAY(Tabela_cukier2[[#This Row],[Column1]])</f>
        <v>9</v>
      </c>
      <c r="E1362" t="str">
        <f>IF(D1363&lt;Tabela_cukier2[[#This Row],[Column4]],"TAK","")</f>
        <v/>
      </c>
      <c r="F1362" s="5">
        <f>IF(Tabela_cukier2[[#This Row],[czy dzien dokupu]]="TAK",IF(F1361-Tabela_cukier2[[#This Row],[Column3]]&lt;5000,((5000-FLOOR(F1361-Tabela_cukier2[[#This Row],[Column3]],1000))+(F1361-Tabela_cukier2[[#This Row],[Column3]])),F1361-Tabela_cukier2[[#This Row],[Column3]]),F1361-Tabela_cukier2[[#This Row],[Column3]])</f>
        <v>4407</v>
      </c>
      <c r="G1362" s="5">
        <f>IF(Tabela_cukier2[[#This Row],[Kolumna1]]-F1361&gt;=4000,1,0)</f>
        <v>0</v>
      </c>
      <c r="H1362" s="5" t="str">
        <f>IF(Tabela_cukier2[[#This Row],[Kolumna1]]&gt;F1361,Tabela_cukier2[[#This Row],[Kolumna1]]-F1361,"0")</f>
        <v>0</v>
      </c>
      <c r="I1362" s="5">
        <f>CEILING(Tabela_cukier2[[#This Row],[Kolumna3]],1000)</f>
        <v>0</v>
      </c>
      <c r="J1362" s="5">
        <f>IF(Tabela_cukier2[[#This Row],[Kolumna4]]&gt;=4000,1,0)</f>
        <v>0</v>
      </c>
    </row>
    <row r="1363" spans="1:10" x14ac:dyDescent="0.3">
      <c r="A1363" s="1">
        <v>40647</v>
      </c>
      <c r="B1363" t="s">
        <v>38</v>
      </c>
      <c r="C1363">
        <v>46</v>
      </c>
      <c r="D1363">
        <f>DAY(Tabela_cukier2[[#This Row],[Column1]])</f>
        <v>14</v>
      </c>
      <c r="E1363" t="str">
        <f>IF(D1364&lt;Tabela_cukier2[[#This Row],[Column4]],"TAK","")</f>
        <v/>
      </c>
      <c r="F1363" s="5">
        <f>IF(Tabela_cukier2[[#This Row],[czy dzien dokupu]]="TAK",IF(F1362-Tabela_cukier2[[#This Row],[Column3]]&lt;5000,((5000-FLOOR(F1362-Tabela_cukier2[[#This Row],[Column3]],1000))+(F1362-Tabela_cukier2[[#This Row],[Column3]])),F1362-Tabela_cukier2[[#This Row],[Column3]]),F1362-Tabela_cukier2[[#This Row],[Column3]])</f>
        <v>4361</v>
      </c>
      <c r="G1363" s="5">
        <f>IF(Tabela_cukier2[[#This Row],[Kolumna1]]-F1362&gt;=4000,1,0)</f>
        <v>0</v>
      </c>
      <c r="H1363" s="5" t="str">
        <f>IF(Tabela_cukier2[[#This Row],[Kolumna1]]&gt;F1362,Tabela_cukier2[[#This Row],[Kolumna1]]-F1362,"0")</f>
        <v>0</v>
      </c>
      <c r="I1363" s="5">
        <f>CEILING(Tabela_cukier2[[#This Row],[Kolumna3]],1000)</f>
        <v>0</v>
      </c>
      <c r="J1363" s="5">
        <f>IF(Tabela_cukier2[[#This Row],[Kolumna4]]&gt;=4000,1,0)</f>
        <v>0</v>
      </c>
    </row>
    <row r="1364" spans="1:10" x14ac:dyDescent="0.3">
      <c r="A1364" s="1">
        <v>40647</v>
      </c>
      <c r="B1364" t="s">
        <v>222</v>
      </c>
      <c r="C1364">
        <v>13</v>
      </c>
      <c r="D1364">
        <f>DAY(Tabela_cukier2[[#This Row],[Column1]])</f>
        <v>14</v>
      </c>
      <c r="E1364" t="str">
        <f>IF(D1365&lt;Tabela_cukier2[[#This Row],[Column4]],"TAK","")</f>
        <v/>
      </c>
      <c r="F1364" s="5">
        <f>IF(Tabela_cukier2[[#This Row],[czy dzien dokupu]]="TAK",IF(F1363-Tabela_cukier2[[#This Row],[Column3]]&lt;5000,((5000-FLOOR(F1363-Tabela_cukier2[[#This Row],[Column3]],1000))+(F1363-Tabela_cukier2[[#This Row],[Column3]])),F1363-Tabela_cukier2[[#This Row],[Column3]]),F1363-Tabela_cukier2[[#This Row],[Column3]])</f>
        <v>4348</v>
      </c>
      <c r="G1364" s="5">
        <f>IF(Tabela_cukier2[[#This Row],[Kolumna1]]-F1363&gt;=4000,1,0)</f>
        <v>0</v>
      </c>
      <c r="H1364" s="5" t="str">
        <f>IF(Tabela_cukier2[[#This Row],[Kolumna1]]&gt;F1363,Tabela_cukier2[[#This Row],[Kolumna1]]-F1363,"0")</f>
        <v>0</v>
      </c>
      <c r="I1364" s="5">
        <f>CEILING(Tabela_cukier2[[#This Row],[Kolumna3]],1000)</f>
        <v>0</v>
      </c>
      <c r="J1364" s="5">
        <f>IF(Tabela_cukier2[[#This Row],[Kolumna4]]&gt;=4000,1,0)</f>
        <v>0</v>
      </c>
    </row>
    <row r="1365" spans="1:10" x14ac:dyDescent="0.3">
      <c r="A1365" s="1">
        <v>40647</v>
      </c>
      <c r="B1365" t="s">
        <v>121</v>
      </c>
      <c r="C1365">
        <v>14</v>
      </c>
      <c r="D1365">
        <f>DAY(Tabela_cukier2[[#This Row],[Column1]])</f>
        <v>14</v>
      </c>
      <c r="E1365" t="str">
        <f>IF(D1366&lt;Tabela_cukier2[[#This Row],[Column4]],"TAK","")</f>
        <v/>
      </c>
      <c r="F1365" s="5">
        <f>IF(Tabela_cukier2[[#This Row],[czy dzien dokupu]]="TAK",IF(F1364-Tabela_cukier2[[#This Row],[Column3]]&lt;5000,((5000-FLOOR(F1364-Tabela_cukier2[[#This Row],[Column3]],1000))+(F1364-Tabela_cukier2[[#This Row],[Column3]])),F1364-Tabela_cukier2[[#This Row],[Column3]]),F1364-Tabela_cukier2[[#This Row],[Column3]])</f>
        <v>4334</v>
      </c>
      <c r="G1365" s="5">
        <f>IF(Tabela_cukier2[[#This Row],[Kolumna1]]-F1364&gt;=4000,1,0)</f>
        <v>0</v>
      </c>
      <c r="H1365" s="5" t="str">
        <f>IF(Tabela_cukier2[[#This Row],[Kolumna1]]&gt;F1364,Tabela_cukier2[[#This Row],[Kolumna1]]-F1364,"0")</f>
        <v>0</v>
      </c>
      <c r="I1365" s="5">
        <f>CEILING(Tabela_cukier2[[#This Row],[Kolumna3]],1000)</f>
        <v>0</v>
      </c>
      <c r="J1365" s="5">
        <f>IF(Tabela_cukier2[[#This Row],[Kolumna4]]&gt;=4000,1,0)</f>
        <v>0</v>
      </c>
    </row>
    <row r="1366" spans="1:10" x14ac:dyDescent="0.3">
      <c r="A1366" s="1">
        <v>40647</v>
      </c>
      <c r="B1366" t="s">
        <v>223</v>
      </c>
      <c r="C1366">
        <v>4</v>
      </c>
      <c r="D1366">
        <f>DAY(Tabela_cukier2[[#This Row],[Column1]])</f>
        <v>14</v>
      </c>
      <c r="E1366" t="str">
        <f>IF(D1367&lt;Tabela_cukier2[[#This Row],[Column4]],"TAK","")</f>
        <v/>
      </c>
      <c r="F1366" s="5">
        <f>IF(Tabela_cukier2[[#This Row],[czy dzien dokupu]]="TAK",IF(F1365-Tabela_cukier2[[#This Row],[Column3]]&lt;5000,((5000-FLOOR(F1365-Tabela_cukier2[[#This Row],[Column3]],1000))+(F1365-Tabela_cukier2[[#This Row],[Column3]])),F1365-Tabela_cukier2[[#This Row],[Column3]]),F1365-Tabela_cukier2[[#This Row],[Column3]])</f>
        <v>4330</v>
      </c>
      <c r="G1366" s="5">
        <f>IF(Tabela_cukier2[[#This Row],[Kolumna1]]-F1365&gt;=4000,1,0)</f>
        <v>0</v>
      </c>
      <c r="H1366" s="5" t="str">
        <f>IF(Tabela_cukier2[[#This Row],[Kolumna1]]&gt;F1365,Tabela_cukier2[[#This Row],[Kolumna1]]-F1365,"0")</f>
        <v>0</v>
      </c>
      <c r="I1366" s="5">
        <f>CEILING(Tabela_cukier2[[#This Row],[Kolumna3]],1000)</f>
        <v>0</v>
      </c>
      <c r="J1366" s="5">
        <f>IF(Tabela_cukier2[[#This Row],[Kolumna4]]&gt;=4000,1,0)</f>
        <v>0</v>
      </c>
    </row>
    <row r="1367" spans="1:10" x14ac:dyDescent="0.3">
      <c r="A1367" s="1">
        <v>40651</v>
      </c>
      <c r="B1367" t="s">
        <v>12</v>
      </c>
      <c r="C1367">
        <v>470</v>
      </c>
      <c r="D1367">
        <f>DAY(Tabela_cukier2[[#This Row],[Column1]])</f>
        <v>18</v>
      </c>
      <c r="E1367" t="str">
        <f>IF(D1368&lt;Tabela_cukier2[[#This Row],[Column4]],"TAK","")</f>
        <v/>
      </c>
      <c r="F1367" s="5">
        <f>IF(Tabela_cukier2[[#This Row],[czy dzien dokupu]]="TAK",IF(F1366-Tabela_cukier2[[#This Row],[Column3]]&lt;5000,((5000-FLOOR(F1366-Tabela_cukier2[[#This Row],[Column3]],1000))+(F1366-Tabela_cukier2[[#This Row],[Column3]])),F1366-Tabela_cukier2[[#This Row],[Column3]]),F1366-Tabela_cukier2[[#This Row],[Column3]])</f>
        <v>3860</v>
      </c>
      <c r="G1367" s="5">
        <f>IF(Tabela_cukier2[[#This Row],[Kolumna1]]-F1366&gt;=4000,1,0)</f>
        <v>0</v>
      </c>
      <c r="H1367" s="5" t="str">
        <f>IF(Tabela_cukier2[[#This Row],[Kolumna1]]&gt;F1366,Tabela_cukier2[[#This Row],[Kolumna1]]-F1366,"0")</f>
        <v>0</v>
      </c>
      <c r="I1367" s="5">
        <f>CEILING(Tabela_cukier2[[#This Row],[Kolumna3]],1000)</f>
        <v>0</v>
      </c>
      <c r="J1367" s="5">
        <f>IF(Tabela_cukier2[[#This Row],[Kolumna4]]&gt;=4000,1,0)</f>
        <v>0</v>
      </c>
    </row>
    <row r="1368" spans="1:10" x14ac:dyDescent="0.3">
      <c r="A1368" s="1">
        <v>40651</v>
      </c>
      <c r="B1368" t="s">
        <v>224</v>
      </c>
      <c r="C1368">
        <v>9</v>
      </c>
      <c r="D1368">
        <f>DAY(Tabela_cukier2[[#This Row],[Column1]])</f>
        <v>18</v>
      </c>
      <c r="E1368" t="str">
        <f>IF(D1369&lt;Tabela_cukier2[[#This Row],[Column4]],"TAK","")</f>
        <v/>
      </c>
      <c r="F1368" s="5">
        <f>IF(Tabela_cukier2[[#This Row],[czy dzien dokupu]]="TAK",IF(F1367-Tabela_cukier2[[#This Row],[Column3]]&lt;5000,((5000-FLOOR(F1367-Tabela_cukier2[[#This Row],[Column3]],1000))+(F1367-Tabela_cukier2[[#This Row],[Column3]])),F1367-Tabela_cukier2[[#This Row],[Column3]]),F1367-Tabela_cukier2[[#This Row],[Column3]])</f>
        <v>3851</v>
      </c>
      <c r="G1368" s="5">
        <f>IF(Tabela_cukier2[[#This Row],[Kolumna1]]-F1367&gt;=4000,1,0)</f>
        <v>0</v>
      </c>
      <c r="H1368" s="5" t="str">
        <f>IF(Tabela_cukier2[[#This Row],[Kolumna1]]&gt;F1367,Tabela_cukier2[[#This Row],[Kolumna1]]-F1367,"0")</f>
        <v>0</v>
      </c>
      <c r="I1368" s="5">
        <f>CEILING(Tabela_cukier2[[#This Row],[Kolumna3]],1000)</f>
        <v>0</v>
      </c>
      <c r="J1368" s="5">
        <f>IF(Tabela_cukier2[[#This Row],[Kolumna4]]&gt;=4000,1,0)</f>
        <v>0</v>
      </c>
    </row>
    <row r="1369" spans="1:10" x14ac:dyDescent="0.3">
      <c r="A1369" s="1">
        <v>40651</v>
      </c>
      <c r="B1369" t="s">
        <v>61</v>
      </c>
      <c r="C1369">
        <v>37</v>
      </c>
      <c r="D1369">
        <f>DAY(Tabela_cukier2[[#This Row],[Column1]])</f>
        <v>18</v>
      </c>
      <c r="E1369" t="str">
        <f>IF(D1370&lt;Tabela_cukier2[[#This Row],[Column4]],"TAK","")</f>
        <v/>
      </c>
      <c r="F1369" s="5">
        <f>IF(Tabela_cukier2[[#This Row],[czy dzien dokupu]]="TAK",IF(F1368-Tabela_cukier2[[#This Row],[Column3]]&lt;5000,((5000-FLOOR(F1368-Tabela_cukier2[[#This Row],[Column3]],1000))+(F1368-Tabela_cukier2[[#This Row],[Column3]])),F1368-Tabela_cukier2[[#This Row],[Column3]]),F1368-Tabela_cukier2[[#This Row],[Column3]])</f>
        <v>3814</v>
      </c>
      <c r="G1369" s="5">
        <f>IF(Tabela_cukier2[[#This Row],[Kolumna1]]-F1368&gt;=4000,1,0)</f>
        <v>0</v>
      </c>
      <c r="H1369" s="5" t="str">
        <f>IF(Tabela_cukier2[[#This Row],[Kolumna1]]&gt;F1368,Tabela_cukier2[[#This Row],[Kolumna1]]-F1368,"0")</f>
        <v>0</v>
      </c>
      <c r="I1369" s="5">
        <f>CEILING(Tabela_cukier2[[#This Row],[Kolumna3]],1000)</f>
        <v>0</v>
      </c>
      <c r="J1369" s="5">
        <f>IF(Tabela_cukier2[[#This Row],[Kolumna4]]&gt;=4000,1,0)</f>
        <v>0</v>
      </c>
    </row>
    <row r="1370" spans="1:10" x14ac:dyDescent="0.3">
      <c r="A1370" s="1">
        <v>40652</v>
      </c>
      <c r="B1370" t="s">
        <v>31</v>
      </c>
      <c r="C1370">
        <v>55</v>
      </c>
      <c r="D1370">
        <f>DAY(Tabela_cukier2[[#This Row],[Column1]])</f>
        <v>19</v>
      </c>
      <c r="E1370" t="str">
        <f>IF(D1371&lt;Tabela_cukier2[[#This Row],[Column4]],"TAK","")</f>
        <v/>
      </c>
      <c r="F1370" s="5">
        <f>IF(Tabela_cukier2[[#This Row],[czy dzien dokupu]]="TAK",IF(F1369-Tabela_cukier2[[#This Row],[Column3]]&lt;5000,((5000-FLOOR(F1369-Tabela_cukier2[[#This Row],[Column3]],1000))+(F1369-Tabela_cukier2[[#This Row],[Column3]])),F1369-Tabela_cukier2[[#This Row],[Column3]]),F1369-Tabela_cukier2[[#This Row],[Column3]])</f>
        <v>3759</v>
      </c>
      <c r="G1370" s="5">
        <f>IF(Tabela_cukier2[[#This Row],[Kolumna1]]-F1369&gt;=4000,1,0)</f>
        <v>0</v>
      </c>
      <c r="H1370" s="5" t="str">
        <f>IF(Tabela_cukier2[[#This Row],[Kolumna1]]&gt;F1369,Tabela_cukier2[[#This Row],[Kolumna1]]-F1369,"0")</f>
        <v>0</v>
      </c>
      <c r="I1370" s="5">
        <f>CEILING(Tabela_cukier2[[#This Row],[Kolumna3]],1000)</f>
        <v>0</v>
      </c>
      <c r="J1370" s="5">
        <f>IF(Tabela_cukier2[[#This Row],[Kolumna4]]&gt;=4000,1,0)</f>
        <v>0</v>
      </c>
    </row>
    <row r="1371" spans="1:10" x14ac:dyDescent="0.3">
      <c r="A1371" s="1">
        <v>40654</v>
      </c>
      <c r="B1371" t="s">
        <v>58</v>
      </c>
      <c r="C1371">
        <v>140</v>
      </c>
      <c r="D1371">
        <f>DAY(Tabela_cukier2[[#This Row],[Column1]])</f>
        <v>21</v>
      </c>
      <c r="E1371" t="str">
        <f>IF(D1372&lt;Tabela_cukier2[[#This Row],[Column4]],"TAK","")</f>
        <v/>
      </c>
      <c r="F1371" s="5">
        <f>IF(Tabela_cukier2[[#This Row],[czy dzien dokupu]]="TAK",IF(F1370-Tabela_cukier2[[#This Row],[Column3]]&lt;5000,((5000-FLOOR(F1370-Tabela_cukier2[[#This Row],[Column3]],1000))+(F1370-Tabela_cukier2[[#This Row],[Column3]])),F1370-Tabela_cukier2[[#This Row],[Column3]]),F1370-Tabela_cukier2[[#This Row],[Column3]])</f>
        <v>3619</v>
      </c>
      <c r="G1371" s="5">
        <f>IF(Tabela_cukier2[[#This Row],[Kolumna1]]-F1370&gt;=4000,1,0)</f>
        <v>0</v>
      </c>
      <c r="H1371" s="5" t="str">
        <f>IF(Tabela_cukier2[[#This Row],[Kolumna1]]&gt;F1370,Tabela_cukier2[[#This Row],[Kolumna1]]-F1370,"0")</f>
        <v>0</v>
      </c>
      <c r="I1371" s="5">
        <f>CEILING(Tabela_cukier2[[#This Row],[Kolumna3]],1000)</f>
        <v>0</v>
      </c>
      <c r="J1371" s="5">
        <f>IF(Tabela_cukier2[[#This Row],[Kolumna4]]&gt;=4000,1,0)</f>
        <v>0</v>
      </c>
    </row>
    <row r="1372" spans="1:10" x14ac:dyDescent="0.3">
      <c r="A1372" s="1">
        <v>40656</v>
      </c>
      <c r="B1372" t="s">
        <v>225</v>
      </c>
      <c r="C1372">
        <v>12</v>
      </c>
      <c r="D1372">
        <f>DAY(Tabela_cukier2[[#This Row],[Column1]])</f>
        <v>23</v>
      </c>
      <c r="E1372" t="str">
        <f>IF(D1373&lt;Tabela_cukier2[[#This Row],[Column4]],"TAK","")</f>
        <v/>
      </c>
      <c r="F1372" s="5">
        <f>IF(Tabela_cukier2[[#This Row],[czy dzien dokupu]]="TAK",IF(F1371-Tabela_cukier2[[#This Row],[Column3]]&lt;5000,((5000-FLOOR(F1371-Tabela_cukier2[[#This Row],[Column3]],1000))+(F1371-Tabela_cukier2[[#This Row],[Column3]])),F1371-Tabela_cukier2[[#This Row],[Column3]]),F1371-Tabela_cukier2[[#This Row],[Column3]])</f>
        <v>3607</v>
      </c>
      <c r="G1372" s="5">
        <f>IF(Tabela_cukier2[[#This Row],[Kolumna1]]-F1371&gt;=4000,1,0)</f>
        <v>0</v>
      </c>
      <c r="H1372" s="5" t="str">
        <f>IF(Tabela_cukier2[[#This Row],[Kolumna1]]&gt;F1371,Tabela_cukier2[[#This Row],[Kolumna1]]-F1371,"0")</f>
        <v>0</v>
      </c>
      <c r="I1372" s="5">
        <f>CEILING(Tabela_cukier2[[#This Row],[Kolumna3]],1000)</f>
        <v>0</v>
      </c>
      <c r="J1372" s="5">
        <f>IF(Tabela_cukier2[[#This Row],[Kolumna4]]&gt;=4000,1,0)</f>
        <v>0</v>
      </c>
    </row>
    <row r="1373" spans="1:10" x14ac:dyDescent="0.3">
      <c r="A1373" s="1">
        <v>40658</v>
      </c>
      <c r="B1373" t="s">
        <v>15</v>
      </c>
      <c r="C1373">
        <v>20</v>
      </c>
      <c r="D1373">
        <f>DAY(Tabela_cukier2[[#This Row],[Column1]])</f>
        <v>25</v>
      </c>
      <c r="E1373" t="str">
        <f>IF(D1374&lt;Tabela_cukier2[[#This Row],[Column4]],"TAK","")</f>
        <v/>
      </c>
      <c r="F1373" s="5">
        <f>IF(Tabela_cukier2[[#This Row],[czy dzien dokupu]]="TAK",IF(F1372-Tabela_cukier2[[#This Row],[Column3]]&lt;5000,((5000-FLOOR(F1372-Tabela_cukier2[[#This Row],[Column3]],1000))+(F1372-Tabela_cukier2[[#This Row],[Column3]])),F1372-Tabela_cukier2[[#This Row],[Column3]]),F1372-Tabela_cukier2[[#This Row],[Column3]])</f>
        <v>3587</v>
      </c>
      <c r="G1373" s="5">
        <f>IF(Tabela_cukier2[[#This Row],[Kolumna1]]-F1372&gt;=4000,1,0)</f>
        <v>0</v>
      </c>
      <c r="H1373" s="5" t="str">
        <f>IF(Tabela_cukier2[[#This Row],[Kolumna1]]&gt;F1372,Tabela_cukier2[[#This Row],[Kolumna1]]-F1372,"0")</f>
        <v>0</v>
      </c>
      <c r="I1373" s="5">
        <f>CEILING(Tabela_cukier2[[#This Row],[Kolumna3]],1000)</f>
        <v>0</v>
      </c>
      <c r="J1373" s="5">
        <f>IF(Tabela_cukier2[[#This Row],[Kolumna4]]&gt;=4000,1,0)</f>
        <v>0</v>
      </c>
    </row>
    <row r="1374" spans="1:10" x14ac:dyDescent="0.3">
      <c r="A1374" s="1">
        <v>40662</v>
      </c>
      <c r="B1374" t="s">
        <v>53</v>
      </c>
      <c r="C1374">
        <v>478</v>
      </c>
      <c r="D1374">
        <f>DAY(Tabela_cukier2[[#This Row],[Column1]])</f>
        <v>29</v>
      </c>
      <c r="E1374" t="str">
        <f>IF(D1375&lt;Tabela_cukier2[[#This Row],[Column4]],"TAK","")</f>
        <v>TAK</v>
      </c>
      <c r="F1374" s="5">
        <f>IF(Tabela_cukier2[[#This Row],[czy dzien dokupu]]="TAK",IF(F1373-Tabela_cukier2[[#This Row],[Column3]]&lt;5000,((5000-FLOOR(F1373-Tabela_cukier2[[#This Row],[Column3]],1000))+(F1373-Tabela_cukier2[[#This Row],[Column3]])),F1373-Tabela_cukier2[[#This Row],[Column3]]),F1373-Tabela_cukier2[[#This Row],[Column3]])</f>
        <v>5109</v>
      </c>
      <c r="G1374" s="5">
        <f>IF(Tabela_cukier2[[#This Row],[Kolumna1]]-F1373&gt;=4000,1,0)</f>
        <v>0</v>
      </c>
      <c r="H1374" s="5">
        <f>IF(Tabela_cukier2[[#This Row],[Kolumna1]]&gt;F1373,Tabela_cukier2[[#This Row],[Kolumna1]]-F1373,"0")</f>
        <v>1522</v>
      </c>
      <c r="I1374" s="5">
        <f>CEILING(Tabela_cukier2[[#This Row],[Kolumna3]],1000)</f>
        <v>2000</v>
      </c>
      <c r="J1374" s="5">
        <f>IF(Tabela_cukier2[[#This Row],[Kolumna4]]&gt;=4000,1,0)</f>
        <v>0</v>
      </c>
    </row>
    <row r="1375" spans="1:10" x14ac:dyDescent="0.3">
      <c r="A1375" s="1">
        <v>40664</v>
      </c>
      <c r="B1375" t="s">
        <v>25</v>
      </c>
      <c r="C1375">
        <v>289</v>
      </c>
      <c r="D1375">
        <f>DAY(Tabela_cukier2[[#This Row],[Column1]])</f>
        <v>1</v>
      </c>
      <c r="E1375" t="str">
        <f>IF(D1376&lt;Tabela_cukier2[[#This Row],[Column4]],"TAK","")</f>
        <v/>
      </c>
      <c r="F1375" s="5">
        <f>IF(Tabela_cukier2[[#This Row],[czy dzien dokupu]]="TAK",IF(F1374-Tabela_cukier2[[#This Row],[Column3]]&lt;5000,((5000-FLOOR(F1374-Tabela_cukier2[[#This Row],[Column3]],1000))+(F1374-Tabela_cukier2[[#This Row],[Column3]])),F1374-Tabela_cukier2[[#This Row],[Column3]]),F1374-Tabela_cukier2[[#This Row],[Column3]])</f>
        <v>4820</v>
      </c>
      <c r="G1375" s="5">
        <f>IF(Tabela_cukier2[[#This Row],[Kolumna1]]-F1374&gt;=4000,1,0)</f>
        <v>0</v>
      </c>
      <c r="H1375" s="5" t="str">
        <f>IF(Tabela_cukier2[[#This Row],[Kolumna1]]&gt;F1374,Tabela_cukier2[[#This Row],[Kolumna1]]-F1374,"0")</f>
        <v>0</v>
      </c>
      <c r="I1375" s="5">
        <f>CEILING(Tabela_cukier2[[#This Row],[Kolumna3]],1000)</f>
        <v>0</v>
      </c>
      <c r="J1375" s="5">
        <f>IF(Tabela_cukier2[[#This Row],[Kolumna4]]&gt;=4000,1,0)</f>
        <v>0</v>
      </c>
    </row>
    <row r="1376" spans="1:10" x14ac:dyDescent="0.3">
      <c r="A1376" s="1">
        <v>40665</v>
      </c>
      <c r="B1376" t="s">
        <v>60</v>
      </c>
      <c r="C1376">
        <v>1</v>
      </c>
      <c r="D1376">
        <f>DAY(Tabela_cukier2[[#This Row],[Column1]])</f>
        <v>2</v>
      </c>
      <c r="E1376" t="str">
        <f>IF(D1377&lt;Tabela_cukier2[[#This Row],[Column4]],"TAK","")</f>
        <v/>
      </c>
      <c r="F1376" s="5">
        <f>IF(Tabela_cukier2[[#This Row],[czy dzien dokupu]]="TAK",IF(F1375-Tabela_cukier2[[#This Row],[Column3]]&lt;5000,((5000-FLOOR(F1375-Tabela_cukier2[[#This Row],[Column3]],1000))+(F1375-Tabela_cukier2[[#This Row],[Column3]])),F1375-Tabela_cukier2[[#This Row],[Column3]]),F1375-Tabela_cukier2[[#This Row],[Column3]])</f>
        <v>4819</v>
      </c>
      <c r="G1376" s="5">
        <f>IF(Tabela_cukier2[[#This Row],[Kolumna1]]-F1375&gt;=4000,1,0)</f>
        <v>0</v>
      </c>
      <c r="H1376" s="5" t="str">
        <f>IF(Tabela_cukier2[[#This Row],[Kolumna1]]&gt;F1375,Tabela_cukier2[[#This Row],[Kolumna1]]-F1375,"0")</f>
        <v>0</v>
      </c>
      <c r="I1376" s="5">
        <f>CEILING(Tabela_cukier2[[#This Row],[Kolumna3]],1000)</f>
        <v>0</v>
      </c>
      <c r="J1376" s="5">
        <f>IF(Tabela_cukier2[[#This Row],[Kolumna4]]&gt;=4000,1,0)</f>
        <v>0</v>
      </c>
    </row>
    <row r="1377" spans="1:10" x14ac:dyDescent="0.3">
      <c r="A1377" s="1">
        <v>40665</v>
      </c>
      <c r="B1377" t="s">
        <v>152</v>
      </c>
      <c r="C1377">
        <v>15</v>
      </c>
      <c r="D1377">
        <f>DAY(Tabela_cukier2[[#This Row],[Column1]])</f>
        <v>2</v>
      </c>
      <c r="E1377" t="str">
        <f>IF(D1378&lt;Tabela_cukier2[[#This Row],[Column4]],"TAK","")</f>
        <v/>
      </c>
      <c r="F1377" s="5">
        <f>IF(Tabela_cukier2[[#This Row],[czy dzien dokupu]]="TAK",IF(F1376-Tabela_cukier2[[#This Row],[Column3]]&lt;5000,((5000-FLOOR(F1376-Tabela_cukier2[[#This Row],[Column3]],1000))+(F1376-Tabela_cukier2[[#This Row],[Column3]])),F1376-Tabela_cukier2[[#This Row],[Column3]]),F1376-Tabela_cukier2[[#This Row],[Column3]])</f>
        <v>4804</v>
      </c>
      <c r="G1377" s="5">
        <f>IF(Tabela_cukier2[[#This Row],[Kolumna1]]-F1376&gt;=4000,1,0)</f>
        <v>0</v>
      </c>
      <c r="H1377" s="5" t="str">
        <f>IF(Tabela_cukier2[[#This Row],[Kolumna1]]&gt;F1376,Tabela_cukier2[[#This Row],[Kolumna1]]-F1376,"0")</f>
        <v>0</v>
      </c>
      <c r="I1377" s="5">
        <f>CEILING(Tabela_cukier2[[#This Row],[Kolumna3]],1000)</f>
        <v>0</v>
      </c>
      <c r="J1377" s="5">
        <f>IF(Tabela_cukier2[[#This Row],[Kolumna4]]&gt;=4000,1,0)</f>
        <v>0</v>
      </c>
    </row>
    <row r="1378" spans="1:10" x14ac:dyDescent="0.3">
      <c r="A1378" s="1">
        <v>40668</v>
      </c>
      <c r="B1378" t="s">
        <v>10</v>
      </c>
      <c r="C1378">
        <v>400</v>
      </c>
      <c r="D1378">
        <f>DAY(Tabela_cukier2[[#This Row],[Column1]])</f>
        <v>5</v>
      </c>
      <c r="E1378" t="str">
        <f>IF(D1379&lt;Tabela_cukier2[[#This Row],[Column4]],"TAK","")</f>
        <v/>
      </c>
      <c r="F1378" s="5">
        <f>IF(Tabela_cukier2[[#This Row],[czy dzien dokupu]]="TAK",IF(F1377-Tabela_cukier2[[#This Row],[Column3]]&lt;5000,((5000-FLOOR(F1377-Tabela_cukier2[[#This Row],[Column3]],1000))+(F1377-Tabela_cukier2[[#This Row],[Column3]])),F1377-Tabela_cukier2[[#This Row],[Column3]]),F1377-Tabela_cukier2[[#This Row],[Column3]])</f>
        <v>4404</v>
      </c>
      <c r="G1378" s="5">
        <f>IF(Tabela_cukier2[[#This Row],[Kolumna1]]-F1377&gt;=4000,1,0)</f>
        <v>0</v>
      </c>
      <c r="H1378" s="5" t="str">
        <f>IF(Tabela_cukier2[[#This Row],[Kolumna1]]&gt;F1377,Tabela_cukier2[[#This Row],[Kolumna1]]-F1377,"0")</f>
        <v>0</v>
      </c>
      <c r="I1378" s="5">
        <f>CEILING(Tabela_cukier2[[#This Row],[Kolumna3]],1000)</f>
        <v>0</v>
      </c>
      <c r="J1378" s="5">
        <f>IF(Tabela_cukier2[[#This Row],[Kolumna4]]&gt;=4000,1,0)</f>
        <v>0</v>
      </c>
    </row>
    <row r="1379" spans="1:10" x14ac:dyDescent="0.3">
      <c r="A1379" s="1">
        <v>40669</v>
      </c>
      <c r="B1379" t="s">
        <v>111</v>
      </c>
      <c r="C1379">
        <v>1</v>
      </c>
      <c r="D1379">
        <f>DAY(Tabela_cukier2[[#This Row],[Column1]])</f>
        <v>6</v>
      </c>
      <c r="E1379" t="str">
        <f>IF(D1380&lt;Tabela_cukier2[[#This Row],[Column4]],"TAK","")</f>
        <v/>
      </c>
      <c r="F1379" s="5">
        <f>IF(Tabela_cukier2[[#This Row],[czy dzien dokupu]]="TAK",IF(F1378-Tabela_cukier2[[#This Row],[Column3]]&lt;5000,((5000-FLOOR(F1378-Tabela_cukier2[[#This Row],[Column3]],1000))+(F1378-Tabela_cukier2[[#This Row],[Column3]])),F1378-Tabela_cukier2[[#This Row],[Column3]]),F1378-Tabela_cukier2[[#This Row],[Column3]])</f>
        <v>4403</v>
      </c>
      <c r="G1379" s="5">
        <f>IF(Tabela_cukier2[[#This Row],[Kolumna1]]-F1378&gt;=4000,1,0)</f>
        <v>0</v>
      </c>
      <c r="H1379" s="5" t="str">
        <f>IF(Tabela_cukier2[[#This Row],[Kolumna1]]&gt;F1378,Tabela_cukier2[[#This Row],[Kolumna1]]-F1378,"0")</f>
        <v>0</v>
      </c>
      <c r="I1379" s="5">
        <f>CEILING(Tabela_cukier2[[#This Row],[Kolumna3]],1000)</f>
        <v>0</v>
      </c>
      <c r="J1379" s="5">
        <f>IF(Tabela_cukier2[[#This Row],[Kolumna4]]&gt;=4000,1,0)</f>
        <v>0</v>
      </c>
    </row>
    <row r="1380" spans="1:10" x14ac:dyDescent="0.3">
      <c r="A1380" s="1">
        <v>40670</v>
      </c>
      <c r="B1380" t="s">
        <v>11</v>
      </c>
      <c r="C1380">
        <v>184</v>
      </c>
      <c r="D1380">
        <f>DAY(Tabela_cukier2[[#This Row],[Column1]])</f>
        <v>7</v>
      </c>
      <c r="E1380" t="str">
        <f>IF(D1381&lt;Tabela_cukier2[[#This Row],[Column4]],"TAK","")</f>
        <v/>
      </c>
      <c r="F1380" s="5">
        <f>IF(Tabela_cukier2[[#This Row],[czy dzien dokupu]]="TAK",IF(F1379-Tabela_cukier2[[#This Row],[Column3]]&lt;5000,((5000-FLOOR(F1379-Tabela_cukier2[[#This Row],[Column3]],1000))+(F1379-Tabela_cukier2[[#This Row],[Column3]])),F1379-Tabela_cukier2[[#This Row],[Column3]]),F1379-Tabela_cukier2[[#This Row],[Column3]])</f>
        <v>4219</v>
      </c>
      <c r="G1380" s="5">
        <f>IF(Tabela_cukier2[[#This Row],[Kolumna1]]-F1379&gt;=4000,1,0)</f>
        <v>0</v>
      </c>
      <c r="H1380" s="5" t="str">
        <f>IF(Tabela_cukier2[[#This Row],[Kolumna1]]&gt;F1379,Tabela_cukier2[[#This Row],[Kolumna1]]-F1379,"0")</f>
        <v>0</v>
      </c>
      <c r="I1380" s="5">
        <f>CEILING(Tabela_cukier2[[#This Row],[Kolumna3]],1000)</f>
        <v>0</v>
      </c>
      <c r="J1380" s="5">
        <f>IF(Tabela_cukier2[[#This Row],[Kolumna4]]&gt;=4000,1,0)</f>
        <v>0</v>
      </c>
    </row>
    <row r="1381" spans="1:10" x14ac:dyDescent="0.3">
      <c r="A1381" s="1">
        <v>40670</v>
      </c>
      <c r="B1381" t="s">
        <v>9</v>
      </c>
      <c r="C1381">
        <v>99</v>
      </c>
      <c r="D1381">
        <f>DAY(Tabela_cukier2[[#This Row],[Column1]])</f>
        <v>7</v>
      </c>
      <c r="E1381" t="str">
        <f>IF(D1382&lt;Tabela_cukier2[[#This Row],[Column4]],"TAK","")</f>
        <v/>
      </c>
      <c r="F1381" s="5">
        <f>IF(Tabela_cukier2[[#This Row],[czy dzien dokupu]]="TAK",IF(F1380-Tabela_cukier2[[#This Row],[Column3]]&lt;5000,((5000-FLOOR(F1380-Tabela_cukier2[[#This Row],[Column3]],1000))+(F1380-Tabela_cukier2[[#This Row],[Column3]])),F1380-Tabela_cukier2[[#This Row],[Column3]]),F1380-Tabela_cukier2[[#This Row],[Column3]])</f>
        <v>4120</v>
      </c>
      <c r="G1381" s="5">
        <f>IF(Tabela_cukier2[[#This Row],[Kolumna1]]-F1380&gt;=4000,1,0)</f>
        <v>0</v>
      </c>
      <c r="H1381" s="5" t="str">
        <f>IF(Tabela_cukier2[[#This Row],[Kolumna1]]&gt;F1380,Tabela_cukier2[[#This Row],[Kolumna1]]-F1380,"0")</f>
        <v>0</v>
      </c>
      <c r="I1381" s="5">
        <f>CEILING(Tabela_cukier2[[#This Row],[Kolumna3]],1000)</f>
        <v>0</v>
      </c>
      <c r="J1381" s="5">
        <f>IF(Tabela_cukier2[[#This Row],[Kolumna4]]&gt;=4000,1,0)</f>
        <v>0</v>
      </c>
    </row>
    <row r="1382" spans="1:10" x14ac:dyDescent="0.3">
      <c r="A1382" s="1">
        <v>40671</v>
      </c>
      <c r="B1382" t="s">
        <v>13</v>
      </c>
      <c r="C1382">
        <v>143</v>
      </c>
      <c r="D1382">
        <f>DAY(Tabela_cukier2[[#This Row],[Column1]])</f>
        <v>8</v>
      </c>
      <c r="E1382" t="str">
        <f>IF(D1383&lt;Tabela_cukier2[[#This Row],[Column4]],"TAK","")</f>
        <v/>
      </c>
      <c r="F1382" s="5">
        <f>IF(Tabela_cukier2[[#This Row],[czy dzien dokupu]]="TAK",IF(F1381-Tabela_cukier2[[#This Row],[Column3]]&lt;5000,((5000-FLOOR(F1381-Tabela_cukier2[[#This Row],[Column3]],1000))+(F1381-Tabela_cukier2[[#This Row],[Column3]])),F1381-Tabela_cukier2[[#This Row],[Column3]]),F1381-Tabela_cukier2[[#This Row],[Column3]])</f>
        <v>3977</v>
      </c>
      <c r="G1382" s="5">
        <f>IF(Tabela_cukier2[[#This Row],[Kolumna1]]-F1381&gt;=4000,1,0)</f>
        <v>0</v>
      </c>
      <c r="H1382" s="5" t="str">
        <f>IF(Tabela_cukier2[[#This Row],[Kolumna1]]&gt;F1381,Tabela_cukier2[[#This Row],[Kolumna1]]-F1381,"0")</f>
        <v>0</v>
      </c>
      <c r="I1382" s="5">
        <f>CEILING(Tabela_cukier2[[#This Row],[Kolumna3]],1000)</f>
        <v>0</v>
      </c>
      <c r="J1382" s="5">
        <f>IF(Tabela_cukier2[[#This Row],[Kolumna4]]&gt;=4000,1,0)</f>
        <v>0</v>
      </c>
    </row>
    <row r="1383" spans="1:10" x14ac:dyDescent="0.3">
      <c r="A1383" s="1">
        <v>40672</v>
      </c>
      <c r="B1383" t="s">
        <v>33</v>
      </c>
      <c r="C1383">
        <v>184</v>
      </c>
      <c r="D1383">
        <f>DAY(Tabela_cukier2[[#This Row],[Column1]])</f>
        <v>9</v>
      </c>
      <c r="E1383" t="str">
        <f>IF(D1384&lt;Tabela_cukier2[[#This Row],[Column4]],"TAK","")</f>
        <v/>
      </c>
      <c r="F1383" s="5">
        <f>IF(Tabela_cukier2[[#This Row],[czy dzien dokupu]]="TAK",IF(F1382-Tabela_cukier2[[#This Row],[Column3]]&lt;5000,((5000-FLOOR(F1382-Tabela_cukier2[[#This Row],[Column3]],1000))+(F1382-Tabela_cukier2[[#This Row],[Column3]])),F1382-Tabela_cukier2[[#This Row],[Column3]]),F1382-Tabela_cukier2[[#This Row],[Column3]])</f>
        <v>3793</v>
      </c>
      <c r="G1383" s="5">
        <f>IF(Tabela_cukier2[[#This Row],[Kolumna1]]-F1382&gt;=4000,1,0)</f>
        <v>0</v>
      </c>
      <c r="H1383" s="5" t="str">
        <f>IF(Tabela_cukier2[[#This Row],[Kolumna1]]&gt;F1382,Tabela_cukier2[[#This Row],[Kolumna1]]-F1382,"0")</f>
        <v>0</v>
      </c>
      <c r="I1383" s="5">
        <f>CEILING(Tabela_cukier2[[#This Row],[Kolumna3]],1000)</f>
        <v>0</v>
      </c>
      <c r="J1383" s="5">
        <f>IF(Tabela_cukier2[[#This Row],[Kolumna4]]&gt;=4000,1,0)</f>
        <v>0</v>
      </c>
    </row>
    <row r="1384" spans="1:10" x14ac:dyDescent="0.3">
      <c r="A1384" s="1">
        <v>40676</v>
      </c>
      <c r="B1384" t="s">
        <v>166</v>
      </c>
      <c r="C1384">
        <v>3</v>
      </c>
      <c r="D1384">
        <f>DAY(Tabela_cukier2[[#This Row],[Column1]])</f>
        <v>13</v>
      </c>
      <c r="E1384" t="str">
        <f>IF(D1385&lt;Tabela_cukier2[[#This Row],[Column4]],"TAK","")</f>
        <v/>
      </c>
      <c r="F1384" s="5">
        <f>IF(Tabela_cukier2[[#This Row],[czy dzien dokupu]]="TAK",IF(F1383-Tabela_cukier2[[#This Row],[Column3]]&lt;5000,((5000-FLOOR(F1383-Tabela_cukier2[[#This Row],[Column3]],1000))+(F1383-Tabela_cukier2[[#This Row],[Column3]])),F1383-Tabela_cukier2[[#This Row],[Column3]]),F1383-Tabela_cukier2[[#This Row],[Column3]])</f>
        <v>3790</v>
      </c>
      <c r="G1384" s="5">
        <f>IF(Tabela_cukier2[[#This Row],[Kolumna1]]-F1383&gt;=4000,1,0)</f>
        <v>0</v>
      </c>
      <c r="H1384" s="5" t="str">
        <f>IF(Tabela_cukier2[[#This Row],[Kolumna1]]&gt;F1383,Tabela_cukier2[[#This Row],[Kolumna1]]-F1383,"0")</f>
        <v>0</v>
      </c>
      <c r="I1384" s="5">
        <f>CEILING(Tabela_cukier2[[#This Row],[Kolumna3]],1000)</f>
        <v>0</v>
      </c>
      <c r="J1384" s="5">
        <f>IF(Tabela_cukier2[[#This Row],[Kolumna4]]&gt;=4000,1,0)</f>
        <v>0</v>
      </c>
    </row>
    <row r="1385" spans="1:10" x14ac:dyDescent="0.3">
      <c r="A1385" s="1">
        <v>40676</v>
      </c>
      <c r="B1385" t="s">
        <v>21</v>
      </c>
      <c r="C1385">
        <v>197</v>
      </c>
      <c r="D1385">
        <f>DAY(Tabela_cukier2[[#This Row],[Column1]])</f>
        <v>13</v>
      </c>
      <c r="E1385" t="str">
        <f>IF(D1386&lt;Tabela_cukier2[[#This Row],[Column4]],"TAK","")</f>
        <v/>
      </c>
      <c r="F1385" s="5">
        <f>IF(Tabela_cukier2[[#This Row],[czy dzien dokupu]]="TAK",IF(F1384-Tabela_cukier2[[#This Row],[Column3]]&lt;5000,((5000-FLOOR(F1384-Tabela_cukier2[[#This Row],[Column3]],1000))+(F1384-Tabela_cukier2[[#This Row],[Column3]])),F1384-Tabela_cukier2[[#This Row],[Column3]]),F1384-Tabela_cukier2[[#This Row],[Column3]])</f>
        <v>3593</v>
      </c>
      <c r="G1385" s="5">
        <f>IF(Tabela_cukier2[[#This Row],[Kolumna1]]-F1384&gt;=4000,1,0)</f>
        <v>0</v>
      </c>
      <c r="H1385" s="5" t="str">
        <f>IF(Tabela_cukier2[[#This Row],[Kolumna1]]&gt;F1384,Tabela_cukier2[[#This Row],[Kolumna1]]-F1384,"0")</f>
        <v>0</v>
      </c>
      <c r="I1385" s="5">
        <f>CEILING(Tabela_cukier2[[#This Row],[Kolumna3]],1000)</f>
        <v>0</v>
      </c>
      <c r="J1385" s="5">
        <f>IF(Tabela_cukier2[[#This Row],[Kolumna4]]&gt;=4000,1,0)</f>
        <v>0</v>
      </c>
    </row>
    <row r="1386" spans="1:10" x14ac:dyDescent="0.3">
      <c r="A1386" s="1">
        <v>40680</v>
      </c>
      <c r="B1386" t="s">
        <v>7</v>
      </c>
      <c r="C1386">
        <v>18</v>
      </c>
      <c r="D1386">
        <f>DAY(Tabela_cukier2[[#This Row],[Column1]])</f>
        <v>17</v>
      </c>
      <c r="E1386" t="str">
        <f>IF(D1387&lt;Tabela_cukier2[[#This Row],[Column4]],"TAK","")</f>
        <v/>
      </c>
      <c r="F1386" s="5">
        <f>IF(Tabela_cukier2[[#This Row],[czy dzien dokupu]]="TAK",IF(F1385-Tabela_cukier2[[#This Row],[Column3]]&lt;5000,((5000-FLOOR(F1385-Tabela_cukier2[[#This Row],[Column3]],1000))+(F1385-Tabela_cukier2[[#This Row],[Column3]])),F1385-Tabela_cukier2[[#This Row],[Column3]]),F1385-Tabela_cukier2[[#This Row],[Column3]])</f>
        <v>3575</v>
      </c>
      <c r="G1386" s="5">
        <f>IF(Tabela_cukier2[[#This Row],[Kolumna1]]-F1385&gt;=4000,1,0)</f>
        <v>0</v>
      </c>
      <c r="H1386" s="5" t="str">
        <f>IF(Tabela_cukier2[[#This Row],[Kolumna1]]&gt;F1385,Tabela_cukier2[[#This Row],[Kolumna1]]-F1385,"0")</f>
        <v>0</v>
      </c>
      <c r="I1386" s="5">
        <f>CEILING(Tabela_cukier2[[#This Row],[Kolumna3]],1000)</f>
        <v>0</v>
      </c>
      <c r="J1386" s="5">
        <f>IF(Tabela_cukier2[[#This Row],[Kolumna4]]&gt;=4000,1,0)</f>
        <v>0</v>
      </c>
    </row>
    <row r="1387" spans="1:10" x14ac:dyDescent="0.3">
      <c r="A1387" s="1">
        <v>40685</v>
      </c>
      <c r="B1387" t="s">
        <v>3</v>
      </c>
      <c r="C1387">
        <v>7</v>
      </c>
      <c r="D1387">
        <f>DAY(Tabela_cukier2[[#This Row],[Column1]])</f>
        <v>22</v>
      </c>
      <c r="E1387" t="str">
        <f>IF(D1388&lt;Tabela_cukier2[[#This Row],[Column4]],"TAK","")</f>
        <v/>
      </c>
      <c r="F1387" s="5">
        <f>IF(Tabela_cukier2[[#This Row],[czy dzien dokupu]]="TAK",IF(F1386-Tabela_cukier2[[#This Row],[Column3]]&lt;5000,((5000-FLOOR(F1386-Tabela_cukier2[[#This Row],[Column3]],1000))+(F1386-Tabela_cukier2[[#This Row],[Column3]])),F1386-Tabela_cukier2[[#This Row],[Column3]]),F1386-Tabela_cukier2[[#This Row],[Column3]])</f>
        <v>3568</v>
      </c>
      <c r="G1387" s="5">
        <f>IF(Tabela_cukier2[[#This Row],[Kolumna1]]-F1386&gt;=4000,1,0)</f>
        <v>0</v>
      </c>
      <c r="H1387" s="5" t="str">
        <f>IF(Tabela_cukier2[[#This Row],[Kolumna1]]&gt;F1386,Tabela_cukier2[[#This Row],[Kolumna1]]-F1386,"0")</f>
        <v>0</v>
      </c>
      <c r="I1387" s="5">
        <f>CEILING(Tabela_cukier2[[#This Row],[Kolumna3]],1000)</f>
        <v>0</v>
      </c>
      <c r="J1387" s="5">
        <f>IF(Tabela_cukier2[[#This Row],[Kolumna4]]&gt;=4000,1,0)</f>
        <v>0</v>
      </c>
    </row>
    <row r="1388" spans="1:10" x14ac:dyDescent="0.3">
      <c r="A1388" s="1">
        <v>40686</v>
      </c>
      <c r="B1388" t="s">
        <v>12</v>
      </c>
      <c r="C1388">
        <v>381</v>
      </c>
      <c r="D1388">
        <f>DAY(Tabela_cukier2[[#This Row],[Column1]])</f>
        <v>23</v>
      </c>
      <c r="E1388" t="str">
        <f>IF(D1389&lt;Tabela_cukier2[[#This Row],[Column4]],"TAK","")</f>
        <v/>
      </c>
      <c r="F1388" s="5">
        <f>IF(Tabela_cukier2[[#This Row],[czy dzien dokupu]]="TAK",IF(F1387-Tabela_cukier2[[#This Row],[Column3]]&lt;5000,((5000-FLOOR(F1387-Tabela_cukier2[[#This Row],[Column3]],1000))+(F1387-Tabela_cukier2[[#This Row],[Column3]])),F1387-Tabela_cukier2[[#This Row],[Column3]]),F1387-Tabela_cukier2[[#This Row],[Column3]])</f>
        <v>3187</v>
      </c>
      <c r="G1388" s="5">
        <f>IF(Tabela_cukier2[[#This Row],[Kolumna1]]-F1387&gt;=4000,1,0)</f>
        <v>0</v>
      </c>
      <c r="H1388" s="5" t="str">
        <f>IF(Tabela_cukier2[[#This Row],[Kolumna1]]&gt;F1387,Tabela_cukier2[[#This Row],[Kolumna1]]-F1387,"0")</f>
        <v>0</v>
      </c>
      <c r="I1388" s="5">
        <f>CEILING(Tabela_cukier2[[#This Row],[Kolumna3]],1000)</f>
        <v>0</v>
      </c>
      <c r="J1388" s="5">
        <f>IF(Tabela_cukier2[[#This Row],[Kolumna4]]&gt;=4000,1,0)</f>
        <v>0</v>
      </c>
    </row>
    <row r="1389" spans="1:10" x14ac:dyDescent="0.3">
      <c r="A1389" s="1">
        <v>40689</v>
      </c>
      <c r="B1389" t="s">
        <v>64</v>
      </c>
      <c r="C1389">
        <v>45</v>
      </c>
      <c r="D1389">
        <f>DAY(Tabela_cukier2[[#This Row],[Column1]])</f>
        <v>26</v>
      </c>
      <c r="E1389" t="str">
        <f>IF(D1390&lt;Tabela_cukier2[[#This Row],[Column4]],"TAK","")</f>
        <v/>
      </c>
      <c r="F1389" s="5">
        <f>IF(Tabela_cukier2[[#This Row],[czy dzien dokupu]]="TAK",IF(F1388-Tabela_cukier2[[#This Row],[Column3]]&lt;5000,((5000-FLOOR(F1388-Tabela_cukier2[[#This Row],[Column3]],1000))+(F1388-Tabela_cukier2[[#This Row],[Column3]])),F1388-Tabela_cukier2[[#This Row],[Column3]]),F1388-Tabela_cukier2[[#This Row],[Column3]])</f>
        <v>3142</v>
      </c>
      <c r="G1389" s="5">
        <f>IF(Tabela_cukier2[[#This Row],[Kolumna1]]-F1388&gt;=4000,1,0)</f>
        <v>0</v>
      </c>
      <c r="H1389" s="5" t="str">
        <f>IF(Tabela_cukier2[[#This Row],[Kolumna1]]&gt;F1388,Tabela_cukier2[[#This Row],[Kolumna1]]-F1388,"0")</f>
        <v>0</v>
      </c>
      <c r="I1389" s="5">
        <f>CEILING(Tabela_cukier2[[#This Row],[Kolumna3]],1000)</f>
        <v>0</v>
      </c>
      <c r="J1389" s="5">
        <f>IF(Tabela_cukier2[[#This Row],[Kolumna4]]&gt;=4000,1,0)</f>
        <v>0</v>
      </c>
    </row>
    <row r="1390" spans="1:10" x14ac:dyDescent="0.3">
      <c r="A1390" s="1">
        <v>40691</v>
      </c>
      <c r="B1390" t="s">
        <v>20</v>
      </c>
      <c r="C1390">
        <v>499</v>
      </c>
      <c r="D1390">
        <f>DAY(Tabela_cukier2[[#This Row],[Column1]])</f>
        <v>28</v>
      </c>
      <c r="E1390" t="str">
        <f>IF(D1391&lt;Tabela_cukier2[[#This Row],[Column4]],"TAK","")</f>
        <v>TAK</v>
      </c>
      <c r="F1390" s="5">
        <f>IF(Tabela_cukier2[[#This Row],[czy dzien dokupu]]="TAK",IF(F1389-Tabela_cukier2[[#This Row],[Column3]]&lt;5000,((5000-FLOOR(F1389-Tabela_cukier2[[#This Row],[Column3]],1000))+(F1389-Tabela_cukier2[[#This Row],[Column3]])),F1389-Tabela_cukier2[[#This Row],[Column3]]),F1389-Tabela_cukier2[[#This Row],[Column3]])</f>
        <v>5643</v>
      </c>
      <c r="G1390" s="5">
        <f>IF(Tabela_cukier2[[#This Row],[Kolumna1]]-F1389&gt;=4000,1,0)</f>
        <v>0</v>
      </c>
      <c r="H1390" s="5">
        <f>IF(Tabela_cukier2[[#This Row],[Kolumna1]]&gt;F1389,Tabela_cukier2[[#This Row],[Kolumna1]]-F1389,"0")</f>
        <v>2501</v>
      </c>
      <c r="I1390" s="5">
        <f>CEILING(Tabela_cukier2[[#This Row],[Kolumna3]],1000)</f>
        <v>3000</v>
      </c>
      <c r="J1390" s="5">
        <f>IF(Tabela_cukier2[[#This Row],[Kolumna4]]&gt;=4000,1,0)</f>
        <v>0</v>
      </c>
    </row>
    <row r="1391" spans="1:10" x14ac:dyDescent="0.3">
      <c r="A1391" s="1">
        <v>40695</v>
      </c>
      <c r="B1391" t="s">
        <v>20</v>
      </c>
      <c r="C1391">
        <v>134</v>
      </c>
      <c r="D1391">
        <f>DAY(Tabela_cukier2[[#This Row],[Column1]])</f>
        <v>1</v>
      </c>
      <c r="E1391" t="str">
        <f>IF(D1392&lt;Tabela_cukier2[[#This Row],[Column4]],"TAK","")</f>
        <v/>
      </c>
      <c r="F1391" s="5">
        <f>IF(Tabela_cukier2[[#This Row],[czy dzien dokupu]]="TAK",IF(F1390-Tabela_cukier2[[#This Row],[Column3]]&lt;5000,((5000-FLOOR(F1390-Tabela_cukier2[[#This Row],[Column3]],1000))+(F1390-Tabela_cukier2[[#This Row],[Column3]])),F1390-Tabela_cukier2[[#This Row],[Column3]]),F1390-Tabela_cukier2[[#This Row],[Column3]])</f>
        <v>5509</v>
      </c>
      <c r="G1391" s="5">
        <f>IF(Tabela_cukier2[[#This Row],[Kolumna1]]-F1390&gt;=4000,1,0)</f>
        <v>0</v>
      </c>
      <c r="H1391" s="5" t="str">
        <f>IF(Tabela_cukier2[[#This Row],[Kolumna1]]&gt;F1390,Tabela_cukier2[[#This Row],[Kolumna1]]-F1390,"0")</f>
        <v>0</v>
      </c>
      <c r="I1391" s="5">
        <f>CEILING(Tabela_cukier2[[#This Row],[Kolumna3]],1000)</f>
        <v>0</v>
      </c>
      <c r="J1391" s="5">
        <f>IF(Tabela_cukier2[[#This Row],[Kolumna4]]&gt;=4000,1,0)</f>
        <v>0</v>
      </c>
    </row>
    <row r="1392" spans="1:10" x14ac:dyDescent="0.3">
      <c r="A1392" s="1">
        <v>40695</v>
      </c>
      <c r="B1392" t="s">
        <v>55</v>
      </c>
      <c r="C1392">
        <v>132</v>
      </c>
      <c r="D1392">
        <f>DAY(Tabela_cukier2[[#This Row],[Column1]])</f>
        <v>1</v>
      </c>
      <c r="E1392" t="str">
        <f>IF(D1393&lt;Tabela_cukier2[[#This Row],[Column4]],"TAK","")</f>
        <v/>
      </c>
      <c r="F1392" s="5">
        <f>IF(Tabela_cukier2[[#This Row],[czy dzien dokupu]]="TAK",IF(F1391-Tabela_cukier2[[#This Row],[Column3]]&lt;5000,((5000-FLOOR(F1391-Tabela_cukier2[[#This Row],[Column3]],1000))+(F1391-Tabela_cukier2[[#This Row],[Column3]])),F1391-Tabela_cukier2[[#This Row],[Column3]]),F1391-Tabela_cukier2[[#This Row],[Column3]])</f>
        <v>5377</v>
      </c>
      <c r="G1392" s="5">
        <f>IF(Tabela_cukier2[[#This Row],[Kolumna1]]-F1391&gt;=4000,1,0)</f>
        <v>0</v>
      </c>
      <c r="H1392" s="5" t="str">
        <f>IF(Tabela_cukier2[[#This Row],[Kolumna1]]&gt;F1391,Tabela_cukier2[[#This Row],[Kolumna1]]-F1391,"0")</f>
        <v>0</v>
      </c>
      <c r="I1392" s="5">
        <f>CEILING(Tabela_cukier2[[#This Row],[Kolumna3]],1000)</f>
        <v>0</v>
      </c>
      <c r="J1392" s="5">
        <f>IF(Tabela_cukier2[[#This Row],[Kolumna4]]&gt;=4000,1,0)</f>
        <v>0</v>
      </c>
    </row>
    <row r="1393" spans="1:10" x14ac:dyDescent="0.3">
      <c r="A1393" s="1">
        <v>40696</v>
      </c>
      <c r="B1393" t="s">
        <v>22</v>
      </c>
      <c r="C1393">
        <v>180</v>
      </c>
      <c r="D1393">
        <f>DAY(Tabela_cukier2[[#This Row],[Column1]])</f>
        <v>2</v>
      </c>
      <c r="E1393" t="str">
        <f>IF(D1394&lt;Tabela_cukier2[[#This Row],[Column4]],"TAK","")</f>
        <v/>
      </c>
      <c r="F1393" s="5">
        <f>IF(Tabela_cukier2[[#This Row],[czy dzien dokupu]]="TAK",IF(F1392-Tabela_cukier2[[#This Row],[Column3]]&lt;5000,((5000-FLOOR(F1392-Tabela_cukier2[[#This Row],[Column3]],1000))+(F1392-Tabela_cukier2[[#This Row],[Column3]])),F1392-Tabela_cukier2[[#This Row],[Column3]]),F1392-Tabela_cukier2[[#This Row],[Column3]])</f>
        <v>5197</v>
      </c>
      <c r="G1393" s="5">
        <f>IF(Tabela_cukier2[[#This Row],[Kolumna1]]-F1392&gt;=4000,1,0)</f>
        <v>0</v>
      </c>
      <c r="H1393" s="5" t="str">
        <f>IF(Tabela_cukier2[[#This Row],[Kolumna1]]&gt;F1392,Tabela_cukier2[[#This Row],[Kolumna1]]-F1392,"0")</f>
        <v>0</v>
      </c>
      <c r="I1393" s="5">
        <f>CEILING(Tabela_cukier2[[#This Row],[Kolumna3]],1000)</f>
        <v>0</v>
      </c>
      <c r="J1393" s="5">
        <f>IF(Tabela_cukier2[[#This Row],[Kolumna4]]&gt;=4000,1,0)</f>
        <v>0</v>
      </c>
    </row>
    <row r="1394" spans="1:10" x14ac:dyDescent="0.3">
      <c r="A1394" s="1">
        <v>40699</v>
      </c>
      <c r="B1394" t="s">
        <v>224</v>
      </c>
      <c r="C1394">
        <v>5</v>
      </c>
      <c r="D1394">
        <f>DAY(Tabela_cukier2[[#This Row],[Column1]])</f>
        <v>5</v>
      </c>
      <c r="E1394" t="str">
        <f>IF(D1395&lt;Tabela_cukier2[[#This Row],[Column4]],"TAK","")</f>
        <v/>
      </c>
      <c r="F1394" s="5">
        <f>IF(Tabela_cukier2[[#This Row],[czy dzien dokupu]]="TAK",IF(F1393-Tabela_cukier2[[#This Row],[Column3]]&lt;5000,((5000-FLOOR(F1393-Tabela_cukier2[[#This Row],[Column3]],1000))+(F1393-Tabela_cukier2[[#This Row],[Column3]])),F1393-Tabela_cukier2[[#This Row],[Column3]]),F1393-Tabela_cukier2[[#This Row],[Column3]])</f>
        <v>5192</v>
      </c>
      <c r="G1394" s="5">
        <f>IF(Tabela_cukier2[[#This Row],[Kolumna1]]-F1393&gt;=4000,1,0)</f>
        <v>0</v>
      </c>
      <c r="H1394" s="5" t="str">
        <f>IF(Tabela_cukier2[[#This Row],[Kolumna1]]&gt;F1393,Tabela_cukier2[[#This Row],[Kolumna1]]-F1393,"0")</f>
        <v>0</v>
      </c>
      <c r="I1394" s="5">
        <f>CEILING(Tabela_cukier2[[#This Row],[Kolumna3]],1000)</f>
        <v>0</v>
      </c>
      <c r="J1394" s="5">
        <f>IF(Tabela_cukier2[[#This Row],[Kolumna4]]&gt;=4000,1,0)</f>
        <v>0</v>
      </c>
    </row>
    <row r="1395" spans="1:10" x14ac:dyDescent="0.3">
      <c r="A1395" s="1">
        <v>40701</v>
      </c>
      <c r="B1395" t="s">
        <v>27</v>
      </c>
      <c r="C1395">
        <v>110</v>
      </c>
      <c r="D1395">
        <f>DAY(Tabela_cukier2[[#This Row],[Column1]])</f>
        <v>7</v>
      </c>
      <c r="E1395" t="str">
        <f>IF(D1396&lt;Tabela_cukier2[[#This Row],[Column4]],"TAK","")</f>
        <v/>
      </c>
      <c r="F1395" s="5">
        <f>IF(Tabela_cukier2[[#This Row],[czy dzien dokupu]]="TAK",IF(F1394-Tabela_cukier2[[#This Row],[Column3]]&lt;5000,((5000-FLOOR(F1394-Tabela_cukier2[[#This Row],[Column3]],1000))+(F1394-Tabela_cukier2[[#This Row],[Column3]])),F1394-Tabela_cukier2[[#This Row],[Column3]]),F1394-Tabela_cukier2[[#This Row],[Column3]])</f>
        <v>5082</v>
      </c>
      <c r="G1395" s="5">
        <f>IF(Tabela_cukier2[[#This Row],[Kolumna1]]-F1394&gt;=4000,1,0)</f>
        <v>0</v>
      </c>
      <c r="H1395" s="5" t="str">
        <f>IF(Tabela_cukier2[[#This Row],[Kolumna1]]&gt;F1394,Tabela_cukier2[[#This Row],[Kolumna1]]-F1394,"0")</f>
        <v>0</v>
      </c>
      <c r="I1395" s="5">
        <f>CEILING(Tabela_cukier2[[#This Row],[Kolumna3]],1000)</f>
        <v>0</v>
      </c>
      <c r="J1395" s="5">
        <f>IF(Tabela_cukier2[[#This Row],[Kolumna4]]&gt;=4000,1,0)</f>
        <v>0</v>
      </c>
    </row>
    <row r="1396" spans="1:10" x14ac:dyDescent="0.3">
      <c r="A1396" s="1">
        <v>40702</v>
      </c>
      <c r="B1396" t="s">
        <v>55</v>
      </c>
      <c r="C1396">
        <v>54</v>
      </c>
      <c r="D1396">
        <f>DAY(Tabela_cukier2[[#This Row],[Column1]])</f>
        <v>8</v>
      </c>
      <c r="E1396" t="str">
        <f>IF(D1397&lt;Tabela_cukier2[[#This Row],[Column4]],"TAK","")</f>
        <v/>
      </c>
      <c r="F1396" s="5">
        <f>IF(Tabela_cukier2[[#This Row],[czy dzien dokupu]]="TAK",IF(F1395-Tabela_cukier2[[#This Row],[Column3]]&lt;5000,((5000-FLOOR(F1395-Tabela_cukier2[[#This Row],[Column3]],1000))+(F1395-Tabela_cukier2[[#This Row],[Column3]])),F1395-Tabela_cukier2[[#This Row],[Column3]]),F1395-Tabela_cukier2[[#This Row],[Column3]])</f>
        <v>5028</v>
      </c>
      <c r="G1396" s="5">
        <f>IF(Tabela_cukier2[[#This Row],[Kolumna1]]-F1395&gt;=4000,1,0)</f>
        <v>0</v>
      </c>
      <c r="H1396" s="5" t="str">
        <f>IF(Tabela_cukier2[[#This Row],[Kolumna1]]&gt;F1395,Tabela_cukier2[[#This Row],[Kolumna1]]-F1395,"0")</f>
        <v>0</v>
      </c>
      <c r="I1396" s="5">
        <f>CEILING(Tabela_cukier2[[#This Row],[Kolumna3]],1000)</f>
        <v>0</v>
      </c>
      <c r="J1396" s="5">
        <f>IF(Tabela_cukier2[[#This Row],[Kolumna4]]&gt;=4000,1,0)</f>
        <v>0</v>
      </c>
    </row>
    <row r="1397" spans="1:10" x14ac:dyDescent="0.3">
      <c r="A1397" s="1">
        <v>40703</v>
      </c>
      <c r="B1397" t="s">
        <v>212</v>
      </c>
      <c r="C1397">
        <v>6</v>
      </c>
      <c r="D1397">
        <f>DAY(Tabela_cukier2[[#This Row],[Column1]])</f>
        <v>9</v>
      </c>
      <c r="E1397" t="str">
        <f>IF(D1398&lt;Tabela_cukier2[[#This Row],[Column4]],"TAK","")</f>
        <v/>
      </c>
      <c r="F1397" s="5">
        <f>IF(Tabela_cukier2[[#This Row],[czy dzien dokupu]]="TAK",IF(F1396-Tabela_cukier2[[#This Row],[Column3]]&lt;5000,((5000-FLOOR(F1396-Tabela_cukier2[[#This Row],[Column3]],1000))+(F1396-Tabela_cukier2[[#This Row],[Column3]])),F1396-Tabela_cukier2[[#This Row],[Column3]]),F1396-Tabela_cukier2[[#This Row],[Column3]])</f>
        <v>5022</v>
      </c>
      <c r="G1397" s="5">
        <f>IF(Tabela_cukier2[[#This Row],[Kolumna1]]-F1396&gt;=4000,1,0)</f>
        <v>0</v>
      </c>
      <c r="H1397" s="5" t="str">
        <f>IF(Tabela_cukier2[[#This Row],[Kolumna1]]&gt;F1396,Tabela_cukier2[[#This Row],[Kolumna1]]-F1396,"0")</f>
        <v>0</v>
      </c>
      <c r="I1397" s="5">
        <f>CEILING(Tabela_cukier2[[#This Row],[Kolumna3]],1000)</f>
        <v>0</v>
      </c>
      <c r="J1397" s="5">
        <f>IF(Tabela_cukier2[[#This Row],[Kolumna4]]&gt;=4000,1,0)</f>
        <v>0</v>
      </c>
    </row>
    <row r="1398" spans="1:10" x14ac:dyDescent="0.3">
      <c r="A1398" s="1">
        <v>40704</v>
      </c>
      <c r="B1398" t="s">
        <v>53</v>
      </c>
      <c r="C1398">
        <v>476</v>
      </c>
      <c r="D1398">
        <f>DAY(Tabela_cukier2[[#This Row],[Column1]])</f>
        <v>10</v>
      </c>
      <c r="E1398" t="str">
        <f>IF(D1399&lt;Tabela_cukier2[[#This Row],[Column4]],"TAK","")</f>
        <v/>
      </c>
      <c r="F1398" s="5">
        <f>IF(Tabela_cukier2[[#This Row],[czy dzien dokupu]]="TAK",IF(F1397-Tabela_cukier2[[#This Row],[Column3]]&lt;5000,((5000-FLOOR(F1397-Tabela_cukier2[[#This Row],[Column3]],1000))+(F1397-Tabela_cukier2[[#This Row],[Column3]])),F1397-Tabela_cukier2[[#This Row],[Column3]]),F1397-Tabela_cukier2[[#This Row],[Column3]])</f>
        <v>4546</v>
      </c>
      <c r="G1398" s="5">
        <f>IF(Tabela_cukier2[[#This Row],[Kolumna1]]-F1397&gt;=4000,1,0)</f>
        <v>0</v>
      </c>
      <c r="H1398" s="5" t="str">
        <f>IF(Tabela_cukier2[[#This Row],[Kolumna1]]&gt;F1397,Tabela_cukier2[[#This Row],[Kolumna1]]-F1397,"0")</f>
        <v>0</v>
      </c>
      <c r="I1398" s="5">
        <f>CEILING(Tabela_cukier2[[#This Row],[Kolumna3]],1000)</f>
        <v>0</v>
      </c>
      <c r="J1398" s="5">
        <f>IF(Tabela_cukier2[[#This Row],[Kolumna4]]&gt;=4000,1,0)</f>
        <v>0</v>
      </c>
    </row>
    <row r="1399" spans="1:10" x14ac:dyDescent="0.3">
      <c r="A1399" s="1">
        <v>40704</v>
      </c>
      <c r="B1399" t="s">
        <v>22</v>
      </c>
      <c r="C1399">
        <v>104</v>
      </c>
      <c r="D1399">
        <f>DAY(Tabela_cukier2[[#This Row],[Column1]])</f>
        <v>10</v>
      </c>
      <c r="E1399" t="str">
        <f>IF(D1400&lt;Tabela_cukier2[[#This Row],[Column4]],"TAK","")</f>
        <v/>
      </c>
      <c r="F1399" s="5">
        <f>IF(Tabela_cukier2[[#This Row],[czy dzien dokupu]]="TAK",IF(F1398-Tabela_cukier2[[#This Row],[Column3]]&lt;5000,((5000-FLOOR(F1398-Tabela_cukier2[[#This Row],[Column3]],1000))+(F1398-Tabela_cukier2[[#This Row],[Column3]])),F1398-Tabela_cukier2[[#This Row],[Column3]]),F1398-Tabela_cukier2[[#This Row],[Column3]])</f>
        <v>4442</v>
      </c>
      <c r="G1399" s="5">
        <f>IF(Tabela_cukier2[[#This Row],[Kolumna1]]-F1398&gt;=4000,1,0)</f>
        <v>0</v>
      </c>
      <c r="H1399" s="5" t="str">
        <f>IF(Tabela_cukier2[[#This Row],[Kolumna1]]&gt;F1398,Tabela_cukier2[[#This Row],[Kolumna1]]-F1398,"0")</f>
        <v>0</v>
      </c>
      <c r="I1399" s="5">
        <f>CEILING(Tabela_cukier2[[#This Row],[Kolumna3]],1000)</f>
        <v>0</v>
      </c>
      <c r="J1399" s="5">
        <f>IF(Tabela_cukier2[[#This Row],[Kolumna4]]&gt;=4000,1,0)</f>
        <v>0</v>
      </c>
    </row>
    <row r="1400" spans="1:10" x14ac:dyDescent="0.3">
      <c r="A1400" s="1">
        <v>40704</v>
      </c>
      <c r="B1400" t="s">
        <v>34</v>
      </c>
      <c r="C1400">
        <v>104</v>
      </c>
      <c r="D1400">
        <f>DAY(Tabela_cukier2[[#This Row],[Column1]])</f>
        <v>10</v>
      </c>
      <c r="E1400" t="str">
        <f>IF(D1401&lt;Tabela_cukier2[[#This Row],[Column4]],"TAK","")</f>
        <v/>
      </c>
      <c r="F1400" s="5">
        <f>IF(Tabela_cukier2[[#This Row],[czy dzien dokupu]]="TAK",IF(F1399-Tabela_cukier2[[#This Row],[Column3]]&lt;5000,((5000-FLOOR(F1399-Tabela_cukier2[[#This Row],[Column3]],1000))+(F1399-Tabela_cukier2[[#This Row],[Column3]])),F1399-Tabela_cukier2[[#This Row],[Column3]]),F1399-Tabela_cukier2[[#This Row],[Column3]])</f>
        <v>4338</v>
      </c>
      <c r="G1400" s="5">
        <f>IF(Tabela_cukier2[[#This Row],[Kolumna1]]-F1399&gt;=4000,1,0)</f>
        <v>0</v>
      </c>
      <c r="H1400" s="5" t="str">
        <f>IF(Tabela_cukier2[[#This Row],[Kolumna1]]&gt;F1399,Tabela_cukier2[[#This Row],[Kolumna1]]-F1399,"0")</f>
        <v>0</v>
      </c>
      <c r="I1400" s="5">
        <f>CEILING(Tabela_cukier2[[#This Row],[Kolumna3]],1000)</f>
        <v>0</v>
      </c>
      <c r="J1400" s="5">
        <f>IF(Tabela_cukier2[[#This Row],[Kolumna4]]&gt;=4000,1,0)</f>
        <v>0</v>
      </c>
    </row>
    <row r="1401" spans="1:10" x14ac:dyDescent="0.3">
      <c r="A1401" s="1">
        <v>40706</v>
      </c>
      <c r="B1401" t="s">
        <v>21</v>
      </c>
      <c r="C1401">
        <v>47</v>
      </c>
      <c r="D1401">
        <f>DAY(Tabela_cukier2[[#This Row],[Column1]])</f>
        <v>12</v>
      </c>
      <c r="E1401" t="str">
        <f>IF(D1402&lt;Tabela_cukier2[[#This Row],[Column4]],"TAK","")</f>
        <v/>
      </c>
      <c r="F1401" s="5">
        <f>IF(Tabela_cukier2[[#This Row],[czy dzien dokupu]]="TAK",IF(F1400-Tabela_cukier2[[#This Row],[Column3]]&lt;5000,((5000-FLOOR(F1400-Tabela_cukier2[[#This Row],[Column3]],1000))+(F1400-Tabela_cukier2[[#This Row],[Column3]])),F1400-Tabela_cukier2[[#This Row],[Column3]]),F1400-Tabela_cukier2[[#This Row],[Column3]])</f>
        <v>4291</v>
      </c>
      <c r="G1401" s="5">
        <f>IF(Tabela_cukier2[[#This Row],[Kolumna1]]-F1400&gt;=4000,1,0)</f>
        <v>0</v>
      </c>
      <c r="H1401" s="5" t="str">
        <f>IF(Tabela_cukier2[[#This Row],[Kolumna1]]&gt;F1400,Tabela_cukier2[[#This Row],[Kolumna1]]-F1400,"0")</f>
        <v>0</v>
      </c>
      <c r="I1401" s="5">
        <f>CEILING(Tabela_cukier2[[#This Row],[Kolumna3]],1000)</f>
        <v>0</v>
      </c>
      <c r="J1401" s="5">
        <f>IF(Tabela_cukier2[[#This Row],[Kolumna4]]&gt;=4000,1,0)</f>
        <v>0</v>
      </c>
    </row>
    <row r="1402" spans="1:10" x14ac:dyDescent="0.3">
      <c r="A1402" s="1">
        <v>40706</v>
      </c>
      <c r="B1402" t="s">
        <v>38</v>
      </c>
      <c r="C1402">
        <v>127</v>
      </c>
      <c r="D1402">
        <f>DAY(Tabela_cukier2[[#This Row],[Column1]])</f>
        <v>12</v>
      </c>
      <c r="E1402" t="str">
        <f>IF(D1403&lt;Tabela_cukier2[[#This Row],[Column4]],"TAK","")</f>
        <v/>
      </c>
      <c r="F1402" s="5">
        <f>IF(Tabela_cukier2[[#This Row],[czy dzien dokupu]]="TAK",IF(F1401-Tabela_cukier2[[#This Row],[Column3]]&lt;5000,((5000-FLOOR(F1401-Tabela_cukier2[[#This Row],[Column3]],1000))+(F1401-Tabela_cukier2[[#This Row],[Column3]])),F1401-Tabela_cukier2[[#This Row],[Column3]]),F1401-Tabela_cukier2[[#This Row],[Column3]])</f>
        <v>4164</v>
      </c>
      <c r="G1402" s="5">
        <f>IF(Tabela_cukier2[[#This Row],[Kolumna1]]-F1401&gt;=4000,1,0)</f>
        <v>0</v>
      </c>
      <c r="H1402" s="5" t="str">
        <f>IF(Tabela_cukier2[[#This Row],[Kolumna1]]&gt;F1401,Tabela_cukier2[[#This Row],[Kolumna1]]-F1401,"0")</f>
        <v>0</v>
      </c>
      <c r="I1402" s="5">
        <f>CEILING(Tabela_cukier2[[#This Row],[Kolumna3]],1000)</f>
        <v>0</v>
      </c>
      <c r="J1402" s="5">
        <f>IF(Tabela_cukier2[[#This Row],[Kolumna4]]&gt;=4000,1,0)</f>
        <v>0</v>
      </c>
    </row>
    <row r="1403" spans="1:10" x14ac:dyDescent="0.3">
      <c r="A1403" s="1">
        <v>40708</v>
      </c>
      <c r="B1403" t="s">
        <v>28</v>
      </c>
      <c r="C1403">
        <v>143</v>
      </c>
      <c r="D1403">
        <f>DAY(Tabela_cukier2[[#This Row],[Column1]])</f>
        <v>14</v>
      </c>
      <c r="E1403" t="str">
        <f>IF(D1404&lt;Tabela_cukier2[[#This Row],[Column4]],"TAK","")</f>
        <v/>
      </c>
      <c r="F1403" s="5">
        <f>IF(Tabela_cukier2[[#This Row],[czy dzien dokupu]]="TAK",IF(F1402-Tabela_cukier2[[#This Row],[Column3]]&lt;5000,((5000-FLOOR(F1402-Tabela_cukier2[[#This Row],[Column3]],1000))+(F1402-Tabela_cukier2[[#This Row],[Column3]])),F1402-Tabela_cukier2[[#This Row],[Column3]]),F1402-Tabela_cukier2[[#This Row],[Column3]])</f>
        <v>4021</v>
      </c>
      <c r="G1403" s="5">
        <f>IF(Tabela_cukier2[[#This Row],[Kolumna1]]-F1402&gt;=4000,1,0)</f>
        <v>0</v>
      </c>
      <c r="H1403" s="5" t="str">
        <f>IF(Tabela_cukier2[[#This Row],[Kolumna1]]&gt;F1402,Tabela_cukier2[[#This Row],[Kolumna1]]-F1402,"0")</f>
        <v>0</v>
      </c>
      <c r="I1403" s="5">
        <f>CEILING(Tabela_cukier2[[#This Row],[Kolumna3]],1000)</f>
        <v>0</v>
      </c>
      <c r="J1403" s="5">
        <f>IF(Tabela_cukier2[[#This Row],[Kolumna4]]&gt;=4000,1,0)</f>
        <v>0</v>
      </c>
    </row>
    <row r="1404" spans="1:10" x14ac:dyDescent="0.3">
      <c r="A1404" s="1">
        <v>40711</v>
      </c>
      <c r="B1404" t="s">
        <v>61</v>
      </c>
      <c r="C1404">
        <v>181</v>
      </c>
      <c r="D1404">
        <f>DAY(Tabela_cukier2[[#This Row],[Column1]])</f>
        <v>17</v>
      </c>
      <c r="E1404" t="str">
        <f>IF(D1405&lt;Tabela_cukier2[[#This Row],[Column4]],"TAK","")</f>
        <v/>
      </c>
      <c r="F1404" s="5">
        <f>IF(Tabela_cukier2[[#This Row],[czy dzien dokupu]]="TAK",IF(F1403-Tabela_cukier2[[#This Row],[Column3]]&lt;5000,((5000-FLOOR(F1403-Tabela_cukier2[[#This Row],[Column3]],1000))+(F1403-Tabela_cukier2[[#This Row],[Column3]])),F1403-Tabela_cukier2[[#This Row],[Column3]]),F1403-Tabela_cukier2[[#This Row],[Column3]])</f>
        <v>3840</v>
      </c>
      <c r="G1404" s="5">
        <f>IF(Tabela_cukier2[[#This Row],[Kolumna1]]-F1403&gt;=4000,1,0)</f>
        <v>0</v>
      </c>
      <c r="H1404" s="5" t="str">
        <f>IF(Tabela_cukier2[[#This Row],[Kolumna1]]&gt;F1403,Tabela_cukier2[[#This Row],[Kolumna1]]-F1403,"0")</f>
        <v>0</v>
      </c>
      <c r="I1404" s="5">
        <f>CEILING(Tabela_cukier2[[#This Row],[Kolumna3]],1000)</f>
        <v>0</v>
      </c>
      <c r="J1404" s="5">
        <f>IF(Tabela_cukier2[[#This Row],[Kolumna4]]&gt;=4000,1,0)</f>
        <v>0</v>
      </c>
    </row>
    <row r="1405" spans="1:10" x14ac:dyDescent="0.3">
      <c r="A1405" s="1">
        <v>40714</v>
      </c>
      <c r="B1405" t="s">
        <v>22</v>
      </c>
      <c r="C1405">
        <v>139</v>
      </c>
      <c r="D1405">
        <f>DAY(Tabela_cukier2[[#This Row],[Column1]])</f>
        <v>20</v>
      </c>
      <c r="E1405" t="str">
        <f>IF(D1406&lt;Tabela_cukier2[[#This Row],[Column4]],"TAK","")</f>
        <v/>
      </c>
      <c r="F1405" s="5">
        <f>IF(Tabela_cukier2[[#This Row],[czy dzien dokupu]]="TAK",IF(F1404-Tabela_cukier2[[#This Row],[Column3]]&lt;5000,((5000-FLOOR(F1404-Tabela_cukier2[[#This Row],[Column3]],1000))+(F1404-Tabela_cukier2[[#This Row],[Column3]])),F1404-Tabela_cukier2[[#This Row],[Column3]]),F1404-Tabela_cukier2[[#This Row],[Column3]])</f>
        <v>3701</v>
      </c>
      <c r="G1405" s="5">
        <f>IF(Tabela_cukier2[[#This Row],[Kolumna1]]-F1404&gt;=4000,1,0)</f>
        <v>0</v>
      </c>
      <c r="H1405" s="5" t="str">
        <f>IF(Tabela_cukier2[[#This Row],[Kolumna1]]&gt;F1404,Tabela_cukier2[[#This Row],[Kolumna1]]-F1404,"0")</f>
        <v>0</v>
      </c>
      <c r="I1405" s="5">
        <f>CEILING(Tabela_cukier2[[#This Row],[Kolumna3]],1000)</f>
        <v>0</v>
      </c>
      <c r="J1405" s="5">
        <f>IF(Tabela_cukier2[[#This Row],[Kolumna4]]&gt;=4000,1,0)</f>
        <v>0</v>
      </c>
    </row>
    <row r="1406" spans="1:10" x14ac:dyDescent="0.3">
      <c r="A1406" s="1">
        <v>40717</v>
      </c>
      <c r="B1406" t="s">
        <v>55</v>
      </c>
      <c r="C1406">
        <v>187</v>
      </c>
      <c r="D1406">
        <f>DAY(Tabela_cukier2[[#This Row],[Column1]])</f>
        <v>23</v>
      </c>
      <c r="E1406" t="str">
        <f>IF(D1407&lt;Tabela_cukier2[[#This Row],[Column4]],"TAK","")</f>
        <v/>
      </c>
      <c r="F1406" s="5">
        <f>IF(Tabela_cukier2[[#This Row],[czy dzien dokupu]]="TAK",IF(F1405-Tabela_cukier2[[#This Row],[Column3]]&lt;5000,((5000-FLOOR(F1405-Tabela_cukier2[[#This Row],[Column3]],1000))+(F1405-Tabela_cukier2[[#This Row],[Column3]])),F1405-Tabela_cukier2[[#This Row],[Column3]]),F1405-Tabela_cukier2[[#This Row],[Column3]])</f>
        <v>3514</v>
      </c>
      <c r="G1406" s="5">
        <f>IF(Tabela_cukier2[[#This Row],[Kolumna1]]-F1405&gt;=4000,1,0)</f>
        <v>0</v>
      </c>
      <c r="H1406" s="5" t="str">
        <f>IF(Tabela_cukier2[[#This Row],[Kolumna1]]&gt;F1405,Tabela_cukier2[[#This Row],[Kolumna1]]-F1405,"0")</f>
        <v>0</v>
      </c>
      <c r="I1406" s="5">
        <f>CEILING(Tabela_cukier2[[#This Row],[Kolumna3]],1000)</f>
        <v>0</v>
      </c>
      <c r="J1406" s="5">
        <f>IF(Tabela_cukier2[[#This Row],[Kolumna4]]&gt;=4000,1,0)</f>
        <v>0</v>
      </c>
    </row>
    <row r="1407" spans="1:10" x14ac:dyDescent="0.3">
      <c r="A1407" s="1">
        <v>40717</v>
      </c>
      <c r="B1407" t="s">
        <v>204</v>
      </c>
      <c r="C1407">
        <v>11</v>
      </c>
      <c r="D1407">
        <f>DAY(Tabela_cukier2[[#This Row],[Column1]])</f>
        <v>23</v>
      </c>
      <c r="E1407" t="str">
        <f>IF(D1408&lt;Tabela_cukier2[[#This Row],[Column4]],"TAK","")</f>
        <v/>
      </c>
      <c r="F1407" s="5">
        <f>IF(Tabela_cukier2[[#This Row],[czy dzien dokupu]]="TAK",IF(F1406-Tabela_cukier2[[#This Row],[Column3]]&lt;5000,((5000-FLOOR(F1406-Tabela_cukier2[[#This Row],[Column3]],1000))+(F1406-Tabela_cukier2[[#This Row],[Column3]])),F1406-Tabela_cukier2[[#This Row],[Column3]]),F1406-Tabela_cukier2[[#This Row],[Column3]])</f>
        <v>3503</v>
      </c>
      <c r="G1407" s="5">
        <f>IF(Tabela_cukier2[[#This Row],[Kolumna1]]-F1406&gt;=4000,1,0)</f>
        <v>0</v>
      </c>
      <c r="H1407" s="5" t="str">
        <f>IF(Tabela_cukier2[[#This Row],[Kolumna1]]&gt;F1406,Tabela_cukier2[[#This Row],[Kolumna1]]-F1406,"0")</f>
        <v>0</v>
      </c>
      <c r="I1407" s="5">
        <f>CEILING(Tabela_cukier2[[#This Row],[Kolumna3]],1000)</f>
        <v>0</v>
      </c>
      <c r="J1407" s="5">
        <f>IF(Tabela_cukier2[[#This Row],[Kolumna4]]&gt;=4000,1,0)</f>
        <v>0</v>
      </c>
    </row>
    <row r="1408" spans="1:10" x14ac:dyDescent="0.3">
      <c r="A1408" s="1">
        <v>40718</v>
      </c>
      <c r="B1408" t="s">
        <v>58</v>
      </c>
      <c r="C1408">
        <v>170</v>
      </c>
      <c r="D1408">
        <f>DAY(Tabela_cukier2[[#This Row],[Column1]])</f>
        <v>24</v>
      </c>
      <c r="E1408" t="str">
        <f>IF(D1409&lt;Tabela_cukier2[[#This Row],[Column4]],"TAK","")</f>
        <v/>
      </c>
      <c r="F1408" s="5">
        <f>IF(Tabela_cukier2[[#This Row],[czy dzien dokupu]]="TAK",IF(F1407-Tabela_cukier2[[#This Row],[Column3]]&lt;5000,((5000-FLOOR(F1407-Tabela_cukier2[[#This Row],[Column3]],1000))+(F1407-Tabela_cukier2[[#This Row],[Column3]])),F1407-Tabela_cukier2[[#This Row],[Column3]]),F1407-Tabela_cukier2[[#This Row],[Column3]])</f>
        <v>3333</v>
      </c>
      <c r="G1408" s="5">
        <f>IF(Tabela_cukier2[[#This Row],[Kolumna1]]-F1407&gt;=4000,1,0)</f>
        <v>0</v>
      </c>
      <c r="H1408" s="5" t="str">
        <f>IF(Tabela_cukier2[[#This Row],[Kolumna1]]&gt;F1407,Tabela_cukier2[[#This Row],[Kolumna1]]-F1407,"0")</f>
        <v>0</v>
      </c>
      <c r="I1408" s="5">
        <f>CEILING(Tabela_cukier2[[#This Row],[Kolumna3]],1000)</f>
        <v>0</v>
      </c>
      <c r="J1408" s="5">
        <f>IF(Tabela_cukier2[[#This Row],[Kolumna4]]&gt;=4000,1,0)</f>
        <v>0</v>
      </c>
    </row>
    <row r="1409" spans="1:10" x14ac:dyDescent="0.3">
      <c r="A1409" s="1">
        <v>40723</v>
      </c>
      <c r="B1409" t="s">
        <v>119</v>
      </c>
      <c r="C1409">
        <v>7</v>
      </c>
      <c r="D1409">
        <f>DAY(Tabela_cukier2[[#This Row],[Column1]])</f>
        <v>29</v>
      </c>
      <c r="E1409" t="str">
        <f>IF(D1410&lt;Tabela_cukier2[[#This Row],[Column4]],"TAK","")</f>
        <v>TAK</v>
      </c>
      <c r="F1409" s="5">
        <f>IF(Tabela_cukier2[[#This Row],[czy dzien dokupu]]="TAK",IF(F1408-Tabela_cukier2[[#This Row],[Column3]]&lt;5000,((5000-FLOOR(F1408-Tabela_cukier2[[#This Row],[Column3]],1000))+(F1408-Tabela_cukier2[[#This Row],[Column3]])),F1408-Tabela_cukier2[[#This Row],[Column3]]),F1408-Tabela_cukier2[[#This Row],[Column3]])</f>
        <v>5326</v>
      </c>
      <c r="G1409" s="5">
        <f>IF(Tabela_cukier2[[#This Row],[Kolumna1]]-F1408&gt;=4000,1,0)</f>
        <v>0</v>
      </c>
      <c r="H1409" s="5">
        <f>IF(Tabela_cukier2[[#This Row],[Kolumna1]]&gt;F1408,Tabela_cukier2[[#This Row],[Kolumna1]]-F1408,"0")</f>
        <v>1993</v>
      </c>
      <c r="I1409" s="5">
        <f>CEILING(Tabela_cukier2[[#This Row],[Kolumna3]],1000)</f>
        <v>2000</v>
      </c>
      <c r="J1409" s="5">
        <f>IF(Tabela_cukier2[[#This Row],[Kolumna4]]&gt;=4000,1,0)</f>
        <v>0</v>
      </c>
    </row>
    <row r="1410" spans="1:10" x14ac:dyDescent="0.3">
      <c r="A1410" s="1">
        <v>40727</v>
      </c>
      <c r="B1410" t="s">
        <v>15</v>
      </c>
      <c r="C1410">
        <v>168</v>
      </c>
      <c r="D1410">
        <f>DAY(Tabela_cukier2[[#This Row],[Column1]])</f>
        <v>3</v>
      </c>
      <c r="E1410" t="str">
        <f>IF(D1411&lt;Tabela_cukier2[[#This Row],[Column4]],"TAK","")</f>
        <v/>
      </c>
      <c r="F1410" s="5">
        <f>IF(Tabela_cukier2[[#This Row],[czy dzien dokupu]]="TAK",IF(F1409-Tabela_cukier2[[#This Row],[Column3]]&lt;5000,((5000-FLOOR(F1409-Tabela_cukier2[[#This Row],[Column3]],1000))+(F1409-Tabela_cukier2[[#This Row],[Column3]])),F1409-Tabela_cukier2[[#This Row],[Column3]]),F1409-Tabela_cukier2[[#This Row],[Column3]])</f>
        <v>5158</v>
      </c>
      <c r="G1410" s="5">
        <f>IF(Tabela_cukier2[[#This Row],[Kolumna1]]-F1409&gt;=4000,1,0)</f>
        <v>0</v>
      </c>
      <c r="H1410" s="5" t="str">
        <f>IF(Tabela_cukier2[[#This Row],[Kolumna1]]&gt;F1409,Tabela_cukier2[[#This Row],[Kolumna1]]-F1409,"0")</f>
        <v>0</v>
      </c>
      <c r="I1410" s="5">
        <f>CEILING(Tabela_cukier2[[#This Row],[Kolumna3]],1000)</f>
        <v>0</v>
      </c>
      <c r="J1410" s="5">
        <f>IF(Tabela_cukier2[[#This Row],[Kolumna4]]&gt;=4000,1,0)</f>
        <v>0</v>
      </c>
    </row>
    <row r="1411" spans="1:10" x14ac:dyDescent="0.3">
      <c r="A1411" s="1">
        <v>40727</v>
      </c>
      <c r="B1411" t="s">
        <v>208</v>
      </c>
      <c r="C1411">
        <v>4</v>
      </c>
      <c r="D1411">
        <f>DAY(Tabela_cukier2[[#This Row],[Column1]])</f>
        <v>3</v>
      </c>
      <c r="E1411" t="str">
        <f>IF(D1412&lt;Tabela_cukier2[[#This Row],[Column4]],"TAK","")</f>
        <v/>
      </c>
      <c r="F1411" s="5">
        <f>IF(Tabela_cukier2[[#This Row],[czy dzien dokupu]]="TAK",IF(F1410-Tabela_cukier2[[#This Row],[Column3]]&lt;5000,((5000-FLOOR(F1410-Tabela_cukier2[[#This Row],[Column3]],1000))+(F1410-Tabela_cukier2[[#This Row],[Column3]])),F1410-Tabela_cukier2[[#This Row],[Column3]]),F1410-Tabela_cukier2[[#This Row],[Column3]])</f>
        <v>5154</v>
      </c>
      <c r="G1411" s="5">
        <f>IF(Tabela_cukier2[[#This Row],[Kolumna1]]-F1410&gt;=4000,1,0)</f>
        <v>0</v>
      </c>
      <c r="H1411" s="5" t="str">
        <f>IF(Tabela_cukier2[[#This Row],[Kolumna1]]&gt;F1410,Tabela_cukier2[[#This Row],[Kolumna1]]-F1410,"0")</f>
        <v>0</v>
      </c>
      <c r="I1411" s="5">
        <f>CEILING(Tabela_cukier2[[#This Row],[Kolumna3]],1000)</f>
        <v>0</v>
      </c>
      <c r="J1411" s="5">
        <f>IF(Tabela_cukier2[[#This Row],[Kolumna4]]&gt;=4000,1,0)</f>
        <v>0</v>
      </c>
    </row>
    <row r="1412" spans="1:10" x14ac:dyDescent="0.3">
      <c r="A1412" s="1">
        <v>40727</v>
      </c>
      <c r="B1412" t="s">
        <v>12</v>
      </c>
      <c r="C1412">
        <v>145</v>
      </c>
      <c r="D1412">
        <f>DAY(Tabela_cukier2[[#This Row],[Column1]])</f>
        <v>3</v>
      </c>
      <c r="E1412" t="str">
        <f>IF(D1413&lt;Tabela_cukier2[[#This Row],[Column4]],"TAK","")</f>
        <v/>
      </c>
      <c r="F1412" s="5">
        <f>IF(Tabela_cukier2[[#This Row],[czy dzien dokupu]]="TAK",IF(F1411-Tabela_cukier2[[#This Row],[Column3]]&lt;5000,((5000-FLOOR(F1411-Tabela_cukier2[[#This Row],[Column3]],1000))+(F1411-Tabela_cukier2[[#This Row],[Column3]])),F1411-Tabela_cukier2[[#This Row],[Column3]]),F1411-Tabela_cukier2[[#This Row],[Column3]])</f>
        <v>5009</v>
      </c>
      <c r="G1412" s="5">
        <f>IF(Tabela_cukier2[[#This Row],[Kolumna1]]-F1411&gt;=4000,1,0)</f>
        <v>0</v>
      </c>
      <c r="H1412" s="5" t="str">
        <f>IF(Tabela_cukier2[[#This Row],[Kolumna1]]&gt;F1411,Tabela_cukier2[[#This Row],[Kolumna1]]-F1411,"0")</f>
        <v>0</v>
      </c>
      <c r="I1412" s="5">
        <f>CEILING(Tabela_cukier2[[#This Row],[Kolumna3]],1000)</f>
        <v>0</v>
      </c>
      <c r="J1412" s="5">
        <f>IF(Tabela_cukier2[[#This Row],[Kolumna4]]&gt;=4000,1,0)</f>
        <v>0</v>
      </c>
    </row>
    <row r="1413" spans="1:10" x14ac:dyDescent="0.3">
      <c r="A1413" s="1">
        <v>40730</v>
      </c>
      <c r="B1413" t="s">
        <v>22</v>
      </c>
      <c r="C1413">
        <v>103</v>
      </c>
      <c r="D1413">
        <f>DAY(Tabela_cukier2[[#This Row],[Column1]])</f>
        <v>6</v>
      </c>
      <c r="E1413" t="str">
        <f>IF(D1414&lt;Tabela_cukier2[[#This Row],[Column4]],"TAK","")</f>
        <v/>
      </c>
      <c r="F1413" s="5">
        <f>IF(Tabela_cukier2[[#This Row],[czy dzien dokupu]]="TAK",IF(F1412-Tabela_cukier2[[#This Row],[Column3]]&lt;5000,((5000-FLOOR(F1412-Tabela_cukier2[[#This Row],[Column3]],1000))+(F1412-Tabela_cukier2[[#This Row],[Column3]])),F1412-Tabela_cukier2[[#This Row],[Column3]]),F1412-Tabela_cukier2[[#This Row],[Column3]])</f>
        <v>4906</v>
      </c>
      <c r="G1413" s="5">
        <f>IF(Tabela_cukier2[[#This Row],[Kolumna1]]-F1412&gt;=4000,1,0)</f>
        <v>0</v>
      </c>
      <c r="H1413" s="5" t="str">
        <f>IF(Tabela_cukier2[[#This Row],[Kolumna1]]&gt;F1412,Tabela_cukier2[[#This Row],[Kolumna1]]-F1412,"0")</f>
        <v>0</v>
      </c>
      <c r="I1413" s="5">
        <f>CEILING(Tabela_cukier2[[#This Row],[Kolumna3]],1000)</f>
        <v>0</v>
      </c>
      <c r="J1413" s="5">
        <f>IF(Tabela_cukier2[[#This Row],[Kolumna4]]&gt;=4000,1,0)</f>
        <v>0</v>
      </c>
    </row>
    <row r="1414" spans="1:10" x14ac:dyDescent="0.3">
      <c r="A1414" s="1">
        <v>40732</v>
      </c>
      <c r="B1414" t="s">
        <v>20</v>
      </c>
      <c r="C1414">
        <v>101</v>
      </c>
      <c r="D1414">
        <f>DAY(Tabela_cukier2[[#This Row],[Column1]])</f>
        <v>8</v>
      </c>
      <c r="E1414" t="str">
        <f>IF(D1415&lt;Tabela_cukier2[[#This Row],[Column4]],"TAK","")</f>
        <v/>
      </c>
      <c r="F1414" s="5">
        <f>IF(Tabela_cukier2[[#This Row],[czy dzien dokupu]]="TAK",IF(F1413-Tabela_cukier2[[#This Row],[Column3]]&lt;5000,((5000-FLOOR(F1413-Tabela_cukier2[[#This Row],[Column3]],1000))+(F1413-Tabela_cukier2[[#This Row],[Column3]])),F1413-Tabela_cukier2[[#This Row],[Column3]]),F1413-Tabela_cukier2[[#This Row],[Column3]])</f>
        <v>4805</v>
      </c>
      <c r="G1414" s="5">
        <f>IF(Tabela_cukier2[[#This Row],[Kolumna1]]-F1413&gt;=4000,1,0)</f>
        <v>0</v>
      </c>
      <c r="H1414" s="5" t="str">
        <f>IF(Tabela_cukier2[[#This Row],[Kolumna1]]&gt;F1413,Tabela_cukier2[[#This Row],[Kolumna1]]-F1413,"0")</f>
        <v>0</v>
      </c>
      <c r="I1414" s="5">
        <f>CEILING(Tabela_cukier2[[#This Row],[Kolumna3]],1000)</f>
        <v>0</v>
      </c>
      <c r="J1414" s="5">
        <f>IF(Tabela_cukier2[[#This Row],[Kolumna4]]&gt;=4000,1,0)</f>
        <v>0</v>
      </c>
    </row>
    <row r="1415" spans="1:10" x14ac:dyDescent="0.3">
      <c r="A1415" s="1">
        <v>40733</v>
      </c>
      <c r="B1415" t="s">
        <v>38</v>
      </c>
      <c r="C1415">
        <v>141</v>
      </c>
      <c r="D1415">
        <f>DAY(Tabela_cukier2[[#This Row],[Column1]])</f>
        <v>9</v>
      </c>
      <c r="E1415" t="str">
        <f>IF(D1416&lt;Tabela_cukier2[[#This Row],[Column4]],"TAK","")</f>
        <v/>
      </c>
      <c r="F1415" s="5">
        <f>IF(Tabela_cukier2[[#This Row],[czy dzien dokupu]]="TAK",IF(F1414-Tabela_cukier2[[#This Row],[Column3]]&lt;5000,((5000-FLOOR(F1414-Tabela_cukier2[[#This Row],[Column3]],1000))+(F1414-Tabela_cukier2[[#This Row],[Column3]])),F1414-Tabela_cukier2[[#This Row],[Column3]]),F1414-Tabela_cukier2[[#This Row],[Column3]])</f>
        <v>4664</v>
      </c>
      <c r="G1415" s="5">
        <f>IF(Tabela_cukier2[[#This Row],[Kolumna1]]-F1414&gt;=4000,1,0)</f>
        <v>0</v>
      </c>
      <c r="H1415" s="5" t="str">
        <f>IF(Tabela_cukier2[[#This Row],[Kolumna1]]&gt;F1414,Tabela_cukier2[[#This Row],[Kolumna1]]-F1414,"0")</f>
        <v>0</v>
      </c>
      <c r="I1415" s="5">
        <f>CEILING(Tabela_cukier2[[#This Row],[Kolumna3]],1000)</f>
        <v>0</v>
      </c>
      <c r="J1415" s="5">
        <f>IF(Tabela_cukier2[[#This Row],[Kolumna4]]&gt;=4000,1,0)</f>
        <v>0</v>
      </c>
    </row>
    <row r="1416" spans="1:10" x14ac:dyDescent="0.3">
      <c r="A1416" s="1">
        <v>40733</v>
      </c>
      <c r="B1416" t="s">
        <v>197</v>
      </c>
      <c r="C1416">
        <v>6</v>
      </c>
      <c r="D1416">
        <f>DAY(Tabela_cukier2[[#This Row],[Column1]])</f>
        <v>9</v>
      </c>
      <c r="E1416" t="str">
        <f>IF(D1417&lt;Tabela_cukier2[[#This Row],[Column4]],"TAK","")</f>
        <v/>
      </c>
      <c r="F1416" s="5">
        <f>IF(Tabela_cukier2[[#This Row],[czy dzien dokupu]]="TAK",IF(F1415-Tabela_cukier2[[#This Row],[Column3]]&lt;5000,((5000-FLOOR(F1415-Tabela_cukier2[[#This Row],[Column3]],1000))+(F1415-Tabela_cukier2[[#This Row],[Column3]])),F1415-Tabela_cukier2[[#This Row],[Column3]]),F1415-Tabela_cukier2[[#This Row],[Column3]])</f>
        <v>4658</v>
      </c>
      <c r="G1416" s="5">
        <f>IF(Tabela_cukier2[[#This Row],[Kolumna1]]-F1415&gt;=4000,1,0)</f>
        <v>0</v>
      </c>
      <c r="H1416" s="5" t="str">
        <f>IF(Tabela_cukier2[[#This Row],[Kolumna1]]&gt;F1415,Tabela_cukier2[[#This Row],[Kolumna1]]-F1415,"0")</f>
        <v>0</v>
      </c>
      <c r="I1416" s="5">
        <f>CEILING(Tabela_cukier2[[#This Row],[Kolumna3]],1000)</f>
        <v>0</v>
      </c>
      <c r="J1416" s="5">
        <f>IF(Tabela_cukier2[[#This Row],[Kolumna4]]&gt;=4000,1,0)</f>
        <v>0</v>
      </c>
    </row>
    <row r="1417" spans="1:10" x14ac:dyDescent="0.3">
      <c r="A1417" s="1">
        <v>40733</v>
      </c>
      <c r="B1417" t="s">
        <v>181</v>
      </c>
      <c r="C1417">
        <v>16</v>
      </c>
      <c r="D1417">
        <f>DAY(Tabela_cukier2[[#This Row],[Column1]])</f>
        <v>9</v>
      </c>
      <c r="E1417" t="str">
        <f>IF(D1418&lt;Tabela_cukier2[[#This Row],[Column4]],"TAK","")</f>
        <v/>
      </c>
      <c r="F1417" s="5">
        <f>IF(Tabela_cukier2[[#This Row],[czy dzien dokupu]]="TAK",IF(F1416-Tabela_cukier2[[#This Row],[Column3]]&lt;5000,((5000-FLOOR(F1416-Tabela_cukier2[[#This Row],[Column3]],1000))+(F1416-Tabela_cukier2[[#This Row],[Column3]])),F1416-Tabela_cukier2[[#This Row],[Column3]]),F1416-Tabela_cukier2[[#This Row],[Column3]])</f>
        <v>4642</v>
      </c>
      <c r="G1417" s="5">
        <f>IF(Tabela_cukier2[[#This Row],[Kolumna1]]-F1416&gt;=4000,1,0)</f>
        <v>0</v>
      </c>
      <c r="H1417" s="5" t="str">
        <f>IF(Tabela_cukier2[[#This Row],[Kolumna1]]&gt;F1416,Tabela_cukier2[[#This Row],[Kolumna1]]-F1416,"0")</f>
        <v>0</v>
      </c>
      <c r="I1417" s="5">
        <f>CEILING(Tabela_cukier2[[#This Row],[Kolumna3]],1000)</f>
        <v>0</v>
      </c>
      <c r="J1417" s="5">
        <f>IF(Tabela_cukier2[[#This Row],[Kolumna4]]&gt;=4000,1,0)</f>
        <v>0</v>
      </c>
    </row>
    <row r="1418" spans="1:10" x14ac:dyDescent="0.3">
      <c r="A1418" s="1">
        <v>40735</v>
      </c>
      <c r="B1418" t="s">
        <v>20</v>
      </c>
      <c r="C1418">
        <v>276</v>
      </c>
      <c r="D1418">
        <f>DAY(Tabela_cukier2[[#This Row],[Column1]])</f>
        <v>11</v>
      </c>
      <c r="E1418" t="str">
        <f>IF(D1419&lt;Tabela_cukier2[[#This Row],[Column4]],"TAK","")</f>
        <v/>
      </c>
      <c r="F1418" s="5">
        <f>IF(Tabela_cukier2[[#This Row],[czy dzien dokupu]]="TAK",IF(F1417-Tabela_cukier2[[#This Row],[Column3]]&lt;5000,((5000-FLOOR(F1417-Tabela_cukier2[[#This Row],[Column3]],1000))+(F1417-Tabela_cukier2[[#This Row],[Column3]])),F1417-Tabela_cukier2[[#This Row],[Column3]]),F1417-Tabela_cukier2[[#This Row],[Column3]])</f>
        <v>4366</v>
      </c>
      <c r="G1418" s="5">
        <f>IF(Tabela_cukier2[[#This Row],[Kolumna1]]-F1417&gt;=4000,1,0)</f>
        <v>0</v>
      </c>
      <c r="H1418" s="5" t="str">
        <f>IF(Tabela_cukier2[[#This Row],[Kolumna1]]&gt;F1417,Tabela_cukier2[[#This Row],[Kolumna1]]-F1417,"0")</f>
        <v>0</v>
      </c>
      <c r="I1418" s="5">
        <f>CEILING(Tabela_cukier2[[#This Row],[Kolumna3]],1000)</f>
        <v>0</v>
      </c>
      <c r="J1418" s="5">
        <f>IF(Tabela_cukier2[[#This Row],[Kolumna4]]&gt;=4000,1,0)</f>
        <v>0</v>
      </c>
    </row>
    <row r="1419" spans="1:10" x14ac:dyDescent="0.3">
      <c r="A1419" s="1">
        <v>40736</v>
      </c>
      <c r="B1419" t="s">
        <v>105</v>
      </c>
      <c r="C1419">
        <v>329</v>
      </c>
      <c r="D1419">
        <f>DAY(Tabela_cukier2[[#This Row],[Column1]])</f>
        <v>12</v>
      </c>
      <c r="E1419" t="str">
        <f>IF(D1420&lt;Tabela_cukier2[[#This Row],[Column4]],"TAK","")</f>
        <v/>
      </c>
      <c r="F1419" s="5">
        <f>IF(Tabela_cukier2[[#This Row],[czy dzien dokupu]]="TAK",IF(F1418-Tabela_cukier2[[#This Row],[Column3]]&lt;5000,((5000-FLOOR(F1418-Tabela_cukier2[[#This Row],[Column3]],1000))+(F1418-Tabela_cukier2[[#This Row],[Column3]])),F1418-Tabela_cukier2[[#This Row],[Column3]]),F1418-Tabela_cukier2[[#This Row],[Column3]])</f>
        <v>4037</v>
      </c>
      <c r="G1419" s="5">
        <f>IF(Tabela_cukier2[[#This Row],[Kolumna1]]-F1418&gt;=4000,1,0)</f>
        <v>0</v>
      </c>
      <c r="H1419" s="5" t="str">
        <f>IF(Tabela_cukier2[[#This Row],[Kolumna1]]&gt;F1418,Tabela_cukier2[[#This Row],[Kolumna1]]-F1418,"0")</f>
        <v>0</v>
      </c>
      <c r="I1419" s="5">
        <f>CEILING(Tabela_cukier2[[#This Row],[Kolumna3]],1000)</f>
        <v>0</v>
      </c>
      <c r="J1419" s="5">
        <f>IF(Tabela_cukier2[[#This Row],[Kolumna4]]&gt;=4000,1,0)</f>
        <v>0</v>
      </c>
    </row>
    <row r="1420" spans="1:10" x14ac:dyDescent="0.3">
      <c r="A1420" s="1">
        <v>40737</v>
      </c>
      <c r="B1420" t="s">
        <v>55</v>
      </c>
      <c r="C1420">
        <v>200</v>
      </c>
      <c r="D1420">
        <f>DAY(Tabela_cukier2[[#This Row],[Column1]])</f>
        <v>13</v>
      </c>
      <c r="E1420" t="str">
        <f>IF(D1421&lt;Tabela_cukier2[[#This Row],[Column4]],"TAK","")</f>
        <v/>
      </c>
      <c r="F1420" s="5">
        <f>IF(Tabela_cukier2[[#This Row],[czy dzien dokupu]]="TAK",IF(F1419-Tabela_cukier2[[#This Row],[Column3]]&lt;5000,((5000-FLOOR(F1419-Tabela_cukier2[[#This Row],[Column3]],1000))+(F1419-Tabela_cukier2[[#This Row],[Column3]])),F1419-Tabela_cukier2[[#This Row],[Column3]]),F1419-Tabela_cukier2[[#This Row],[Column3]])</f>
        <v>3837</v>
      </c>
      <c r="G1420" s="5">
        <f>IF(Tabela_cukier2[[#This Row],[Kolumna1]]-F1419&gt;=4000,1,0)</f>
        <v>0</v>
      </c>
      <c r="H1420" s="5" t="str">
        <f>IF(Tabela_cukier2[[#This Row],[Kolumna1]]&gt;F1419,Tabela_cukier2[[#This Row],[Kolumna1]]-F1419,"0")</f>
        <v>0</v>
      </c>
      <c r="I1420" s="5">
        <f>CEILING(Tabela_cukier2[[#This Row],[Kolumna3]],1000)</f>
        <v>0</v>
      </c>
      <c r="J1420" s="5">
        <f>IF(Tabela_cukier2[[#This Row],[Kolumna4]]&gt;=4000,1,0)</f>
        <v>0</v>
      </c>
    </row>
    <row r="1421" spans="1:10" x14ac:dyDescent="0.3">
      <c r="A1421" s="1">
        <v>40740</v>
      </c>
      <c r="B1421" t="s">
        <v>13</v>
      </c>
      <c r="C1421">
        <v>82</v>
      </c>
      <c r="D1421">
        <f>DAY(Tabela_cukier2[[#This Row],[Column1]])</f>
        <v>16</v>
      </c>
      <c r="E1421" t="str">
        <f>IF(D1422&lt;Tabela_cukier2[[#This Row],[Column4]],"TAK","")</f>
        <v/>
      </c>
      <c r="F1421" s="5">
        <f>IF(Tabela_cukier2[[#This Row],[czy dzien dokupu]]="TAK",IF(F1420-Tabela_cukier2[[#This Row],[Column3]]&lt;5000,((5000-FLOOR(F1420-Tabela_cukier2[[#This Row],[Column3]],1000))+(F1420-Tabela_cukier2[[#This Row],[Column3]])),F1420-Tabela_cukier2[[#This Row],[Column3]]),F1420-Tabela_cukier2[[#This Row],[Column3]])</f>
        <v>3755</v>
      </c>
      <c r="G1421" s="5">
        <f>IF(Tabela_cukier2[[#This Row],[Kolumna1]]-F1420&gt;=4000,1,0)</f>
        <v>0</v>
      </c>
      <c r="H1421" s="5" t="str">
        <f>IF(Tabela_cukier2[[#This Row],[Kolumna1]]&gt;F1420,Tabela_cukier2[[#This Row],[Kolumna1]]-F1420,"0")</f>
        <v>0</v>
      </c>
      <c r="I1421" s="5">
        <f>CEILING(Tabela_cukier2[[#This Row],[Kolumna3]],1000)</f>
        <v>0</v>
      </c>
      <c r="J1421" s="5">
        <f>IF(Tabela_cukier2[[#This Row],[Kolumna4]]&gt;=4000,1,0)</f>
        <v>0</v>
      </c>
    </row>
    <row r="1422" spans="1:10" x14ac:dyDescent="0.3">
      <c r="A1422" s="1">
        <v>40740</v>
      </c>
      <c r="B1422" t="s">
        <v>40</v>
      </c>
      <c r="C1422">
        <v>66</v>
      </c>
      <c r="D1422">
        <f>DAY(Tabela_cukier2[[#This Row],[Column1]])</f>
        <v>16</v>
      </c>
      <c r="E1422" t="str">
        <f>IF(D1423&lt;Tabela_cukier2[[#This Row],[Column4]],"TAK","")</f>
        <v/>
      </c>
      <c r="F1422" s="5">
        <f>IF(Tabela_cukier2[[#This Row],[czy dzien dokupu]]="TAK",IF(F1421-Tabela_cukier2[[#This Row],[Column3]]&lt;5000,((5000-FLOOR(F1421-Tabela_cukier2[[#This Row],[Column3]],1000))+(F1421-Tabela_cukier2[[#This Row],[Column3]])),F1421-Tabela_cukier2[[#This Row],[Column3]]),F1421-Tabela_cukier2[[#This Row],[Column3]])</f>
        <v>3689</v>
      </c>
      <c r="G1422" s="5">
        <f>IF(Tabela_cukier2[[#This Row],[Kolumna1]]-F1421&gt;=4000,1,0)</f>
        <v>0</v>
      </c>
      <c r="H1422" s="5" t="str">
        <f>IF(Tabela_cukier2[[#This Row],[Kolumna1]]&gt;F1421,Tabela_cukier2[[#This Row],[Kolumna1]]-F1421,"0")</f>
        <v>0</v>
      </c>
      <c r="I1422" s="5">
        <f>CEILING(Tabela_cukier2[[#This Row],[Kolumna3]],1000)</f>
        <v>0</v>
      </c>
      <c r="J1422" s="5">
        <f>IF(Tabela_cukier2[[#This Row],[Kolumna4]]&gt;=4000,1,0)</f>
        <v>0</v>
      </c>
    </row>
    <row r="1423" spans="1:10" x14ac:dyDescent="0.3">
      <c r="A1423" s="1">
        <v>40745</v>
      </c>
      <c r="B1423" t="s">
        <v>25</v>
      </c>
      <c r="C1423">
        <v>150</v>
      </c>
      <c r="D1423">
        <f>DAY(Tabela_cukier2[[#This Row],[Column1]])</f>
        <v>21</v>
      </c>
      <c r="E1423" t="str">
        <f>IF(D1424&lt;Tabela_cukier2[[#This Row],[Column4]],"TAK","")</f>
        <v/>
      </c>
      <c r="F1423" s="5">
        <f>IF(Tabela_cukier2[[#This Row],[czy dzien dokupu]]="TAK",IF(F1422-Tabela_cukier2[[#This Row],[Column3]]&lt;5000,((5000-FLOOR(F1422-Tabela_cukier2[[#This Row],[Column3]],1000))+(F1422-Tabela_cukier2[[#This Row],[Column3]])),F1422-Tabela_cukier2[[#This Row],[Column3]]),F1422-Tabela_cukier2[[#This Row],[Column3]])</f>
        <v>3539</v>
      </c>
      <c r="G1423" s="5">
        <f>IF(Tabela_cukier2[[#This Row],[Kolumna1]]-F1422&gt;=4000,1,0)</f>
        <v>0</v>
      </c>
      <c r="H1423" s="5" t="str">
        <f>IF(Tabela_cukier2[[#This Row],[Kolumna1]]&gt;F1422,Tabela_cukier2[[#This Row],[Kolumna1]]-F1422,"0")</f>
        <v>0</v>
      </c>
      <c r="I1423" s="5">
        <f>CEILING(Tabela_cukier2[[#This Row],[Kolumna3]],1000)</f>
        <v>0</v>
      </c>
      <c r="J1423" s="5">
        <f>IF(Tabela_cukier2[[#This Row],[Kolumna4]]&gt;=4000,1,0)</f>
        <v>0</v>
      </c>
    </row>
    <row r="1424" spans="1:10" x14ac:dyDescent="0.3">
      <c r="A1424" s="1">
        <v>40745</v>
      </c>
      <c r="B1424" t="s">
        <v>72</v>
      </c>
      <c r="C1424">
        <v>63</v>
      </c>
      <c r="D1424">
        <f>DAY(Tabela_cukier2[[#This Row],[Column1]])</f>
        <v>21</v>
      </c>
      <c r="E1424" t="str">
        <f>IF(D1425&lt;Tabela_cukier2[[#This Row],[Column4]],"TAK","")</f>
        <v/>
      </c>
      <c r="F1424" s="5">
        <f>IF(Tabela_cukier2[[#This Row],[czy dzien dokupu]]="TAK",IF(F1423-Tabela_cukier2[[#This Row],[Column3]]&lt;5000,((5000-FLOOR(F1423-Tabela_cukier2[[#This Row],[Column3]],1000))+(F1423-Tabela_cukier2[[#This Row],[Column3]])),F1423-Tabela_cukier2[[#This Row],[Column3]]),F1423-Tabela_cukier2[[#This Row],[Column3]])</f>
        <v>3476</v>
      </c>
      <c r="G1424" s="5">
        <f>IF(Tabela_cukier2[[#This Row],[Kolumna1]]-F1423&gt;=4000,1,0)</f>
        <v>0</v>
      </c>
      <c r="H1424" s="5" t="str">
        <f>IF(Tabela_cukier2[[#This Row],[Kolumna1]]&gt;F1423,Tabela_cukier2[[#This Row],[Kolumna1]]-F1423,"0")</f>
        <v>0</v>
      </c>
      <c r="I1424" s="5">
        <f>CEILING(Tabela_cukier2[[#This Row],[Kolumna3]],1000)</f>
        <v>0</v>
      </c>
      <c r="J1424" s="5">
        <f>IF(Tabela_cukier2[[#This Row],[Kolumna4]]&gt;=4000,1,0)</f>
        <v>0</v>
      </c>
    </row>
    <row r="1425" spans="1:10" x14ac:dyDescent="0.3">
      <c r="A1425" s="1">
        <v>40746</v>
      </c>
      <c r="B1425" t="s">
        <v>69</v>
      </c>
      <c r="C1425">
        <v>120</v>
      </c>
      <c r="D1425">
        <f>DAY(Tabela_cukier2[[#This Row],[Column1]])</f>
        <v>22</v>
      </c>
      <c r="E1425" t="str">
        <f>IF(D1426&lt;Tabela_cukier2[[#This Row],[Column4]],"TAK","")</f>
        <v/>
      </c>
      <c r="F1425" s="5">
        <f>IF(Tabela_cukier2[[#This Row],[czy dzien dokupu]]="TAK",IF(F1424-Tabela_cukier2[[#This Row],[Column3]]&lt;5000,((5000-FLOOR(F1424-Tabela_cukier2[[#This Row],[Column3]],1000))+(F1424-Tabela_cukier2[[#This Row],[Column3]])),F1424-Tabela_cukier2[[#This Row],[Column3]]),F1424-Tabela_cukier2[[#This Row],[Column3]])</f>
        <v>3356</v>
      </c>
      <c r="G1425" s="5">
        <f>IF(Tabela_cukier2[[#This Row],[Kolumna1]]-F1424&gt;=4000,1,0)</f>
        <v>0</v>
      </c>
      <c r="H1425" s="5" t="str">
        <f>IF(Tabela_cukier2[[#This Row],[Kolumna1]]&gt;F1424,Tabela_cukier2[[#This Row],[Kolumna1]]-F1424,"0")</f>
        <v>0</v>
      </c>
      <c r="I1425" s="5">
        <f>CEILING(Tabela_cukier2[[#This Row],[Kolumna3]],1000)</f>
        <v>0</v>
      </c>
      <c r="J1425" s="5">
        <f>IF(Tabela_cukier2[[#This Row],[Kolumna4]]&gt;=4000,1,0)</f>
        <v>0</v>
      </c>
    </row>
    <row r="1426" spans="1:10" x14ac:dyDescent="0.3">
      <c r="A1426" s="1">
        <v>40747</v>
      </c>
      <c r="B1426" t="s">
        <v>10</v>
      </c>
      <c r="C1426">
        <v>155</v>
      </c>
      <c r="D1426">
        <f>DAY(Tabela_cukier2[[#This Row],[Column1]])</f>
        <v>23</v>
      </c>
      <c r="E1426" t="str">
        <f>IF(D1427&lt;Tabela_cukier2[[#This Row],[Column4]],"TAK","")</f>
        <v/>
      </c>
      <c r="F1426" s="5">
        <f>IF(Tabela_cukier2[[#This Row],[czy dzien dokupu]]="TAK",IF(F1425-Tabela_cukier2[[#This Row],[Column3]]&lt;5000,((5000-FLOOR(F1425-Tabela_cukier2[[#This Row],[Column3]],1000))+(F1425-Tabela_cukier2[[#This Row],[Column3]])),F1425-Tabela_cukier2[[#This Row],[Column3]]),F1425-Tabela_cukier2[[#This Row],[Column3]])</f>
        <v>3201</v>
      </c>
      <c r="G1426" s="5">
        <f>IF(Tabela_cukier2[[#This Row],[Kolumna1]]-F1425&gt;=4000,1,0)</f>
        <v>0</v>
      </c>
      <c r="H1426" s="5" t="str">
        <f>IF(Tabela_cukier2[[#This Row],[Kolumna1]]&gt;F1425,Tabela_cukier2[[#This Row],[Kolumna1]]-F1425,"0")</f>
        <v>0</v>
      </c>
      <c r="I1426" s="5">
        <f>CEILING(Tabela_cukier2[[#This Row],[Kolumna3]],1000)</f>
        <v>0</v>
      </c>
      <c r="J1426" s="5">
        <f>IF(Tabela_cukier2[[#This Row],[Kolumna4]]&gt;=4000,1,0)</f>
        <v>0</v>
      </c>
    </row>
    <row r="1427" spans="1:10" x14ac:dyDescent="0.3">
      <c r="A1427" s="1">
        <v>40748</v>
      </c>
      <c r="B1427" t="s">
        <v>22</v>
      </c>
      <c r="C1427">
        <v>30</v>
      </c>
      <c r="D1427">
        <f>DAY(Tabela_cukier2[[#This Row],[Column1]])</f>
        <v>24</v>
      </c>
      <c r="E1427" t="str">
        <f>IF(D1428&lt;Tabela_cukier2[[#This Row],[Column4]],"TAK","")</f>
        <v/>
      </c>
      <c r="F1427" s="5">
        <f>IF(Tabela_cukier2[[#This Row],[czy dzien dokupu]]="TAK",IF(F1426-Tabela_cukier2[[#This Row],[Column3]]&lt;5000,((5000-FLOOR(F1426-Tabela_cukier2[[#This Row],[Column3]],1000))+(F1426-Tabela_cukier2[[#This Row],[Column3]])),F1426-Tabela_cukier2[[#This Row],[Column3]]),F1426-Tabela_cukier2[[#This Row],[Column3]])</f>
        <v>3171</v>
      </c>
      <c r="G1427" s="5">
        <f>IF(Tabela_cukier2[[#This Row],[Kolumna1]]-F1426&gt;=4000,1,0)</f>
        <v>0</v>
      </c>
      <c r="H1427" s="5" t="str">
        <f>IF(Tabela_cukier2[[#This Row],[Kolumna1]]&gt;F1426,Tabela_cukier2[[#This Row],[Kolumna1]]-F1426,"0")</f>
        <v>0</v>
      </c>
      <c r="I1427" s="5">
        <f>CEILING(Tabela_cukier2[[#This Row],[Kolumna3]],1000)</f>
        <v>0</v>
      </c>
      <c r="J1427" s="5">
        <f>IF(Tabela_cukier2[[#This Row],[Kolumna4]]&gt;=4000,1,0)</f>
        <v>0</v>
      </c>
    </row>
    <row r="1428" spans="1:10" x14ac:dyDescent="0.3">
      <c r="A1428" s="1">
        <v>40748</v>
      </c>
      <c r="B1428" t="s">
        <v>74</v>
      </c>
      <c r="C1428">
        <v>34</v>
      </c>
      <c r="D1428">
        <f>DAY(Tabela_cukier2[[#This Row],[Column1]])</f>
        <v>24</v>
      </c>
      <c r="E1428" t="str">
        <f>IF(D1429&lt;Tabela_cukier2[[#This Row],[Column4]],"TAK","")</f>
        <v/>
      </c>
      <c r="F1428" s="5">
        <f>IF(Tabela_cukier2[[#This Row],[czy dzien dokupu]]="TAK",IF(F1427-Tabela_cukier2[[#This Row],[Column3]]&lt;5000,((5000-FLOOR(F1427-Tabela_cukier2[[#This Row],[Column3]],1000))+(F1427-Tabela_cukier2[[#This Row],[Column3]])),F1427-Tabela_cukier2[[#This Row],[Column3]]),F1427-Tabela_cukier2[[#This Row],[Column3]])</f>
        <v>3137</v>
      </c>
      <c r="G1428" s="5">
        <f>IF(Tabela_cukier2[[#This Row],[Kolumna1]]-F1427&gt;=4000,1,0)</f>
        <v>0</v>
      </c>
      <c r="H1428" s="5" t="str">
        <f>IF(Tabela_cukier2[[#This Row],[Kolumna1]]&gt;F1427,Tabela_cukier2[[#This Row],[Kolumna1]]-F1427,"0")</f>
        <v>0</v>
      </c>
      <c r="I1428" s="5">
        <f>CEILING(Tabela_cukier2[[#This Row],[Kolumna3]],1000)</f>
        <v>0</v>
      </c>
      <c r="J1428" s="5">
        <f>IF(Tabela_cukier2[[#This Row],[Kolumna4]]&gt;=4000,1,0)</f>
        <v>0</v>
      </c>
    </row>
    <row r="1429" spans="1:10" x14ac:dyDescent="0.3">
      <c r="A1429" s="1">
        <v>40753</v>
      </c>
      <c r="B1429" t="s">
        <v>15</v>
      </c>
      <c r="C1429">
        <v>30</v>
      </c>
      <c r="D1429">
        <f>DAY(Tabela_cukier2[[#This Row],[Column1]])</f>
        <v>29</v>
      </c>
      <c r="E1429" t="str">
        <f>IF(D1430&lt;Tabela_cukier2[[#This Row],[Column4]],"TAK","")</f>
        <v/>
      </c>
      <c r="F1429" s="5">
        <f>IF(Tabela_cukier2[[#This Row],[czy dzien dokupu]]="TAK",IF(F1428-Tabela_cukier2[[#This Row],[Column3]]&lt;5000,((5000-FLOOR(F1428-Tabela_cukier2[[#This Row],[Column3]],1000))+(F1428-Tabela_cukier2[[#This Row],[Column3]])),F1428-Tabela_cukier2[[#This Row],[Column3]]),F1428-Tabela_cukier2[[#This Row],[Column3]])</f>
        <v>3107</v>
      </c>
      <c r="G1429" s="5">
        <f>IF(Tabela_cukier2[[#This Row],[Kolumna1]]-F1428&gt;=4000,1,0)</f>
        <v>0</v>
      </c>
      <c r="H1429" s="5" t="str">
        <f>IF(Tabela_cukier2[[#This Row],[Kolumna1]]&gt;F1428,Tabela_cukier2[[#This Row],[Kolumna1]]-F1428,"0")</f>
        <v>0</v>
      </c>
      <c r="I1429" s="5">
        <f>CEILING(Tabela_cukier2[[#This Row],[Kolumna3]],1000)</f>
        <v>0</v>
      </c>
      <c r="J1429" s="5">
        <f>IF(Tabela_cukier2[[#This Row],[Kolumna4]]&gt;=4000,1,0)</f>
        <v>0</v>
      </c>
    </row>
    <row r="1430" spans="1:10" x14ac:dyDescent="0.3">
      <c r="A1430" s="1">
        <v>40753</v>
      </c>
      <c r="B1430" t="s">
        <v>9</v>
      </c>
      <c r="C1430">
        <v>162</v>
      </c>
      <c r="D1430">
        <f>DAY(Tabela_cukier2[[#This Row],[Column1]])</f>
        <v>29</v>
      </c>
      <c r="E1430" t="str">
        <f>IF(D1431&lt;Tabela_cukier2[[#This Row],[Column4]],"TAK","")</f>
        <v/>
      </c>
      <c r="F1430" s="5">
        <f>IF(Tabela_cukier2[[#This Row],[czy dzien dokupu]]="TAK",IF(F1429-Tabela_cukier2[[#This Row],[Column3]]&lt;5000,((5000-FLOOR(F1429-Tabela_cukier2[[#This Row],[Column3]],1000))+(F1429-Tabela_cukier2[[#This Row],[Column3]])),F1429-Tabela_cukier2[[#This Row],[Column3]]),F1429-Tabela_cukier2[[#This Row],[Column3]])</f>
        <v>2945</v>
      </c>
      <c r="G1430" s="5">
        <f>IF(Tabela_cukier2[[#This Row],[Kolumna1]]-F1429&gt;=4000,1,0)</f>
        <v>0</v>
      </c>
      <c r="H1430" s="5" t="str">
        <f>IF(Tabela_cukier2[[#This Row],[Kolumna1]]&gt;F1429,Tabela_cukier2[[#This Row],[Kolumna1]]-F1429,"0")</f>
        <v>0</v>
      </c>
      <c r="I1430" s="5">
        <f>CEILING(Tabela_cukier2[[#This Row],[Kolumna3]],1000)</f>
        <v>0</v>
      </c>
      <c r="J1430" s="5">
        <f>IF(Tabela_cukier2[[#This Row],[Kolumna4]]&gt;=4000,1,0)</f>
        <v>0</v>
      </c>
    </row>
    <row r="1431" spans="1:10" x14ac:dyDescent="0.3">
      <c r="A1431" s="1">
        <v>40754</v>
      </c>
      <c r="B1431" t="s">
        <v>66</v>
      </c>
      <c r="C1431">
        <v>71</v>
      </c>
      <c r="D1431">
        <f>DAY(Tabela_cukier2[[#This Row],[Column1]])</f>
        <v>30</v>
      </c>
      <c r="E1431" t="str">
        <f>IF(D1432&lt;Tabela_cukier2[[#This Row],[Column4]],"TAK","")</f>
        <v/>
      </c>
      <c r="F1431" s="5">
        <f>IF(Tabela_cukier2[[#This Row],[czy dzien dokupu]]="TAK",IF(F1430-Tabela_cukier2[[#This Row],[Column3]]&lt;5000,((5000-FLOOR(F1430-Tabela_cukier2[[#This Row],[Column3]],1000))+(F1430-Tabela_cukier2[[#This Row],[Column3]])),F1430-Tabela_cukier2[[#This Row],[Column3]]),F1430-Tabela_cukier2[[#This Row],[Column3]])</f>
        <v>2874</v>
      </c>
      <c r="G1431" s="5">
        <f>IF(Tabela_cukier2[[#This Row],[Kolumna1]]-F1430&gt;=4000,1,0)</f>
        <v>0</v>
      </c>
      <c r="H1431" s="5" t="str">
        <f>IF(Tabela_cukier2[[#This Row],[Kolumna1]]&gt;F1430,Tabela_cukier2[[#This Row],[Kolumna1]]-F1430,"0")</f>
        <v>0</v>
      </c>
      <c r="I1431" s="5">
        <f>CEILING(Tabela_cukier2[[#This Row],[Kolumna3]],1000)</f>
        <v>0</v>
      </c>
      <c r="J1431" s="5">
        <f>IF(Tabela_cukier2[[#This Row],[Kolumna4]]&gt;=4000,1,0)</f>
        <v>0</v>
      </c>
    </row>
    <row r="1432" spans="1:10" x14ac:dyDescent="0.3">
      <c r="A1432" s="1">
        <v>40755</v>
      </c>
      <c r="B1432" t="s">
        <v>158</v>
      </c>
      <c r="C1432">
        <v>16</v>
      </c>
      <c r="D1432">
        <f>DAY(Tabela_cukier2[[#This Row],[Column1]])</f>
        <v>31</v>
      </c>
      <c r="E1432" t="str">
        <f>IF(D1433&lt;Tabela_cukier2[[#This Row],[Column4]],"TAK","")</f>
        <v>TAK</v>
      </c>
      <c r="F1432" s="5">
        <f>IF(Tabela_cukier2[[#This Row],[czy dzien dokupu]]="TAK",IF(F1431-Tabela_cukier2[[#This Row],[Column3]]&lt;5000,((5000-FLOOR(F1431-Tabela_cukier2[[#This Row],[Column3]],1000))+(F1431-Tabela_cukier2[[#This Row],[Column3]])),F1431-Tabela_cukier2[[#This Row],[Column3]]),F1431-Tabela_cukier2[[#This Row],[Column3]])</f>
        <v>5858</v>
      </c>
      <c r="G1432" s="5">
        <f>IF(Tabela_cukier2[[#This Row],[Kolumna1]]-F1431&gt;=4000,1,0)</f>
        <v>0</v>
      </c>
      <c r="H1432" s="5">
        <f>IF(Tabela_cukier2[[#This Row],[Kolumna1]]&gt;F1431,Tabela_cukier2[[#This Row],[Kolumna1]]-F1431,"0")</f>
        <v>2984</v>
      </c>
      <c r="I1432" s="5">
        <f>CEILING(Tabela_cukier2[[#This Row],[Kolumna3]],1000)</f>
        <v>3000</v>
      </c>
      <c r="J1432" s="5">
        <f>IF(Tabela_cukier2[[#This Row],[Kolumna4]]&gt;=4000,1,0)</f>
        <v>0</v>
      </c>
    </row>
    <row r="1433" spans="1:10" x14ac:dyDescent="0.3">
      <c r="A1433" s="1">
        <v>40759</v>
      </c>
      <c r="B1433" t="s">
        <v>38</v>
      </c>
      <c r="C1433">
        <v>165</v>
      </c>
      <c r="D1433">
        <f>DAY(Tabela_cukier2[[#This Row],[Column1]])</f>
        <v>4</v>
      </c>
      <c r="E1433" t="str">
        <f>IF(D1434&lt;Tabela_cukier2[[#This Row],[Column4]],"TAK","")</f>
        <v/>
      </c>
      <c r="F1433" s="5">
        <f>IF(Tabela_cukier2[[#This Row],[czy dzien dokupu]]="TAK",IF(F1432-Tabela_cukier2[[#This Row],[Column3]]&lt;5000,((5000-FLOOR(F1432-Tabela_cukier2[[#This Row],[Column3]],1000))+(F1432-Tabela_cukier2[[#This Row],[Column3]])),F1432-Tabela_cukier2[[#This Row],[Column3]]),F1432-Tabela_cukier2[[#This Row],[Column3]])</f>
        <v>5693</v>
      </c>
      <c r="G1433" s="5">
        <f>IF(Tabela_cukier2[[#This Row],[Kolumna1]]-F1432&gt;=4000,1,0)</f>
        <v>0</v>
      </c>
      <c r="H1433" s="5" t="str">
        <f>IF(Tabela_cukier2[[#This Row],[Kolumna1]]&gt;F1432,Tabela_cukier2[[#This Row],[Kolumna1]]-F1432,"0")</f>
        <v>0</v>
      </c>
      <c r="I1433" s="5">
        <f>CEILING(Tabela_cukier2[[#This Row],[Kolumna3]],1000)</f>
        <v>0</v>
      </c>
      <c r="J1433" s="5">
        <f>IF(Tabela_cukier2[[#This Row],[Kolumna4]]&gt;=4000,1,0)</f>
        <v>0</v>
      </c>
    </row>
    <row r="1434" spans="1:10" x14ac:dyDescent="0.3">
      <c r="A1434" s="1">
        <v>40760</v>
      </c>
      <c r="B1434" t="s">
        <v>38</v>
      </c>
      <c r="C1434">
        <v>180</v>
      </c>
      <c r="D1434">
        <f>DAY(Tabela_cukier2[[#This Row],[Column1]])</f>
        <v>5</v>
      </c>
      <c r="E1434" t="str">
        <f>IF(D1435&lt;Tabela_cukier2[[#This Row],[Column4]],"TAK","")</f>
        <v/>
      </c>
      <c r="F1434" s="5">
        <f>IF(Tabela_cukier2[[#This Row],[czy dzien dokupu]]="TAK",IF(F1433-Tabela_cukier2[[#This Row],[Column3]]&lt;5000,((5000-FLOOR(F1433-Tabela_cukier2[[#This Row],[Column3]],1000))+(F1433-Tabela_cukier2[[#This Row],[Column3]])),F1433-Tabela_cukier2[[#This Row],[Column3]]),F1433-Tabela_cukier2[[#This Row],[Column3]])</f>
        <v>5513</v>
      </c>
      <c r="G1434" s="5">
        <f>IF(Tabela_cukier2[[#This Row],[Kolumna1]]-F1433&gt;=4000,1,0)</f>
        <v>0</v>
      </c>
      <c r="H1434" s="5" t="str">
        <f>IF(Tabela_cukier2[[#This Row],[Kolumna1]]&gt;F1433,Tabela_cukier2[[#This Row],[Kolumna1]]-F1433,"0")</f>
        <v>0</v>
      </c>
      <c r="I1434" s="5">
        <f>CEILING(Tabela_cukier2[[#This Row],[Kolumna3]],1000)</f>
        <v>0</v>
      </c>
      <c r="J1434" s="5">
        <f>IF(Tabela_cukier2[[#This Row],[Kolumna4]]&gt;=4000,1,0)</f>
        <v>0</v>
      </c>
    </row>
    <row r="1435" spans="1:10" x14ac:dyDescent="0.3">
      <c r="A1435" s="1">
        <v>40761</v>
      </c>
      <c r="B1435" t="s">
        <v>87</v>
      </c>
      <c r="C1435">
        <v>2</v>
      </c>
      <c r="D1435">
        <f>DAY(Tabela_cukier2[[#This Row],[Column1]])</f>
        <v>6</v>
      </c>
      <c r="E1435" t="str">
        <f>IF(D1436&lt;Tabela_cukier2[[#This Row],[Column4]],"TAK","")</f>
        <v/>
      </c>
      <c r="F1435" s="5">
        <f>IF(Tabela_cukier2[[#This Row],[czy dzien dokupu]]="TAK",IF(F1434-Tabela_cukier2[[#This Row],[Column3]]&lt;5000,((5000-FLOOR(F1434-Tabela_cukier2[[#This Row],[Column3]],1000))+(F1434-Tabela_cukier2[[#This Row],[Column3]])),F1434-Tabela_cukier2[[#This Row],[Column3]]),F1434-Tabela_cukier2[[#This Row],[Column3]])</f>
        <v>5511</v>
      </c>
      <c r="G1435" s="5">
        <f>IF(Tabela_cukier2[[#This Row],[Kolumna1]]-F1434&gt;=4000,1,0)</f>
        <v>0</v>
      </c>
      <c r="H1435" s="5" t="str">
        <f>IF(Tabela_cukier2[[#This Row],[Kolumna1]]&gt;F1434,Tabela_cukier2[[#This Row],[Kolumna1]]-F1434,"0")</f>
        <v>0</v>
      </c>
      <c r="I1435" s="5">
        <f>CEILING(Tabela_cukier2[[#This Row],[Kolumna3]],1000)</f>
        <v>0</v>
      </c>
      <c r="J1435" s="5">
        <f>IF(Tabela_cukier2[[#This Row],[Kolumna4]]&gt;=4000,1,0)</f>
        <v>0</v>
      </c>
    </row>
    <row r="1436" spans="1:10" x14ac:dyDescent="0.3">
      <c r="A1436" s="1">
        <v>40766</v>
      </c>
      <c r="B1436" t="s">
        <v>40</v>
      </c>
      <c r="C1436">
        <v>111</v>
      </c>
      <c r="D1436">
        <f>DAY(Tabela_cukier2[[#This Row],[Column1]])</f>
        <v>11</v>
      </c>
      <c r="E1436" t="str">
        <f>IF(D1437&lt;Tabela_cukier2[[#This Row],[Column4]],"TAK","")</f>
        <v/>
      </c>
      <c r="F1436" s="5">
        <f>IF(Tabela_cukier2[[#This Row],[czy dzien dokupu]]="TAK",IF(F1435-Tabela_cukier2[[#This Row],[Column3]]&lt;5000,((5000-FLOOR(F1435-Tabela_cukier2[[#This Row],[Column3]],1000))+(F1435-Tabela_cukier2[[#This Row],[Column3]])),F1435-Tabela_cukier2[[#This Row],[Column3]]),F1435-Tabela_cukier2[[#This Row],[Column3]])</f>
        <v>5400</v>
      </c>
      <c r="G1436" s="5">
        <f>IF(Tabela_cukier2[[#This Row],[Kolumna1]]-F1435&gt;=4000,1,0)</f>
        <v>0</v>
      </c>
      <c r="H1436" s="5" t="str">
        <f>IF(Tabela_cukier2[[#This Row],[Kolumna1]]&gt;F1435,Tabela_cukier2[[#This Row],[Kolumna1]]-F1435,"0")</f>
        <v>0</v>
      </c>
      <c r="I1436" s="5">
        <f>CEILING(Tabela_cukier2[[#This Row],[Kolumna3]],1000)</f>
        <v>0</v>
      </c>
      <c r="J1436" s="5">
        <f>IF(Tabela_cukier2[[#This Row],[Kolumna4]]&gt;=4000,1,0)</f>
        <v>0</v>
      </c>
    </row>
    <row r="1437" spans="1:10" x14ac:dyDescent="0.3">
      <c r="A1437" s="1">
        <v>40767</v>
      </c>
      <c r="B1437" t="s">
        <v>38</v>
      </c>
      <c r="C1437">
        <v>128</v>
      </c>
      <c r="D1437">
        <f>DAY(Tabela_cukier2[[#This Row],[Column1]])</f>
        <v>12</v>
      </c>
      <c r="E1437" t="str">
        <f>IF(D1438&lt;Tabela_cukier2[[#This Row],[Column4]],"TAK","")</f>
        <v/>
      </c>
      <c r="F1437" s="5">
        <f>IF(Tabela_cukier2[[#This Row],[czy dzien dokupu]]="TAK",IF(F1436-Tabela_cukier2[[#This Row],[Column3]]&lt;5000,((5000-FLOOR(F1436-Tabela_cukier2[[#This Row],[Column3]],1000))+(F1436-Tabela_cukier2[[#This Row],[Column3]])),F1436-Tabela_cukier2[[#This Row],[Column3]]),F1436-Tabela_cukier2[[#This Row],[Column3]])</f>
        <v>5272</v>
      </c>
      <c r="G1437" s="5">
        <f>IF(Tabela_cukier2[[#This Row],[Kolumna1]]-F1436&gt;=4000,1,0)</f>
        <v>0</v>
      </c>
      <c r="H1437" s="5" t="str">
        <f>IF(Tabela_cukier2[[#This Row],[Kolumna1]]&gt;F1436,Tabela_cukier2[[#This Row],[Kolumna1]]-F1436,"0")</f>
        <v>0</v>
      </c>
      <c r="I1437" s="5">
        <f>CEILING(Tabela_cukier2[[#This Row],[Kolumna3]],1000)</f>
        <v>0</v>
      </c>
      <c r="J1437" s="5">
        <f>IF(Tabela_cukier2[[#This Row],[Kolumna4]]&gt;=4000,1,0)</f>
        <v>0</v>
      </c>
    </row>
    <row r="1438" spans="1:10" x14ac:dyDescent="0.3">
      <c r="A1438" s="1">
        <v>40768</v>
      </c>
      <c r="B1438" t="s">
        <v>113</v>
      </c>
      <c r="C1438">
        <v>7</v>
      </c>
      <c r="D1438">
        <f>DAY(Tabela_cukier2[[#This Row],[Column1]])</f>
        <v>13</v>
      </c>
      <c r="E1438" t="str">
        <f>IF(D1439&lt;Tabela_cukier2[[#This Row],[Column4]],"TAK","")</f>
        <v/>
      </c>
      <c r="F1438" s="5">
        <f>IF(Tabela_cukier2[[#This Row],[czy dzien dokupu]]="TAK",IF(F1437-Tabela_cukier2[[#This Row],[Column3]]&lt;5000,((5000-FLOOR(F1437-Tabela_cukier2[[#This Row],[Column3]],1000))+(F1437-Tabela_cukier2[[#This Row],[Column3]])),F1437-Tabela_cukier2[[#This Row],[Column3]]),F1437-Tabela_cukier2[[#This Row],[Column3]])</f>
        <v>5265</v>
      </c>
      <c r="G1438" s="5">
        <f>IF(Tabela_cukier2[[#This Row],[Kolumna1]]-F1437&gt;=4000,1,0)</f>
        <v>0</v>
      </c>
      <c r="H1438" s="5" t="str">
        <f>IF(Tabela_cukier2[[#This Row],[Kolumna1]]&gt;F1437,Tabela_cukier2[[#This Row],[Kolumna1]]-F1437,"0")</f>
        <v>0</v>
      </c>
      <c r="I1438" s="5">
        <f>CEILING(Tabela_cukier2[[#This Row],[Kolumna3]],1000)</f>
        <v>0</v>
      </c>
      <c r="J1438" s="5">
        <f>IF(Tabela_cukier2[[#This Row],[Kolumna4]]&gt;=4000,1,0)</f>
        <v>0</v>
      </c>
    </row>
    <row r="1439" spans="1:10" x14ac:dyDescent="0.3">
      <c r="A1439" s="1">
        <v>40768</v>
      </c>
      <c r="B1439" t="s">
        <v>12</v>
      </c>
      <c r="C1439">
        <v>211</v>
      </c>
      <c r="D1439">
        <f>DAY(Tabela_cukier2[[#This Row],[Column1]])</f>
        <v>13</v>
      </c>
      <c r="E1439" t="str">
        <f>IF(D1440&lt;Tabela_cukier2[[#This Row],[Column4]],"TAK","")</f>
        <v/>
      </c>
      <c r="F1439" s="5">
        <f>IF(Tabela_cukier2[[#This Row],[czy dzien dokupu]]="TAK",IF(F1438-Tabela_cukier2[[#This Row],[Column3]]&lt;5000,((5000-FLOOR(F1438-Tabela_cukier2[[#This Row],[Column3]],1000))+(F1438-Tabela_cukier2[[#This Row],[Column3]])),F1438-Tabela_cukier2[[#This Row],[Column3]]),F1438-Tabela_cukier2[[#This Row],[Column3]])</f>
        <v>5054</v>
      </c>
      <c r="G1439" s="5">
        <f>IF(Tabela_cukier2[[#This Row],[Kolumna1]]-F1438&gt;=4000,1,0)</f>
        <v>0</v>
      </c>
      <c r="H1439" s="5" t="str">
        <f>IF(Tabela_cukier2[[#This Row],[Kolumna1]]&gt;F1438,Tabela_cukier2[[#This Row],[Kolumna1]]-F1438,"0")</f>
        <v>0</v>
      </c>
      <c r="I1439" s="5">
        <f>CEILING(Tabela_cukier2[[#This Row],[Kolumna3]],1000)</f>
        <v>0</v>
      </c>
      <c r="J1439" s="5">
        <f>IF(Tabela_cukier2[[#This Row],[Kolumna4]]&gt;=4000,1,0)</f>
        <v>0</v>
      </c>
    </row>
    <row r="1440" spans="1:10" x14ac:dyDescent="0.3">
      <c r="A1440" s="1">
        <v>40768</v>
      </c>
      <c r="B1440" t="s">
        <v>9</v>
      </c>
      <c r="C1440">
        <v>184</v>
      </c>
      <c r="D1440">
        <f>DAY(Tabela_cukier2[[#This Row],[Column1]])</f>
        <v>13</v>
      </c>
      <c r="E1440" t="str">
        <f>IF(D1441&lt;Tabela_cukier2[[#This Row],[Column4]],"TAK","")</f>
        <v/>
      </c>
      <c r="F1440" s="5">
        <f>IF(Tabela_cukier2[[#This Row],[czy dzien dokupu]]="TAK",IF(F1439-Tabela_cukier2[[#This Row],[Column3]]&lt;5000,((5000-FLOOR(F1439-Tabela_cukier2[[#This Row],[Column3]],1000))+(F1439-Tabela_cukier2[[#This Row],[Column3]])),F1439-Tabela_cukier2[[#This Row],[Column3]]),F1439-Tabela_cukier2[[#This Row],[Column3]])</f>
        <v>4870</v>
      </c>
      <c r="G1440" s="5">
        <f>IF(Tabela_cukier2[[#This Row],[Kolumna1]]-F1439&gt;=4000,1,0)</f>
        <v>0</v>
      </c>
      <c r="H1440" s="5" t="str">
        <f>IF(Tabela_cukier2[[#This Row],[Kolumna1]]&gt;F1439,Tabela_cukier2[[#This Row],[Kolumna1]]-F1439,"0")</f>
        <v>0</v>
      </c>
      <c r="I1440" s="5">
        <f>CEILING(Tabela_cukier2[[#This Row],[Kolumna3]],1000)</f>
        <v>0</v>
      </c>
      <c r="J1440" s="5">
        <f>IF(Tabela_cukier2[[#This Row],[Kolumna4]]&gt;=4000,1,0)</f>
        <v>0</v>
      </c>
    </row>
    <row r="1441" spans="1:10" x14ac:dyDescent="0.3">
      <c r="A1441" s="1">
        <v>40771</v>
      </c>
      <c r="B1441" t="s">
        <v>17</v>
      </c>
      <c r="C1441">
        <v>450</v>
      </c>
      <c r="D1441">
        <f>DAY(Tabela_cukier2[[#This Row],[Column1]])</f>
        <v>16</v>
      </c>
      <c r="E1441" t="str">
        <f>IF(D1442&lt;Tabela_cukier2[[#This Row],[Column4]],"TAK","")</f>
        <v/>
      </c>
      <c r="F1441" s="5">
        <f>IF(Tabela_cukier2[[#This Row],[czy dzien dokupu]]="TAK",IF(F1440-Tabela_cukier2[[#This Row],[Column3]]&lt;5000,((5000-FLOOR(F1440-Tabela_cukier2[[#This Row],[Column3]],1000))+(F1440-Tabela_cukier2[[#This Row],[Column3]])),F1440-Tabela_cukier2[[#This Row],[Column3]]),F1440-Tabela_cukier2[[#This Row],[Column3]])</f>
        <v>4420</v>
      </c>
      <c r="G1441" s="5">
        <f>IF(Tabela_cukier2[[#This Row],[Kolumna1]]-F1440&gt;=4000,1,0)</f>
        <v>0</v>
      </c>
      <c r="H1441" s="5" t="str">
        <f>IF(Tabela_cukier2[[#This Row],[Kolumna1]]&gt;F1440,Tabela_cukier2[[#This Row],[Kolumna1]]-F1440,"0")</f>
        <v>0</v>
      </c>
      <c r="I1441" s="5">
        <f>CEILING(Tabela_cukier2[[#This Row],[Kolumna3]],1000)</f>
        <v>0</v>
      </c>
      <c r="J1441" s="5">
        <f>IF(Tabela_cukier2[[#This Row],[Kolumna4]]&gt;=4000,1,0)</f>
        <v>0</v>
      </c>
    </row>
    <row r="1442" spans="1:10" x14ac:dyDescent="0.3">
      <c r="A1442" s="1">
        <v>40771</v>
      </c>
      <c r="B1442" t="s">
        <v>123</v>
      </c>
      <c r="C1442">
        <v>140</v>
      </c>
      <c r="D1442">
        <f>DAY(Tabela_cukier2[[#This Row],[Column1]])</f>
        <v>16</v>
      </c>
      <c r="E1442" t="str">
        <f>IF(D1443&lt;Tabela_cukier2[[#This Row],[Column4]],"TAK","")</f>
        <v/>
      </c>
      <c r="F1442" s="5">
        <f>IF(Tabela_cukier2[[#This Row],[czy dzien dokupu]]="TAK",IF(F1441-Tabela_cukier2[[#This Row],[Column3]]&lt;5000,((5000-FLOOR(F1441-Tabela_cukier2[[#This Row],[Column3]],1000))+(F1441-Tabela_cukier2[[#This Row],[Column3]])),F1441-Tabela_cukier2[[#This Row],[Column3]]),F1441-Tabela_cukier2[[#This Row],[Column3]])</f>
        <v>4280</v>
      </c>
      <c r="G1442" s="5">
        <f>IF(Tabela_cukier2[[#This Row],[Kolumna1]]-F1441&gt;=4000,1,0)</f>
        <v>0</v>
      </c>
      <c r="H1442" s="5" t="str">
        <f>IF(Tabela_cukier2[[#This Row],[Kolumna1]]&gt;F1441,Tabela_cukier2[[#This Row],[Kolumna1]]-F1441,"0")</f>
        <v>0</v>
      </c>
      <c r="I1442" s="5">
        <f>CEILING(Tabela_cukier2[[#This Row],[Kolumna3]],1000)</f>
        <v>0</v>
      </c>
      <c r="J1442" s="5">
        <f>IF(Tabela_cukier2[[#This Row],[Kolumna4]]&gt;=4000,1,0)</f>
        <v>0</v>
      </c>
    </row>
    <row r="1443" spans="1:10" x14ac:dyDescent="0.3">
      <c r="A1443" s="1">
        <v>40775</v>
      </c>
      <c r="B1443" t="s">
        <v>11</v>
      </c>
      <c r="C1443">
        <v>52</v>
      </c>
      <c r="D1443">
        <f>DAY(Tabela_cukier2[[#This Row],[Column1]])</f>
        <v>20</v>
      </c>
      <c r="E1443" t="str">
        <f>IF(D1444&lt;Tabela_cukier2[[#This Row],[Column4]],"TAK","")</f>
        <v/>
      </c>
      <c r="F1443" s="5">
        <f>IF(Tabela_cukier2[[#This Row],[czy dzien dokupu]]="TAK",IF(F1442-Tabela_cukier2[[#This Row],[Column3]]&lt;5000,((5000-FLOOR(F1442-Tabela_cukier2[[#This Row],[Column3]],1000))+(F1442-Tabela_cukier2[[#This Row],[Column3]])),F1442-Tabela_cukier2[[#This Row],[Column3]]),F1442-Tabela_cukier2[[#This Row],[Column3]])</f>
        <v>4228</v>
      </c>
      <c r="G1443" s="5">
        <f>IF(Tabela_cukier2[[#This Row],[Kolumna1]]-F1442&gt;=4000,1,0)</f>
        <v>0</v>
      </c>
      <c r="H1443" s="5" t="str">
        <f>IF(Tabela_cukier2[[#This Row],[Kolumna1]]&gt;F1442,Tabela_cukier2[[#This Row],[Kolumna1]]-F1442,"0")</f>
        <v>0</v>
      </c>
      <c r="I1443" s="5">
        <f>CEILING(Tabela_cukier2[[#This Row],[Kolumna3]],1000)</f>
        <v>0</v>
      </c>
      <c r="J1443" s="5">
        <f>IF(Tabela_cukier2[[#This Row],[Kolumna4]]&gt;=4000,1,0)</f>
        <v>0</v>
      </c>
    </row>
    <row r="1444" spans="1:10" x14ac:dyDescent="0.3">
      <c r="A1444" s="1">
        <v>40777</v>
      </c>
      <c r="B1444" t="s">
        <v>184</v>
      </c>
      <c r="C1444">
        <v>2</v>
      </c>
      <c r="D1444">
        <f>DAY(Tabela_cukier2[[#This Row],[Column1]])</f>
        <v>22</v>
      </c>
      <c r="E1444" t="str">
        <f>IF(D1445&lt;Tabela_cukier2[[#This Row],[Column4]],"TAK","")</f>
        <v/>
      </c>
      <c r="F1444" s="5">
        <f>IF(Tabela_cukier2[[#This Row],[czy dzien dokupu]]="TAK",IF(F1443-Tabela_cukier2[[#This Row],[Column3]]&lt;5000,((5000-FLOOR(F1443-Tabela_cukier2[[#This Row],[Column3]],1000))+(F1443-Tabela_cukier2[[#This Row],[Column3]])),F1443-Tabela_cukier2[[#This Row],[Column3]]),F1443-Tabela_cukier2[[#This Row],[Column3]])</f>
        <v>4226</v>
      </c>
      <c r="G1444" s="5">
        <f>IF(Tabela_cukier2[[#This Row],[Kolumna1]]-F1443&gt;=4000,1,0)</f>
        <v>0</v>
      </c>
      <c r="H1444" s="5" t="str">
        <f>IF(Tabela_cukier2[[#This Row],[Kolumna1]]&gt;F1443,Tabela_cukier2[[#This Row],[Kolumna1]]-F1443,"0")</f>
        <v>0</v>
      </c>
      <c r="I1444" s="5">
        <f>CEILING(Tabela_cukier2[[#This Row],[Kolumna3]],1000)</f>
        <v>0</v>
      </c>
      <c r="J1444" s="5">
        <f>IF(Tabela_cukier2[[#This Row],[Kolumna4]]&gt;=4000,1,0)</f>
        <v>0</v>
      </c>
    </row>
    <row r="1445" spans="1:10" x14ac:dyDescent="0.3">
      <c r="A1445" s="1">
        <v>40777</v>
      </c>
      <c r="B1445" t="s">
        <v>99</v>
      </c>
      <c r="C1445">
        <v>13</v>
      </c>
      <c r="D1445">
        <f>DAY(Tabela_cukier2[[#This Row],[Column1]])</f>
        <v>22</v>
      </c>
      <c r="E1445" t="str">
        <f>IF(D1446&lt;Tabela_cukier2[[#This Row],[Column4]],"TAK","")</f>
        <v/>
      </c>
      <c r="F1445" s="5">
        <f>IF(Tabela_cukier2[[#This Row],[czy dzien dokupu]]="TAK",IF(F1444-Tabela_cukier2[[#This Row],[Column3]]&lt;5000,((5000-FLOOR(F1444-Tabela_cukier2[[#This Row],[Column3]],1000))+(F1444-Tabela_cukier2[[#This Row],[Column3]])),F1444-Tabela_cukier2[[#This Row],[Column3]]),F1444-Tabela_cukier2[[#This Row],[Column3]])</f>
        <v>4213</v>
      </c>
      <c r="G1445" s="5">
        <f>IF(Tabela_cukier2[[#This Row],[Kolumna1]]-F1444&gt;=4000,1,0)</f>
        <v>0</v>
      </c>
      <c r="H1445" s="5" t="str">
        <f>IF(Tabela_cukier2[[#This Row],[Kolumna1]]&gt;F1444,Tabela_cukier2[[#This Row],[Kolumna1]]-F1444,"0")</f>
        <v>0</v>
      </c>
      <c r="I1445" s="5">
        <f>CEILING(Tabela_cukier2[[#This Row],[Kolumna3]],1000)</f>
        <v>0</v>
      </c>
      <c r="J1445" s="5">
        <f>IF(Tabela_cukier2[[#This Row],[Kolumna4]]&gt;=4000,1,0)</f>
        <v>0</v>
      </c>
    </row>
    <row r="1446" spans="1:10" x14ac:dyDescent="0.3">
      <c r="A1446" s="1">
        <v>40777</v>
      </c>
      <c r="B1446" t="s">
        <v>40</v>
      </c>
      <c r="C1446">
        <v>73</v>
      </c>
      <c r="D1446">
        <f>DAY(Tabela_cukier2[[#This Row],[Column1]])</f>
        <v>22</v>
      </c>
      <c r="E1446" t="str">
        <f>IF(D1447&lt;Tabela_cukier2[[#This Row],[Column4]],"TAK","")</f>
        <v/>
      </c>
      <c r="F1446" s="5">
        <f>IF(Tabela_cukier2[[#This Row],[czy dzien dokupu]]="TAK",IF(F1445-Tabela_cukier2[[#This Row],[Column3]]&lt;5000,((5000-FLOOR(F1445-Tabela_cukier2[[#This Row],[Column3]],1000))+(F1445-Tabela_cukier2[[#This Row],[Column3]])),F1445-Tabela_cukier2[[#This Row],[Column3]]),F1445-Tabela_cukier2[[#This Row],[Column3]])</f>
        <v>4140</v>
      </c>
      <c r="G1446" s="5">
        <f>IF(Tabela_cukier2[[#This Row],[Kolumna1]]-F1445&gt;=4000,1,0)</f>
        <v>0</v>
      </c>
      <c r="H1446" s="5" t="str">
        <f>IF(Tabela_cukier2[[#This Row],[Kolumna1]]&gt;F1445,Tabela_cukier2[[#This Row],[Kolumna1]]-F1445,"0")</f>
        <v>0</v>
      </c>
      <c r="I1446" s="5">
        <f>CEILING(Tabela_cukier2[[#This Row],[Kolumna3]],1000)</f>
        <v>0</v>
      </c>
      <c r="J1446" s="5">
        <f>IF(Tabela_cukier2[[#This Row],[Kolumna4]]&gt;=4000,1,0)</f>
        <v>0</v>
      </c>
    </row>
    <row r="1447" spans="1:10" x14ac:dyDescent="0.3">
      <c r="A1447" s="1">
        <v>40781</v>
      </c>
      <c r="B1447" t="s">
        <v>21</v>
      </c>
      <c r="C1447">
        <v>123</v>
      </c>
      <c r="D1447">
        <f>DAY(Tabela_cukier2[[#This Row],[Column1]])</f>
        <v>26</v>
      </c>
      <c r="E1447" t="str">
        <f>IF(D1448&lt;Tabela_cukier2[[#This Row],[Column4]],"TAK","")</f>
        <v/>
      </c>
      <c r="F1447" s="5">
        <f>IF(Tabela_cukier2[[#This Row],[czy dzien dokupu]]="TAK",IF(F1446-Tabela_cukier2[[#This Row],[Column3]]&lt;5000,((5000-FLOOR(F1446-Tabela_cukier2[[#This Row],[Column3]],1000))+(F1446-Tabela_cukier2[[#This Row],[Column3]])),F1446-Tabela_cukier2[[#This Row],[Column3]]),F1446-Tabela_cukier2[[#This Row],[Column3]])</f>
        <v>4017</v>
      </c>
      <c r="G1447" s="5">
        <f>IF(Tabela_cukier2[[#This Row],[Kolumna1]]-F1446&gt;=4000,1,0)</f>
        <v>0</v>
      </c>
      <c r="H1447" s="5" t="str">
        <f>IF(Tabela_cukier2[[#This Row],[Kolumna1]]&gt;F1446,Tabela_cukier2[[#This Row],[Kolumna1]]-F1446,"0")</f>
        <v>0</v>
      </c>
      <c r="I1447" s="5">
        <f>CEILING(Tabela_cukier2[[#This Row],[Kolumna3]],1000)</f>
        <v>0</v>
      </c>
      <c r="J1447" s="5">
        <f>IF(Tabela_cukier2[[#This Row],[Kolumna4]]&gt;=4000,1,0)</f>
        <v>0</v>
      </c>
    </row>
    <row r="1448" spans="1:10" x14ac:dyDescent="0.3">
      <c r="A1448" s="1">
        <v>40783</v>
      </c>
      <c r="B1448" t="s">
        <v>71</v>
      </c>
      <c r="C1448">
        <v>3</v>
      </c>
      <c r="D1448">
        <f>DAY(Tabela_cukier2[[#This Row],[Column1]])</f>
        <v>28</v>
      </c>
      <c r="E1448" t="str">
        <f>IF(D1449&lt;Tabela_cukier2[[#This Row],[Column4]],"TAK","")</f>
        <v/>
      </c>
      <c r="F1448" s="5">
        <f>IF(Tabela_cukier2[[#This Row],[czy dzien dokupu]]="TAK",IF(F1447-Tabela_cukier2[[#This Row],[Column3]]&lt;5000,((5000-FLOOR(F1447-Tabela_cukier2[[#This Row],[Column3]],1000))+(F1447-Tabela_cukier2[[#This Row],[Column3]])),F1447-Tabela_cukier2[[#This Row],[Column3]]),F1447-Tabela_cukier2[[#This Row],[Column3]])</f>
        <v>4014</v>
      </c>
      <c r="G1448" s="5">
        <f>IF(Tabela_cukier2[[#This Row],[Kolumna1]]-F1447&gt;=4000,1,0)</f>
        <v>0</v>
      </c>
      <c r="H1448" s="5" t="str">
        <f>IF(Tabela_cukier2[[#This Row],[Kolumna1]]&gt;F1447,Tabela_cukier2[[#This Row],[Kolumna1]]-F1447,"0")</f>
        <v>0</v>
      </c>
      <c r="I1448" s="5">
        <f>CEILING(Tabela_cukier2[[#This Row],[Kolumna3]],1000)</f>
        <v>0</v>
      </c>
      <c r="J1448" s="5">
        <f>IF(Tabela_cukier2[[#This Row],[Kolumna4]]&gt;=4000,1,0)</f>
        <v>0</v>
      </c>
    </row>
    <row r="1449" spans="1:10" x14ac:dyDescent="0.3">
      <c r="A1449" s="1">
        <v>40784</v>
      </c>
      <c r="B1449" t="s">
        <v>15</v>
      </c>
      <c r="C1449">
        <v>93</v>
      </c>
      <c r="D1449">
        <f>DAY(Tabela_cukier2[[#This Row],[Column1]])</f>
        <v>29</v>
      </c>
      <c r="E1449" t="str">
        <f>IF(D1450&lt;Tabela_cukier2[[#This Row],[Column4]],"TAK","")</f>
        <v>TAK</v>
      </c>
      <c r="F1449" s="5">
        <f>IF(Tabela_cukier2[[#This Row],[czy dzien dokupu]]="TAK",IF(F1448-Tabela_cukier2[[#This Row],[Column3]]&lt;5000,((5000-FLOOR(F1448-Tabela_cukier2[[#This Row],[Column3]],1000))+(F1448-Tabela_cukier2[[#This Row],[Column3]])),F1448-Tabela_cukier2[[#This Row],[Column3]]),F1448-Tabela_cukier2[[#This Row],[Column3]])</f>
        <v>5921</v>
      </c>
      <c r="G1449" s="5">
        <f>IF(Tabela_cukier2[[#This Row],[Kolumna1]]-F1448&gt;=4000,1,0)</f>
        <v>0</v>
      </c>
      <c r="H1449" s="5">
        <f>IF(Tabela_cukier2[[#This Row],[Kolumna1]]&gt;F1448,Tabela_cukier2[[#This Row],[Kolumna1]]-F1448,"0")</f>
        <v>1907</v>
      </c>
      <c r="I1449" s="5">
        <f>CEILING(Tabela_cukier2[[#This Row],[Kolumna3]],1000)</f>
        <v>2000</v>
      </c>
      <c r="J1449" s="5">
        <f>IF(Tabela_cukier2[[#This Row],[Kolumna4]]&gt;=4000,1,0)</f>
        <v>0</v>
      </c>
    </row>
    <row r="1450" spans="1:10" x14ac:dyDescent="0.3">
      <c r="A1450" s="1">
        <v>40789</v>
      </c>
      <c r="B1450" t="s">
        <v>27</v>
      </c>
      <c r="C1450">
        <v>310</v>
      </c>
      <c r="D1450">
        <f>DAY(Tabela_cukier2[[#This Row],[Column1]])</f>
        <v>3</v>
      </c>
      <c r="E1450" t="str">
        <f>IF(D1451&lt;Tabela_cukier2[[#This Row],[Column4]],"TAK","")</f>
        <v/>
      </c>
      <c r="F1450" s="5">
        <f>IF(Tabela_cukier2[[#This Row],[czy dzien dokupu]]="TAK",IF(F1449-Tabela_cukier2[[#This Row],[Column3]]&lt;5000,((5000-FLOOR(F1449-Tabela_cukier2[[#This Row],[Column3]],1000))+(F1449-Tabela_cukier2[[#This Row],[Column3]])),F1449-Tabela_cukier2[[#This Row],[Column3]]),F1449-Tabela_cukier2[[#This Row],[Column3]])</f>
        <v>5611</v>
      </c>
      <c r="G1450" s="5">
        <f>IF(Tabela_cukier2[[#This Row],[Kolumna1]]-F1449&gt;=4000,1,0)</f>
        <v>0</v>
      </c>
      <c r="H1450" s="5" t="str">
        <f>IF(Tabela_cukier2[[#This Row],[Kolumna1]]&gt;F1449,Tabela_cukier2[[#This Row],[Kolumna1]]-F1449,"0")</f>
        <v>0</v>
      </c>
      <c r="I1450" s="5">
        <f>CEILING(Tabela_cukier2[[#This Row],[Kolumna3]],1000)</f>
        <v>0</v>
      </c>
      <c r="J1450" s="5">
        <f>IF(Tabela_cukier2[[#This Row],[Kolumna4]]&gt;=4000,1,0)</f>
        <v>0</v>
      </c>
    </row>
    <row r="1451" spans="1:10" x14ac:dyDescent="0.3">
      <c r="A1451" s="1">
        <v>40789</v>
      </c>
      <c r="B1451" t="s">
        <v>9</v>
      </c>
      <c r="C1451">
        <v>77</v>
      </c>
      <c r="D1451">
        <f>DAY(Tabela_cukier2[[#This Row],[Column1]])</f>
        <v>3</v>
      </c>
      <c r="E1451" t="str">
        <f>IF(D1452&lt;Tabela_cukier2[[#This Row],[Column4]],"TAK","")</f>
        <v/>
      </c>
      <c r="F1451" s="5">
        <f>IF(Tabela_cukier2[[#This Row],[czy dzien dokupu]]="TAK",IF(F1450-Tabela_cukier2[[#This Row],[Column3]]&lt;5000,((5000-FLOOR(F1450-Tabela_cukier2[[#This Row],[Column3]],1000))+(F1450-Tabela_cukier2[[#This Row],[Column3]])),F1450-Tabela_cukier2[[#This Row],[Column3]]),F1450-Tabela_cukier2[[#This Row],[Column3]])</f>
        <v>5534</v>
      </c>
      <c r="G1451" s="5">
        <f>IF(Tabela_cukier2[[#This Row],[Kolumna1]]-F1450&gt;=4000,1,0)</f>
        <v>0</v>
      </c>
      <c r="H1451" s="5" t="str">
        <f>IF(Tabela_cukier2[[#This Row],[Kolumna1]]&gt;F1450,Tabela_cukier2[[#This Row],[Kolumna1]]-F1450,"0")</f>
        <v>0</v>
      </c>
      <c r="I1451" s="5">
        <f>CEILING(Tabela_cukier2[[#This Row],[Kolumna3]],1000)</f>
        <v>0</v>
      </c>
      <c r="J1451" s="5">
        <f>IF(Tabela_cukier2[[#This Row],[Kolumna4]]&gt;=4000,1,0)</f>
        <v>0</v>
      </c>
    </row>
    <row r="1452" spans="1:10" x14ac:dyDescent="0.3">
      <c r="A1452" s="1">
        <v>40793</v>
      </c>
      <c r="B1452" t="s">
        <v>13</v>
      </c>
      <c r="C1452">
        <v>21</v>
      </c>
      <c r="D1452">
        <f>DAY(Tabela_cukier2[[#This Row],[Column1]])</f>
        <v>7</v>
      </c>
      <c r="E1452" t="str">
        <f>IF(D1453&lt;Tabela_cukier2[[#This Row],[Column4]],"TAK","")</f>
        <v/>
      </c>
      <c r="F1452" s="5">
        <f>IF(Tabela_cukier2[[#This Row],[czy dzien dokupu]]="TAK",IF(F1451-Tabela_cukier2[[#This Row],[Column3]]&lt;5000,((5000-FLOOR(F1451-Tabela_cukier2[[#This Row],[Column3]],1000))+(F1451-Tabela_cukier2[[#This Row],[Column3]])),F1451-Tabela_cukier2[[#This Row],[Column3]]),F1451-Tabela_cukier2[[#This Row],[Column3]])</f>
        <v>5513</v>
      </c>
      <c r="G1452" s="5">
        <f>IF(Tabela_cukier2[[#This Row],[Kolumna1]]-F1451&gt;=4000,1,0)</f>
        <v>0</v>
      </c>
      <c r="H1452" s="5" t="str">
        <f>IF(Tabela_cukier2[[#This Row],[Kolumna1]]&gt;F1451,Tabela_cukier2[[#This Row],[Kolumna1]]-F1451,"0")</f>
        <v>0</v>
      </c>
      <c r="I1452" s="5">
        <f>CEILING(Tabela_cukier2[[#This Row],[Kolumna3]],1000)</f>
        <v>0</v>
      </c>
      <c r="J1452" s="5">
        <f>IF(Tabela_cukier2[[#This Row],[Kolumna4]]&gt;=4000,1,0)</f>
        <v>0</v>
      </c>
    </row>
    <row r="1453" spans="1:10" x14ac:dyDescent="0.3">
      <c r="A1453" s="1">
        <v>40797</v>
      </c>
      <c r="B1453" t="s">
        <v>24</v>
      </c>
      <c r="C1453">
        <v>3</v>
      </c>
      <c r="D1453">
        <f>DAY(Tabela_cukier2[[#This Row],[Column1]])</f>
        <v>11</v>
      </c>
      <c r="E1453" t="str">
        <f>IF(D1454&lt;Tabela_cukier2[[#This Row],[Column4]],"TAK","")</f>
        <v/>
      </c>
      <c r="F1453" s="5">
        <f>IF(Tabela_cukier2[[#This Row],[czy dzien dokupu]]="TAK",IF(F1452-Tabela_cukier2[[#This Row],[Column3]]&lt;5000,((5000-FLOOR(F1452-Tabela_cukier2[[#This Row],[Column3]],1000))+(F1452-Tabela_cukier2[[#This Row],[Column3]])),F1452-Tabela_cukier2[[#This Row],[Column3]]),F1452-Tabela_cukier2[[#This Row],[Column3]])</f>
        <v>5510</v>
      </c>
      <c r="G1453" s="5">
        <f>IF(Tabela_cukier2[[#This Row],[Kolumna1]]-F1452&gt;=4000,1,0)</f>
        <v>0</v>
      </c>
      <c r="H1453" s="5" t="str">
        <f>IF(Tabela_cukier2[[#This Row],[Kolumna1]]&gt;F1452,Tabela_cukier2[[#This Row],[Kolumna1]]-F1452,"0")</f>
        <v>0</v>
      </c>
      <c r="I1453" s="5">
        <f>CEILING(Tabela_cukier2[[#This Row],[Kolumna3]],1000)</f>
        <v>0</v>
      </c>
      <c r="J1453" s="5">
        <f>IF(Tabela_cukier2[[#This Row],[Kolumna4]]&gt;=4000,1,0)</f>
        <v>0</v>
      </c>
    </row>
    <row r="1454" spans="1:10" x14ac:dyDescent="0.3">
      <c r="A1454" s="1">
        <v>40799</v>
      </c>
      <c r="B1454" t="s">
        <v>31</v>
      </c>
      <c r="C1454">
        <v>176</v>
      </c>
      <c r="D1454">
        <f>DAY(Tabela_cukier2[[#This Row],[Column1]])</f>
        <v>13</v>
      </c>
      <c r="E1454" t="str">
        <f>IF(D1455&lt;Tabela_cukier2[[#This Row],[Column4]],"TAK","")</f>
        <v/>
      </c>
      <c r="F1454" s="5">
        <f>IF(Tabela_cukier2[[#This Row],[czy dzien dokupu]]="TAK",IF(F1453-Tabela_cukier2[[#This Row],[Column3]]&lt;5000,((5000-FLOOR(F1453-Tabela_cukier2[[#This Row],[Column3]],1000))+(F1453-Tabela_cukier2[[#This Row],[Column3]])),F1453-Tabela_cukier2[[#This Row],[Column3]]),F1453-Tabela_cukier2[[#This Row],[Column3]])</f>
        <v>5334</v>
      </c>
      <c r="G1454" s="5">
        <f>IF(Tabela_cukier2[[#This Row],[Kolumna1]]-F1453&gt;=4000,1,0)</f>
        <v>0</v>
      </c>
      <c r="H1454" s="5" t="str">
        <f>IF(Tabela_cukier2[[#This Row],[Kolumna1]]&gt;F1453,Tabela_cukier2[[#This Row],[Kolumna1]]-F1453,"0")</f>
        <v>0</v>
      </c>
      <c r="I1454" s="5">
        <f>CEILING(Tabela_cukier2[[#This Row],[Kolumna3]],1000)</f>
        <v>0</v>
      </c>
      <c r="J1454" s="5">
        <f>IF(Tabela_cukier2[[#This Row],[Kolumna4]]&gt;=4000,1,0)</f>
        <v>0</v>
      </c>
    </row>
    <row r="1455" spans="1:10" x14ac:dyDescent="0.3">
      <c r="A1455" s="1">
        <v>40799</v>
      </c>
      <c r="B1455" t="s">
        <v>16</v>
      </c>
      <c r="C1455">
        <v>20</v>
      </c>
      <c r="D1455">
        <f>DAY(Tabela_cukier2[[#This Row],[Column1]])</f>
        <v>13</v>
      </c>
      <c r="E1455" t="str">
        <f>IF(D1456&lt;Tabela_cukier2[[#This Row],[Column4]],"TAK","")</f>
        <v/>
      </c>
      <c r="F1455" s="5">
        <f>IF(Tabela_cukier2[[#This Row],[czy dzien dokupu]]="TAK",IF(F1454-Tabela_cukier2[[#This Row],[Column3]]&lt;5000,((5000-FLOOR(F1454-Tabela_cukier2[[#This Row],[Column3]],1000))+(F1454-Tabela_cukier2[[#This Row],[Column3]])),F1454-Tabela_cukier2[[#This Row],[Column3]]),F1454-Tabela_cukier2[[#This Row],[Column3]])</f>
        <v>5314</v>
      </c>
      <c r="G1455" s="5">
        <f>IF(Tabela_cukier2[[#This Row],[Kolumna1]]-F1454&gt;=4000,1,0)</f>
        <v>0</v>
      </c>
      <c r="H1455" s="5" t="str">
        <f>IF(Tabela_cukier2[[#This Row],[Kolumna1]]&gt;F1454,Tabela_cukier2[[#This Row],[Kolumna1]]-F1454,"0")</f>
        <v>0</v>
      </c>
      <c r="I1455" s="5">
        <f>CEILING(Tabela_cukier2[[#This Row],[Kolumna3]],1000)</f>
        <v>0</v>
      </c>
      <c r="J1455" s="5">
        <f>IF(Tabela_cukier2[[#This Row],[Kolumna4]]&gt;=4000,1,0)</f>
        <v>0</v>
      </c>
    </row>
    <row r="1456" spans="1:10" x14ac:dyDescent="0.3">
      <c r="A1456" s="1">
        <v>40800</v>
      </c>
      <c r="B1456" t="s">
        <v>27</v>
      </c>
      <c r="C1456">
        <v>230</v>
      </c>
      <c r="D1456">
        <f>DAY(Tabela_cukier2[[#This Row],[Column1]])</f>
        <v>14</v>
      </c>
      <c r="E1456" t="str">
        <f>IF(D1457&lt;Tabela_cukier2[[#This Row],[Column4]],"TAK","")</f>
        <v/>
      </c>
      <c r="F1456" s="5">
        <f>IF(Tabela_cukier2[[#This Row],[czy dzien dokupu]]="TAK",IF(F1455-Tabela_cukier2[[#This Row],[Column3]]&lt;5000,((5000-FLOOR(F1455-Tabela_cukier2[[#This Row],[Column3]],1000))+(F1455-Tabela_cukier2[[#This Row],[Column3]])),F1455-Tabela_cukier2[[#This Row],[Column3]]),F1455-Tabela_cukier2[[#This Row],[Column3]])</f>
        <v>5084</v>
      </c>
      <c r="G1456" s="5">
        <f>IF(Tabela_cukier2[[#This Row],[Kolumna1]]-F1455&gt;=4000,1,0)</f>
        <v>0</v>
      </c>
      <c r="H1456" s="5" t="str">
        <f>IF(Tabela_cukier2[[#This Row],[Kolumna1]]&gt;F1455,Tabela_cukier2[[#This Row],[Kolumna1]]-F1455,"0")</f>
        <v>0</v>
      </c>
      <c r="I1456" s="5">
        <f>CEILING(Tabela_cukier2[[#This Row],[Kolumna3]],1000)</f>
        <v>0</v>
      </c>
      <c r="J1456" s="5">
        <f>IF(Tabela_cukier2[[#This Row],[Kolumna4]]&gt;=4000,1,0)</f>
        <v>0</v>
      </c>
    </row>
    <row r="1457" spans="1:10" x14ac:dyDescent="0.3">
      <c r="A1457" s="1">
        <v>40800</v>
      </c>
      <c r="B1457" t="s">
        <v>158</v>
      </c>
      <c r="C1457">
        <v>10</v>
      </c>
      <c r="D1457">
        <f>DAY(Tabela_cukier2[[#This Row],[Column1]])</f>
        <v>14</v>
      </c>
      <c r="E1457" t="str">
        <f>IF(D1458&lt;Tabela_cukier2[[#This Row],[Column4]],"TAK","")</f>
        <v/>
      </c>
      <c r="F1457" s="5">
        <f>IF(Tabela_cukier2[[#This Row],[czy dzien dokupu]]="TAK",IF(F1456-Tabela_cukier2[[#This Row],[Column3]]&lt;5000,((5000-FLOOR(F1456-Tabela_cukier2[[#This Row],[Column3]],1000))+(F1456-Tabela_cukier2[[#This Row],[Column3]])),F1456-Tabela_cukier2[[#This Row],[Column3]]),F1456-Tabela_cukier2[[#This Row],[Column3]])</f>
        <v>5074</v>
      </c>
      <c r="G1457" s="5">
        <f>IF(Tabela_cukier2[[#This Row],[Kolumna1]]-F1456&gt;=4000,1,0)</f>
        <v>0</v>
      </c>
      <c r="H1457" s="5" t="str">
        <f>IF(Tabela_cukier2[[#This Row],[Kolumna1]]&gt;F1456,Tabela_cukier2[[#This Row],[Kolumna1]]-F1456,"0")</f>
        <v>0</v>
      </c>
      <c r="I1457" s="5">
        <f>CEILING(Tabela_cukier2[[#This Row],[Kolumna3]],1000)</f>
        <v>0</v>
      </c>
      <c r="J1457" s="5">
        <f>IF(Tabela_cukier2[[#This Row],[Kolumna4]]&gt;=4000,1,0)</f>
        <v>0</v>
      </c>
    </row>
    <row r="1458" spans="1:10" x14ac:dyDescent="0.3">
      <c r="A1458" s="1">
        <v>40802</v>
      </c>
      <c r="B1458" t="s">
        <v>166</v>
      </c>
      <c r="C1458">
        <v>12</v>
      </c>
      <c r="D1458">
        <f>DAY(Tabela_cukier2[[#This Row],[Column1]])</f>
        <v>16</v>
      </c>
      <c r="E1458" t="str">
        <f>IF(D1459&lt;Tabela_cukier2[[#This Row],[Column4]],"TAK","")</f>
        <v/>
      </c>
      <c r="F1458" s="5">
        <f>IF(Tabela_cukier2[[#This Row],[czy dzien dokupu]]="TAK",IF(F1457-Tabela_cukier2[[#This Row],[Column3]]&lt;5000,((5000-FLOOR(F1457-Tabela_cukier2[[#This Row],[Column3]],1000))+(F1457-Tabela_cukier2[[#This Row],[Column3]])),F1457-Tabela_cukier2[[#This Row],[Column3]]),F1457-Tabela_cukier2[[#This Row],[Column3]])</f>
        <v>5062</v>
      </c>
      <c r="G1458" s="5">
        <f>IF(Tabela_cukier2[[#This Row],[Kolumna1]]-F1457&gt;=4000,1,0)</f>
        <v>0</v>
      </c>
      <c r="H1458" s="5" t="str">
        <f>IF(Tabela_cukier2[[#This Row],[Kolumna1]]&gt;F1457,Tabela_cukier2[[#This Row],[Kolumna1]]-F1457,"0")</f>
        <v>0</v>
      </c>
      <c r="I1458" s="5">
        <f>CEILING(Tabela_cukier2[[#This Row],[Kolumna3]],1000)</f>
        <v>0</v>
      </c>
      <c r="J1458" s="5">
        <f>IF(Tabela_cukier2[[#This Row],[Kolumna4]]&gt;=4000,1,0)</f>
        <v>0</v>
      </c>
    </row>
    <row r="1459" spans="1:10" x14ac:dyDescent="0.3">
      <c r="A1459" s="1">
        <v>40802</v>
      </c>
      <c r="B1459" t="s">
        <v>155</v>
      </c>
      <c r="C1459">
        <v>11</v>
      </c>
      <c r="D1459">
        <f>DAY(Tabela_cukier2[[#This Row],[Column1]])</f>
        <v>16</v>
      </c>
      <c r="E1459" t="str">
        <f>IF(D1460&lt;Tabela_cukier2[[#This Row],[Column4]],"TAK","")</f>
        <v/>
      </c>
      <c r="F1459" s="5">
        <f>IF(Tabela_cukier2[[#This Row],[czy dzien dokupu]]="TAK",IF(F1458-Tabela_cukier2[[#This Row],[Column3]]&lt;5000,((5000-FLOOR(F1458-Tabela_cukier2[[#This Row],[Column3]],1000))+(F1458-Tabela_cukier2[[#This Row],[Column3]])),F1458-Tabela_cukier2[[#This Row],[Column3]]),F1458-Tabela_cukier2[[#This Row],[Column3]])</f>
        <v>5051</v>
      </c>
      <c r="G1459" s="5">
        <f>IF(Tabela_cukier2[[#This Row],[Kolumna1]]-F1458&gt;=4000,1,0)</f>
        <v>0</v>
      </c>
      <c r="H1459" s="5" t="str">
        <f>IF(Tabela_cukier2[[#This Row],[Kolumna1]]&gt;F1458,Tabela_cukier2[[#This Row],[Kolumna1]]-F1458,"0")</f>
        <v>0</v>
      </c>
      <c r="I1459" s="5">
        <f>CEILING(Tabela_cukier2[[#This Row],[Kolumna3]],1000)</f>
        <v>0</v>
      </c>
      <c r="J1459" s="5">
        <f>IF(Tabela_cukier2[[#This Row],[Kolumna4]]&gt;=4000,1,0)</f>
        <v>0</v>
      </c>
    </row>
    <row r="1460" spans="1:10" x14ac:dyDescent="0.3">
      <c r="A1460" s="1">
        <v>40803</v>
      </c>
      <c r="B1460" t="s">
        <v>12</v>
      </c>
      <c r="C1460">
        <v>383</v>
      </c>
      <c r="D1460">
        <f>DAY(Tabela_cukier2[[#This Row],[Column1]])</f>
        <v>17</v>
      </c>
      <c r="E1460" t="str">
        <f>IF(D1461&lt;Tabela_cukier2[[#This Row],[Column4]],"TAK","")</f>
        <v/>
      </c>
      <c r="F1460" s="5">
        <f>IF(Tabela_cukier2[[#This Row],[czy dzien dokupu]]="TAK",IF(F1459-Tabela_cukier2[[#This Row],[Column3]]&lt;5000,((5000-FLOOR(F1459-Tabela_cukier2[[#This Row],[Column3]],1000))+(F1459-Tabela_cukier2[[#This Row],[Column3]])),F1459-Tabela_cukier2[[#This Row],[Column3]]),F1459-Tabela_cukier2[[#This Row],[Column3]])</f>
        <v>4668</v>
      </c>
      <c r="G1460" s="5">
        <f>IF(Tabela_cukier2[[#This Row],[Kolumna1]]-F1459&gt;=4000,1,0)</f>
        <v>0</v>
      </c>
      <c r="H1460" s="5" t="str">
        <f>IF(Tabela_cukier2[[#This Row],[Kolumna1]]&gt;F1459,Tabela_cukier2[[#This Row],[Kolumna1]]-F1459,"0")</f>
        <v>0</v>
      </c>
      <c r="I1460" s="5">
        <f>CEILING(Tabela_cukier2[[#This Row],[Kolumna3]],1000)</f>
        <v>0</v>
      </c>
      <c r="J1460" s="5">
        <f>IF(Tabela_cukier2[[#This Row],[Kolumna4]]&gt;=4000,1,0)</f>
        <v>0</v>
      </c>
    </row>
    <row r="1461" spans="1:10" x14ac:dyDescent="0.3">
      <c r="A1461" s="1">
        <v>40807</v>
      </c>
      <c r="B1461" t="s">
        <v>105</v>
      </c>
      <c r="C1461">
        <v>249</v>
      </c>
      <c r="D1461">
        <f>DAY(Tabela_cukier2[[#This Row],[Column1]])</f>
        <v>21</v>
      </c>
      <c r="E1461" t="str">
        <f>IF(D1462&lt;Tabela_cukier2[[#This Row],[Column4]],"TAK","")</f>
        <v/>
      </c>
      <c r="F1461" s="5">
        <f>IF(Tabela_cukier2[[#This Row],[czy dzien dokupu]]="TAK",IF(F1460-Tabela_cukier2[[#This Row],[Column3]]&lt;5000,((5000-FLOOR(F1460-Tabela_cukier2[[#This Row],[Column3]],1000))+(F1460-Tabela_cukier2[[#This Row],[Column3]])),F1460-Tabela_cukier2[[#This Row],[Column3]]),F1460-Tabela_cukier2[[#This Row],[Column3]])</f>
        <v>4419</v>
      </c>
      <c r="G1461" s="5">
        <f>IF(Tabela_cukier2[[#This Row],[Kolumna1]]-F1460&gt;=4000,1,0)</f>
        <v>0</v>
      </c>
      <c r="H1461" s="5" t="str">
        <f>IF(Tabela_cukier2[[#This Row],[Kolumna1]]&gt;F1460,Tabela_cukier2[[#This Row],[Kolumna1]]-F1460,"0")</f>
        <v>0</v>
      </c>
      <c r="I1461" s="5">
        <f>CEILING(Tabela_cukier2[[#This Row],[Kolumna3]],1000)</f>
        <v>0</v>
      </c>
      <c r="J1461" s="5">
        <f>IF(Tabela_cukier2[[#This Row],[Kolumna4]]&gt;=4000,1,0)</f>
        <v>0</v>
      </c>
    </row>
    <row r="1462" spans="1:10" x14ac:dyDescent="0.3">
      <c r="A1462" s="1">
        <v>40810</v>
      </c>
      <c r="B1462" t="s">
        <v>167</v>
      </c>
      <c r="C1462">
        <v>8</v>
      </c>
      <c r="D1462">
        <f>DAY(Tabela_cukier2[[#This Row],[Column1]])</f>
        <v>24</v>
      </c>
      <c r="E1462" t="str">
        <f>IF(D1463&lt;Tabela_cukier2[[#This Row],[Column4]],"TAK","")</f>
        <v/>
      </c>
      <c r="F1462" s="5">
        <f>IF(Tabela_cukier2[[#This Row],[czy dzien dokupu]]="TAK",IF(F1461-Tabela_cukier2[[#This Row],[Column3]]&lt;5000,((5000-FLOOR(F1461-Tabela_cukier2[[#This Row],[Column3]],1000))+(F1461-Tabela_cukier2[[#This Row],[Column3]])),F1461-Tabela_cukier2[[#This Row],[Column3]]),F1461-Tabela_cukier2[[#This Row],[Column3]])</f>
        <v>4411</v>
      </c>
      <c r="G1462" s="5">
        <f>IF(Tabela_cukier2[[#This Row],[Kolumna1]]-F1461&gt;=4000,1,0)</f>
        <v>0</v>
      </c>
      <c r="H1462" s="5" t="str">
        <f>IF(Tabela_cukier2[[#This Row],[Kolumna1]]&gt;F1461,Tabela_cukier2[[#This Row],[Kolumna1]]-F1461,"0")</f>
        <v>0</v>
      </c>
      <c r="I1462" s="5">
        <f>CEILING(Tabela_cukier2[[#This Row],[Kolumna3]],1000)</f>
        <v>0</v>
      </c>
      <c r="J1462" s="5">
        <f>IF(Tabela_cukier2[[#This Row],[Kolumna4]]&gt;=4000,1,0)</f>
        <v>0</v>
      </c>
    </row>
    <row r="1463" spans="1:10" x14ac:dyDescent="0.3">
      <c r="A1463" s="1">
        <v>40812</v>
      </c>
      <c r="B1463" t="s">
        <v>33</v>
      </c>
      <c r="C1463">
        <v>42</v>
      </c>
      <c r="D1463">
        <f>DAY(Tabela_cukier2[[#This Row],[Column1]])</f>
        <v>26</v>
      </c>
      <c r="E1463" t="str">
        <f>IF(D1464&lt;Tabela_cukier2[[#This Row],[Column4]],"TAK","")</f>
        <v/>
      </c>
      <c r="F1463" s="5">
        <f>IF(Tabela_cukier2[[#This Row],[czy dzien dokupu]]="TAK",IF(F1462-Tabela_cukier2[[#This Row],[Column3]]&lt;5000,((5000-FLOOR(F1462-Tabela_cukier2[[#This Row],[Column3]],1000))+(F1462-Tabela_cukier2[[#This Row],[Column3]])),F1462-Tabela_cukier2[[#This Row],[Column3]]),F1462-Tabela_cukier2[[#This Row],[Column3]])</f>
        <v>4369</v>
      </c>
      <c r="G1463" s="5">
        <f>IF(Tabela_cukier2[[#This Row],[Kolumna1]]-F1462&gt;=4000,1,0)</f>
        <v>0</v>
      </c>
      <c r="H1463" s="5" t="str">
        <f>IF(Tabela_cukier2[[#This Row],[Kolumna1]]&gt;F1462,Tabela_cukier2[[#This Row],[Kolumna1]]-F1462,"0")</f>
        <v>0</v>
      </c>
      <c r="I1463" s="5">
        <f>CEILING(Tabela_cukier2[[#This Row],[Kolumna3]],1000)</f>
        <v>0</v>
      </c>
      <c r="J1463" s="5">
        <f>IF(Tabela_cukier2[[#This Row],[Kolumna4]]&gt;=4000,1,0)</f>
        <v>0</v>
      </c>
    </row>
    <row r="1464" spans="1:10" x14ac:dyDescent="0.3">
      <c r="A1464" s="1">
        <v>40815</v>
      </c>
      <c r="B1464" t="s">
        <v>226</v>
      </c>
      <c r="C1464">
        <v>1</v>
      </c>
      <c r="D1464">
        <f>DAY(Tabela_cukier2[[#This Row],[Column1]])</f>
        <v>29</v>
      </c>
      <c r="E1464" t="str">
        <f>IF(D1465&lt;Tabela_cukier2[[#This Row],[Column4]],"TAK","")</f>
        <v/>
      </c>
      <c r="F1464" s="5">
        <f>IF(Tabela_cukier2[[#This Row],[czy dzien dokupu]]="TAK",IF(F1463-Tabela_cukier2[[#This Row],[Column3]]&lt;5000,((5000-FLOOR(F1463-Tabela_cukier2[[#This Row],[Column3]],1000))+(F1463-Tabela_cukier2[[#This Row],[Column3]])),F1463-Tabela_cukier2[[#This Row],[Column3]]),F1463-Tabela_cukier2[[#This Row],[Column3]])</f>
        <v>4368</v>
      </c>
      <c r="G1464" s="5">
        <f>IF(Tabela_cukier2[[#This Row],[Kolumna1]]-F1463&gt;=4000,1,0)</f>
        <v>0</v>
      </c>
      <c r="H1464" s="5" t="str">
        <f>IF(Tabela_cukier2[[#This Row],[Kolumna1]]&gt;F1463,Tabela_cukier2[[#This Row],[Kolumna1]]-F1463,"0")</f>
        <v>0</v>
      </c>
      <c r="I1464" s="5">
        <f>CEILING(Tabela_cukier2[[#This Row],[Kolumna3]],1000)</f>
        <v>0</v>
      </c>
      <c r="J1464" s="5">
        <f>IF(Tabela_cukier2[[#This Row],[Kolumna4]]&gt;=4000,1,0)</f>
        <v>0</v>
      </c>
    </row>
    <row r="1465" spans="1:10" x14ac:dyDescent="0.3">
      <c r="A1465" s="1">
        <v>40815</v>
      </c>
      <c r="B1465" t="s">
        <v>25</v>
      </c>
      <c r="C1465">
        <v>340</v>
      </c>
      <c r="D1465">
        <f>DAY(Tabela_cukier2[[#This Row],[Column1]])</f>
        <v>29</v>
      </c>
      <c r="E1465" t="str">
        <f>IF(D1466&lt;Tabela_cukier2[[#This Row],[Column4]],"TAK","")</f>
        <v>TAK</v>
      </c>
      <c r="F1465" s="5">
        <f>IF(Tabela_cukier2[[#This Row],[czy dzien dokupu]]="TAK",IF(F1464-Tabela_cukier2[[#This Row],[Column3]]&lt;5000,((5000-FLOOR(F1464-Tabela_cukier2[[#This Row],[Column3]],1000))+(F1464-Tabela_cukier2[[#This Row],[Column3]])),F1464-Tabela_cukier2[[#This Row],[Column3]]),F1464-Tabela_cukier2[[#This Row],[Column3]])</f>
        <v>5028</v>
      </c>
      <c r="G1465" s="5">
        <f>IF(Tabela_cukier2[[#This Row],[Kolumna1]]-F1464&gt;=4000,1,0)</f>
        <v>0</v>
      </c>
      <c r="H1465" s="5">
        <f>IF(Tabela_cukier2[[#This Row],[Kolumna1]]&gt;F1464,Tabela_cukier2[[#This Row],[Kolumna1]]-F1464,"0")</f>
        <v>660</v>
      </c>
      <c r="I1465" s="5">
        <f>CEILING(Tabela_cukier2[[#This Row],[Kolumna3]],1000)</f>
        <v>1000</v>
      </c>
      <c r="J1465" s="5">
        <f>IF(Tabela_cukier2[[#This Row],[Kolumna4]]&gt;=4000,1,0)</f>
        <v>0</v>
      </c>
    </row>
    <row r="1466" spans="1:10" x14ac:dyDescent="0.3">
      <c r="A1466" s="1">
        <v>40817</v>
      </c>
      <c r="B1466" t="s">
        <v>20</v>
      </c>
      <c r="C1466">
        <v>394</v>
      </c>
      <c r="D1466">
        <f>DAY(Tabela_cukier2[[#This Row],[Column1]])</f>
        <v>1</v>
      </c>
      <c r="E1466" t="str">
        <f>IF(D1467&lt;Tabela_cukier2[[#This Row],[Column4]],"TAK","")</f>
        <v/>
      </c>
      <c r="F1466" s="5">
        <f>IF(Tabela_cukier2[[#This Row],[czy dzien dokupu]]="TAK",IF(F1465-Tabela_cukier2[[#This Row],[Column3]]&lt;5000,((5000-FLOOR(F1465-Tabela_cukier2[[#This Row],[Column3]],1000))+(F1465-Tabela_cukier2[[#This Row],[Column3]])),F1465-Tabela_cukier2[[#This Row],[Column3]]),F1465-Tabela_cukier2[[#This Row],[Column3]])</f>
        <v>4634</v>
      </c>
      <c r="G1466" s="5">
        <f>IF(Tabela_cukier2[[#This Row],[Kolumna1]]-F1465&gt;=4000,1,0)</f>
        <v>0</v>
      </c>
      <c r="H1466" s="5" t="str">
        <f>IF(Tabela_cukier2[[#This Row],[Kolumna1]]&gt;F1465,Tabela_cukier2[[#This Row],[Kolumna1]]-F1465,"0")</f>
        <v>0</v>
      </c>
      <c r="I1466" s="5">
        <f>CEILING(Tabela_cukier2[[#This Row],[Kolumna3]],1000)</f>
        <v>0</v>
      </c>
      <c r="J1466" s="5">
        <f>IF(Tabela_cukier2[[#This Row],[Kolumna4]]&gt;=4000,1,0)</f>
        <v>0</v>
      </c>
    </row>
    <row r="1467" spans="1:10" x14ac:dyDescent="0.3">
      <c r="A1467" s="1">
        <v>40817</v>
      </c>
      <c r="B1467" t="s">
        <v>8</v>
      </c>
      <c r="C1467">
        <v>176</v>
      </c>
      <c r="D1467">
        <f>DAY(Tabela_cukier2[[#This Row],[Column1]])</f>
        <v>1</v>
      </c>
      <c r="E1467" t="str">
        <f>IF(D1468&lt;Tabela_cukier2[[#This Row],[Column4]],"TAK","")</f>
        <v/>
      </c>
      <c r="F1467" s="5">
        <f>IF(Tabela_cukier2[[#This Row],[czy dzien dokupu]]="TAK",IF(F1466-Tabela_cukier2[[#This Row],[Column3]]&lt;5000,((5000-FLOOR(F1466-Tabela_cukier2[[#This Row],[Column3]],1000))+(F1466-Tabela_cukier2[[#This Row],[Column3]])),F1466-Tabela_cukier2[[#This Row],[Column3]]),F1466-Tabela_cukier2[[#This Row],[Column3]])</f>
        <v>4458</v>
      </c>
      <c r="G1467" s="5">
        <f>IF(Tabela_cukier2[[#This Row],[Kolumna1]]-F1466&gt;=4000,1,0)</f>
        <v>0</v>
      </c>
      <c r="H1467" s="5" t="str">
        <f>IF(Tabela_cukier2[[#This Row],[Kolumna1]]&gt;F1466,Tabela_cukier2[[#This Row],[Kolumna1]]-F1466,"0")</f>
        <v>0</v>
      </c>
      <c r="I1467" s="5">
        <f>CEILING(Tabela_cukier2[[#This Row],[Kolumna3]],1000)</f>
        <v>0</v>
      </c>
      <c r="J1467" s="5">
        <f>IF(Tabela_cukier2[[#This Row],[Kolumna4]]&gt;=4000,1,0)</f>
        <v>0</v>
      </c>
    </row>
    <row r="1468" spans="1:10" x14ac:dyDescent="0.3">
      <c r="A1468" s="1">
        <v>40818</v>
      </c>
      <c r="B1468" t="s">
        <v>31</v>
      </c>
      <c r="C1468">
        <v>181</v>
      </c>
      <c r="D1468">
        <f>DAY(Tabela_cukier2[[#This Row],[Column1]])</f>
        <v>2</v>
      </c>
      <c r="E1468" t="str">
        <f>IF(D1469&lt;Tabela_cukier2[[#This Row],[Column4]],"TAK","")</f>
        <v/>
      </c>
      <c r="F1468" s="5">
        <f>IF(Tabela_cukier2[[#This Row],[czy dzien dokupu]]="TAK",IF(F1467-Tabela_cukier2[[#This Row],[Column3]]&lt;5000,((5000-FLOOR(F1467-Tabela_cukier2[[#This Row],[Column3]],1000))+(F1467-Tabela_cukier2[[#This Row],[Column3]])),F1467-Tabela_cukier2[[#This Row],[Column3]]),F1467-Tabela_cukier2[[#This Row],[Column3]])</f>
        <v>4277</v>
      </c>
      <c r="G1468" s="5">
        <f>IF(Tabela_cukier2[[#This Row],[Kolumna1]]-F1467&gt;=4000,1,0)</f>
        <v>0</v>
      </c>
      <c r="H1468" s="5" t="str">
        <f>IF(Tabela_cukier2[[#This Row],[Kolumna1]]&gt;F1467,Tabela_cukier2[[#This Row],[Kolumna1]]-F1467,"0")</f>
        <v>0</v>
      </c>
      <c r="I1468" s="5">
        <f>CEILING(Tabela_cukier2[[#This Row],[Kolumna3]],1000)</f>
        <v>0</v>
      </c>
      <c r="J1468" s="5">
        <f>IF(Tabela_cukier2[[#This Row],[Kolumna4]]&gt;=4000,1,0)</f>
        <v>0</v>
      </c>
    </row>
    <row r="1469" spans="1:10" x14ac:dyDescent="0.3">
      <c r="A1469" s="1">
        <v>40822</v>
      </c>
      <c r="B1469" t="s">
        <v>58</v>
      </c>
      <c r="C1469">
        <v>26</v>
      </c>
      <c r="D1469">
        <f>DAY(Tabela_cukier2[[#This Row],[Column1]])</f>
        <v>6</v>
      </c>
      <c r="E1469" t="str">
        <f>IF(D1470&lt;Tabela_cukier2[[#This Row],[Column4]],"TAK","")</f>
        <v/>
      </c>
      <c r="F1469" s="5">
        <f>IF(Tabela_cukier2[[#This Row],[czy dzien dokupu]]="TAK",IF(F1468-Tabela_cukier2[[#This Row],[Column3]]&lt;5000,((5000-FLOOR(F1468-Tabela_cukier2[[#This Row],[Column3]],1000))+(F1468-Tabela_cukier2[[#This Row],[Column3]])),F1468-Tabela_cukier2[[#This Row],[Column3]]),F1468-Tabela_cukier2[[#This Row],[Column3]])</f>
        <v>4251</v>
      </c>
      <c r="G1469" s="5">
        <f>IF(Tabela_cukier2[[#This Row],[Kolumna1]]-F1468&gt;=4000,1,0)</f>
        <v>0</v>
      </c>
      <c r="H1469" s="5" t="str">
        <f>IF(Tabela_cukier2[[#This Row],[Kolumna1]]&gt;F1468,Tabela_cukier2[[#This Row],[Kolumna1]]-F1468,"0")</f>
        <v>0</v>
      </c>
      <c r="I1469" s="5">
        <f>CEILING(Tabela_cukier2[[#This Row],[Kolumna3]],1000)</f>
        <v>0</v>
      </c>
      <c r="J1469" s="5">
        <f>IF(Tabela_cukier2[[#This Row],[Kolumna4]]&gt;=4000,1,0)</f>
        <v>0</v>
      </c>
    </row>
    <row r="1470" spans="1:10" x14ac:dyDescent="0.3">
      <c r="A1470" s="1">
        <v>40826</v>
      </c>
      <c r="B1470" t="s">
        <v>28</v>
      </c>
      <c r="C1470">
        <v>73</v>
      </c>
      <c r="D1470">
        <f>DAY(Tabela_cukier2[[#This Row],[Column1]])</f>
        <v>10</v>
      </c>
      <c r="E1470" t="str">
        <f>IF(D1471&lt;Tabela_cukier2[[#This Row],[Column4]],"TAK","")</f>
        <v/>
      </c>
      <c r="F1470" s="5">
        <f>IF(Tabela_cukier2[[#This Row],[czy dzien dokupu]]="TAK",IF(F1469-Tabela_cukier2[[#This Row],[Column3]]&lt;5000,((5000-FLOOR(F1469-Tabela_cukier2[[#This Row],[Column3]],1000))+(F1469-Tabela_cukier2[[#This Row],[Column3]])),F1469-Tabela_cukier2[[#This Row],[Column3]]),F1469-Tabela_cukier2[[#This Row],[Column3]])</f>
        <v>4178</v>
      </c>
      <c r="G1470" s="5">
        <f>IF(Tabela_cukier2[[#This Row],[Kolumna1]]-F1469&gt;=4000,1,0)</f>
        <v>0</v>
      </c>
      <c r="H1470" s="5" t="str">
        <f>IF(Tabela_cukier2[[#This Row],[Kolumna1]]&gt;F1469,Tabela_cukier2[[#This Row],[Kolumna1]]-F1469,"0")</f>
        <v>0</v>
      </c>
      <c r="I1470" s="5">
        <f>CEILING(Tabela_cukier2[[#This Row],[Kolumna3]],1000)</f>
        <v>0</v>
      </c>
      <c r="J1470" s="5">
        <f>IF(Tabela_cukier2[[#This Row],[Kolumna4]]&gt;=4000,1,0)</f>
        <v>0</v>
      </c>
    </row>
    <row r="1471" spans="1:10" x14ac:dyDescent="0.3">
      <c r="A1471" s="1">
        <v>40830</v>
      </c>
      <c r="B1471" t="s">
        <v>53</v>
      </c>
      <c r="C1471">
        <v>274</v>
      </c>
      <c r="D1471">
        <f>DAY(Tabela_cukier2[[#This Row],[Column1]])</f>
        <v>14</v>
      </c>
      <c r="E1471" t="str">
        <f>IF(D1472&lt;Tabela_cukier2[[#This Row],[Column4]],"TAK","")</f>
        <v/>
      </c>
      <c r="F1471" s="5">
        <f>IF(Tabela_cukier2[[#This Row],[czy dzien dokupu]]="TAK",IF(F1470-Tabela_cukier2[[#This Row],[Column3]]&lt;5000,((5000-FLOOR(F1470-Tabela_cukier2[[#This Row],[Column3]],1000))+(F1470-Tabela_cukier2[[#This Row],[Column3]])),F1470-Tabela_cukier2[[#This Row],[Column3]]),F1470-Tabela_cukier2[[#This Row],[Column3]])</f>
        <v>3904</v>
      </c>
      <c r="G1471" s="5">
        <f>IF(Tabela_cukier2[[#This Row],[Kolumna1]]-F1470&gt;=4000,1,0)</f>
        <v>0</v>
      </c>
      <c r="H1471" s="5" t="str">
        <f>IF(Tabela_cukier2[[#This Row],[Kolumna1]]&gt;F1470,Tabela_cukier2[[#This Row],[Kolumna1]]-F1470,"0")</f>
        <v>0</v>
      </c>
      <c r="I1471" s="5">
        <f>CEILING(Tabela_cukier2[[#This Row],[Kolumna3]],1000)</f>
        <v>0</v>
      </c>
      <c r="J1471" s="5">
        <f>IF(Tabela_cukier2[[#This Row],[Kolumna4]]&gt;=4000,1,0)</f>
        <v>0</v>
      </c>
    </row>
    <row r="1472" spans="1:10" x14ac:dyDescent="0.3">
      <c r="A1472" s="1">
        <v>40833</v>
      </c>
      <c r="B1472" t="s">
        <v>215</v>
      </c>
      <c r="C1472">
        <v>8</v>
      </c>
      <c r="D1472">
        <f>DAY(Tabela_cukier2[[#This Row],[Column1]])</f>
        <v>17</v>
      </c>
      <c r="E1472" t="str">
        <f>IF(D1473&lt;Tabela_cukier2[[#This Row],[Column4]],"TAK","")</f>
        <v/>
      </c>
      <c r="F1472" s="5">
        <f>IF(Tabela_cukier2[[#This Row],[czy dzien dokupu]]="TAK",IF(F1471-Tabela_cukier2[[#This Row],[Column3]]&lt;5000,((5000-FLOOR(F1471-Tabela_cukier2[[#This Row],[Column3]],1000))+(F1471-Tabela_cukier2[[#This Row],[Column3]])),F1471-Tabela_cukier2[[#This Row],[Column3]]),F1471-Tabela_cukier2[[#This Row],[Column3]])</f>
        <v>3896</v>
      </c>
      <c r="G1472" s="5">
        <f>IF(Tabela_cukier2[[#This Row],[Kolumna1]]-F1471&gt;=4000,1,0)</f>
        <v>0</v>
      </c>
      <c r="H1472" s="5" t="str">
        <f>IF(Tabela_cukier2[[#This Row],[Kolumna1]]&gt;F1471,Tabela_cukier2[[#This Row],[Kolumna1]]-F1471,"0")</f>
        <v>0</v>
      </c>
      <c r="I1472" s="5">
        <f>CEILING(Tabela_cukier2[[#This Row],[Kolumna3]],1000)</f>
        <v>0</v>
      </c>
      <c r="J1472" s="5">
        <f>IF(Tabela_cukier2[[#This Row],[Kolumna4]]&gt;=4000,1,0)</f>
        <v>0</v>
      </c>
    </row>
    <row r="1473" spans="1:10" x14ac:dyDescent="0.3">
      <c r="A1473" s="1">
        <v>40833</v>
      </c>
      <c r="B1473" t="s">
        <v>24</v>
      </c>
      <c r="C1473">
        <v>12</v>
      </c>
      <c r="D1473">
        <f>DAY(Tabela_cukier2[[#This Row],[Column1]])</f>
        <v>17</v>
      </c>
      <c r="E1473" t="str">
        <f>IF(D1474&lt;Tabela_cukier2[[#This Row],[Column4]],"TAK","")</f>
        <v/>
      </c>
      <c r="F1473" s="5">
        <f>IF(Tabela_cukier2[[#This Row],[czy dzien dokupu]]="TAK",IF(F1472-Tabela_cukier2[[#This Row],[Column3]]&lt;5000,((5000-FLOOR(F1472-Tabela_cukier2[[#This Row],[Column3]],1000))+(F1472-Tabela_cukier2[[#This Row],[Column3]])),F1472-Tabela_cukier2[[#This Row],[Column3]]),F1472-Tabela_cukier2[[#This Row],[Column3]])</f>
        <v>3884</v>
      </c>
      <c r="G1473" s="5">
        <f>IF(Tabela_cukier2[[#This Row],[Kolumna1]]-F1472&gt;=4000,1,0)</f>
        <v>0</v>
      </c>
      <c r="H1473" s="5" t="str">
        <f>IF(Tabela_cukier2[[#This Row],[Kolumna1]]&gt;F1472,Tabela_cukier2[[#This Row],[Kolumna1]]-F1472,"0")</f>
        <v>0</v>
      </c>
      <c r="I1473" s="5">
        <f>CEILING(Tabela_cukier2[[#This Row],[Kolumna3]],1000)</f>
        <v>0</v>
      </c>
      <c r="J1473" s="5">
        <f>IF(Tabela_cukier2[[#This Row],[Kolumna4]]&gt;=4000,1,0)</f>
        <v>0</v>
      </c>
    </row>
    <row r="1474" spans="1:10" x14ac:dyDescent="0.3">
      <c r="A1474" s="1">
        <v>40837</v>
      </c>
      <c r="B1474" t="s">
        <v>53</v>
      </c>
      <c r="C1474">
        <v>496</v>
      </c>
      <c r="D1474">
        <f>DAY(Tabela_cukier2[[#This Row],[Column1]])</f>
        <v>21</v>
      </c>
      <c r="E1474" t="str">
        <f>IF(D1475&lt;Tabela_cukier2[[#This Row],[Column4]],"TAK","")</f>
        <v/>
      </c>
      <c r="F1474" s="5">
        <f>IF(Tabela_cukier2[[#This Row],[czy dzien dokupu]]="TAK",IF(F1473-Tabela_cukier2[[#This Row],[Column3]]&lt;5000,((5000-FLOOR(F1473-Tabela_cukier2[[#This Row],[Column3]],1000))+(F1473-Tabela_cukier2[[#This Row],[Column3]])),F1473-Tabela_cukier2[[#This Row],[Column3]]),F1473-Tabela_cukier2[[#This Row],[Column3]])</f>
        <v>3388</v>
      </c>
      <c r="G1474" s="5">
        <f>IF(Tabela_cukier2[[#This Row],[Kolumna1]]-F1473&gt;=4000,1,0)</f>
        <v>0</v>
      </c>
      <c r="H1474" s="5" t="str">
        <f>IF(Tabela_cukier2[[#This Row],[Kolumna1]]&gt;F1473,Tabela_cukier2[[#This Row],[Kolumna1]]-F1473,"0")</f>
        <v>0</v>
      </c>
      <c r="I1474" s="5">
        <f>CEILING(Tabela_cukier2[[#This Row],[Kolumna3]],1000)</f>
        <v>0</v>
      </c>
      <c r="J1474" s="5">
        <f>IF(Tabela_cukier2[[#This Row],[Kolumna4]]&gt;=4000,1,0)</f>
        <v>0</v>
      </c>
    </row>
    <row r="1475" spans="1:10" x14ac:dyDescent="0.3">
      <c r="A1475" s="1">
        <v>40838</v>
      </c>
      <c r="B1475" t="s">
        <v>187</v>
      </c>
      <c r="C1475">
        <v>5</v>
      </c>
      <c r="D1475">
        <f>DAY(Tabela_cukier2[[#This Row],[Column1]])</f>
        <v>22</v>
      </c>
      <c r="E1475" t="str">
        <f>IF(D1476&lt;Tabela_cukier2[[#This Row],[Column4]],"TAK","")</f>
        <v/>
      </c>
      <c r="F1475" s="5">
        <f>IF(Tabela_cukier2[[#This Row],[czy dzien dokupu]]="TAK",IF(F1474-Tabela_cukier2[[#This Row],[Column3]]&lt;5000,((5000-FLOOR(F1474-Tabela_cukier2[[#This Row],[Column3]],1000))+(F1474-Tabela_cukier2[[#This Row],[Column3]])),F1474-Tabela_cukier2[[#This Row],[Column3]]),F1474-Tabela_cukier2[[#This Row],[Column3]])</f>
        <v>3383</v>
      </c>
      <c r="G1475" s="5">
        <f>IF(Tabela_cukier2[[#This Row],[Kolumna1]]-F1474&gt;=4000,1,0)</f>
        <v>0</v>
      </c>
      <c r="H1475" s="5" t="str">
        <f>IF(Tabela_cukier2[[#This Row],[Kolumna1]]&gt;F1474,Tabela_cukier2[[#This Row],[Kolumna1]]-F1474,"0")</f>
        <v>0</v>
      </c>
      <c r="I1475" s="5">
        <f>CEILING(Tabela_cukier2[[#This Row],[Kolumna3]],1000)</f>
        <v>0</v>
      </c>
      <c r="J1475" s="5">
        <f>IF(Tabela_cukier2[[#This Row],[Kolumna4]]&gt;=4000,1,0)</f>
        <v>0</v>
      </c>
    </row>
    <row r="1476" spans="1:10" x14ac:dyDescent="0.3">
      <c r="A1476" s="1">
        <v>40839</v>
      </c>
      <c r="B1476" t="s">
        <v>78</v>
      </c>
      <c r="C1476">
        <v>2</v>
      </c>
      <c r="D1476">
        <f>DAY(Tabela_cukier2[[#This Row],[Column1]])</f>
        <v>23</v>
      </c>
      <c r="E1476" t="str">
        <f>IF(D1477&lt;Tabela_cukier2[[#This Row],[Column4]],"TAK","")</f>
        <v/>
      </c>
      <c r="F1476" s="5">
        <f>IF(Tabela_cukier2[[#This Row],[czy dzien dokupu]]="TAK",IF(F1475-Tabela_cukier2[[#This Row],[Column3]]&lt;5000,((5000-FLOOR(F1475-Tabela_cukier2[[#This Row],[Column3]],1000))+(F1475-Tabela_cukier2[[#This Row],[Column3]])),F1475-Tabela_cukier2[[#This Row],[Column3]]),F1475-Tabela_cukier2[[#This Row],[Column3]])</f>
        <v>3381</v>
      </c>
      <c r="G1476" s="5">
        <f>IF(Tabela_cukier2[[#This Row],[Kolumna1]]-F1475&gt;=4000,1,0)</f>
        <v>0</v>
      </c>
      <c r="H1476" s="5" t="str">
        <f>IF(Tabela_cukier2[[#This Row],[Kolumna1]]&gt;F1475,Tabela_cukier2[[#This Row],[Kolumna1]]-F1475,"0")</f>
        <v>0</v>
      </c>
      <c r="I1476" s="5">
        <f>CEILING(Tabela_cukier2[[#This Row],[Kolumna3]],1000)</f>
        <v>0</v>
      </c>
      <c r="J1476" s="5">
        <f>IF(Tabela_cukier2[[#This Row],[Kolumna4]]&gt;=4000,1,0)</f>
        <v>0</v>
      </c>
    </row>
    <row r="1477" spans="1:10" x14ac:dyDescent="0.3">
      <c r="A1477" s="1">
        <v>40839</v>
      </c>
      <c r="B1477" t="s">
        <v>69</v>
      </c>
      <c r="C1477">
        <v>77</v>
      </c>
      <c r="D1477">
        <f>DAY(Tabela_cukier2[[#This Row],[Column1]])</f>
        <v>23</v>
      </c>
      <c r="E1477" t="str">
        <f>IF(D1478&lt;Tabela_cukier2[[#This Row],[Column4]],"TAK","")</f>
        <v/>
      </c>
      <c r="F1477" s="5">
        <f>IF(Tabela_cukier2[[#This Row],[czy dzien dokupu]]="TAK",IF(F1476-Tabela_cukier2[[#This Row],[Column3]]&lt;5000,((5000-FLOOR(F1476-Tabela_cukier2[[#This Row],[Column3]],1000))+(F1476-Tabela_cukier2[[#This Row],[Column3]])),F1476-Tabela_cukier2[[#This Row],[Column3]]),F1476-Tabela_cukier2[[#This Row],[Column3]])</f>
        <v>3304</v>
      </c>
      <c r="G1477" s="5">
        <f>IF(Tabela_cukier2[[#This Row],[Kolumna1]]-F1476&gt;=4000,1,0)</f>
        <v>0</v>
      </c>
      <c r="H1477" s="5" t="str">
        <f>IF(Tabela_cukier2[[#This Row],[Kolumna1]]&gt;F1476,Tabela_cukier2[[#This Row],[Kolumna1]]-F1476,"0")</f>
        <v>0</v>
      </c>
      <c r="I1477" s="5">
        <f>CEILING(Tabela_cukier2[[#This Row],[Kolumna3]],1000)</f>
        <v>0</v>
      </c>
      <c r="J1477" s="5">
        <f>IF(Tabela_cukier2[[#This Row],[Kolumna4]]&gt;=4000,1,0)</f>
        <v>0</v>
      </c>
    </row>
    <row r="1478" spans="1:10" x14ac:dyDescent="0.3">
      <c r="A1478" s="1">
        <v>40847</v>
      </c>
      <c r="B1478" t="s">
        <v>28</v>
      </c>
      <c r="C1478">
        <v>134</v>
      </c>
      <c r="D1478">
        <f>DAY(Tabela_cukier2[[#This Row],[Column1]])</f>
        <v>31</v>
      </c>
      <c r="E1478" t="str">
        <f>IF(D1479&lt;Tabela_cukier2[[#This Row],[Column4]],"TAK","")</f>
        <v>TAK</v>
      </c>
      <c r="F1478" s="5">
        <f>IF(Tabela_cukier2[[#This Row],[czy dzien dokupu]]="TAK",IF(F1477-Tabela_cukier2[[#This Row],[Column3]]&lt;5000,((5000-FLOOR(F1477-Tabela_cukier2[[#This Row],[Column3]],1000))+(F1477-Tabela_cukier2[[#This Row],[Column3]])),F1477-Tabela_cukier2[[#This Row],[Column3]]),F1477-Tabela_cukier2[[#This Row],[Column3]])</f>
        <v>5170</v>
      </c>
      <c r="G1478" s="5">
        <f>IF(Tabela_cukier2[[#This Row],[Kolumna1]]-F1477&gt;=4000,1,0)</f>
        <v>0</v>
      </c>
      <c r="H1478" s="5">
        <f>IF(Tabela_cukier2[[#This Row],[Kolumna1]]&gt;F1477,Tabela_cukier2[[#This Row],[Kolumna1]]-F1477,"0")</f>
        <v>1866</v>
      </c>
      <c r="I1478" s="5">
        <f>CEILING(Tabela_cukier2[[#This Row],[Kolumna3]],1000)</f>
        <v>2000</v>
      </c>
      <c r="J1478" s="5">
        <f>IF(Tabela_cukier2[[#This Row],[Kolumna4]]&gt;=4000,1,0)</f>
        <v>0</v>
      </c>
    </row>
    <row r="1479" spans="1:10" x14ac:dyDescent="0.3">
      <c r="A1479" s="1">
        <v>40848</v>
      </c>
      <c r="B1479" t="s">
        <v>200</v>
      </c>
      <c r="C1479">
        <v>4</v>
      </c>
      <c r="D1479">
        <f>DAY(Tabela_cukier2[[#This Row],[Column1]])</f>
        <v>1</v>
      </c>
      <c r="E1479" t="str">
        <f>IF(D1480&lt;Tabela_cukier2[[#This Row],[Column4]],"TAK","")</f>
        <v/>
      </c>
      <c r="F1479" s="5">
        <f>IF(Tabela_cukier2[[#This Row],[czy dzien dokupu]]="TAK",IF(F1478-Tabela_cukier2[[#This Row],[Column3]]&lt;5000,((5000-FLOOR(F1478-Tabela_cukier2[[#This Row],[Column3]],1000))+(F1478-Tabela_cukier2[[#This Row],[Column3]])),F1478-Tabela_cukier2[[#This Row],[Column3]]),F1478-Tabela_cukier2[[#This Row],[Column3]])</f>
        <v>5166</v>
      </c>
      <c r="G1479" s="5">
        <f>IF(Tabela_cukier2[[#This Row],[Kolumna1]]-F1478&gt;=4000,1,0)</f>
        <v>0</v>
      </c>
      <c r="H1479" s="5" t="str">
        <f>IF(Tabela_cukier2[[#This Row],[Kolumna1]]&gt;F1478,Tabela_cukier2[[#This Row],[Kolumna1]]-F1478,"0")</f>
        <v>0</v>
      </c>
      <c r="I1479" s="5">
        <f>CEILING(Tabela_cukier2[[#This Row],[Kolumna3]],1000)</f>
        <v>0</v>
      </c>
      <c r="J1479" s="5">
        <f>IF(Tabela_cukier2[[#This Row],[Kolumna4]]&gt;=4000,1,0)</f>
        <v>0</v>
      </c>
    </row>
    <row r="1480" spans="1:10" x14ac:dyDescent="0.3">
      <c r="A1480" s="1">
        <v>40850</v>
      </c>
      <c r="B1480" t="s">
        <v>58</v>
      </c>
      <c r="C1480">
        <v>46</v>
      </c>
      <c r="D1480">
        <f>DAY(Tabela_cukier2[[#This Row],[Column1]])</f>
        <v>3</v>
      </c>
      <c r="E1480" t="str">
        <f>IF(D1481&lt;Tabela_cukier2[[#This Row],[Column4]],"TAK","")</f>
        <v/>
      </c>
      <c r="F1480" s="5">
        <f>IF(Tabela_cukier2[[#This Row],[czy dzien dokupu]]="TAK",IF(F1479-Tabela_cukier2[[#This Row],[Column3]]&lt;5000,((5000-FLOOR(F1479-Tabela_cukier2[[#This Row],[Column3]],1000))+(F1479-Tabela_cukier2[[#This Row],[Column3]])),F1479-Tabela_cukier2[[#This Row],[Column3]]),F1479-Tabela_cukier2[[#This Row],[Column3]])</f>
        <v>5120</v>
      </c>
      <c r="G1480" s="5">
        <f>IF(Tabela_cukier2[[#This Row],[Kolumna1]]-F1479&gt;=4000,1,0)</f>
        <v>0</v>
      </c>
      <c r="H1480" s="5" t="str">
        <f>IF(Tabela_cukier2[[#This Row],[Kolumna1]]&gt;F1479,Tabela_cukier2[[#This Row],[Kolumna1]]-F1479,"0")</f>
        <v>0</v>
      </c>
      <c r="I1480" s="5">
        <f>CEILING(Tabela_cukier2[[#This Row],[Kolumna3]],1000)</f>
        <v>0</v>
      </c>
      <c r="J1480" s="5">
        <f>IF(Tabela_cukier2[[#This Row],[Kolumna4]]&gt;=4000,1,0)</f>
        <v>0</v>
      </c>
    </row>
    <row r="1481" spans="1:10" x14ac:dyDescent="0.3">
      <c r="A1481" s="1">
        <v>40852</v>
      </c>
      <c r="B1481" t="s">
        <v>126</v>
      </c>
      <c r="C1481">
        <v>43</v>
      </c>
      <c r="D1481">
        <f>DAY(Tabela_cukier2[[#This Row],[Column1]])</f>
        <v>5</v>
      </c>
      <c r="E1481" t="str">
        <f>IF(D1482&lt;Tabela_cukier2[[#This Row],[Column4]],"TAK","")</f>
        <v/>
      </c>
      <c r="F1481" s="5">
        <f>IF(Tabela_cukier2[[#This Row],[czy dzien dokupu]]="TAK",IF(F1480-Tabela_cukier2[[#This Row],[Column3]]&lt;5000,((5000-FLOOR(F1480-Tabela_cukier2[[#This Row],[Column3]],1000))+(F1480-Tabela_cukier2[[#This Row],[Column3]])),F1480-Tabela_cukier2[[#This Row],[Column3]]),F1480-Tabela_cukier2[[#This Row],[Column3]])</f>
        <v>5077</v>
      </c>
      <c r="G1481" s="5">
        <f>IF(Tabela_cukier2[[#This Row],[Kolumna1]]-F1480&gt;=4000,1,0)</f>
        <v>0</v>
      </c>
      <c r="H1481" s="5" t="str">
        <f>IF(Tabela_cukier2[[#This Row],[Kolumna1]]&gt;F1480,Tabela_cukier2[[#This Row],[Kolumna1]]-F1480,"0")</f>
        <v>0</v>
      </c>
      <c r="I1481" s="5">
        <f>CEILING(Tabela_cukier2[[#This Row],[Kolumna3]],1000)</f>
        <v>0</v>
      </c>
      <c r="J1481" s="5">
        <f>IF(Tabela_cukier2[[#This Row],[Kolumna4]]&gt;=4000,1,0)</f>
        <v>0</v>
      </c>
    </row>
    <row r="1482" spans="1:10" x14ac:dyDescent="0.3">
      <c r="A1482" s="1">
        <v>40855</v>
      </c>
      <c r="B1482" t="s">
        <v>24</v>
      </c>
      <c r="C1482">
        <v>2</v>
      </c>
      <c r="D1482">
        <f>DAY(Tabela_cukier2[[#This Row],[Column1]])</f>
        <v>8</v>
      </c>
      <c r="E1482" t="str">
        <f>IF(D1483&lt;Tabela_cukier2[[#This Row],[Column4]],"TAK","")</f>
        <v/>
      </c>
      <c r="F1482" s="5">
        <f>IF(Tabela_cukier2[[#This Row],[czy dzien dokupu]]="TAK",IF(F1481-Tabela_cukier2[[#This Row],[Column3]]&lt;5000,((5000-FLOOR(F1481-Tabela_cukier2[[#This Row],[Column3]],1000))+(F1481-Tabela_cukier2[[#This Row],[Column3]])),F1481-Tabela_cukier2[[#This Row],[Column3]]),F1481-Tabela_cukier2[[#This Row],[Column3]])</f>
        <v>5075</v>
      </c>
      <c r="G1482" s="5">
        <f>IF(Tabela_cukier2[[#This Row],[Kolumna1]]-F1481&gt;=4000,1,0)</f>
        <v>0</v>
      </c>
      <c r="H1482" s="5" t="str">
        <f>IF(Tabela_cukier2[[#This Row],[Kolumna1]]&gt;F1481,Tabela_cukier2[[#This Row],[Kolumna1]]-F1481,"0")</f>
        <v>0</v>
      </c>
      <c r="I1482" s="5">
        <f>CEILING(Tabela_cukier2[[#This Row],[Kolumna3]],1000)</f>
        <v>0</v>
      </c>
      <c r="J1482" s="5">
        <f>IF(Tabela_cukier2[[#This Row],[Kolumna4]]&gt;=4000,1,0)</f>
        <v>0</v>
      </c>
    </row>
    <row r="1483" spans="1:10" x14ac:dyDescent="0.3">
      <c r="A1483" s="1">
        <v>40857</v>
      </c>
      <c r="B1483" t="s">
        <v>22</v>
      </c>
      <c r="C1483">
        <v>100</v>
      </c>
      <c r="D1483">
        <f>DAY(Tabela_cukier2[[#This Row],[Column1]])</f>
        <v>10</v>
      </c>
      <c r="E1483" t="str">
        <f>IF(D1484&lt;Tabela_cukier2[[#This Row],[Column4]],"TAK","")</f>
        <v/>
      </c>
      <c r="F1483" s="5">
        <f>IF(Tabela_cukier2[[#This Row],[czy dzien dokupu]]="TAK",IF(F1482-Tabela_cukier2[[#This Row],[Column3]]&lt;5000,((5000-FLOOR(F1482-Tabela_cukier2[[#This Row],[Column3]],1000))+(F1482-Tabela_cukier2[[#This Row],[Column3]])),F1482-Tabela_cukier2[[#This Row],[Column3]]),F1482-Tabela_cukier2[[#This Row],[Column3]])</f>
        <v>4975</v>
      </c>
      <c r="G1483" s="5">
        <f>IF(Tabela_cukier2[[#This Row],[Kolumna1]]-F1482&gt;=4000,1,0)</f>
        <v>0</v>
      </c>
      <c r="H1483" s="5" t="str">
        <f>IF(Tabela_cukier2[[#This Row],[Kolumna1]]&gt;F1482,Tabela_cukier2[[#This Row],[Kolumna1]]-F1482,"0")</f>
        <v>0</v>
      </c>
      <c r="I1483" s="5">
        <f>CEILING(Tabela_cukier2[[#This Row],[Kolumna3]],1000)</f>
        <v>0</v>
      </c>
      <c r="J1483" s="5">
        <f>IF(Tabela_cukier2[[#This Row],[Kolumna4]]&gt;=4000,1,0)</f>
        <v>0</v>
      </c>
    </row>
    <row r="1484" spans="1:10" x14ac:dyDescent="0.3">
      <c r="A1484" s="1">
        <v>40857</v>
      </c>
      <c r="B1484" t="s">
        <v>25</v>
      </c>
      <c r="C1484">
        <v>438</v>
      </c>
      <c r="D1484">
        <f>DAY(Tabela_cukier2[[#This Row],[Column1]])</f>
        <v>10</v>
      </c>
      <c r="E1484" t="str">
        <f>IF(D1485&lt;Tabela_cukier2[[#This Row],[Column4]],"TAK","")</f>
        <v/>
      </c>
      <c r="F1484" s="5">
        <f>IF(Tabela_cukier2[[#This Row],[czy dzien dokupu]]="TAK",IF(F1483-Tabela_cukier2[[#This Row],[Column3]]&lt;5000,((5000-FLOOR(F1483-Tabela_cukier2[[#This Row],[Column3]],1000))+(F1483-Tabela_cukier2[[#This Row],[Column3]])),F1483-Tabela_cukier2[[#This Row],[Column3]]),F1483-Tabela_cukier2[[#This Row],[Column3]])</f>
        <v>4537</v>
      </c>
      <c r="G1484" s="5">
        <f>IF(Tabela_cukier2[[#This Row],[Kolumna1]]-F1483&gt;=4000,1,0)</f>
        <v>0</v>
      </c>
      <c r="H1484" s="5" t="str">
        <f>IF(Tabela_cukier2[[#This Row],[Kolumna1]]&gt;F1483,Tabela_cukier2[[#This Row],[Kolumna1]]-F1483,"0")</f>
        <v>0</v>
      </c>
      <c r="I1484" s="5">
        <f>CEILING(Tabela_cukier2[[#This Row],[Kolumna3]],1000)</f>
        <v>0</v>
      </c>
      <c r="J1484" s="5">
        <f>IF(Tabela_cukier2[[#This Row],[Kolumna4]]&gt;=4000,1,0)</f>
        <v>0</v>
      </c>
    </row>
    <row r="1485" spans="1:10" x14ac:dyDescent="0.3">
      <c r="A1485" s="1">
        <v>40859</v>
      </c>
      <c r="B1485" t="s">
        <v>29</v>
      </c>
      <c r="C1485">
        <v>69</v>
      </c>
      <c r="D1485">
        <f>DAY(Tabela_cukier2[[#This Row],[Column1]])</f>
        <v>12</v>
      </c>
      <c r="E1485" t="str">
        <f>IF(D1486&lt;Tabela_cukier2[[#This Row],[Column4]],"TAK","")</f>
        <v/>
      </c>
      <c r="F1485" s="5">
        <f>IF(Tabela_cukier2[[#This Row],[czy dzien dokupu]]="TAK",IF(F1484-Tabela_cukier2[[#This Row],[Column3]]&lt;5000,((5000-FLOOR(F1484-Tabela_cukier2[[#This Row],[Column3]],1000))+(F1484-Tabela_cukier2[[#This Row],[Column3]])),F1484-Tabela_cukier2[[#This Row],[Column3]]),F1484-Tabela_cukier2[[#This Row],[Column3]])</f>
        <v>4468</v>
      </c>
      <c r="G1485" s="5">
        <f>IF(Tabela_cukier2[[#This Row],[Kolumna1]]-F1484&gt;=4000,1,0)</f>
        <v>0</v>
      </c>
      <c r="H1485" s="5" t="str">
        <f>IF(Tabela_cukier2[[#This Row],[Kolumna1]]&gt;F1484,Tabela_cukier2[[#This Row],[Kolumna1]]-F1484,"0")</f>
        <v>0</v>
      </c>
      <c r="I1485" s="5">
        <f>CEILING(Tabela_cukier2[[#This Row],[Kolumna3]],1000)</f>
        <v>0</v>
      </c>
      <c r="J1485" s="5">
        <f>IF(Tabela_cukier2[[#This Row],[Kolumna4]]&gt;=4000,1,0)</f>
        <v>0</v>
      </c>
    </row>
    <row r="1486" spans="1:10" x14ac:dyDescent="0.3">
      <c r="A1486" s="1">
        <v>40864</v>
      </c>
      <c r="B1486" t="s">
        <v>11</v>
      </c>
      <c r="C1486">
        <v>22</v>
      </c>
      <c r="D1486">
        <f>DAY(Tabela_cukier2[[#This Row],[Column1]])</f>
        <v>17</v>
      </c>
      <c r="E1486" t="str">
        <f>IF(D1487&lt;Tabela_cukier2[[#This Row],[Column4]],"TAK","")</f>
        <v/>
      </c>
      <c r="F1486" s="5">
        <f>IF(Tabela_cukier2[[#This Row],[czy dzien dokupu]]="TAK",IF(F1485-Tabela_cukier2[[#This Row],[Column3]]&lt;5000,((5000-FLOOR(F1485-Tabela_cukier2[[#This Row],[Column3]],1000))+(F1485-Tabela_cukier2[[#This Row],[Column3]])),F1485-Tabela_cukier2[[#This Row],[Column3]]),F1485-Tabela_cukier2[[#This Row],[Column3]])</f>
        <v>4446</v>
      </c>
      <c r="G1486" s="5">
        <f>IF(Tabela_cukier2[[#This Row],[Kolumna1]]-F1485&gt;=4000,1,0)</f>
        <v>0</v>
      </c>
      <c r="H1486" s="5" t="str">
        <f>IF(Tabela_cukier2[[#This Row],[Kolumna1]]&gt;F1485,Tabela_cukier2[[#This Row],[Kolumna1]]-F1485,"0")</f>
        <v>0</v>
      </c>
      <c r="I1486" s="5">
        <f>CEILING(Tabela_cukier2[[#This Row],[Kolumna3]],1000)</f>
        <v>0</v>
      </c>
      <c r="J1486" s="5">
        <f>IF(Tabela_cukier2[[#This Row],[Kolumna4]]&gt;=4000,1,0)</f>
        <v>0</v>
      </c>
    </row>
    <row r="1487" spans="1:10" x14ac:dyDescent="0.3">
      <c r="A1487" s="1">
        <v>40865</v>
      </c>
      <c r="B1487" t="s">
        <v>58</v>
      </c>
      <c r="C1487">
        <v>130</v>
      </c>
      <c r="D1487">
        <f>DAY(Tabela_cukier2[[#This Row],[Column1]])</f>
        <v>18</v>
      </c>
      <c r="E1487" t="str">
        <f>IF(D1488&lt;Tabela_cukier2[[#This Row],[Column4]],"TAK","")</f>
        <v/>
      </c>
      <c r="F1487" s="5">
        <f>IF(Tabela_cukier2[[#This Row],[czy dzien dokupu]]="TAK",IF(F1486-Tabela_cukier2[[#This Row],[Column3]]&lt;5000,((5000-FLOOR(F1486-Tabela_cukier2[[#This Row],[Column3]],1000))+(F1486-Tabela_cukier2[[#This Row],[Column3]])),F1486-Tabela_cukier2[[#This Row],[Column3]]),F1486-Tabela_cukier2[[#This Row],[Column3]])</f>
        <v>4316</v>
      </c>
      <c r="G1487" s="5">
        <f>IF(Tabela_cukier2[[#This Row],[Kolumna1]]-F1486&gt;=4000,1,0)</f>
        <v>0</v>
      </c>
      <c r="H1487" s="5" t="str">
        <f>IF(Tabela_cukier2[[#This Row],[Kolumna1]]&gt;F1486,Tabela_cukier2[[#This Row],[Kolumna1]]-F1486,"0")</f>
        <v>0</v>
      </c>
      <c r="I1487" s="5">
        <f>CEILING(Tabela_cukier2[[#This Row],[Kolumna3]],1000)</f>
        <v>0</v>
      </c>
      <c r="J1487" s="5">
        <f>IF(Tabela_cukier2[[#This Row],[Kolumna4]]&gt;=4000,1,0)</f>
        <v>0</v>
      </c>
    </row>
    <row r="1488" spans="1:10" x14ac:dyDescent="0.3">
      <c r="A1488" s="1">
        <v>40869</v>
      </c>
      <c r="B1488" t="s">
        <v>180</v>
      </c>
      <c r="C1488">
        <v>5</v>
      </c>
      <c r="D1488">
        <f>DAY(Tabela_cukier2[[#This Row],[Column1]])</f>
        <v>22</v>
      </c>
      <c r="E1488" t="str">
        <f>IF(D1489&lt;Tabela_cukier2[[#This Row],[Column4]],"TAK","")</f>
        <v/>
      </c>
      <c r="F1488" s="5">
        <f>IF(Tabela_cukier2[[#This Row],[czy dzien dokupu]]="TAK",IF(F1487-Tabela_cukier2[[#This Row],[Column3]]&lt;5000,((5000-FLOOR(F1487-Tabela_cukier2[[#This Row],[Column3]],1000))+(F1487-Tabela_cukier2[[#This Row],[Column3]])),F1487-Tabela_cukier2[[#This Row],[Column3]]),F1487-Tabela_cukier2[[#This Row],[Column3]])</f>
        <v>4311</v>
      </c>
      <c r="G1488" s="5">
        <f>IF(Tabela_cukier2[[#This Row],[Kolumna1]]-F1487&gt;=4000,1,0)</f>
        <v>0</v>
      </c>
      <c r="H1488" s="5" t="str">
        <f>IF(Tabela_cukier2[[#This Row],[Kolumna1]]&gt;F1487,Tabela_cukier2[[#This Row],[Kolumna1]]-F1487,"0")</f>
        <v>0</v>
      </c>
      <c r="I1488" s="5">
        <f>CEILING(Tabela_cukier2[[#This Row],[Kolumna3]],1000)</f>
        <v>0</v>
      </c>
      <c r="J1488" s="5">
        <f>IF(Tabela_cukier2[[#This Row],[Kolumna4]]&gt;=4000,1,0)</f>
        <v>0</v>
      </c>
    </row>
    <row r="1489" spans="1:10" x14ac:dyDescent="0.3">
      <c r="A1489" s="1">
        <v>40872</v>
      </c>
      <c r="B1489" t="s">
        <v>61</v>
      </c>
      <c r="C1489">
        <v>62</v>
      </c>
      <c r="D1489">
        <f>DAY(Tabela_cukier2[[#This Row],[Column1]])</f>
        <v>25</v>
      </c>
      <c r="E1489" t="str">
        <f>IF(D1490&lt;Tabela_cukier2[[#This Row],[Column4]],"TAK","")</f>
        <v/>
      </c>
      <c r="F1489" s="5">
        <f>IF(Tabela_cukier2[[#This Row],[czy dzien dokupu]]="TAK",IF(F1488-Tabela_cukier2[[#This Row],[Column3]]&lt;5000,((5000-FLOOR(F1488-Tabela_cukier2[[#This Row],[Column3]],1000))+(F1488-Tabela_cukier2[[#This Row],[Column3]])),F1488-Tabela_cukier2[[#This Row],[Column3]]),F1488-Tabela_cukier2[[#This Row],[Column3]])</f>
        <v>4249</v>
      </c>
      <c r="G1489" s="5">
        <f>IF(Tabela_cukier2[[#This Row],[Kolumna1]]-F1488&gt;=4000,1,0)</f>
        <v>0</v>
      </c>
      <c r="H1489" s="5" t="str">
        <f>IF(Tabela_cukier2[[#This Row],[Kolumna1]]&gt;F1488,Tabela_cukier2[[#This Row],[Kolumna1]]-F1488,"0")</f>
        <v>0</v>
      </c>
      <c r="I1489" s="5">
        <f>CEILING(Tabela_cukier2[[#This Row],[Kolumna3]],1000)</f>
        <v>0</v>
      </c>
      <c r="J1489" s="5">
        <f>IF(Tabela_cukier2[[#This Row],[Kolumna4]]&gt;=4000,1,0)</f>
        <v>0</v>
      </c>
    </row>
    <row r="1490" spans="1:10" x14ac:dyDescent="0.3">
      <c r="A1490" s="1">
        <v>40874</v>
      </c>
      <c r="B1490" t="s">
        <v>223</v>
      </c>
      <c r="C1490">
        <v>8</v>
      </c>
      <c r="D1490">
        <f>DAY(Tabela_cukier2[[#This Row],[Column1]])</f>
        <v>27</v>
      </c>
      <c r="E1490" t="str">
        <f>IF(D1491&lt;Tabela_cukier2[[#This Row],[Column4]],"TAK","")</f>
        <v/>
      </c>
      <c r="F1490" s="5">
        <f>IF(Tabela_cukier2[[#This Row],[czy dzien dokupu]]="TAK",IF(F1489-Tabela_cukier2[[#This Row],[Column3]]&lt;5000,((5000-FLOOR(F1489-Tabela_cukier2[[#This Row],[Column3]],1000))+(F1489-Tabela_cukier2[[#This Row],[Column3]])),F1489-Tabela_cukier2[[#This Row],[Column3]]),F1489-Tabela_cukier2[[#This Row],[Column3]])</f>
        <v>4241</v>
      </c>
      <c r="G1490" s="5">
        <f>IF(Tabela_cukier2[[#This Row],[Kolumna1]]-F1489&gt;=4000,1,0)</f>
        <v>0</v>
      </c>
      <c r="H1490" s="5" t="str">
        <f>IF(Tabela_cukier2[[#This Row],[Kolumna1]]&gt;F1489,Tabela_cukier2[[#This Row],[Kolumna1]]-F1489,"0")</f>
        <v>0</v>
      </c>
      <c r="I1490" s="5">
        <f>CEILING(Tabela_cukier2[[#This Row],[Kolumna3]],1000)</f>
        <v>0</v>
      </c>
      <c r="J1490" s="5">
        <f>IF(Tabela_cukier2[[#This Row],[Kolumna4]]&gt;=4000,1,0)</f>
        <v>0</v>
      </c>
    </row>
    <row r="1491" spans="1:10" x14ac:dyDescent="0.3">
      <c r="A1491" s="1">
        <v>40876</v>
      </c>
      <c r="B1491" t="s">
        <v>59</v>
      </c>
      <c r="C1491">
        <v>18</v>
      </c>
      <c r="D1491">
        <f>DAY(Tabela_cukier2[[#This Row],[Column1]])</f>
        <v>29</v>
      </c>
      <c r="E1491" t="str">
        <f>IF(D1492&lt;Tabela_cukier2[[#This Row],[Column4]],"TAK","")</f>
        <v>TAK</v>
      </c>
      <c r="F1491" s="5">
        <f>IF(Tabela_cukier2[[#This Row],[czy dzien dokupu]]="TAK",IF(F1490-Tabela_cukier2[[#This Row],[Column3]]&lt;5000,((5000-FLOOR(F1490-Tabela_cukier2[[#This Row],[Column3]],1000))+(F1490-Tabela_cukier2[[#This Row],[Column3]])),F1490-Tabela_cukier2[[#This Row],[Column3]]),F1490-Tabela_cukier2[[#This Row],[Column3]])</f>
        <v>5223</v>
      </c>
      <c r="G1491" s="5">
        <f>IF(Tabela_cukier2[[#This Row],[Kolumna1]]-F1490&gt;=4000,1,0)</f>
        <v>0</v>
      </c>
      <c r="H1491" s="5">
        <f>IF(Tabela_cukier2[[#This Row],[Kolumna1]]&gt;F1490,Tabela_cukier2[[#This Row],[Kolumna1]]-F1490,"0")</f>
        <v>982</v>
      </c>
      <c r="I1491" s="5">
        <f>CEILING(Tabela_cukier2[[#This Row],[Kolumna3]],1000)</f>
        <v>1000</v>
      </c>
      <c r="J1491" s="5">
        <f>IF(Tabela_cukier2[[#This Row],[Kolumna4]]&gt;=4000,1,0)</f>
        <v>0</v>
      </c>
    </row>
    <row r="1492" spans="1:10" x14ac:dyDescent="0.3">
      <c r="A1492" s="1">
        <v>40881</v>
      </c>
      <c r="B1492" t="s">
        <v>28</v>
      </c>
      <c r="C1492">
        <v>146</v>
      </c>
      <c r="D1492">
        <f>DAY(Tabela_cukier2[[#This Row],[Column1]])</f>
        <v>4</v>
      </c>
      <c r="E1492" t="str">
        <f>IF(D1493&lt;Tabela_cukier2[[#This Row],[Column4]],"TAK","")</f>
        <v/>
      </c>
      <c r="F1492" s="5">
        <f>IF(Tabela_cukier2[[#This Row],[czy dzien dokupu]]="TAK",IF(F1491-Tabela_cukier2[[#This Row],[Column3]]&lt;5000,((5000-FLOOR(F1491-Tabela_cukier2[[#This Row],[Column3]],1000))+(F1491-Tabela_cukier2[[#This Row],[Column3]])),F1491-Tabela_cukier2[[#This Row],[Column3]]),F1491-Tabela_cukier2[[#This Row],[Column3]])</f>
        <v>5077</v>
      </c>
      <c r="G1492" s="5">
        <f>IF(Tabela_cukier2[[#This Row],[Kolumna1]]-F1491&gt;=4000,1,0)</f>
        <v>0</v>
      </c>
      <c r="H1492" s="5" t="str">
        <f>IF(Tabela_cukier2[[#This Row],[Kolumna1]]&gt;F1491,Tabela_cukier2[[#This Row],[Kolumna1]]-F1491,"0")</f>
        <v>0</v>
      </c>
      <c r="I1492" s="5">
        <f>CEILING(Tabela_cukier2[[#This Row],[Kolumna3]],1000)</f>
        <v>0</v>
      </c>
      <c r="J1492" s="5">
        <f>IF(Tabela_cukier2[[#This Row],[Kolumna4]]&gt;=4000,1,0)</f>
        <v>0</v>
      </c>
    </row>
    <row r="1493" spans="1:10" x14ac:dyDescent="0.3">
      <c r="A1493" s="1">
        <v>40881</v>
      </c>
      <c r="B1493" t="s">
        <v>121</v>
      </c>
      <c r="C1493">
        <v>5</v>
      </c>
      <c r="D1493">
        <f>DAY(Tabela_cukier2[[#This Row],[Column1]])</f>
        <v>4</v>
      </c>
      <c r="E1493" t="str">
        <f>IF(D1494&lt;Tabela_cukier2[[#This Row],[Column4]],"TAK","")</f>
        <v/>
      </c>
      <c r="F1493" s="5">
        <f>IF(Tabela_cukier2[[#This Row],[czy dzien dokupu]]="TAK",IF(F1492-Tabela_cukier2[[#This Row],[Column3]]&lt;5000,((5000-FLOOR(F1492-Tabela_cukier2[[#This Row],[Column3]],1000))+(F1492-Tabela_cukier2[[#This Row],[Column3]])),F1492-Tabela_cukier2[[#This Row],[Column3]]),F1492-Tabela_cukier2[[#This Row],[Column3]])</f>
        <v>5072</v>
      </c>
      <c r="G1493" s="5">
        <f>IF(Tabela_cukier2[[#This Row],[Kolumna1]]-F1492&gt;=4000,1,0)</f>
        <v>0</v>
      </c>
      <c r="H1493" s="5" t="str">
        <f>IF(Tabela_cukier2[[#This Row],[Kolumna1]]&gt;F1492,Tabela_cukier2[[#This Row],[Kolumna1]]-F1492,"0")</f>
        <v>0</v>
      </c>
      <c r="I1493" s="5">
        <f>CEILING(Tabela_cukier2[[#This Row],[Kolumna3]],1000)</f>
        <v>0</v>
      </c>
      <c r="J1493" s="5">
        <f>IF(Tabela_cukier2[[#This Row],[Kolumna4]]&gt;=4000,1,0)</f>
        <v>0</v>
      </c>
    </row>
    <row r="1494" spans="1:10" x14ac:dyDescent="0.3">
      <c r="A1494" s="1">
        <v>40889</v>
      </c>
      <c r="B1494" t="s">
        <v>22</v>
      </c>
      <c r="C1494">
        <v>20</v>
      </c>
      <c r="D1494">
        <f>DAY(Tabela_cukier2[[#This Row],[Column1]])</f>
        <v>12</v>
      </c>
      <c r="E1494" t="str">
        <f>IF(D1495&lt;Tabela_cukier2[[#This Row],[Column4]],"TAK","")</f>
        <v/>
      </c>
      <c r="F1494" s="5">
        <f>IF(Tabela_cukier2[[#This Row],[czy dzien dokupu]]="TAK",IF(F1493-Tabela_cukier2[[#This Row],[Column3]]&lt;5000,((5000-FLOOR(F1493-Tabela_cukier2[[#This Row],[Column3]],1000))+(F1493-Tabela_cukier2[[#This Row],[Column3]])),F1493-Tabela_cukier2[[#This Row],[Column3]]),F1493-Tabela_cukier2[[#This Row],[Column3]])</f>
        <v>5052</v>
      </c>
      <c r="G1494" s="5">
        <f>IF(Tabela_cukier2[[#This Row],[Kolumna1]]-F1493&gt;=4000,1,0)</f>
        <v>0</v>
      </c>
      <c r="H1494" s="5" t="str">
        <f>IF(Tabela_cukier2[[#This Row],[Kolumna1]]&gt;F1493,Tabela_cukier2[[#This Row],[Kolumna1]]-F1493,"0")</f>
        <v>0</v>
      </c>
      <c r="I1494" s="5">
        <f>CEILING(Tabela_cukier2[[#This Row],[Kolumna3]],1000)</f>
        <v>0</v>
      </c>
      <c r="J1494" s="5">
        <f>IF(Tabela_cukier2[[#This Row],[Kolumna4]]&gt;=4000,1,0)</f>
        <v>0</v>
      </c>
    </row>
    <row r="1495" spans="1:10" x14ac:dyDescent="0.3">
      <c r="A1495" s="1">
        <v>40889</v>
      </c>
      <c r="B1495" t="s">
        <v>25</v>
      </c>
      <c r="C1495">
        <v>153</v>
      </c>
      <c r="D1495">
        <f>DAY(Tabela_cukier2[[#This Row],[Column1]])</f>
        <v>12</v>
      </c>
      <c r="E1495" t="str">
        <f>IF(D1496&lt;Tabela_cukier2[[#This Row],[Column4]],"TAK","")</f>
        <v/>
      </c>
      <c r="F1495" s="5">
        <f>IF(Tabela_cukier2[[#This Row],[czy dzien dokupu]]="TAK",IF(F1494-Tabela_cukier2[[#This Row],[Column3]]&lt;5000,((5000-FLOOR(F1494-Tabela_cukier2[[#This Row],[Column3]],1000))+(F1494-Tabela_cukier2[[#This Row],[Column3]])),F1494-Tabela_cukier2[[#This Row],[Column3]]),F1494-Tabela_cukier2[[#This Row],[Column3]])</f>
        <v>4899</v>
      </c>
      <c r="G1495" s="5">
        <f>IF(Tabela_cukier2[[#This Row],[Kolumna1]]-F1494&gt;=4000,1,0)</f>
        <v>0</v>
      </c>
      <c r="H1495" s="5" t="str">
        <f>IF(Tabela_cukier2[[#This Row],[Kolumna1]]&gt;F1494,Tabela_cukier2[[#This Row],[Kolumna1]]-F1494,"0")</f>
        <v>0</v>
      </c>
      <c r="I1495" s="5">
        <f>CEILING(Tabela_cukier2[[#This Row],[Kolumna3]],1000)</f>
        <v>0</v>
      </c>
      <c r="J1495" s="5">
        <f>IF(Tabela_cukier2[[#This Row],[Kolumna4]]&gt;=4000,1,0)</f>
        <v>0</v>
      </c>
    </row>
    <row r="1496" spans="1:10" x14ac:dyDescent="0.3">
      <c r="A1496" s="1">
        <v>40890</v>
      </c>
      <c r="B1496" t="s">
        <v>48</v>
      </c>
      <c r="C1496">
        <v>227</v>
      </c>
      <c r="D1496">
        <f>DAY(Tabela_cukier2[[#This Row],[Column1]])</f>
        <v>13</v>
      </c>
      <c r="E1496" t="str">
        <f>IF(D1497&lt;Tabela_cukier2[[#This Row],[Column4]],"TAK","")</f>
        <v/>
      </c>
      <c r="F1496" s="5">
        <f>IF(Tabela_cukier2[[#This Row],[czy dzien dokupu]]="TAK",IF(F1495-Tabela_cukier2[[#This Row],[Column3]]&lt;5000,((5000-FLOOR(F1495-Tabela_cukier2[[#This Row],[Column3]],1000))+(F1495-Tabela_cukier2[[#This Row],[Column3]])),F1495-Tabela_cukier2[[#This Row],[Column3]]),F1495-Tabela_cukier2[[#This Row],[Column3]])</f>
        <v>4672</v>
      </c>
      <c r="G1496" s="5">
        <f>IF(Tabela_cukier2[[#This Row],[Kolumna1]]-F1495&gt;=4000,1,0)</f>
        <v>0</v>
      </c>
      <c r="H1496" s="5" t="str">
        <f>IF(Tabela_cukier2[[#This Row],[Kolumna1]]&gt;F1495,Tabela_cukier2[[#This Row],[Kolumna1]]-F1495,"0")</f>
        <v>0</v>
      </c>
      <c r="I1496" s="5">
        <f>CEILING(Tabela_cukier2[[#This Row],[Kolumna3]],1000)</f>
        <v>0</v>
      </c>
      <c r="J1496" s="5">
        <f>IF(Tabela_cukier2[[#This Row],[Kolumna4]]&gt;=4000,1,0)</f>
        <v>0</v>
      </c>
    </row>
    <row r="1497" spans="1:10" x14ac:dyDescent="0.3">
      <c r="A1497" s="1">
        <v>40891</v>
      </c>
      <c r="B1497" t="s">
        <v>15</v>
      </c>
      <c r="C1497">
        <v>52</v>
      </c>
      <c r="D1497">
        <f>DAY(Tabela_cukier2[[#This Row],[Column1]])</f>
        <v>14</v>
      </c>
      <c r="E1497" t="str">
        <f>IF(D1498&lt;Tabela_cukier2[[#This Row],[Column4]],"TAK","")</f>
        <v/>
      </c>
      <c r="F1497" s="5">
        <f>IF(Tabela_cukier2[[#This Row],[czy dzien dokupu]]="TAK",IF(F1496-Tabela_cukier2[[#This Row],[Column3]]&lt;5000,((5000-FLOOR(F1496-Tabela_cukier2[[#This Row],[Column3]],1000))+(F1496-Tabela_cukier2[[#This Row],[Column3]])),F1496-Tabela_cukier2[[#This Row],[Column3]]),F1496-Tabela_cukier2[[#This Row],[Column3]])</f>
        <v>4620</v>
      </c>
      <c r="G1497" s="5">
        <f>IF(Tabela_cukier2[[#This Row],[Kolumna1]]-F1496&gt;=4000,1,0)</f>
        <v>0</v>
      </c>
      <c r="H1497" s="5" t="str">
        <f>IF(Tabela_cukier2[[#This Row],[Kolumna1]]&gt;F1496,Tabela_cukier2[[#This Row],[Kolumna1]]-F1496,"0")</f>
        <v>0</v>
      </c>
      <c r="I1497" s="5">
        <f>CEILING(Tabela_cukier2[[#This Row],[Kolumna3]],1000)</f>
        <v>0</v>
      </c>
      <c r="J1497" s="5">
        <f>IF(Tabela_cukier2[[#This Row],[Kolumna4]]&gt;=4000,1,0)</f>
        <v>0</v>
      </c>
    </row>
    <row r="1498" spans="1:10" x14ac:dyDescent="0.3">
      <c r="A1498" s="1">
        <v>40892</v>
      </c>
      <c r="B1498" t="s">
        <v>9</v>
      </c>
      <c r="C1498">
        <v>108</v>
      </c>
      <c r="D1498">
        <f>DAY(Tabela_cukier2[[#This Row],[Column1]])</f>
        <v>15</v>
      </c>
      <c r="E1498" t="str">
        <f>IF(D1499&lt;Tabela_cukier2[[#This Row],[Column4]],"TAK","")</f>
        <v/>
      </c>
      <c r="F1498" s="5">
        <f>IF(Tabela_cukier2[[#This Row],[czy dzien dokupu]]="TAK",IF(F1497-Tabela_cukier2[[#This Row],[Column3]]&lt;5000,((5000-FLOOR(F1497-Tabela_cukier2[[#This Row],[Column3]],1000))+(F1497-Tabela_cukier2[[#This Row],[Column3]])),F1497-Tabela_cukier2[[#This Row],[Column3]]),F1497-Tabela_cukier2[[#This Row],[Column3]])</f>
        <v>4512</v>
      </c>
      <c r="G1498" s="5">
        <f>IF(Tabela_cukier2[[#This Row],[Kolumna1]]-F1497&gt;=4000,1,0)</f>
        <v>0</v>
      </c>
      <c r="H1498" s="5" t="str">
        <f>IF(Tabela_cukier2[[#This Row],[Kolumna1]]&gt;F1497,Tabela_cukier2[[#This Row],[Kolumna1]]-F1497,"0")</f>
        <v>0</v>
      </c>
      <c r="I1498" s="5">
        <f>CEILING(Tabela_cukier2[[#This Row],[Kolumna3]],1000)</f>
        <v>0</v>
      </c>
      <c r="J1498" s="5">
        <f>IF(Tabela_cukier2[[#This Row],[Kolumna4]]&gt;=4000,1,0)</f>
        <v>0</v>
      </c>
    </row>
    <row r="1499" spans="1:10" x14ac:dyDescent="0.3">
      <c r="A1499" s="1">
        <v>40895</v>
      </c>
      <c r="B1499" t="s">
        <v>27</v>
      </c>
      <c r="C1499">
        <v>236</v>
      </c>
      <c r="D1499">
        <f>DAY(Tabela_cukier2[[#This Row],[Column1]])</f>
        <v>18</v>
      </c>
      <c r="E1499" t="str">
        <f>IF(D1500&lt;Tabela_cukier2[[#This Row],[Column4]],"TAK","")</f>
        <v/>
      </c>
      <c r="F1499" s="5">
        <f>IF(Tabela_cukier2[[#This Row],[czy dzien dokupu]]="TAK",IF(F1498-Tabela_cukier2[[#This Row],[Column3]]&lt;5000,((5000-FLOOR(F1498-Tabela_cukier2[[#This Row],[Column3]],1000))+(F1498-Tabela_cukier2[[#This Row],[Column3]])),F1498-Tabela_cukier2[[#This Row],[Column3]]),F1498-Tabela_cukier2[[#This Row],[Column3]])</f>
        <v>4276</v>
      </c>
      <c r="G1499" s="5">
        <f>IF(Tabela_cukier2[[#This Row],[Kolumna1]]-F1498&gt;=4000,1,0)</f>
        <v>0</v>
      </c>
      <c r="H1499" s="5" t="str">
        <f>IF(Tabela_cukier2[[#This Row],[Kolumna1]]&gt;F1498,Tabela_cukier2[[#This Row],[Kolumna1]]-F1498,"0")</f>
        <v>0</v>
      </c>
      <c r="I1499" s="5">
        <f>CEILING(Tabela_cukier2[[#This Row],[Kolumna3]],1000)</f>
        <v>0</v>
      </c>
      <c r="J1499" s="5">
        <f>IF(Tabela_cukier2[[#This Row],[Kolumna4]]&gt;=4000,1,0)</f>
        <v>0</v>
      </c>
    </row>
    <row r="1500" spans="1:10" x14ac:dyDescent="0.3">
      <c r="A1500" s="1">
        <v>40897</v>
      </c>
      <c r="B1500" t="s">
        <v>33</v>
      </c>
      <c r="C1500">
        <v>125</v>
      </c>
      <c r="D1500">
        <f>DAY(Tabela_cukier2[[#This Row],[Column1]])</f>
        <v>20</v>
      </c>
      <c r="E1500" t="str">
        <f>IF(D1501&lt;Tabela_cukier2[[#This Row],[Column4]],"TAK","")</f>
        <v/>
      </c>
      <c r="F1500" s="5">
        <f>IF(Tabela_cukier2[[#This Row],[czy dzien dokupu]]="TAK",IF(F1499-Tabela_cukier2[[#This Row],[Column3]]&lt;5000,((5000-FLOOR(F1499-Tabela_cukier2[[#This Row],[Column3]],1000))+(F1499-Tabela_cukier2[[#This Row],[Column3]])),F1499-Tabela_cukier2[[#This Row],[Column3]]),F1499-Tabela_cukier2[[#This Row],[Column3]])</f>
        <v>4151</v>
      </c>
      <c r="G1500" s="5">
        <f>IF(Tabela_cukier2[[#This Row],[Kolumna1]]-F1499&gt;=4000,1,0)</f>
        <v>0</v>
      </c>
      <c r="H1500" s="5" t="str">
        <f>IF(Tabela_cukier2[[#This Row],[Kolumna1]]&gt;F1499,Tabela_cukier2[[#This Row],[Kolumna1]]-F1499,"0")</f>
        <v>0</v>
      </c>
      <c r="I1500" s="5">
        <f>CEILING(Tabela_cukier2[[#This Row],[Kolumna3]],1000)</f>
        <v>0</v>
      </c>
      <c r="J1500" s="5">
        <f>IF(Tabela_cukier2[[#This Row],[Kolumna4]]&gt;=4000,1,0)</f>
        <v>0</v>
      </c>
    </row>
    <row r="1501" spans="1:10" x14ac:dyDescent="0.3">
      <c r="A1501" s="1">
        <v>40898</v>
      </c>
      <c r="B1501" t="s">
        <v>13</v>
      </c>
      <c r="C1501">
        <v>183</v>
      </c>
      <c r="D1501">
        <f>DAY(Tabela_cukier2[[#This Row],[Column1]])</f>
        <v>21</v>
      </c>
      <c r="E1501" t="str">
        <f>IF(D1502&lt;Tabela_cukier2[[#This Row],[Column4]],"TAK","")</f>
        <v/>
      </c>
      <c r="F1501" s="5">
        <f>IF(Tabela_cukier2[[#This Row],[czy dzien dokupu]]="TAK",IF(F1500-Tabela_cukier2[[#This Row],[Column3]]&lt;5000,((5000-FLOOR(F1500-Tabela_cukier2[[#This Row],[Column3]],1000))+(F1500-Tabela_cukier2[[#This Row],[Column3]])),F1500-Tabela_cukier2[[#This Row],[Column3]]),F1500-Tabela_cukier2[[#This Row],[Column3]])</f>
        <v>3968</v>
      </c>
      <c r="G1501" s="5">
        <f>IF(Tabela_cukier2[[#This Row],[Kolumna1]]-F1500&gt;=4000,1,0)</f>
        <v>0</v>
      </c>
      <c r="H1501" s="5" t="str">
        <f>IF(Tabela_cukier2[[#This Row],[Kolumna1]]&gt;F1500,Tabela_cukier2[[#This Row],[Kolumna1]]-F1500,"0")</f>
        <v>0</v>
      </c>
      <c r="I1501" s="5">
        <f>CEILING(Tabela_cukier2[[#This Row],[Kolumna3]],1000)</f>
        <v>0</v>
      </c>
      <c r="J1501" s="5">
        <f>IF(Tabela_cukier2[[#This Row],[Kolumna4]]&gt;=4000,1,0)</f>
        <v>0</v>
      </c>
    </row>
    <row r="1502" spans="1:10" x14ac:dyDescent="0.3">
      <c r="A1502" s="1">
        <v>40899</v>
      </c>
      <c r="B1502" t="s">
        <v>11</v>
      </c>
      <c r="C1502">
        <v>130</v>
      </c>
      <c r="D1502">
        <f>DAY(Tabela_cukier2[[#This Row],[Column1]])</f>
        <v>22</v>
      </c>
      <c r="E1502" t="str">
        <f>IF(D1503&lt;Tabela_cukier2[[#This Row],[Column4]],"TAK","")</f>
        <v/>
      </c>
      <c r="F1502" s="5">
        <f>IF(Tabela_cukier2[[#This Row],[czy dzien dokupu]]="TAK",IF(F1501-Tabela_cukier2[[#This Row],[Column3]]&lt;5000,((5000-FLOOR(F1501-Tabela_cukier2[[#This Row],[Column3]],1000))+(F1501-Tabela_cukier2[[#This Row],[Column3]])),F1501-Tabela_cukier2[[#This Row],[Column3]]),F1501-Tabela_cukier2[[#This Row],[Column3]])</f>
        <v>3838</v>
      </c>
      <c r="G1502" s="5">
        <f>IF(Tabela_cukier2[[#This Row],[Kolumna1]]-F1501&gt;=4000,1,0)</f>
        <v>0</v>
      </c>
      <c r="H1502" s="5" t="str">
        <f>IF(Tabela_cukier2[[#This Row],[Kolumna1]]&gt;F1501,Tabela_cukier2[[#This Row],[Kolumna1]]-F1501,"0")</f>
        <v>0</v>
      </c>
      <c r="I1502" s="5">
        <f>CEILING(Tabela_cukier2[[#This Row],[Kolumna3]],1000)</f>
        <v>0</v>
      </c>
      <c r="J1502" s="5">
        <f>IF(Tabela_cukier2[[#This Row],[Kolumna4]]&gt;=4000,1,0)</f>
        <v>0</v>
      </c>
    </row>
    <row r="1503" spans="1:10" x14ac:dyDescent="0.3">
      <c r="A1503" s="1">
        <v>40899</v>
      </c>
      <c r="B1503" t="s">
        <v>227</v>
      </c>
      <c r="C1503">
        <v>4</v>
      </c>
      <c r="D1503">
        <f>DAY(Tabela_cukier2[[#This Row],[Column1]])</f>
        <v>22</v>
      </c>
      <c r="E1503" t="str">
        <f>IF(D1504&lt;Tabela_cukier2[[#This Row],[Column4]],"TAK","")</f>
        <v/>
      </c>
      <c r="F1503" s="5">
        <f>IF(Tabela_cukier2[[#This Row],[czy dzien dokupu]]="TAK",IF(F1502-Tabela_cukier2[[#This Row],[Column3]]&lt;5000,((5000-FLOOR(F1502-Tabela_cukier2[[#This Row],[Column3]],1000))+(F1502-Tabela_cukier2[[#This Row],[Column3]])),F1502-Tabela_cukier2[[#This Row],[Column3]]),F1502-Tabela_cukier2[[#This Row],[Column3]])</f>
        <v>3834</v>
      </c>
      <c r="G1503" s="5">
        <f>IF(Tabela_cukier2[[#This Row],[Kolumna1]]-F1502&gt;=4000,1,0)</f>
        <v>0</v>
      </c>
      <c r="H1503" s="5" t="str">
        <f>IF(Tabela_cukier2[[#This Row],[Kolumna1]]&gt;F1502,Tabela_cukier2[[#This Row],[Kolumna1]]-F1502,"0")</f>
        <v>0</v>
      </c>
      <c r="I1503" s="5">
        <f>CEILING(Tabela_cukier2[[#This Row],[Kolumna3]],1000)</f>
        <v>0</v>
      </c>
      <c r="J1503" s="5">
        <f>IF(Tabela_cukier2[[#This Row],[Kolumna4]]&gt;=4000,1,0)</f>
        <v>0</v>
      </c>
    </row>
    <row r="1504" spans="1:10" x14ac:dyDescent="0.3">
      <c r="A1504" s="1">
        <v>40900</v>
      </c>
      <c r="B1504" t="s">
        <v>228</v>
      </c>
      <c r="C1504">
        <v>3</v>
      </c>
      <c r="D1504">
        <f>DAY(Tabela_cukier2[[#This Row],[Column1]])</f>
        <v>23</v>
      </c>
      <c r="E1504" t="str">
        <f>IF(D1505&lt;Tabela_cukier2[[#This Row],[Column4]],"TAK","")</f>
        <v/>
      </c>
      <c r="F1504" s="5">
        <f>IF(Tabela_cukier2[[#This Row],[czy dzien dokupu]]="TAK",IF(F1503-Tabela_cukier2[[#This Row],[Column3]]&lt;5000,((5000-FLOOR(F1503-Tabela_cukier2[[#This Row],[Column3]],1000))+(F1503-Tabela_cukier2[[#This Row],[Column3]])),F1503-Tabela_cukier2[[#This Row],[Column3]]),F1503-Tabela_cukier2[[#This Row],[Column3]])</f>
        <v>3831</v>
      </c>
      <c r="G1504" s="5">
        <f>IF(Tabela_cukier2[[#This Row],[Kolumna1]]-F1503&gt;=4000,1,0)</f>
        <v>0</v>
      </c>
      <c r="H1504" s="5" t="str">
        <f>IF(Tabela_cukier2[[#This Row],[Kolumna1]]&gt;F1503,Tabela_cukier2[[#This Row],[Kolumna1]]-F1503,"0")</f>
        <v>0</v>
      </c>
      <c r="I1504" s="5">
        <f>CEILING(Tabela_cukier2[[#This Row],[Kolumna3]],1000)</f>
        <v>0</v>
      </c>
      <c r="J1504" s="5">
        <f>IF(Tabela_cukier2[[#This Row],[Kolumna4]]&gt;=4000,1,0)</f>
        <v>0</v>
      </c>
    </row>
    <row r="1505" spans="1:10" x14ac:dyDescent="0.3">
      <c r="A1505" s="1">
        <v>40901</v>
      </c>
      <c r="B1505" t="s">
        <v>229</v>
      </c>
      <c r="C1505">
        <v>16</v>
      </c>
      <c r="D1505">
        <f>DAY(Tabela_cukier2[[#This Row],[Column1]])</f>
        <v>24</v>
      </c>
      <c r="E1505" t="str">
        <f>IF(D1506&lt;Tabela_cukier2[[#This Row],[Column4]],"TAK","")</f>
        <v/>
      </c>
      <c r="F1505" s="5">
        <f>IF(Tabela_cukier2[[#This Row],[czy dzien dokupu]]="TAK",IF(F1504-Tabela_cukier2[[#This Row],[Column3]]&lt;5000,((5000-FLOOR(F1504-Tabela_cukier2[[#This Row],[Column3]],1000))+(F1504-Tabela_cukier2[[#This Row],[Column3]])),F1504-Tabela_cukier2[[#This Row],[Column3]]),F1504-Tabela_cukier2[[#This Row],[Column3]])</f>
        <v>3815</v>
      </c>
      <c r="G1505" s="5">
        <f>IF(Tabela_cukier2[[#This Row],[Kolumna1]]-F1504&gt;=4000,1,0)</f>
        <v>0</v>
      </c>
      <c r="H1505" s="5" t="str">
        <f>IF(Tabela_cukier2[[#This Row],[Kolumna1]]&gt;F1504,Tabela_cukier2[[#This Row],[Kolumna1]]-F1504,"0")</f>
        <v>0</v>
      </c>
      <c r="I1505" s="5">
        <f>CEILING(Tabela_cukier2[[#This Row],[Kolumna3]],1000)</f>
        <v>0</v>
      </c>
      <c r="J1505" s="5">
        <f>IF(Tabela_cukier2[[#This Row],[Kolumna4]]&gt;=4000,1,0)</f>
        <v>0</v>
      </c>
    </row>
    <row r="1506" spans="1:10" x14ac:dyDescent="0.3">
      <c r="A1506" s="1">
        <v>40903</v>
      </c>
      <c r="B1506" t="s">
        <v>9</v>
      </c>
      <c r="C1506">
        <v>197</v>
      </c>
      <c r="D1506">
        <f>DAY(Tabela_cukier2[[#This Row],[Column1]])</f>
        <v>26</v>
      </c>
      <c r="E1506" t="str">
        <f>IF(D1507&lt;Tabela_cukier2[[#This Row],[Column4]],"TAK","")</f>
        <v/>
      </c>
      <c r="F1506" s="5">
        <f>IF(Tabela_cukier2[[#This Row],[czy dzien dokupu]]="TAK",IF(F1505-Tabela_cukier2[[#This Row],[Column3]]&lt;5000,((5000-FLOOR(F1505-Tabela_cukier2[[#This Row],[Column3]],1000))+(F1505-Tabela_cukier2[[#This Row],[Column3]])),F1505-Tabela_cukier2[[#This Row],[Column3]]),F1505-Tabela_cukier2[[#This Row],[Column3]])</f>
        <v>3618</v>
      </c>
      <c r="G1506" s="5">
        <f>IF(Tabela_cukier2[[#This Row],[Kolumna1]]-F1505&gt;=4000,1,0)</f>
        <v>0</v>
      </c>
      <c r="H1506" s="5" t="str">
        <f>IF(Tabela_cukier2[[#This Row],[Kolumna1]]&gt;F1505,Tabela_cukier2[[#This Row],[Kolumna1]]-F1505,"0")</f>
        <v>0</v>
      </c>
      <c r="I1506" s="5">
        <f>CEILING(Tabela_cukier2[[#This Row],[Kolumna3]],1000)</f>
        <v>0</v>
      </c>
      <c r="J1506" s="5">
        <f>IF(Tabela_cukier2[[#This Row],[Kolumna4]]&gt;=4000,1,0)</f>
        <v>0</v>
      </c>
    </row>
    <row r="1507" spans="1:10" x14ac:dyDescent="0.3">
      <c r="A1507" s="1">
        <v>40903</v>
      </c>
      <c r="B1507" t="s">
        <v>155</v>
      </c>
      <c r="C1507">
        <v>4</v>
      </c>
      <c r="D1507">
        <f>DAY(Tabela_cukier2[[#This Row],[Column1]])</f>
        <v>26</v>
      </c>
      <c r="E1507" t="str">
        <f>IF(D1508&lt;Tabela_cukier2[[#This Row],[Column4]],"TAK","")</f>
        <v/>
      </c>
      <c r="F1507" s="5">
        <f>IF(Tabela_cukier2[[#This Row],[czy dzien dokupu]]="TAK",IF(F1506-Tabela_cukier2[[#This Row],[Column3]]&lt;5000,((5000-FLOOR(F1506-Tabela_cukier2[[#This Row],[Column3]],1000))+(F1506-Tabela_cukier2[[#This Row],[Column3]])),F1506-Tabela_cukier2[[#This Row],[Column3]]),F1506-Tabela_cukier2[[#This Row],[Column3]])</f>
        <v>3614</v>
      </c>
      <c r="G1507" s="5">
        <f>IF(Tabela_cukier2[[#This Row],[Kolumna1]]-F1506&gt;=4000,1,0)</f>
        <v>0</v>
      </c>
      <c r="H1507" s="5" t="str">
        <f>IF(Tabela_cukier2[[#This Row],[Kolumna1]]&gt;F1506,Tabela_cukier2[[#This Row],[Kolumna1]]-F1506,"0")</f>
        <v>0</v>
      </c>
      <c r="I1507" s="5">
        <f>CEILING(Tabela_cukier2[[#This Row],[Kolumna3]],1000)</f>
        <v>0</v>
      </c>
      <c r="J1507" s="5">
        <f>IF(Tabela_cukier2[[#This Row],[Kolumna4]]&gt;=4000,1,0)</f>
        <v>0</v>
      </c>
    </row>
    <row r="1508" spans="1:10" x14ac:dyDescent="0.3">
      <c r="A1508" s="1">
        <v>40904</v>
      </c>
      <c r="B1508" t="s">
        <v>55</v>
      </c>
      <c r="C1508">
        <v>57</v>
      </c>
      <c r="D1508">
        <f>DAY(Tabela_cukier2[[#This Row],[Column1]])</f>
        <v>27</v>
      </c>
      <c r="E1508" t="str">
        <f>IF(D1509&lt;Tabela_cukier2[[#This Row],[Column4]],"TAK","")</f>
        <v/>
      </c>
      <c r="F1508" s="5">
        <f>IF(Tabela_cukier2[[#This Row],[czy dzien dokupu]]="TAK",IF(F1507-Tabela_cukier2[[#This Row],[Column3]]&lt;5000,((5000-FLOOR(F1507-Tabela_cukier2[[#This Row],[Column3]],1000))+(F1507-Tabela_cukier2[[#This Row],[Column3]])),F1507-Tabela_cukier2[[#This Row],[Column3]]),F1507-Tabela_cukier2[[#This Row],[Column3]])</f>
        <v>3557</v>
      </c>
      <c r="G1508" s="5">
        <f>IF(Tabela_cukier2[[#This Row],[Kolumna1]]-F1507&gt;=4000,1,0)</f>
        <v>0</v>
      </c>
      <c r="H1508" s="5" t="str">
        <f>IF(Tabela_cukier2[[#This Row],[Kolumna1]]&gt;F1507,Tabela_cukier2[[#This Row],[Kolumna1]]-F1507,"0")</f>
        <v>0</v>
      </c>
      <c r="I1508" s="5">
        <f>CEILING(Tabela_cukier2[[#This Row],[Kolumna3]],1000)</f>
        <v>0</v>
      </c>
      <c r="J1508" s="5">
        <f>IF(Tabela_cukier2[[#This Row],[Kolumna4]]&gt;=4000,1,0)</f>
        <v>0</v>
      </c>
    </row>
    <row r="1509" spans="1:10" x14ac:dyDescent="0.3">
      <c r="A1509" s="1">
        <v>40906</v>
      </c>
      <c r="B1509" t="s">
        <v>95</v>
      </c>
      <c r="C1509">
        <v>16</v>
      </c>
      <c r="D1509">
        <f>DAY(Tabela_cukier2[[#This Row],[Column1]])</f>
        <v>29</v>
      </c>
      <c r="E1509" t="str">
        <f>IF(D1510&lt;Tabela_cukier2[[#This Row],[Column4]],"TAK","")</f>
        <v/>
      </c>
      <c r="F1509" s="5">
        <f>IF(Tabela_cukier2[[#This Row],[czy dzien dokupu]]="TAK",IF(F1508-Tabela_cukier2[[#This Row],[Column3]]&lt;5000,((5000-FLOOR(F1508-Tabela_cukier2[[#This Row],[Column3]],1000))+(F1508-Tabela_cukier2[[#This Row],[Column3]])),F1508-Tabela_cukier2[[#This Row],[Column3]]),F1508-Tabela_cukier2[[#This Row],[Column3]])</f>
        <v>3541</v>
      </c>
      <c r="G1509" s="5">
        <f>IF(Tabela_cukier2[[#This Row],[Kolumna1]]-F1508&gt;=4000,1,0)</f>
        <v>0</v>
      </c>
      <c r="H1509" s="5" t="str">
        <f>IF(Tabela_cukier2[[#This Row],[Kolumna1]]&gt;F1508,Tabela_cukier2[[#This Row],[Kolumna1]]-F1508,"0")</f>
        <v>0</v>
      </c>
      <c r="I1509" s="5">
        <f>CEILING(Tabela_cukier2[[#This Row],[Kolumna3]],1000)</f>
        <v>0</v>
      </c>
      <c r="J1509" s="5">
        <f>IF(Tabela_cukier2[[#This Row],[Kolumna4]]&gt;=4000,1,0)</f>
        <v>0</v>
      </c>
    </row>
    <row r="1510" spans="1:10" x14ac:dyDescent="0.3">
      <c r="A1510" s="1">
        <v>40907</v>
      </c>
      <c r="B1510" t="s">
        <v>66</v>
      </c>
      <c r="C1510">
        <v>89</v>
      </c>
      <c r="D1510">
        <f>DAY(Tabela_cukier2[[#This Row],[Column1]])</f>
        <v>30</v>
      </c>
      <c r="E1510" t="str">
        <f>IF(D1511&lt;Tabela_cukier2[[#This Row],[Column4]],"TAK","")</f>
        <v>TAK</v>
      </c>
      <c r="F1510" s="5">
        <f>IF(Tabela_cukier2[[#This Row],[czy dzien dokupu]]="TAK",IF(F1509-Tabela_cukier2[[#This Row],[Column3]]&lt;5000,((5000-FLOOR(F1509-Tabela_cukier2[[#This Row],[Column3]],1000))+(F1509-Tabela_cukier2[[#This Row],[Column3]])),F1509-Tabela_cukier2[[#This Row],[Column3]]),F1509-Tabela_cukier2[[#This Row],[Column3]])</f>
        <v>5452</v>
      </c>
      <c r="G1510" s="5">
        <f>IF(Tabela_cukier2[[#This Row],[Kolumna1]]-F1509&gt;=4000,1,0)</f>
        <v>0</v>
      </c>
      <c r="H1510" s="5">
        <f>IF(Tabela_cukier2[[#This Row],[Kolumna1]]&gt;F1509,Tabela_cukier2[[#This Row],[Kolumna1]]-F1509,"0")</f>
        <v>1911</v>
      </c>
      <c r="I1510" s="5">
        <f>CEILING(Tabela_cukier2[[#This Row],[Kolumna3]],1000)</f>
        <v>2000</v>
      </c>
      <c r="J1510" s="5">
        <f>IF(Tabela_cukier2[[#This Row],[Kolumna4]]&gt;=4000,1,0)</f>
        <v>0</v>
      </c>
    </row>
    <row r="1511" spans="1:10" x14ac:dyDescent="0.3">
      <c r="A1511" s="1">
        <v>40912</v>
      </c>
      <c r="B1511" t="s">
        <v>69</v>
      </c>
      <c r="C1511">
        <v>74</v>
      </c>
      <c r="D1511">
        <f>DAY(Tabela_cukier2[[#This Row],[Column1]])</f>
        <v>4</v>
      </c>
      <c r="E1511" t="str">
        <f>IF(D1512&lt;Tabela_cukier2[[#This Row],[Column4]],"TAK","")</f>
        <v/>
      </c>
      <c r="F1511" s="5">
        <f>IF(Tabela_cukier2[[#This Row],[czy dzien dokupu]]="TAK",IF(F1510-Tabela_cukier2[[#This Row],[Column3]]&lt;5000,((5000-FLOOR(F1510-Tabela_cukier2[[#This Row],[Column3]],1000))+(F1510-Tabela_cukier2[[#This Row],[Column3]])),F1510-Tabela_cukier2[[#This Row],[Column3]]),F1510-Tabela_cukier2[[#This Row],[Column3]])</f>
        <v>5378</v>
      </c>
      <c r="G1511" s="5">
        <f>IF(Tabela_cukier2[[#This Row],[Kolumna1]]-F1510&gt;=4000,1,0)</f>
        <v>0</v>
      </c>
      <c r="H1511" s="5" t="str">
        <f>IF(Tabela_cukier2[[#This Row],[Kolumna1]]&gt;F1510,Tabela_cukier2[[#This Row],[Kolumna1]]-F1510,"0")</f>
        <v>0</v>
      </c>
      <c r="I1511" s="5">
        <f>CEILING(Tabela_cukier2[[#This Row],[Kolumna3]],1000)</f>
        <v>0</v>
      </c>
      <c r="J1511" s="5">
        <f>IF(Tabela_cukier2[[#This Row],[Kolumna4]]&gt;=4000,1,0)</f>
        <v>0</v>
      </c>
    </row>
    <row r="1512" spans="1:10" x14ac:dyDescent="0.3">
      <c r="A1512" s="1">
        <v>40913</v>
      </c>
      <c r="B1512" t="s">
        <v>12</v>
      </c>
      <c r="C1512">
        <v>243</v>
      </c>
      <c r="D1512">
        <f>DAY(Tabela_cukier2[[#This Row],[Column1]])</f>
        <v>5</v>
      </c>
      <c r="E1512" t="str">
        <f>IF(D1513&lt;Tabela_cukier2[[#This Row],[Column4]],"TAK","")</f>
        <v/>
      </c>
      <c r="F1512" s="5">
        <f>IF(Tabela_cukier2[[#This Row],[czy dzien dokupu]]="TAK",IF(F1511-Tabela_cukier2[[#This Row],[Column3]]&lt;5000,((5000-FLOOR(F1511-Tabela_cukier2[[#This Row],[Column3]],1000))+(F1511-Tabela_cukier2[[#This Row],[Column3]])),F1511-Tabela_cukier2[[#This Row],[Column3]]),F1511-Tabela_cukier2[[#This Row],[Column3]])</f>
        <v>5135</v>
      </c>
      <c r="G1512" s="5">
        <f>IF(Tabela_cukier2[[#This Row],[Kolumna1]]-F1511&gt;=4000,1,0)</f>
        <v>0</v>
      </c>
      <c r="H1512" s="5" t="str">
        <f>IF(Tabela_cukier2[[#This Row],[Kolumna1]]&gt;F1511,Tabela_cukier2[[#This Row],[Kolumna1]]-F1511,"0")</f>
        <v>0</v>
      </c>
      <c r="I1512" s="5">
        <f>CEILING(Tabela_cukier2[[#This Row],[Kolumna3]],1000)</f>
        <v>0</v>
      </c>
      <c r="J1512" s="5">
        <f>IF(Tabela_cukier2[[#This Row],[Kolumna4]]&gt;=4000,1,0)</f>
        <v>0</v>
      </c>
    </row>
    <row r="1513" spans="1:10" x14ac:dyDescent="0.3">
      <c r="A1513" s="1">
        <v>40915</v>
      </c>
      <c r="B1513" t="s">
        <v>25</v>
      </c>
      <c r="C1513">
        <v>460</v>
      </c>
      <c r="D1513">
        <f>DAY(Tabela_cukier2[[#This Row],[Column1]])</f>
        <v>7</v>
      </c>
      <c r="E1513" t="str">
        <f>IF(D1514&lt;Tabela_cukier2[[#This Row],[Column4]],"TAK","")</f>
        <v/>
      </c>
      <c r="F1513" s="5">
        <f>IF(Tabela_cukier2[[#This Row],[czy dzien dokupu]]="TAK",IF(F1512-Tabela_cukier2[[#This Row],[Column3]]&lt;5000,((5000-FLOOR(F1512-Tabela_cukier2[[#This Row],[Column3]],1000))+(F1512-Tabela_cukier2[[#This Row],[Column3]])),F1512-Tabela_cukier2[[#This Row],[Column3]]),F1512-Tabela_cukier2[[#This Row],[Column3]])</f>
        <v>4675</v>
      </c>
      <c r="G1513" s="5">
        <f>IF(Tabela_cukier2[[#This Row],[Kolumna1]]-F1512&gt;=4000,1,0)</f>
        <v>0</v>
      </c>
      <c r="H1513" s="5" t="str">
        <f>IF(Tabela_cukier2[[#This Row],[Kolumna1]]&gt;F1512,Tabela_cukier2[[#This Row],[Kolumna1]]-F1512,"0")</f>
        <v>0</v>
      </c>
      <c r="I1513" s="5">
        <f>CEILING(Tabela_cukier2[[#This Row],[Kolumna3]],1000)</f>
        <v>0</v>
      </c>
      <c r="J1513" s="5">
        <f>IF(Tabela_cukier2[[#This Row],[Kolumna4]]&gt;=4000,1,0)</f>
        <v>0</v>
      </c>
    </row>
    <row r="1514" spans="1:10" x14ac:dyDescent="0.3">
      <c r="A1514" s="1">
        <v>40915</v>
      </c>
      <c r="B1514" t="s">
        <v>230</v>
      </c>
      <c r="C1514">
        <v>20</v>
      </c>
      <c r="D1514">
        <f>DAY(Tabela_cukier2[[#This Row],[Column1]])</f>
        <v>7</v>
      </c>
      <c r="E1514" t="str">
        <f>IF(D1515&lt;Tabela_cukier2[[#This Row],[Column4]],"TAK","")</f>
        <v/>
      </c>
      <c r="F1514" s="5">
        <f>IF(Tabela_cukier2[[#This Row],[czy dzien dokupu]]="TAK",IF(F1513-Tabela_cukier2[[#This Row],[Column3]]&lt;5000,((5000-FLOOR(F1513-Tabela_cukier2[[#This Row],[Column3]],1000))+(F1513-Tabela_cukier2[[#This Row],[Column3]])),F1513-Tabela_cukier2[[#This Row],[Column3]]),F1513-Tabela_cukier2[[#This Row],[Column3]])</f>
        <v>4655</v>
      </c>
      <c r="G1514" s="5">
        <f>IF(Tabela_cukier2[[#This Row],[Kolumna1]]-F1513&gt;=4000,1,0)</f>
        <v>0</v>
      </c>
      <c r="H1514" s="5" t="str">
        <f>IF(Tabela_cukier2[[#This Row],[Kolumna1]]&gt;F1513,Tabela_cukier2[[#This Row],[Kolumna1]]-F1513,"0")</f>
        <v>0</v>
      </c>
      <c r="I1514" s="5">
        <f>CEILING(Tabela_cukier2[[#This Row],[Kolumna3]],1000)</f>
        <v>0</v>
      </c>
      <c r="J1514" s="5">
        <f>IF(Tabela_cukier2[[#This Row],[Kolumna4]]&gt;=4000,1,0)</f>
        <v>0</v>
      </c>
    </row>
    <row r="1515" spans="1:10" x14ac:dyDescent="0.3">
      <c r="A1515" s="1">
        <v>40917</v>
      </c>
      <c r="B1515" t="s">
        <v>25</v>
      </c>
      <c r="C1515">
        <v>250</v>
      </c>
      <c r="D1515">
        <f>DAY(Tabela_cukier2[[#This Row],[Column1]])</f>
        <v>9</v>
      </c>
      <c r="E1515" t="str">
        <f>IF(D1516&lt;Tabela_cukier2[[#This Row],[Column4]],"TAK","")</f>
        <v/>
      </c>
      <c r="F1515" s="5">
        <f>IF(Tabela_cukier2[[#This Row],[czy dzien dokupu]]="TAK",IF(F1514-Tabela_cukier2[[#This Row],[Column3]]&lt;5000,((5000-FLOOR(F1514-Tabela_cukier2[[#This Row],[Column3]],1000))+(F1514-Tabela_cukier2[[#This Row],[Column3]])),F1514-Tabela_cukier2[[#This Row],[Column3]]),F1514-Tabela_cukier2[[#This Row],[Column3]])</f>
        <v>4405</v>
      </c>
      <c r="G1515" s="5">
        <f>IF(Tabela_cukier2[[#This Row],[Kolumna1]]-F1514&gt;=4000,1,0)</f>
        <v>0</v>
      </c>
      <c r="H1515" s="5" t="str">
        <f>IF(Tabela_cukier2[[#This Row],[Kolumna1]]&gt;F1514,Tabela_cukier2[[#This Row],[Kolumna1]]-F1514,"0")</f>
        <v>0</v>
      </c>
      <c r="I1515" s="5">
        <f>CEILING(Tabela_cukier2[[#This Row],[Kolumna3]],1000)</f>
        <v>0</v>
      </c>
      <c r="J1515" s="5">
        <f>IF(Tabela_cukier2[[#This Row],[Kolumna4]]&gt;=4000,1,0)</f>
        <v>0</v>
      </c>
    </row>
    <row r="1516" spans="1:10" x14ac:dyDescent="0.3">
      <c r="A1516" s="1">
        <v>40923</v>
      </c>
      <c r="B1516" t="s">
        <v>13</v>
      </c>
      <c r="C1516">
        <v>78</v>
      </c>
      <c r="D1516">
        <f>DAY(Tabela_cukier2[[#This Row],[Column1]])</f>
        <v>15</v>
      </c>
      <c r="E1516" t="str">
        <f>IF(D1517&lt;Tabela_cukier2[[#This Row],[Column4]],"TAK","")</f>
        <v/>
      </c>
      <c r="F1516" s="5">
        <f>IF(Tabela_cukier2[[#This Row],[czy dzien dokupu]]="TAK",IF(F1515-Tabela_cukier2[[#This Row],[Column3]]&lt;5000,((5000-FLOOR(F1515-Tabela_cukier2[[#This Row],[Column3]],1000))+(F1515-Tabela_cukier2[[#This Row],[Column3]])),F1515-Tabela_cukier2[[#This Row],[Column3]]),F1515-Tabela_cukier2[[#This Row],[Column3]])</f>
        <v>4327</v>
      </c>
      <c r="G1516" s="5">
        <f>IF(Tabela_cukier2[[#This Row],[Kolumna1]]-F1515&gt;=4000,1,0)</f>
        <v>0</v>
      </c>
      <c r="H1516" s="5" t="str">
        <f>IF(Tabela_cukier2[[#This Row],[Kolumna1]]&gt;F1515,Tabela_cukier2[[#This Row],[Kolumna1]]-F1515,"0")</f>
        <v>0</v>
      </c>
      <c r="I1516" s="5">
        <f>CEILING(Tabela_cukier2[[#This Row],[Kolumna3]],1000)</f>
        <v>0</v>
      </c>
      <c r="J1516" s="5">
        <f>IF(Tabela_cukier2[[#This Row],[Kolumna4]]&gt;=4000,1,0)</f>
        <v>0</v>
      </c>
    </row>
    <row r="1517" spans="1:10" x14ac:dyDescent="0.3">
      <c r="A1517" s="1">
        <v>40925</v>
      </c>
      <c r="B1517" t="s">
        <v>11</v>
      </c>
      <c r="C1517">
        <v>170</v>
      </c>
      <c r="D1517">
        <f>DAY(Tabela_cukier2[[#This Row],[Column1]])</f>
        <v>17</v>
      </c>
      <c r="E1517" t="str">
        <f>IF(D1518&lt;Tabela_cukier2[[#This Row],[Column4]],"TAK","")</f>
        <v/>
      </c>
      <c r="F1517" s="5">
        <f>IF(Tabela_cukier2[[#This Row],[czy dzien dokupu]]="TAK",IF(F1516-Tabela_cukier2[[#This Row],[Column3]]&lt;5000,((5000-FLOOR(F1516-Tabela_cukier2[[#This Row],[Column3]],1000))+(F1516-Tabela_cukier2[[#This Row],[Column3]])),F1516-Tabela_cukier2[[#This Row],[Column3]]),F1516-Tabela_cukier2[[#This Row],[Column3]])</f>
        <v>4157</v>
      </c>
      <c r="G1517" s="5">
        <f>IF(Tabela_cukier2[[#This Row],[Kolumna1]]-F1516&gt;=4000,1,0)</f>
        <v>0</v>
      </c>
      <c r="H1517" s="5" t="str">
        <f>IF(Tabela_cukier2[[#This Row],[Kolumna1]]&gt;F1516,Tabela_cukier2[[#This Row],[Kolumna1]]-F1516,"0")</f>
        <v>0</v>
      </c>
      <c r="I1517" s="5">
        <f>CEILING(Tabela_cukier2[[#This Row],[Kolumna3]],1000)</f>
        <v>0</v>
      </c>
      <c r="J1517" s="5">
        <f>IF(Tabela_cukier2[[#This Row],[Kolumna4]]&gt;=4000,1,0)</f>
        <v>0</v>
      </c>
    </row>
    <row r="1518" spans="1:10" x14ac:dyDescent="0.3">
      <c r="A1518" s="1">
        <v>40927</v>
      </c>
      <c r="B1518" t="s">
        <v>55</v>
      </c>
      <c r="C1518">
        <v>128</v>
      </c>
      <c r="D1518">
        <f>DAY(Tabela_cukier2[[#This Row],[Column1]])</f>
        <v>19</v>
      </c>
      <c r="E1518" t="str">
        <f>IF(D1519&lt;Tabela_cukier2[[#This Row],[Column4]],"TAK","")</f>
        <v/>
      </c>
      <c r="F1518" s="5">
        <f>IF(Tabela_cukier2[[#This Row],[czy dzien dokupu]]="TAK",IF(F1517-Tabela_cukier2[[#This Row],[Column3]]&lt;5000,((5000-FLOOR(F1517-Tabela_cukier2[[#This Row],[Column3]],1000))+(F1517-Tabela_cukier2[[#This Row],[Column3]])),F1517-Tabela_cukier2[[#This Row],[Column3]]),F1517-Tabela_cukier2[[#This Row],[Column3]])</f>
        <v>4029</v>
      </c>
      <c r="G1518" s="5">
        <f>IF(Tabela_cukier2[[#This Row],[Kolumna1]]-F1517&gt;=4000,1,0)</f>
        <v>0</v>
      </c>
      <c r="H1518" s="5" t="str">
        <f>IF(Tabela_cukier2[[#This Row],[Kolumna1]]&gt;F1517,Tabela_cukier2[[#This Row],[Kolumna1]]-F1517,"0")</f>
        <v>0</v>
      </c>
      <c r="I1518" s="5">
        <f>CEILING(Tabela_cukier2[[#This Row],[Kolumna3]],1000)</f>
        <v>0</v>
      </c>
      <c r="J1518" s="5">
        <f>IF(Tabela_cukier2[[#This Row],[Kolumna4]]&gt;=4000,1,0)</f>
        <v>0</v>
      </c>
    </row>
    <row r="1519" spans="1:10" x14ac:dyDescent="0.3">
      <c r="A1519" s="1">
        <v>40927</v>
      </c>
      <c r="B1519" t="s">
        <v>64</v>
      </c>
      <c r="C1519">
        <v>53</v>
      </c>
      <c r="D1519">
        <f>DAY(Tabela_cukier2[[#This Row],[Column1]])</f>
        <v>19</v>
      </c>
      <c r="E1519" t="str">
        <f>IF(D1520&lt;Tabela_cukier2[[#This Row],[Column4]],"TAK","")</f>
        <v/>
      </c>
      <c r="F1519" s="5">
        <f>IF(Tabela_cukier2[[#This Row],[czy dzien dokupu]]="TAK",IF(F1518-Tabela_cukier2[[#This Row],[Column3]]&lt;5000,((5000-FLOOR(F1518-Tabela_cukier2[[#This Row],[Column3]],1000))+(F1518-Tabela_cukier2[[#This Row],[Column3]])),F1518-Tabela_cukier2[[#This Row],[Column3]]),F1518-Tabela_cukier2[[#This Row],[Column3]])</f>
        <v>3976</v>
      </c>
      <c r="G1519" s="5">
        <f>IF(Tabela_cukier2[[#This Row],[Kolumna1]]-F1518&gt;=4000,1,0)</f>
        <v>0</v>
      </c>
      <c r="H1519" s="5" t="str">
        <f>IF(Tabela_cukier2[[#This Row],[Kolumna1]]&gt;F1518,Tabela_cukier2[[#This Row],[Kolumna1]]-F1518,"0")</f>
        <v>0</v>
      </c>
      <c r="I1519" s="5">
        <f>CEILING(Tabela_cukier2[[#This Row],[Kolumna3]],1000)</f>
        <v>0</v>
      </c>
      <c r="J1519" s="5">
        <f>IF(Tabela_cukier2[[#This Row],[Kolumna4]]&gt;=4000,1,0)</f>
        <v>0</v>
      </c>
    </row>
    <row r="1520" spans="1:10" x14ac:dyDescent="0.3">
      <c r="A1520" s="1">
        <v>40928</v>
      </c>
      <c r="B1520" t="s">
        <v>17</v>
      </c>
      <c r="C1520">
        <v>223</v>
      </c>
      <c r="D1520">
        <f>DAY(Tabela_cukier2[[#This Row],[Column1]])</f>
        <v>20</v>
      </c>
      <c r="E1520" t="str">
        <f>IF(D1521&lt;Tabela_cukier2[[#This Row],[Column4]],"TAK","")</f>
        <v/>
      </c>
      <c r="F1520" s="5">
        <f>IF(Tabela_cukier2[[#This Row],[czy dzien dokupu]]="TAK",IF(F1519-Tabela_cukier2[[#This Row],[Column3]]&lt;5000,((5000-FLOOR(F1519-Tabela_cukier2[[#This Row],[Column3]],1000))+(F1519-Tabela_cukier2[[#This Row],[Column3]])),F1519-Tabela_cukier2[[#This Row],[Column3]]),F1519-Tabela_cukier2[[#This Row],[Column3]])</f>
        <v>3753</v>
      </c>
      <c r="G1520" s="5">
        <f>IF(Tabela_cukier2[[#This Row],[Kolumna1]]-F1519&gt;=4000,1,0)</f>
        <v>0</v>
      </c>
      <c r="H1520" s="5" t="str">
        <f>IF(Tabela_cukier2[[#This Row],[Kolumna1]]&gt;F1519,Tabela_cukier2[[#This Row],[Kolumna1]]-F1519,"0")</f>
        <v>0</v>
      </c>
      <c r="I1520" s="5">
        <f>CEILING(Tabela_cukier2[[#This Row],[Kolumna3]],1000)</f>
        <v>0</v>
      </c>
      <c r="J1520" s="5">
        <f>IF(Tabela_cukier2[[#This Row],[Kolumna4]]&gt;=4000,1,0)</f>
        <v>0</v>
      </c>
    </row>
    <row r="1521" spans="1:10" x14ac:dyDescent="0.3">
      <c r="A1521" s="1">
        <v>40933</v>
      </c>
      <c r="B1521" t="s">
        <v>55</v>
      </c>
      <c r="C1521">
        <v>47</v>
      </c>
      <c r="D1521">
        <f>DAY(Tabela_cukier2[[#This Row],[Column1]])</f>
        <v>25</v>
      </c>
      <c r="E1521" t="str">
        <f>IF(D1522&lt;Tabela_cukier2[[#This Row],[Column4]],"TAK","")</f>
        <v/>
      </c>
      <c r="F1521" s="5">
        <f>IF(Tabela_cukier2[[#This Row],[czy dzien dokupu]]="TAK",IF(F1520-Tabela_cukier2[[#This Row],[Column3]]&lt;5000,((5000-FLOOR(F1520-Tabela_cukier2[[#This Row],[Column3]],1000))+(F1520-Tabela_cukier2[[#This Row],[Column3]])),F1520-Tabela_cukier2[[#This Row],[Column3]]),F1520-Tabela_cukier2[[#This Row],[Column3]])</f>
        <v>3706</v>
      </c>
      <c r="G1521" s="5">
        <f>IF(Tabela_cukier2[[#This Row],[Kolumna1]]-F1520&gt;=4000,1,0)</f>
        <v>0</v>
      </c>
      <c r="H1521" s="5" t="str">
        <f>IF(Tabela_cukier2[[#This Row],[Kolumna1]]&gt;F1520,Tabela_cukier2[[#This Row],[Kolumna1]]-F1520,"0")</f>
        <v>0</v>
      </c>
      <c r="I1521" s="5">
        <f>CEILING(Tabela_cukier2[[#This Row],[Kolumna3]],1000)</f>
        <v>0</v>
      </c>
      <c r="J1521" s="5">
        <f>IF(Tabela_cukier2[[#This Row],[Kolumna4]]&gt;=4000,1,0)</f>
        <v>0</v>
      </c>
    </row>
    <row r="1522" spans="1:10" x14ac:dyDescent="0.3">
      <c r="A1522" s="1">
        <v>40933</v>
      </c>
      <c r="B1522" t="s">
        <v>40</v>
      </c>
      <c r="C1522">
        <v>112</v>
      </c>
      <c r="D1522">
        <f>DAY(Tabela_cukier2[[#This Row],[Column1]])</f>
        <v>25</v>
      </c>
      <c r="E1522" t="str">
        <f>IF(D1523&lt;Tabela_cukier2[[#This Row],[Column4]],"TAK","")</f>
        <v/>
      </c>
      <c r="F1522" s="5">
        <f>IF(Tabela_cukier2[[#This Row],[czy dzien dokupu]]="TAK",IF(F1521-Tabela_cukier2[[#This Row],[Column3]]&lt;5000,((5000-FLOOR(F1521-Tabela_cukier2[[#This Row],[Column3]],1000))+(F1521-Tabela_cukier2[[#This Row],[Column3]])),F1521-Tabela_cukier2[[#This Row],[Column3]]),F1521-Tabela_cukier2[[#This Row],[Column3]])</f>
        <v>3594</v>
      </c>
      <c r="G1522" s="5">
        <f>IF(Tabela_cukier2[[#This Row],[Kolumna1]]-F1521&gt;=4000,1,0)</f>
        <v>0</v>
      </c>
      <c r="H1522" s="5" t="str">
        <f>IF(Tabela_cukier2[[#This Row],[Kolumna1]]&gt;F1521,Tabela_cukier2[[#This Row],[Kolumna1]]-F1521,"0")</f>
        <v>0</v>
      </c>
      <c r="I1522" s="5">
        <f>CEILING(Tabela_cukier2[[#This Row],[Kolumna3]],1000)</f>
        <v>0</v>
      </c>
      <c r="J1522" s="5">
        <f>IF(Tabela_cukier2[[#This Row],[Kolumna4]]&gt;=4000,1,0)</f>
        <v>0</v>
      </c>
    </row>
    <row r="1523" spans="1:10" x14ac:dyDescent="0.3">
      <c r="A1523" s="1">
        <v>40935</v>
      </c>
      <c r="B1523" t="s">
        <v>53</v>
      </c>
      <c r="C1523">
        <v>201</v>
      </c>
      <c r="D1523">
        <f>DAY(Tabela_cukier2[[#This Row],[Column1]])</f>
        <v>27</v>
      </c>
      <c r="E1523" t="str">
        <f>IF(D1524&lt;Tabela_cukier2[[#This Row],[Column4]],"TAK","")</f>
        <v/>
      </c>
      <c r="F1523" s="5">
        <f>IF(Tabela_cukier2[[#This Row],[czy dzien dokupu]]="TAK",IF(F1522-Tabela_cukier2[[#This Row],[Column3]]&lt;5000,((5000-FLOOR(F1522-Tabela_cukier2[[#This Row],[Column3]],1000))+(F1522-Tabela_cukier2[[#This Row],[Column3]])),F1522-Tabela_cukier2[[#This Row],[Column3]]),F1522-Tabela_cukier2[[#This Row],[Column3]])</f>
        <v>3393</v>
      </c>
      <c r="G1523" s="5">
        <f>IF(Tabela_cukier2[[#This Row],[Kolumna1]]-F1522&gt;=4000,1,0)</f>
        <v>0</v>
      </c>
      <c r="H1523" s="5" t="str">
        <f>IF(Tabela_cukier2[[#This Row],[Kolumna1]]&gt;F1522,Tabela_cukier2[[#This Row],[Kolumna1]]-F1522,"0")</f>
        <v>0</v>
      </c>
      <c r="I1523" s="5">
        <f>CEILING(Tabela_cukier2[[#This Row],[Kolumna3]],1000)</f>
        <v>0</v>
      </c>
      <c r="J1523" s="5">
        <f>IF(Tabela_cukier2[[#This Row],[Kolumna4]]&gt;=4000,1,0)</f>
        <v>0</v>
      </c>
    </row>
    <row r="1524" spans="1:10" x14ac:dyDescent="0.3">
      <c r="A1524" s="1">
        <v>40936</v>
      </c>
      <c r="B1524" t="s">
        <v>28</v>
      </c>
      <c r="C1524">
        <v>121</v>
      </c>
      <c r="D1524">
        <f>DAY(Tabela_cukier2[[#This Row],[Column1]])</f>
        <v>28</v>
      </c>
      <c r="E1524" t="str">
        <f>IF(D1525&lt;Tabela_cukier2[[#This Row],[Column4]],"TAK","")</f>
        <v/>
      </c>
      <c r="F1524" s="5">
        <f>IF(Tabela_cukier2[[#This Row],[czy dzien dokupu]]="TAK",IF(F1523-Tabela_cukier2[[#This Row],[Column3]]&lt;5000,((5000-FLOOR(F1523-Tabela_cukier2[[#This Row],[Column3]],1000))+(F1523-Tabela_cukier2[[#This Row],[Column3]])),F1523-Tabela_cukier2[[#This Row],[Column3]]),F1523-Tabela_cukier2[[#This Row],[Column3]])</f>
        <v>3272</v>
      </c>
      <c r="G1524" s="5">
        <f>IF(Tabela_cukier2[[#This Row],[Kolumna1]]-F1523&gt;=4000,1,0)</f>
        <v>0</v>
      </c>
      <c r="H1524" s="5" t="str">
        <f>IF(Tabela_cukier2[[#This Row],[Kolumna1]]&gt;F1523,Tabela_cukier2[[#This Row],[Kolumna1]]-F1523,"0")</f>
        <v>0</v>
      </c>
      <c r="I1524" s="5">
        <f>CEILING(Tabela_cukier2[[#This Row],[Kolumna3]],1000)</f>
        <v>0</v>
      </c>
      <c r="J1524" s="5">
        <f>IF(Tabela_cukier2[[#This Row],[Kolumna4]]&gt;=4000,1,0)</f>
        <v>0</v>
      </c>
    </row>
    <row r="1525" spans="1:10" x14ac:dyDescent="0.3">
      <c r="A1525" s="1">
        <v>40939</v>
      </c>
      <c r="B1525" t="s">
        <v>10</v>
      </c>
      <c r="C1525">
        <v>462</v>
      </c>
      <c r="D1525">
        <f>DAY(Tabela_cukier2[[#This Row],[Column1]])</f>
        <v>31</v>
      </c>
      <c r="E1525" t="str">
        <f>IF(D1526&lt;Tabela_cukier2[[#This Row],[Column4]],"TAK","")</f>
        <v>TAK</v>
      </c>
      <c r="F1525" s="5">
        <f>IF(Tabela_cukier2[[#This Row],[czy dzien dokupu]]="TAK",IF(F1524-Tabela_cukier2[[#This Row],[Column3]]&lt;5000,((5000-FLOOR(F1524-Tabela_cukier2[[#This Row],[Column3]],1000))+(F1524-Tabela_cukier2[[#This Row],[Column3]])),F1524-Tabela_cukier2[[#This Row],[Column3]]),F1524-Tabela_cukier2[[#This Row],[Column3]])</f>
        <v>5810</v>
      </c>
      <c r="G1525" s="5">
        <f>IF(Tabela_cukier2[[#This Row],[Kolumna1]]-F1524&gt;=4000,1,0)</f>
        <v>0</v>
      </c>
      <c r="H1525" s="5">
        <f>IF(Tabela_cukier2[[#This Row],[Kolumna1]]&gt;F1524,Tabela_cukier2[[#This Row],[Kolumna1]]-F1524,"0")</f>
        <v>2538</v>
      </c>
      <c r="I1525" s="5">
        <f>CEILING(Tabela_cukier2[[#This Row],[Kolumna3]],1000)</f>
        <v>3000</v>
      </c>
      <c r="J1525" s="5">
        <f>IF(Tabela_cukier2[[#This Row],[Kolumna4]]&gt;=4000,1,0)</f>
        <v>0</v>
      </c>
    </row>
    <row r="1526" spans="1:10" x14ac:dyDescent="0.3">
      <c r="A1526" s="1">
        <v>40941</v>
      </c>
      <c r="B1526" t="s">
        <v>25</v>
      </c>
      <c r="C1526">
        <v>333</v>
      </c>
      <c r="D1526">
        <f>DAY(Tabela_cukier2[[#This Row],[Column1]])</f>
        <v>2</v>
      </c>
      <c r="E1526" t="str">
        <f>IF(D1527&lt;Tabela_cukier2[[#This Row],[Column4]],"TAK","")</f>
        <v/>
      </c>
      <c r="F1526" s="5">
        <f>IF(Tabela_cukier2[[#This Row],[czy dzien dokupu]]="TAK",IF(F1525-Tabela_cukier2[[#This Row],[Column3]]&lt;5000,((5000-FLOOR(F1525-Tabela_cukier2[[#This Row],[Column3]],1000))+(F1525-Tabela_cukier2[[#This Row],[Column3]])),F1525-Tabela_cukier2[[#This Row],[Column3]]),F1525-Tabela_cukier2[[#This Row],[Column3]])</f>
        <v>5477</v>
      </c>
      <c r="G1526" s="5">
        <f>IF(Tabela_cukier2[[#This Row],[Kolumna1]]-F1525&gt;=4000,1,0)</f>
        <v>0</v>
      </c>
      <c r="H1526" s="5" t="str">
        <f>IF(Tabela_cukier2[[#This Row],[Kolumna1]]&gt;F1525,Tabela_cukier2[[#This Row],[Kolumna1]]-F1525,"0")</f>
        <v>0</v>
      </c>
      <c r="I1526" s="5">
        <f>CEILING(Tabela_cukier2[[#This Row],[Kolumna3]],1000)</f>
        <v>0</v>
      </c>
      <c r="J1526" s="5">
        <f>IF(Tabela_cukier2[[#This Row],[Kolumna4]]&gt;=4000,1,0)</f>
        <v>0</v>
      </c>
    </row>
    <row r="1527" spans="1:10" x14ac:dyDescent="0.3">
      <c r="A1527" s="1">
        <v>40943</v>
      </c>
      <c r="B1527" t="s">
        <v>111</v>
      </c>
      <c r="C1527">
        <v>9</v>
      </c>
      <c r="D1527">
        <f>DAY(Tabela_cukier2[[#This Row],[Column1]])</f>
        <v>4</v>
      </c>
      <c r="E1527" t="str">
        <f>IF(D1528&lt;Tabela_cukier2[[#This Row],[Column4]],"TAK","")</f>
        <v/>
      </c>
      <c r="F1527" s="5">
        <f>IF(Tabela_cukier2[[#This Row],[czy dzien dokupu]]="TAK",IF(F1526-Tabela_cukier2[[#This Row],[Column3]]&lt;5000,((5000-FLOOR(F1526-Tabela_cukier2[[#This Row],[Column3]],1000))+(F1526-Tabela_cukier2[[#This Row],[Column3]])),F1526-Tabela_cukier2[[#This Row],[Column3]]),F1526-Tabela_cukier2[[#This Row],[Column3]])</f>
        <v>5468</v>
      </c>
      <c r="G1527" s="5">
        <f>IF(Tabela_cukier2[[#This Row],[Kolumna1]]-F1526&gt;=4000,1,0)</f>
        <v>0</v>
      </c>
      <c r="H1527" s="5" t="str">
        <f>IF(Tabela_cukier2[[#This Row],[Kolumna1]]&gt;F1526,Tabela_cukier2[[#This Row],[Kolumna1]]-F1526,"0")</f>
        <v>0</v>
      </c>
      <c r="I1527" s="5">
        <f>CEILING(Tabela_cukier2[[#This Row],[Kolumna3]],1000)</f>
        <v>0</v>
      </c>
      <c r="J1527" s="5">
        <f>IF(Tabela_cukier2[[#This Row],[Kolumna4]]&gt;=4000,1,0)</f>
        <v>0</v>
      </c>
    </row>
    <row r="1528" spans="1:10" x14ac:dyDescent="0.3">
      <c r="A1528" s="1">
        <v>40945</v>
      </c>
      <c r="B1528" t="s">
        <v>28</v>
      </c>
      <c r="C1528">
        <v>104</v>
      </c>
      <c r="D1528">
        <f>DAY(Tabela_cukier2[[#This Row],[Column1]])</f>
        <v>6</v>
      </c>
      <c r="E1528" t="str">
        <f>IF(D1529&lt;Tabela_cukier2[[#This Row],[Column4]],"TAK","")</f>
        <v/>
      </c>
      <c r="F1528" s="5">
        <f>IF(Tabela_cukier2[[#This Row],[czy dzien dokupu]]="TAK",IF(F1527-Tabela_cukier2[[#This Row],[Column3]]&lt;5000,((5000-FLOOR(F1527-Tabela_cukier2[[#This Row],[Column3]],1000))+(F1527-Tabela_cukier2[[#This Row],[Column3]])),F1527-Tabela_cukier2[[#This Row],[Column3]]),F1527-Tabela_cukier2[[#This Row],[Column3]])</f>
        <v>5364</v>
      </c>
      <c r="G1528" s="5">
        <f>IF(Tabela_cukier2[[#This Row],[Kolumna1]]-F1527&gt;=4000,1,0)</f>
        <v>0</v>
      </c>
      <c r="H1528" s="5" t="str">
        <f>IF(Tabela_cukier2[[#This Row],[Kolumna1]]&gt;F1527,Tabela_cukier2[[#This Row],[Kolumna1]]-F1527,"0")</f>
        <v>0</v>
      </c>
      <c r="I1528" s="5">
        <f>CEILING(Tabela_cukier2[[#This Row],[Kolumna3]],1000)</f>
        <v>0</v>
      </c>
      <c r="J1528" s="5">
        <f>IF(Tabela_cukier2[[#This Row],[Kolumna4]]&gt;=4000,1,0)</f>
        <v>0</v>
      </c>
    </row>
    <row r="1529" spans="1:10" x14ac:dyDescent="0.3">
      <c r="A1529" s="1">
        <v>40945</v>
      </c>
      <c r="B1529" t="s">
        <v>176</v>
      </c>
      <c r="C1529">
        <v>104</v>
      </c>
      <c r="D1529">
        <f>DAY(Tabela_cukier2[[#This Row],[Column1]])</f>
        <v>6</v>
      </c>
      <c r="E1529" t="str">
        <f>IF(D1530&lt;Tabela_cukier2[[#This Row],[Column4]],"TAK","")</f>
        <v/>
      </c>
      <c r="F1529" s="5">
        <f>IF(Tabela_cukier2[[#This Row],[czy dzien dokupu]]="TAK",IF(F1528-Tabela_cukier2[[#This Row],[Column3]]&lt;5000,((5000-FLOOR(F1528-Tabela_cukier2[[#This Row],[Column3]],1000))+(F1528-Tabela_cukier2[[#This Row],[Column3]])),F1528-Tabela_cukier2[[#This Row],[Column3]]),F1528-Tabela_cukier2[[#This Row],[Column3]])</f>
        <v>5260</v>
      </c>
      <c r="G1529" s="5">
        <f>IF(Tabela_cukier2[[#This Row],[Kolumna1]]-F1528&gt;=4000,1,0)</f>
        <v>0</v>
      </c>
      <c r="H1529" s="5" t="str">
        <f>IF(Tabela_cukier2[[#This Row],[Kolumna1]]&gt;F1528,Tabela_cukier2[[#This Row],[Kolumna1]]-F1528,"0")</f>
        <v>0</v>
      </c>
      <c r="I1529" s="5">
        <f>CEILING(Tabela_cukier2[[#This Row],[Kolumna3]],1000)</f>
        <v>0</v>
      </c>
      <c r="J1529" s="5">
        <f>IF(Tabela_cukier2[[#This Row],[Kolumna4]]&gt;=4000,1,0)</f>
        <v>0</v>
      </c>
    </row>
    <row r="1530" spans="1:10" x14ac:dyDescent="0.3">
      <c r="A1530" s="1">
        <v>40947</v>
      </c>
      <c r="B1530" t="s">
        <v>21</v>
      </c>
      <c r="C1530">
        <v>78</v>
      </c>
      <c r="D1530">
        <f>DAY(Tabela_cukier2[[#This Row],[Column1]])</f>
        <v>8</v>
      </c>
      <c r="E1530" t="str">
        <f>IF(D1531&lt;Tabela_cukier2[[#This Row],[Column4]],"TAK","")</f>
        <v/>
      </c>
      <c r="F1530" s="5">
        <f>IF(Tabela_cukier2[[#This Row],[czy dzien dokupu]]="TAK",IF(F1529-Tabela_cukier2[[#This Row],[Column3]]&lt;5000,((5000-FLOOR(F1529-Tabela_cukier2[[#This Row],[Column3]],1000))+(F1529-Tabela_cukier2[[#This Row],[Column3]])),F1529-Tabela_cukier2[[#This Row],[Column3]]),F1529-Tabela_cukier2[[#This Row],[Column3]])</f>
        <v>5182</v>
      </c>
      <c r="G1530" s="5">
        <f>IF(Tabela_cukier2[[#This Row],[Kolumna1]]-F1529&gt;=4000,1,0)</f>
        <v>0</v>
      </c>
      <c r="H1530" s="5" t="str">
        <f>IF(Tabela_cukier2[[#This Row],[Kolumna1]]&gt;F1529,Tabela_cukier2[[#This Row],[Kolumna1]]-F1529,"0")</f>
        <v>0</v>
      </c>
      <c r="I1530" s="5">
        <f>CEILING(Tabela_cukier2[[#This Row],[Kolumna3]],1000)</f>
        <v>0</v>
      </c>
      <c r="J1530" s="5">
        <f>IF(Tabela_cukier2[[#This Row],[Kolumna4]]&gt;=4000,1,0)</f>
        <v>0</v>
      </c>
    </row>
    <row r="1531" spans="1:10" x14ac:dyDescent="0.3">
      <c r="A1531" s="1">
        <v>40950</v>
      </c>
      <c r="B1531" t="s">
        <v>33</v>
      </c>
      <c r="C1531">
        <v>53</v>
      </c>
      <c r="D1531">
        <f>DAY(Tabela_cukier2[[#This Row],[Column1]])</f>
        <v>11</v>
      </c>
      <c r="E1531" t="str">
        <f>IF(D1532&lt;Tabela_cukier2[[#This Row],[Column4]],"TAK","")</f>
        <v/>
      </c>
      <c r="F1531" s="5">
        <f>IF(Tabela_cukier2[[#This Row],[czy dzien dokupu]]="TAK",IF(F1530-Tabela_cukier2[[#This Row],[Column3]]&lt;5000,((5000-FLOOR(F1530-Tabela_cukier2[[#This Row],[Column3]],1000))+(F1530-Tabela_cukier2[[#This Row],[Column3]])),F1530-Tabela_cukier2[[#This Row],[Column3]]),F1530-Tabela_cukier2[[#This Row],[Column3]])</f>
        <v>5129</v>
      </c>
      <c r="G1531" s="5">
        <f>IF(Tabela_cukier2[[#This Row],[Kolumna1]]-F1530&gt;=4000,1,0)</f>
        <v>0</v>
      </c>
      <c r="H1531" s="5" t="str">
        <f>IF(Tabela_cukier2[[#This Row],[Kolumna1]]&gt;F1530,Tabela_cukier2[[#This Row],[Kolumna1]]-F1530,"0")</f>
        <v>0</v>
      </c>
      <c r="I1531" s="5">
        <f>CEILING(Tabela_cukier2[[#This Row],[Kolumna3]],1000)</f>
        <v>0</v>
      </c>
      <c r="J1531" s="5">
        <f>IF(Tabela_cukier2[[#This Row],[Kolumna4]]&gt;=4000,1,0)</f>
        <v>0</v>
      </c>
    </row>
    <row r="1532" spans="1:10" x14ac:dyDescent="0.3">
      <c r="A1532" s="1">
        <v>40951</v>
      </c>
      <c r="B1532" t="s">
        <v>48</v>
      </c>
      <c r="C1532">
        <v>305</v>
      </c>
      <c r="D1532">
        <f>DAY(Tabela_cukier2[[#This Row],[Column1]])</f>
        <v>12</v>
      </c>
      <c r="E1532" t="str">
        <f>IF(D1533&lt;Tabela_cukier2[[#This Row],[Column4]],"TAK","")</f>
        <v/>
      </c>
      <c r="F1532" s="5">
        <f>IF(Tabela_cukier2[[#This Row],[czy dzien dokupu]]="TAK",IF(F1531-Tabela_cukier2[[#This Row],[Column3]]&lt;5000,((5000-FLOOR(F1531-Tabela_cukier2[[#This Row],[Column3]],1000))+(F1531-Tabela_cukier2[[#This Row],[Column3]])),F1531-Tabela_cukier2[[#This Row],[Column3]]),F1531-Tabela_cukier2[[#This Row],[Column3]])</f>
        <v>4824</v>
      </c>
      <c r="G1532" s="5">
        <f>IF(Tabela_cukier2[[#This Row],[Kolumna1]]-F1531&gt;=4000,1,0)</f>
        <v>0</v>
      </c>
      <c r="H1532" s="5" t="str">
        <f>IF(Tabela_cukier2[[#This Row],[Kolumna1]]&gt;F1531,Tabela_cukier2[[#This Row],[Kolumna1]]-F1531,"0")</f>
        <v>0</v>
      </c>
      <c r="I1532" s="5">
        <f>CEILING(Tabela_cukier2[[#This Row],[Kolumna3]],1000)</f>
        <v>0</v>
      </c>
      <c r="J1532" s="5">
        <f>IF(Tabela_cukier2[[#This Row],[Kolumna4]]&gt;=4000,1,0)</f>
        <v>0</v>
      </c>
    </row>
    <row r="1533" spans="1:10" x14ac:dyDescent="0.3">
      <c r="A1533" s="1">
        <v>40953</v>
      </c>
      <c r="B1533" t="s">
        <v>12</v>
      </c>
      <c r="C1533">
        <v>363</v>
      </c>
      <c r="D1533">
        <f>DAY(Tabela_cukier2[[#This Row],[Column1]])</f>
        <v>14</v>
      </c>
      <c r="E1533" t="str">
        <f>IF(D1534&lt;Tabela_cukier2[[#This Row],[Column4]],"TAK","")</f>
        <v/>
      </c>
      <c r="F1533" s="5">
        <f>IF(Tabela_cukier2[[#This Row],[czy dzien dokupu]]="TAK",IF(F1532-Tabela_cukier2[[#This Row],[Column3]]&lt;5000,((5000-FLOOR(F1532-Tabela_cukier2[[#This Row],[Column3]],1000))+(F1532-Tabela_cukier2[[#This Row],[Column3]])),F1532-Tabela_cukier2[[#This Row],[Column3]]),F1532-Tabela_cukier2[[#This Row],[Column3]])</f>
        <v>4461</v>
      </c>
      <c r="G1533" s="5">
        <f>IF(Tabela_cukier2[[#This Row],[Kolumna1]]-F1532&gt;=4000,1,0)</f>
        <v>0</v>
      </c>
      <c r="H1533" s="5" t="str">
        <f>IF(Tabela_cukier2[[#This Row],[Kolumna1]]&gt;F1532,Tabela_cukier2[[#This Row],[Kolumna1]]-F1532,"0")</f>
        <v>0</v>
      </c>
      <c r="I1533" s="5">
        <f>CEILING(Tabela_cukier2[[#This Row],[Kolumna3]],1000)</f>
        <v>0</v>
      </c>
      <c r="J1533" s="5">
        <f>IF(Tabela_cukier2[[#This Row],[Kolumna4]]&gt;=4000,1,0)</f>
        <v>0</v>
      </c>
    </row>
    <row r="1534" spans="1:10" x14ac:dyDescent="0.3">
      <c r="A1534" s="1">
        <v>40955</v>
      </c>
      <c r="B1534" t="s">
        <v>231</v>
      </c>
      <c r="C1534">
        <v>19</v>
      </c>
      <c r="D1534">
        <f>DAY(Tabela_cukier2[[#This Row],[Column1]])</f>
        <v>16</v>
      </c>
      <c r="E1534" t="str">
        <f>IF(D1535&lt;Tabela_cukier2[[#This Row],[Column4]],"TAK","")</f>
        <v/>
      </c>
      <c r="F1534" s="5">
        <f>IF(Tabela_cukier2[[#This Row],[czy dzien dokupu]]="TAK",IF(F1533-Tabela_cukier2[[#This Row],[Column3]]&lt;5000,((5000-FLOOR(F1533-Tabela_cukier2[[#This Row],[Column3]],1000))+(F1533-Tabela_cukier2[[#This Row],[Column3]])),F1533-Tabela_cukier2[[#This Row],[Column3]]),F1533-Tabela_cukier2[[#This Row],[Column3]])</f>
        <v>4442</v>
      </c>
      <c r="G1534" s="5">
        <f>IF(Tabela_cukier2[[#This Row],[Kolumna1]]-F1533&gt;=4000,1,0)</f>
        <v>0</v>
      </c>
      <c r="H1534" s="5" t="str">
        <f>IF(Tabela_cukier2[[#This Row],[Kolumna1]]&gt;F1533,Tabela_cukier2[[#This Row],[Kolumna1]]-F1533,"0")</f>
        <v>0</v>
      </c>
      <c r="I1534" s="5">
        <f>CEILING(Tabela_cukier2[[#This Row],[Kolumna3]],1000)</f>
        <v>0</v>
      </c>
      <c r="J1534" s="5">
        <f>IF(Tabela_cukier2[[#This Row],[Kolumna4]]&gt;=4000,1,0)</f>
        <v>0</v>
      </c>
    </row>
    <row r="1535" spans="1:10" x14ac:dyDescent="0.3">
      <c r="A1535" s="1">
        <v>40955</v>
      </c>
      <c r="B1535" t="s">
        <v>105</v>
      </c>
      <c r="C1535">
        <v>248</v>
      </c>
      <c r="D1535">
        <f>DAY(Tabela_cukier2[[#This Row],[Column1]])</f>
        <v>16</v>
      </c>
      <c r="E1535" t="str">
        <f>IF(D1536&lt;Tabela_cukier2[[#This Row],[Column4]],"TAK","")</f>
        <v/>
      </c>
      <c r="F1535" s="5">
        <f>IF(Tabela_cukier2[[#This Row],[czy dzien dokupu]]="TAK",IF(F1534-Tabela_cukier2[[#This Row],[Column3]]&lt;5000,((5000-FLOOR(F1534-Tabela_cukier2[[#This Row],[Column3]],1000))+(F1534-Tabela_cukier2[[#This Row],[Column3]])),F1534-Tabela_cukier2[[#This Row],[Column3]]),F1534-Tabela_cukier2[[#This Row],[Column3]])</f>
        <v>4194</v>
      </c>
      <c r="G1535" s="5">
        <f>IF(Tabela_cukier2[[#This Row],[Kolumna1]]-F1534&gt;=4000,1,0)</f>
        <v>0</v>
      </c>
      <c r="H1535" s="5" t="str">
        <f>IF(Tabela_cukier2[[#This Row],[Kolumna1]]&gt;F1534,Tabela_cukier2[[#This Row],[Kolumna1]]-F1534,"0")</f>
        <v>0</v>
      </c>
      <c r="I1535" s="5">
        <f>CEILING(Tabela_cukier2[[#This Row],[Kolumna3]],1000)</f>
        <v>0</v>
      </c>
      <c r="J1535" s="5">
        <f>IF(Tabela_cukier2[[#This Row],[Kolumna4]]&gt;=4000,1,0)</f>
        <v>0</v>
      </c>
    </row>
    <row r="1536" spans="1:10" x14ac:dyDescent="0.3">
      <c r="A1536" s="1">
        <v>40955</v>
      </c>
      <c r="B1536" t="s">
        <v>22</v>
      </c>
      <c r="C1536">
        <v>64</v>
      </c>
      <c r="D1536">
        <f>DAY(Tabela_cukier2[[#This Row],[Column1]])</f>
        <v>16</v>
      </c>
      <c r="E1536" t="str">
        <f>IF(D1537&lt;Tabela_cukier2[[#This Row],[Column4]],"TAK","")</f>
        <v/>
      </c>
      <c r="F1536" s="5">
        <f>IF(Tabela_cukier2[[#This Row],[czy dzien dokupu]]="TAK",IF(F1535-Tabela_cukier2[[#This Row],[Column3]]&lt;5000,((5000-FLOOR(F1535-Tabela_cukier2[[#This Row],[Column3]],1000))+(F1535-Tabela_cukier2[[#This Row],[Column3]])),F1535-Tabela_cukier2[[#This Row],[Column3]]),F1535-Tabela_cukier2[[#This Row],[Column3]])</f>
        <v>4130</v>
      </c>
      <c r="G1536" s="5">
        <f>IF(Tabela_cukier2[[#This Row],[Kolumna1]]-F1535&gt;=4000,1,0)</f>
        <v>0</v>
      </c>
      <c r="H1536" s="5" t="str">
        <f>IF(Tabela_cukier2[[#This Row],[Kolumna1]]&gt;F1535,Tabela_cukier2[[#This Row],[Kolumna1]]-F1535,"0")</f>
        <v>0</v>
      </c>
      <c r="I1536" s="5">
        <f>CEILING(Tabela_cukier2[[#This Row],[Kolumna3]],1000)</f>
        <v>0</v>
      </c>
      <c r="J1536" s="5">
        <f>IF(Tabela_cukier2[[#This Row],[Kolumna4]]&gt;=4000,1,0)</f>
        <v>0</v>
      </c>
    </row>
    <row r="1537" spans="1:10" x14ac:dyDescent="0.3">
      <c r="A1537" s="1">
        <v>40956</v>
      </c>
      <c r="B1537" t="s">
        <v>53</v>
      </c>
      <c r="C1537">
        <v>288</v>
      </c>
      <c r="D1537">
        <f>DAY(Tabela_cukier2[[#This Row],[Column1]])</f>
        <v>17</v>
      </c>
      <c r="E1537" t="str">
        <f>IF(D1538&lt;Tabela_cukier2[[#This Row],[Column4]],"TAK","")</f>
        <v/>
      </c>
      <c r="F1537" s="5">
        <f>IF(Tabela_cukier2[[#This Row],[czy dzien dokupu]]="TAK",IF(F1536-Tabela_cukier2[[#This Row],[Column3]]&lt;5000,((5000-FLOOR(F1536-Tabela_cukier2[[#This Row],[Column3]],1000))+(F1536-Tabela_cukier2[[#This Row],[Column3]])),F1536-Tabela_cukier2[[#This Row],[Column3]]),F1536-Tabela_cukier2[[#This Row],[Column3]])</f>
        <v>3842</v>
      </c>
      <c r="G1537" s="5">
        <f>IF(Tabela_cukier2[[#This Row],[Kolumna1]]-F1536&gt;=4000,1,0)</f>
        <v>0</v>
      </c>
      <c r="H1537" s="5" t="str">
        <f>IF(Tabela_cukier2[[#This Row],[Kolumna1]]&gt;F1536,Tabela_cukier2[[#This Row],[Kolumna1]]-F1536,"0")</f>
        <v>0</v>
      </c>
      <c r="I1537" s="5">
        <f>CEILING(Tabela_cukier2[[#This Row],[Kolumna3]],1000)</f>
        <v>0</v>
      </c>
      <c r="J1537" s="5">
        <f>IF(Tabela_cukier2[[#This Row],[Kolumna4]]&gt;=4000,1,0)</f>
        <v>0</v>
      </c>
    </row>
    <row r="1538" spans="1:10" x14ac:dyDescent="0.3">
      <c r="A1538" s="1">
        <v>40957</v>
      </c>
      <c r="B1538" t="s">
        <v>147</v>
      </c>
      <c r="C1538">
        <v>18</v>
      </c>
      <c r="D1538">
        <f>DAY(Tabela_cukier2[[#This Row],[Column1]])</f>
        <v>18</v>
      </c>
      <c r="E1538" t="str">
        <f>IF(D1539&lt;Tabela_cukier2[[#This Row],[Column4]],"TAK","")</f>
        <v/>
      </c>
      <c r="F1538" s="5">
        <f>IF(Tabela_cukier2[[#This Row],[czy dzien dokupu]]="TAK",IF(F1537-Tabela_cukier2[[#This Row],[Column3]]&lt;5000,((5000-FLOOR(F1537-Tabela_cukier2[[#This Row],[Column3]],1000))+(F1537-Tabela_cukier2[[#This Row],[Column3]])),F1537-Tabela_cukier2[[#This Row],[Column3]]),F1537-Tabela_cukier2[[#This Row],[Column3]])</f>
        <v>3824</v>
      </c>
      <c r="G1538" s="5">
        <f>IF(Tabela_cukier2[[#This Row],[Kolumna1]]-F1537&gt;=4000,1,0)</f>
        <v>0</v>
      </c>
      <c r="H1538" s="5" t="str">
        <f>IF(Tabela_cukier2[[#This Row],[Kolumna1]]&gt;F1537,Tabela_cukier2[[#This Row],[Kolumna1]]-F1537,"0")</f>
        <v>0</v>
      </c>
      <c r="I1538" s="5">
        <f>CEILING(Tabela_cukier2[[#This Row],[Kolumna3]],1000)</f>
        <v>0</v>
      </c>
      <c r="J1538" s="5">
        <f>IF(Tabela_cukier2[[#This Row],[Kolumna4]]&gt;=4000,1,0)</f>
        <v>0</v>
      </c>
    </row>
    <row r="1539" spans="1:10" x14ac:dyDescent="0.3">
      <c r="A1539" s="1">
        <v>40959</v>
      </c>
      <c r="B1539" t="s">
        <v>34</v>
      </c>
      <c r="C1539">
        <v>54</v>
      </c>
      <c r="D1539">
        <f>DAY(Tabela_cukier2[[#This Row],[Column1]])</f>
        <v>20</v>
      </c>
      <c r="E1539" t="str">
        <f>IF(D1540&lt;Tabela_cukier2[[#This Row],[Column4]],"TAK","")</f>
        <v/>
      </c>
      <c r="F1539" s="5">
        <f>IF(Tabela_cukier2[[#This Row],[czy dzien dokupu]]="TAK",IF(F1538-Tabela_cukier2[[#This Row],[Column3]]&lt;5000,((5000-FLOOR(F1538-Tabela_cukier2[[#This Row],[Column3]],1000))+(F1538-Tabela_cukier2[[#This Row],[Column3]])),F1538-Tabela_cukier2[[#This Row],[Column3]]),F1538-Tabela_cukier2[[#This Row],[Column3]])</f>
        <v>3770</v>
      </c>
      <c r="G1539" s="5">
        <f>IF(Tabela_cukier2[[#This Row],[Kolumna1]]-F1538&gt;=4000,1,0)</f>
        <v>0</v>
      </c>
      <c r="H1539" s="5" t="str">
        <f>IF(Tabela_cukier2[[#This Row],[Kolumna1]]&gt;F1538,Tabela_cukier2[[#This Row],[Kolumna1]]-F1538,"0")</f>
        <v>0</v>
      </c>
      <c r="I1539" s="5">
        <f>CEILING(Tabela_cukier2[[#This Row],[Kolumna3]],1000)</f>
        <v>0</v>
      </c>
      <c r="J1539" s="5">
        <f>IF(Tabela_cukier2[[#This Row],[Kolumna4]]&gt;=4000,1,0)</f>
        <v>0</v>
      </c>
    </row>
    <row r="1540" spans="1:10" x14ac:dyDescent="0.3">
      <c r="A1540" s="1">
        <v>40959</v>
      </c>
      <c r="B1540" t="s">
        <v>204</v>
      </c>
      <c r="C1540">
        <v>3</v>
      </c>
      <c r="D1540">
        <f>DAY(Tabela_cukier2[[#This Row],[Column1]])</f>
        <v>20</v>
      </c>
      <c r="E1540" t="str">
        <f>IF(D1541&lt;Tabela_cukier2[[#This Row],[Column4]],"TAK","")</f>
        <v/>
      </c>
      <c r="F1540" s="5">
        <f>IF(Tabela_cukier2[[#This Row],[czy dzien dokupu]]="TAK",IF(F1539-Tabela_cukier2[[#This Row],[Column3]]&lt;5000,((5000-FLOOR(F1539-Tabela_cukier2[[#This Row],[Column3]],1000))+(F1539-Tabela_cukier2[[#This Row],[Column3]])),F1539-Tabela_cukier2[[#This Row],[Column3]]),F1539-Tabela_cukier2[[#This Row],[Column3]])</f>
        <v>3767</v>
      </c>
      <c r="G1540" s="5">
        <f>IF(Tabela_cukier2[[#This Row],[Kolumna1]]-F1539&gt;=4000,1,0)</f>
        <v>0</v>
      </c>
      <c r="H1540" s="5" t="str">
        <f>IF(Tabela_cukier2[[#This Row],[Kolumna1]]&gt;F1539,Tabela_cukier2[[#This Row],[Kolumna1]]-F1539,"0")</f>
        <v>0</v>
      </c>
      <c r="I1540" s="5">
        <f>CEILING(Tabela_cukier2[[#This Row],[Kolumna3]],1000)</f>
        <v>0</v>
      </c>
      <c r="J1540" s="5">
        <f>IF(Tabela_cukier2[[#This Row],[Kolumna4]]&gt;=4000,1,0)</f>
        <v>0</v>
      </c>
    </row>
    <row r="1541" spans="1:10" x14ac:dyDescent="0.3">
      <c r="A1541" s="1">
        <v>40960</v>
      </c>
      <c r="B1541" t="s">
        <v>68</v>
      </c>
      <c r="C1541">
        <v>9</v>
      </c>
      <c r="D1541">
        <f>DAY(Tabela_cukier2[[#This Row],[Column1]])</f>
        <v>21</v>
      </c>
      <c r="E1541" t="str">
        <f>IF(D1542&lt;Tabela_cukier2[[#This Row],[Column4]],"TAK","")</f>
        <v/>
      </c>
      <c r="F1541" s="5">
        <f>IF(Tabela_cukier2[[#This Row],[czy dzien dokupu]]="TAK",IF(F1540-Tabela_cukier2[[#This Row],[Column3]]&lt;5000,((5000-FLOOR(F1540-Tabela_cukier2[[#This Row],[Column3]],1000))+(F1540-Tabela_cukier2[[#This Row],[Column3]])),F1540-Tabela_cukier2[[#This Row],[Column3]]),F1540-Tabela_cukier2[[#This Row],[Column3]])</f>
        <v>3758</v>
      </c>
      <c r="G1541" s="5">
        <f>IF(Tabela_cukier2[[#This Row],[Kolumna1]]-F1540&gt;=4000,1,0)</f>
        <v>0</v>
      </c>
      <c r="H1541" s="5" t="str">
        <f>IF(Tabela_cukier2[[#This Row],[Kolumna1]]&gt;F1540,Tabela_cukier2[[#This Row],[Kolumna1]]-F1540,"0")</f>
        <v>0</v>
      </c>
      <c r="I1541" s="5">
        <f>CEILING(Tabela_cukier2[[#This Row],[Kolumna3]],1000)</f>
        <v>0</v>
      </c>
      <c r="J1541" s="5">
        <f>IF(Tabela_cukier2[[#This Row],[Kolumna4]]&gt;=4000,1,0)</f>
        <v>0</v>
      </c>
    </row>
    <row r="1542" spans="1:10" x14ac:dyDescent="0.3">
      <c r="A1542" s="1">
        <v>40961</v>
      </c>
      <c r="B1542" t="s">
        <v>152</v>
      </c>
      <c r="C1542">
        <v>19</v>
      </c>
      <c r="D1542">
        <f>DAY(Tabela_cukier2[[#This Row],[Column1]])</f>
        <v>22</v>
      </c>
      <c r="E1542" t="str">
        <f>IF(D1543&lt;Tabela_cukier2[[#This Row],[Column4]],"TAK","")</f>
        <v/>
      </c>
      <c r="F1542" s="5">
        <f>IF(Tabela_cukier2[[#This Row],[czy dzien dokupu]]="TAK",IF(F1541-Tabela_cukier2[[#This Row],[Column3]]&lt;5000,((5000-FLOOR(F1541-Tabela_cukier2[[#This Row],[Column3]],1000))+(F1541-Tabela_cukier2[[#This Row],[Column3]])),F1541-Tabela_cukier2[[#This Row],[Column3]]),F1541-Tabela_cukier2[[#This Row],[Column3]])</f>
        <v>3739</v>
      </c>
      <c r="G1542" s="5">
        <f>IF(Tabela_cukier2[[#This Row],[Kolumna1]]-F1541&gt;=4000,1,0)</f>
        <v>0</v>
      </c>
      <c r="H1542" s="5" t="str">
        <f>IF(Tabela_cukier2[[#This Row],[Kolumna1]]&gt;F1541,Tabela_cukier2[[#This Row],[Kolumna1]]-F1541,"0")</f>
        <v>0</v>
      </c>
      <c r="I1542" s="5">
        <f>CEILING(Tabela_cukier2[[#This Row],[Kolumna3]],1000)</f>
        <v>0</v>
      </c>
      <c r="J1542" s="5">
        <f>IF(Tabela_cukier2[[#This Row],[Kolumna4]]&gt;=4000,1,0)</f>
        <v>0</v>
      </c>
    </row>
    <row r="1543" spans="1:10" x14ac:dyDescent="0.3">
      <c r="A1543" s="1">
        <v>40961</v>
      </c>
      <c r="B1543" t="s">
        <v>29</v>
      </c>
      <c r="C1543">
        <v>198</v>
      </c>
      <c r="D1543">
        <f>DAY(Tabela_cukier2[[#This Row],[Column1]])</f>
        <v>22</v>
      </c>
      <c r="E1543" t="str">
        <f>IF(D1544&lt;Tabela_cukier2[[#This Row],[Column4]],"TAK","")</f>
        <v/>
      </c>
      <c r="F1543" s="5">
        <f>IF(Tabela_cukier2[[#This Row],[czy dzien dokupu]]="TAK",IF(F1542-Tabela_cukier2[[#This Row],[Column3]]&lt;5000,((5000-FLOOR(F1542-Tabela_cukier2[[#This Row],[Column3]],1000))+(F1542-Tabela_cukier2[[#This Row],[Column3]])),F1542-Tabela_cukier2[[#This Row],[Column3]]),F1542-Tabela_cukier2[[#This Row],[Column3]])</f>
        <v>3541</v>
      </c>
      <c r="G1543" s="5">
        <f>IF(Tabela_cukier2[[#This Row],[Kolumna1]]-F1542&gt;=4000,1,0)</f>
        <v>0</v>
      </c>
      <c r="H1543" s="5" t="str">
        <f>IF(Tabela_cukier2[[#This Row],[Kolumna1]]&gt;F1542,Tabela_cukier2[[#This Row],[Kolumna1]]-F1542,"0")</f>
        <v>0</v>
      </c>
      <c r="I1543" s="5">
        <f>CEILING(Tabela_cukier2[[#This Row],[Kolumna3]],1000)</f>
        <v>0</v>
      </c>
      <c r="J1543" s="5">
        <f>IF(Tabela_cukier2[[#This Row],[Kolumna4]]&gt;=4000,1,0)</f>
        <v>0</v>
      </c>
    </row>
    <row r="1544" spans="1:10" x14ac:dyDescent="0.3">
      <c r="A1544" s="1">
        <v>40966</v>
      </c>
      <c r="B1544" t="s">
        <v>8</v>
      </c>
      <c r="C1544">
        <v>417</v>
      </c>
      <c r="D1544">
        <f>DAY(Tabela_cukier2[[#This Row],[Column1]])</f>
        <v>27</v>
      </c>
      <c r="E1544" t="str">
        <f>IF(D1545&lt;Tabela_cukier2[[#This Row],[Column4]],"TAK","")</f>
        <v>TAK</v>
      </c>
      <c r="F1544" s="5">
        <f>IF(Tabela_cukier2[[#This Row],[czy dzien dokupu]]="TAK",IF(F1543-Tabela_cukier2[[#This Row],[Column3]]&lt;5000,((5000-FLOOR(F1543-Tabela_cukier2[[#This Row],[Column3]],1000))+(F1543-Tabela_cukier2[[#This Row],[Column3]])),F1543-Tabela_cukier2[[#This Row],[Column3]]),F1543-Tabela_cukier2[[#This Row],[Column3]])</f>
        <v>5124</v>
      </c>
      <c r="G1544" s="5">
        <f>IF(Tabela_cukier2[[#This Row],[Kolumna1]]-F1543&gt;=4000,1,0)</f>
        <v>0</v>
      </c>
      <c r="H1544" s="5">
        <f>IF(Tabela_cukier2[[#This Row],[Kolumna1]]&gt;F1543,Tabela_cukier2[[#This Row],[Kolumna1]]-F1543,"0")</f>
        <v>1583</v>
      </c>
      <c r="I1544" s="5">
        <f>CEILING(Tabela_cukier2[[#This Row],[Kolumna3]],1000)</f>
        <v>2000</v>
      </c>
      <c r="J1544" s="5">
        <f>IF(Tabela_cukier2[[#This Row],[Kolumna4]]&gt;=4000,1,0)</f>
        <v>0</v>
      </c>
    </row>
    <row r="1545" spans="1:10" x14ac:dyDescent="0.3">
      <c r="A1545" s="1">
        <v>40971</v>
      </c>
      <c r="B1545" t="s">
        <v>105</v>
      </c>
      <c r="C1545">
        <v>221</v>
      </c>
      <c r="D1545">
        <f>DAY(Tabela_cukier2[[#This Row],[Column1]])</f>
        <v>3</v>
      </c>
      <c r="E1545" t="str">
        <f>IF(D1546&lt;Tabela_cukier2[[#This Row],[Column4]],"TAK","")</f>
        <v/>
      </c>
      <c r="F1545" s="5">
        <f>IF(Tabela_cukier2[[#This Row],[czy dzien dokupu]]="TAK",IF(F1544-Tabela_cukier2[[#This Row],[Column3]]&lt;5000,((5000-FLOOR(F1544-Tabela_cukier2[[#This Row],[Column3]],1000))+(F1544-Tabela_cukier2[[#This Row],[Column3]])),F1544-Tabela_cukier2[[#This Row],[Column3]]),F1544-Tabela_cukier2[[#This Row],[Column3]])</f>
        <v>4903</v>
      </c>
      <c r="G1545" s="5">
        <f>IF(Tabela_cukier2[[#This Row],[Kolumna1]]-F1544&gt;=4000,1,0)</f>
        <v>0</v>
      </c>
      <c r="H1545" s="5" t="str">
        <f>IF(Tabela_cukier2[[#This Row],[Kolumna1]]&gt;F1544,Tabela_cukier2[[#This Row],[Kolumna1]]-F1544,"0")</f>
        <v>0</v>
      </c>
      <c r="I1545" s="5">
        <f>CEILING(Tabela_cukier2[[#This Row],[Kolumna3]],1000)</f>
        <v>0</v>
      </c>
      <c r="J1545" s="5">
        <f>IF(Tabela_cukier2[[#This Row],[Kolumna4]]&gt;=4000,1,0)</f>
        <v>0</v>
      </c>
    </row>
    <row r="1546" spans="1:10" x14ac:dyDescent="0.3">
      <c r="A1546" s="1">
        <v>40971</v>
      </c>
      <c r="B1546" t="s">
        <v>21</v>
      </c>
      <c r="C1546">
        <v>53</v>
      </c>
      <c r="D1546">
        <f>DAY(Tabela_cukier2[[#This Row],[Column1]])</f>
        <v>3</v>
      </c>
      <c r="E1546" t="str">
        <f>IF(D1547&lt;Tabela_cukier2[[#This Row],[Column4]],"TAK","")</f>
        <v/>
      </c>
      <c r="F1546" s="5">
        <f>IF(Tabela_cukier2[[#This Row],[czy dzien dokupu]]="TAK",IF(F1545-Tabela_cukier2[[#This Row],[Column3]]&lt;5000,((5000-FLOOR(F1545-Tabela_cukier2[[#This Row],[Column3]],1000))+(F1545-Tabela_cukier2[[#This Row],[Column3]])),F1545-Tabela_cukier2[[#This Row],[Column3]]),F1545-Tabela_cukier2[[#This Row],[Column3]])</f>
        <v>4850</v>
      </c>
      <c r="G1546" s="5">
        <f>IF(Tabela_cukier2[[#This Row],[Kolumna1]]-F1545&gt;=4000,1,0)</f>
        <v>0</v>
      </c>
      <c r="H1546" s="5" t="str">
        <f>IF(Tabela_cukier2[[#This Row],[Kolumna1]]&gt;F1545,Tabela_cukier2[[#This Row],[Kolumna1]]-F1545,"0")</f>
        <v>0</v>
      </c>
      <c r="I1546" s="5">
        <f>CEILING(Tabela_cukier2[[#This Row],[Kolumna3]],1000)</f>
        <v>0</v>
      </c>
      <c r="J1546" s="5">
        <f>IF(Tabela_cukier2[[#This Row],[Kolumna4]]&gt;=4000,1,0)</f>
        <v>0</v>
      </c>
    </row>
    <row r="1547" spans="1:10" x14ac:dyDescent="0.3">
      <c r="A1547" s="1">
        <v>40973</v>
      </c>
      <c r="B1547" t="s">
        <v>72</v>
      </c>
      <c r="C1547">
        <v>127</v>
      </c>
      <c r="D1547">
        <f>DAY(Tabela_cukier2[[#This Row],[Column1]])</f>
        <v>5</v>
      </c>
      <c r="E1547" t="str">
        <f>IF(D1548&lt;Tabela_cukier2[[#This Row],[Column4]],"TAK","")</f>
        <v/>
      </c>
      <c r="F1547" s="5">
        <f>IF(Tabela_cukier2[[#This Row],[czy dzien dokupu]]="TAK",IF(F1546-Tabela_cukier2[[#This Row],[Column3]]&lt;5000,((5000-FLOOR(F1546-Tabela_cukier2[[#This Row],[Column3]],1000))+(F1546-Tabela_cukier2[[#This Row],[Column3]])),F1546-Tabela_cukier2[[#This Row],[Column3]]),F1546-Tabela_cukier2[[#This Row],[Column3]])</f>
        <v>4723</v>
      </c>
      <c r="G1547" s="5">
        <f>IF(Tabela_cukier2[[#This Row],[Kolumna1]]-F1546&gt;=4000,1,0)</f>
        <v>0</v>
      </c>
      <c r="H1547" s="5" t="str">
        <f>IF(Tabela_cukier2[[#This Row],[Kolumna1]]&gt;F1546,Tabela_cukier2[[#This Row],[Kolumna1]]-F1546,"0")</f>
        <v>0</v>
      </c>
      <c r="I1547" s="5">
        <f>CEILING(Tabela_cukier2[[#This Row],[Kolumna3]],1000)</f>
        <v>0</v>
      </c>
      <c r="J1547" s="5">
        <f>IF(Tabela_cukier2[[#This Row],[Kolumna4]]&gt;=4000,1,0)</f>
        <v>0</v>
      </c>
    </row>
    <row r="1548" spans="1:10" x14ac:dyDescent="0.3">
      <c r="A1548" s="1">
        <v>40974</v>
      </c>
      <c r="B1548" t="s">
        <v>17</v>
      </c>
      <c r="C1548">
        <v>340</v>
      </c>
      <c r="D1548">
        <f>DAY(Tabela_cukier2[[#This Row],[Column1]])</f>
        <v>6</v>
      </c>
      <c r="E1548" t="str">
        <f>IF(D1549&lt;Tabela_cukier2[[#This Row],[Column4]],"TAK","")</f>
        <v/>
      </c>
      <c r="F1548" s="5">
        <f>IF(Tabela_cukier2[[#This Row],[czy dzien dokupu]]="TAK",IF(F1547-Tabela_cukier2[[#This Row],[Column3]]&lt;5000,((5000-FLOOR(F1547-Tabela_cukier2[[#This Row],[Column3]],1000))+(F1547-Tabela_cukier2[[#This Row],[Column3]])),F1547-Tabela_cukier2[[#This Row],[Column3]]),F1547-Tabela_cukier2[[#This Row],[Column3]])</f>
        <v>4383</v>
      </c>
      <c r="G1548" s="5">
        <f>IF(Tabela_cukier2[[#This Row],[Kolumna1]]-F1547&gt;=4000,1,0)</f>
        <v>0</v>
      </c>
      <c r="H1548" s="5" t="str">
        <f>IF(Tabela_cukier2[[#This Row],[Kolumna1]]&gt;F1547,Tabela_cukier2[[#This Row],[Kolumna1]]-F1547,"0")</f>
        <v>0</v>
      </c>
      <c r="I1548" s="5">
        <f>CEILING(Tabela_cukier2[[#This Row],[Kolumna3]],1000)</f>
        <v>0</v>
      </c>
      <c r="J1548" s="5">
        <f>IF(Tabela_cukier2[[#This Row],[Kolumna4]]&gt;=4000,1,0)</f>
        <v>0</v>
      </c>
    </row>
    <row r="1549" spans="1:10" x14ac:dyDescent="0.3">
      <c r="A1549" s="1">
        <v>40977</v>
      </c>
      <c r="B1549" t="s">
        <v>10</v>
      </c>
      <c r="C1549">
        <v>310</v>
      </c>
      <c r="D1549">
        <f>DAY(Tabela_cukier2[[#This Row],[Column1]])</f>
        <v>9</v>
      </c>
      <c r="E1549" t="str">
        <f>IF(D1550&lt;Tabela_cukier2[[#This Row],[Column4]],"TAK","")</f>
        <v/>
      </c>
      <c r="F1549" s="5">
        <f>IF(Tabela_cukier2[[#This Row],[czy dzien dokupu]]="TAK",IF(F1548-Tabela_cukier2[[#This Row],[Column3]]&lt;5000,((5000-FLOOR(F1548-Tabela_cukier2[[#This Row],[Column3]],1000))+(F1548-Tabela_cukier2[[#This Row],[Column3]])),F1548-Tabela_cukier2[[#This Row],[Column3]]),F1548-Tabela_cukier2[[#This Row],[Column3]])</f>
        <v>4073</v>
      </c>
      <c r="G1549" s="5">
        <f>IF(Tabela_cukier2[[#This Row],[Kolumna1]]-F1548&gt;=4000,1,0)</f>
        <v>0</v>
      </c>
      <c r="H1549" s="5" t="str">
        <f>IF(Tabela_cukier2[[#This Row],[Kolumna1]]&gt;F1548,Tabela_cukier2[[#This Row],[Kolumna1]]-F1548,"0")</f>
        <v>0</v>
      </c>
      <c r="I1549" s="5">
        <f>CEILING(Tabela_cukier2[[#This Row],[Kolumna3]],1000)</f>
        <v>0</v>
      </c>
      <c r="J1549" s="5">
        <f>IF(Tabela_cukier2[[#This Row],[Kolumna4]]&gt;=4000,1,0)</f>
        <v>0</v>
      </c>
    </row>
    <row r="1550" spans="1:10" x14ac:dyDescent="0.3">
      <c r="A1550" s="1">
        <v>40979</v>
      </c>
      <c r="B1550" t="s">
        <v>225</v>
      </c>
      <c r="C1550">
        <v>8</v>
      </c>
      <c r="D1550">
        <f>DAY(Tabela_cukier2[[#This Row],[Column1]])</f>
        <v>11</v>
      </c>
      <c r="E1550" t="str">
        <f>IF(D1551&lt;Tabela_cukier2[[#This Row],[Column4]],"TAK","")</f>
        <v/>
      </c>
      <c r="F1550" s="5">
        <f>IF(Tabela_cukier2[[#This Row],[czy dzien dokupu]]="TAK",IF(F1549-Tabela_cukier2[[#This Row],[Column3]]&lt;5000,((5000-FLOOR(F1549-Tabela_cukier2[[#This Row],[Column3]],1000))+(F1549-Tabela_cukier2[[#This Row],[Column3]])),F1549-Tabela_cukier2[[#This Row],[Column3]]),F1549-Tabela_cukier2[[#This Row],[Column3]])</f>
        <v>4065</v>
      </c>
      <c r="G1550" s="5">
        <f>IF(Tabela_cukier2[[#This Row],[Kolumna1]]-F1549&gt;=4000,1,0)</f>
        <v>0</v>
      </c>
      <c r="H1550" s="5" t="str">
        <f>IF(Tabela_cukier2[[#This Row],[Kolumna1]]&gt;F1549,Tabela_cukier2[[#This Row],[Kolumna1]]-F1549,"0")</f>
        <v>0</v>
      </c>
      <c r="I1550" s="5">
        <f>CEILING(Tabela_cukier2[[#This Row],[Kolumna3]],1000)</f>
        <v>0</v>
      </c>
      <c r="J1550" s="5">
        <f>IF(Tabela_cukier2[[#This Row],[Kolumna4]]&gt;=4000,1,0)</f>
        <v>0</v>
      </c>
    </row>
    <row r="1551" spans="1:10" x14ac:dyDescent="0.3">
      <c r="A1551" s="1">
        <v>40980</v>
      </c>
      <c r="B1551" t="s">
        <v>64</v>
      </c>
      <c r="C1551">
        <v>132</v>
      </c>
      <c r="D1551">
        <f>DAY(Tabela_cukier2[[#This Row],[Column1]])</f>
        <v>12</v>
      </c>
      <c r="E1551" t="str">
        <f>IF(D1552&lt;Tabela_cukier2[[#This Row],[Column4]],"TAK","")</f>
        <v/>
      </c>
      <c r="F1551" s="5">
        <f>IF(Tabela_cukier2[[#This Row],[czy dzien dokupu]]="TAK",IF(F1550-Tabela_cukier2[[#This Row],[Column3]]&lt;5000,((5000-FLOOR(F1550-Tabela_cukier2[[#This Row],[Column3]],1000))+(F1550-Tabela_cukier2[[#This Row],[Column3]])),F1550-Tabela_cukier2[[#This Row],[Column3]]),F1550-Tabela_cukier2[[#This Row],[Column3]])</f>
        <v>3933</v>
      </c>
      <c r="G1551" s="5">
        <f>IF(Tabela_cukier2[[#This Row],[Kolumna1]]-F1550&gt;=4000,1,0)</f>
        <v>0</v>
      </c>
      <c r="H1551" s="5" t="str">
        <f>IF(Tabela_cukier2[[#This Row],[Kolumna1]]&gt;F1550,Tabela_cukier2[[#This Row],[Kolumna1]]-F1550,"0")</f>
        <v>0</v>
      </c>
      <c r="I1551" s="5">
        <f>CEILING(Tabela_cukier2[[#This Row],[Kolumna3]],1000)</f>
        <v>0</v>
      </c>
      <c r="J1551" s="5">
        <f>IF(Tabela_cukier2[[#This Row],[Kolumna4]]&gt;=4000,1,0)</f>
        <v>0</v>
      </c>
    </row>
    <row r="1552" spans="1:10" x14ac:dyDescent="0.3">
      <c r="A1552" s="1">
        <v>40980</v>
      </c>
      <c r="B1552" t="s">
        <v>29</v>
      </c>
      <c r="C1552">
        <v>168</v>
      </c>
      <c r="D1552">
        <f>DAY(Tabela_cukier2[[#This Row],[Column1]])</f>
        <v>12</v>
      </c>
      <c r="E1552" t="str">
        <f>IF(D1553&lt;Tabela_cukier2[[#This Row],[Column4]],"TAK","")</f>
        <v/>
      </c>
      <c r="F1552" s="5">
        <f>IF(Tabela_cukier2[[#This Row],[czy dzien dokupu]]="TAK",IF(F1551-Tabela_cukier2[[#This Row],[Column3]]&lt;5000,((5000-FLOOR(F1551-Tabela_cukier2[[#This Row],[Column3]],1000))+(F1551-Tabela_cukier2[[#This Row],[Column3]])),F1551-Tabela_cukier2[[#This Row],[Column3]]),F1551-Tabela_cukier2[[#This Row],[Column3]])</f>
        <v>3765</v>
      </c>
      <c r="G1552" s="5">
        <f>IF(Tabela_cukier2[[#This Row],[Kolumna1]]-F1551&gt;=4000,1,0)</f>
        <v>0</v>
      </c>
      <c r="H1552" s="5" t="str">
        <f>IF(Tabela_cukier2[[#This Row],[Kolumna1]]&gt;F1551,Tabela_cukier2[[#This Row],[Kolumna1]]-F1551,"0")</f>
        <v>0</v>
      </c>
      <c r="I1552" s="5">
        <f>CEILING(Tabela_cukier2[[#This Row],[Kolumna3]],1000)</f>
        <v>0</v>
      </c>
      <c r="J1552" s="5">
        <f>IF(Tabela_cukier2[[#This Row],[Kolumna4]]&gt;=4000,1,0)</f>
        <v>0</v>
      </c>
    </row>
    <row r="1553" spans="1:10" x14ac:dyDescent="0.3">
      <c r="A1553" s="1">
        <v>40982</v>
      </c>
      <c r="B1553" t="s">
        <v>29</v>
      </c>
      <c r="C1553">
        <v>49</v>
      </c>
      <c r="D1553">
        <f>DAY(Tabela_cukier2[[#This Row],[Column1]])</f>
        <v>14</v>
      </c>
      <c r="E1553" t="str">
        <f>IF(D1554&lt;Tabela_cukier2[[#This Row],[Column4]],"TAK","")</f>
        <v/>
      </c>
      <c r="F1553" s="5">
        <f>IF(Tabela_cukier2[[#This Row],[czy dzien dokupu]]="TAK",IF(F1552-Tabela_cukier2[[#This Row],[Column3]]&lt;5000,((5000-FLOOR(F1552-Tabela_cukier2[[#This Row],[Column3]],1000))+(F1552-Tabela_cukier2[[#This Row],[Column3]])),F1552-Tabela_cukier2[[#This Row],[Column3]]),F1552-Tabela_cukier2[[#This Row],[Column3]])</f>
        <v>3716</v>
      </c>
      <c r="G1553" s="5">
        <f>IF(Tabela_cukier2[[#This Row],[Kolumna1]]-F1552&gt;=4000,1,0)</f>
        <v>0</v>
      </c>
      <c r="H1553" s="5" t="str">
        <f>IF(Tabela_cukier2[[#This Row],[Kolumna1]]&gt;F1552,Tabela_cukier2[[#This Row],[Kolumna1]]-F1552,"0")</f>
        <v>0</v>
      </c>
      <c r="I1553" s="5">
        <f>CEILING(Tabela_cukier2[[#This Row],[Kolumna3]],1000)</f>
        <v>0</v>
      </c>
      <c r="J1553" s="5">
        <f>IF(Tabela_cukier2[[#This Row],[Kolumna4]]&gt;=4000,1,0)</f>
        <v>0</v>
      </c>
    </row>
    <row r="1554" spans="1:10" x14ac:dyDescent="0.3">
      <c r="A1554" s="1">
        <v>40984</v>
      </c>
      <c r="B1554" t="s">
        <v>40</v>
      </c>
      <c r="C1554">
        <v>140</v>
      </c>
      <c r="D1554">
        <f>DAY(Tabela_cukier2[[#This Row],[Column1]])</f>
        <v>16</v>
      </c>
      <c r="E1554" t="str">
        <f>IF(D1555&lt;Tabela_cukier2[[#This Row],[Column4]],"TAK","")</f>
        <v/>
      </c>
      <c r="F1554" s="5">
        <f>IF(Tabela_cukier2[[#This Row],[czy dzien dokupu]]="TAK",IF(F1553-Tabela_cukier2[[#This Row],[Column3]]&lt;5000,((5000-FLOOR(F1553-Tabela_cukier2[[#This Row],[Column3]],1000))+(F1553-Tabela_cukier2[[#This Row],[Column3]])),F1553-Tabela_cukier2[[#This Row],[Column3]]),F1553-Tabela_cukier2[[#This Row],[Column3]])</f>
        <v>3576</v>
      </c>
      <c r="G1554" s="5">
        <f>IF(Tabela_cukier2[[#This Row],[Kolumna1]]-F1553&gt;=4000,1,0)</f>
        <v>0</v>
      </c>
      <c r="H1554" s="5" t="str">
        <f>IF(Tabela_cukier2[[#This Row],[Kolumna1]]&gt;F1553,Tabela_cukier2[[#This Row],[Kolumna1]]-F1553,"0")</f>
        <v>0</v>
      </c>
      <c r="I1554" s="5">
        <f>CEILING(Tabela_cukier2[[#This Row],[Kolumna3]],1000)</f>
        <v>0</v>
      </c>
      <c r="J1554" s="5">
        <f>IF(Tabela_cukier2[[#This Row],[Kolumna4]]&gt;=4000,1,0)</f>
        <v>0</v>
      </c>
    </row>
    <row r="1555" spans="1:10" x14ac:dyDescent="0.3">
      <c r="A1555" s="1">
        <v>40986</v>
      </c>
      <c r="B1555" t="s">
        <v>38</v>
      </c>
      <c r="C1555">
        <v>140</v>
      </c>
      <c r="D1555">
        <f>DAY(Tabela_cukier2[[#This Row],[Column1]])</f>
        <v>18</v>
      </c>
      <c r="E1555" t="str">
        <f>IF(D1556&lt;Tabela_cukier2[[#This Row],[Column4]],"TAK","")</f>
        <v/>
      </c>
      <c r="F1555" s="5">
        <f>IF(Tabela_cukier2[[#This Row],[czy dzien dokupu]]="TAK",IF(F1554-Tabela_cukier2[[#This Row],[Column3]]&lt;5000,((5000-FLOOR(F1554-Tabela_cukier2[[#This Row],[Column3]],1000))+(F1554-Tabela_cukier2[[#This Row],[Column3]])),F1554-Tabela_cukier2[[#This Row],[Column3]]),F1554-Tabela_cukier2[[#This Row],[Column3]])</f>
        <v>3436</v>
      </c>
      <c r="G1555" s="5">
        <f>IF(Tabela_cukier2[[#This Row],[Kolumna1]]-F1554&gt;=4000,1,0)</f>
        <v>0</v>
      </c>
      <c r="H1555" s="5" t="str">
        <f>IF(Tabela_cukier2[[#This Row],[Kolumna1]]&gt;F1554,Tabela_cukier2[[#This Row],[Kolumna1]]-F1554,"0")</f>
        <v>0</v>
      </c>
      <c r="I1555" s="5">
        <f>CEILING(Tabela_cukier2[[#This Row],[Kolumna3]],1000)</f>
        <v>0</v>
      </c>
      <c r="J1555" s="5">
        <f>IF(Tabela_cukier2[[#This Row],[Kolumna4]]&gt;=4000,1,0)</f>
        <v>0</v>
      </c>
    </row>
    <row r="1556" spans="1:10" x14ac:dyDescent="0.3">
      <c r="A1556" s="1">
        <v>40986</v>
      </c>
      <c r="B1556" t="s">
        <v>26</v>
      </c>
      <c r="C1556">
        <v>194</v>
      </c>
      <c r="D1556">
        <f>DAY(Tabela_cukier2[[#This Row],[Column1]])</f>
        <v>18</v>
      </c>
      <c r="E1556" t="str">
        <f>IF(D1557&lt;Tabela_cukier2[[#This Row],[Column4]],"TAK","")</f>
        <v/>
      </c>
      <c r="F1556" s="5">
        <f>IF(Tabela_cukier2[[#This Row],[czy dzien dokupu]]="TAK",IF(F1555-Tabela_cukier2[[#This Row],[Column3]]&lt;5000,((5000-FLOOR(F1555-Tabela_cukier2[[#This Row],[Column3]],1000))+(F1555-Tabela_cukier2[[#This Row],[Column3]])),F1555-Tabela_cukier2[[#This Row],[Column3]]),F1555-Tabela_cukier2[[#This Row],[Column3]])</f>
        <v>3242</v>
      </c>
      <c r="G1556" s="5">
        <f>IF(Tabela_cukier2[[#This Row],[Kolumna1]]-F1555&gt;=4000,1,0)</f>
        <v>0</v>
      </c>
      <c r="H1556" s="5" t="str">
        <f>IF(Tabela_cukier2[[#This Row],[Kolumna1]]&gt;F1555,Tabela_cukier2[[#This Row],[Kolumna1]]-F1555,"0")</f>
        <v>0</v>
      </c>
      <c r="I1556" s="5">
        <f>CEILING(Tabela_cukier2[[#This Row],[Kolumna3]],1000)</f>
        <v>0</v>
      </c>
      <c r="J1556" s="5">
        <f>IF(Tabela_cukier2[[#This Row],[Kolumna4]]&gt;=4000,1,0)</f>
        <v>0</v>
      </c>
    </row>
    <row r="1557" spans="1:10" x14ac:dyDescent="0.3">
      <c r="A1557" s="1">
        <v>40992</v>
      </c>
      <c r="B1557" t="s">
        <v>26</v>
      </c>
      <c r="C1557">
        <v>123</v>
      </c>
      <c r="D1557">
        <f>DAY(Tabela_cukier2[[#This Row],[Column1]])</f>
        <v>24</v>
      </c>
      <c r="E1557" t="str">
        <f>IF(D1558&lt;Tabela_cukier2[[#This Row],[Column4]],"TAK","")</f>
        <v/>
      </c>
      <c r="F1557" s="5">
        <f>IF(Tabela_cukier2[[#This Row],[czy dzien dokupu]]="TAK",IF(F1556-Tabela_cukier2[[#This Row],[Column3]]&lt;5000,((5000-FLOOR(F1556-Tabela_cukier2[[#This Row],[Column3]],1000))+(F1556-Tabela_cukier2[[#This Row],[Column3]])),F1556-Tabela_cukier2[[#This Row],[Column3]]),F1556-Tabela_cukier2[[#This Row],[Column3]])</f>
        <v>3119</v>
      </c>
      <c r="G1557" s="5">
        <f>IF(Tabela_cukier2[[#This Row],[Kolumna1]]-F1556&gt;=4000,1,0)</f>
        <v>0</v>
      </c>
      <c r="H1557" s="5" t="str">
        <f>IF(Tabela_cukier2[[#This Row],[Kolumna1]]&gt;F1556,Tabela_cukier2[[#This Row],[Kolumna1]]-F1556,"0")</f>
        <v>0</v>
      </c>
      <c r="I1557" s="5">
        <f>CEILING(Tabela_cukier2[[#This Row],[Kolumna3]],1000)</f>
        <v>0</v>
      </c>
      <c r="J1557" s="5">
        <f>IF(Tabela_cukier2[[#This Row],[Kolumna4]]&gt;=4000,1,0)</f>
        <v>0</v>
      </c>
    </row>
    <row r="1558" spans="1:10" x14ac:dyDescent="0.3">
      <c r="A1558" s="1">
        <v>40992</v>
      </c>
      <c r="B1558" t="s">
        <v>77</v>
      </c>
      <c r="C1558">
        <v>11</v>
      </c>
      <c r="D1558">
        <f>DAY(Tabela_cukier2[[#This Row],[Column1]])</f>
        <v>24</v>
      </c>
      <c r="E1558" t="str">
        <f>IF(D1559&lt;Tabela_cukier2[[#This Row],[Column4]],"TAK","")</f>
        <v/>
      </c>
      <c r="F1558" s="5">
        <f>IF(Tabela_cukier2[[#This Row],[czy dzien dokupu]]="TAK",IF(F1557-Tabela_cukier2[[#This Row],[Column3]]&lt;5000,((5000-FLOOR(F1557-Tabela_cukier2[[#This Row],[Column3]],1000))+(F1557-Tabela_cukier2[[#This Row],[Column3]])),F1557-Tabela_cukier2[[#This Row],[Column3]]),F1557-Tabela_cukier2[[#This Row],[Column3]])</f>
        <v>3108</v>
      </c>
      <c r="G1558" s="5">
        <f>IF(Tabela_cukier2[[#This Row],[Kolumna1]]-F1557&gt;=4000,1,0)</f>
        <v>0</v>
      </c>
      <c r="H1558" s="5" t="str">
        <f>IF(Tabela_cukier2[[#This Row],[Kolumna1]]&gt;F1557,Tabela_cukier2[[#This Row],[Kolumna1]]-F1557,"0")</f>
        <v>0</v>
      </c>
      <c r="I1558" s="5">
        <f>CEILING(Tabela_cukier2[[#This Row],[Kolumna3]],1000)</f>
        <v>0</v>
      </c>
      <c r="J1558" s="5">
        <f>IF(Tabela_cukier2[[#This Row],[Kolumna4]]&gt;=4000,1,0)</f>
        <v>0</v>
      </c>
    </row>
    <row r="1559" spans="1:10" x14ac:dyDescent="0.3">
      <c r="A1559" s="1">
        <v>40994</v>
      </c>
      <c r="B1559" t="s">
        <v>153</v>
      </c>
      <c r="C1559">
        <v>1</v>
      </c>
      <c r="D1559">
        <f>DAY(Tabela_cukier2[[#This Row],[Column1]])</f>
        <v>26</v>
      </c>
      <c r="E1559" t="str">
        <f>IF(D1560&lt;Tabela_cukier2[[#This Row],[Column4]],"TAK","")</f>
        <v/>
      </c>
      <c r="F1559" s="5">
        <f>IF(Tabela_cukier2[[#This Row],[czy dzien dokupu]]="TAK",IF(F1558-Tabela_cukier2[[#This Row],[Column3]]&lt;5000,((5000-FLOOR(F1558-Tabela_cukier2[[#This Row],[Column3]],1000))+(F1558-Tabela_cukier2[[#This Row],[Column3]])),F1558-Tabela_cukier2[[#This Row],[Column3]]),F1558-Tabela_cukier2[[#This Row],[Column3]])</f>
        <v>3107</v>
      </c>
      <c r="G1559" s="5">
        <f>IF(Tabela_cukier2[[#This Row],[Kolumna1]]-F1558&gt;=4000,1,0)</f>
        <v>0</v>
      </c>
      <c r="H1559" s="5" t="str">
        <f>IF(Tabela_cukier2[[#This Row],[Kolumna1]]&gt;F1558,Tabela_cukier2[[#This Row],[Kolumna1]]-F1558,"0")</f>
        <v>0</v>
      </c>
      <c r="I1559" s="5">
        <f>CEILING(Tabela_cukier2[[#This Row],[Kolumna3]],1000)</f>
        <v>0</v>
      </c>
      <c r="J1559" s="5">
        <f>IF(Tabela_cukier2[[#This Row],[Kolumna4]]&gt;=4000,1,0)</f>
        <v>0</v>
      </c>
    </row>
    <row r="1560" spans="1:10" x14ac:dyDescent="0.3">
      <c r="A1560" s="1">
        <v>40995</v>
      </c>
      <c r="B1560" t="s">
        <v>12</v>
      </c>
      <c r="C1560">
        <v>267</v>
      </c>
      <c r="D1560">
        <f>DAY(Tabela_cukier2[[#This Row],[Column1]])</f>
        <v>27</v>
      </c>
      <c r="E1560" t="str">
        <f>IF(D1561&lt;Tabela_cukier2[[#This Row],[Column4]],"TAK","")</f>
        <v/>
      </c>
      <c r="F1560" s="5">
        <f>IF(Tabela_cukier2[[#This Row],[czy dzien dokupu]]="TAK",IF(F1559-Tabela_cukier2[[#This Row],[Column3]]&lt;5000,((5000-FLOOR(F1559-Tabela_cukier2[[#This Row],[Column3]],1000))+(F1559-Tabela_cukier2[[#This Row],[Column3]])),F1559-Tabela_cukier2[[#This Row],[Column3]]),F1559-Tabela_cukier2[[#This Row],[Column3]])</f>
        <v>2840</v>
      </c>
      <c r="G1560" s="5">
        <f>IF(Tabela_cukier2[[#This Row],[Kolumna1]]-F1559&gt;=4000,1,0)</f>
        <v>0</v>
      </c>
      <c r="H1560" s="5" t="str">
        <f>IF(Tabela_cukier2[[#This Row],[Kolumna1]]&gt;F1559,Tabela_cukier2[[#This Row],[Kolumna1]]-F1559,"0")</f>
        <v>0</v>
      </c>
      <c r="I1560" s="5">
        <f>CEILING(Tabela_cukier2[[#This Row],[Kolumna3]],1000)</f>
        <v>0</v>
      </c>
      <c r="J1560" s="5">
        <f>IF(Tabela_cukier2[[#This Row],[Kolumna4]]&gt;=4000,1,0)</f>
        <v>0</v>
      </c>
    </row>
    <row r="1561" spans="1:10" x14ac:dyDescent="0.3">
      <c r="A1561" s="1">
        <v>40998</v>
      </c>
      <c r="B1561" t="s">
        <v>152</v>
      </c>
      <c r="C1561">
        <v>14</v>
      </c>
      <c r="D1561">
        <f>DAY(Tabela_cukier2[[#This Row],[Column1]])</f>
        <v>30</v>
      </c>
      <c r="E1561" t="str">
        <f>IF(D1562&lt;Tabela_cukier2[[#This Row],[Column4]],"TAK","")</f>
        <v/>
      </c>
      <c r="F1561" s="5">
        <f>IF(Tabela_cukier2[[#This Row],[czy dzien dokupu]]="TAK",IF(F1560-Tabela_cukier2[[#This Row],[Column3]]&lt;5000,((5000-FLOOR(F1560-Tabela_cukier2[[#This Row],[Column3]],1000))+(F1560-Tabela_cukier2[[#This Row],[Column3]])),F1560-Tabela_cukier2[[#This Row],[Column3]]),F1560-Tabela_cukier2[[#This Row],[Column3]])</f>
        <v>2826</v>
      </c>
      <c r="G1561" s="5">
        <f>IF(Tabela_cukier2[[#This Row],[Kolumna1]]-F1560&gt;=4000,1,0)</f>
        <v>0</v>
      </c>
      <c r="H1561" s="5" t="str">
        <f>IF(Tabela_cukier2[[#This Row],[Kolumna1]]&gt;F1560,Tabela_cukier2[[#This Row],[Kolumna1]]-F1560,"0")</f>
        <v>0</v>
      </c>
      <c r="I1561" s="5">
        <f>CEILING(Tabela_cukier2[[#This Row],[Kolumna3]],1000)</f>
        <v>0</v>
      </c>
      <c r="J1561" s="5">
        <f>IF(Tabela_cukier2[[#This Row],[Kolumna4]]&gt;=4000,1,0)</f>
        <v>0</v>
      </c>
    </row>
    <row r="1562" spans="1:10" x14ac:dyDescent="0.3">
      <c r="A1562" s="1">
        <v>40999</v>
      </c>
      <c r="B1562" t="s">
        <v>23</v>
      </c>
      <c r="C1562">
        <v>160</v>
      </c>
      <c r="D1562">
        <f>DAY(Tabela_cukier2[[#This Row],[Column1]])</f>
        <v>31</v>
      </c>
      <c r="E1562" t="str">
        <f>IF(D1563&lt;Tabela_cukier2[[#This Row],[Column4]],"TAK","")</f>
        <v/>
      </c>
      <c r="F1562" s="5">
        <f>IF(Tabela_cukier2[[#This Row],[czy dzien dokupu]]="TAK",IF(F1561-Tabela_cukier2[[#This Row],[Column3]]&lt;5000,((5000-FLOOR(F1561-Tabela_cukier2[[#This Row],[Column3]],1000))+(F1561-Tabela_cukier2[[#This Row],[Column3]])),F1561-Tabela_cukier2[[#This Row],[Column3]]),F1561-Tabela_cukier2[[#This Row],[Column3]])</f>
        <v>2666</v>
      </c>
      <c r="G1562" s="5">
        <f>IF(Tabela_cukier2[[#This Row],[Kolumna1]]-F1561&gt;=4000,1,0)</f>
        <v>0</v>
      </c>
      <c r="H1562" s="5" t="str">
        <f>IF(Tabela_cukier2[[#This Row],[Kolumna1]]&gt;F1561,Tabela_cukier2[[#This Row],[Kolumna1]]-F1561,"0")</f>
        <v>0</v>
      </c>
      <c r="I1562" s="5">
        <f>CEILING(Tabela_cukier2[[#This Row],[Kolumna3]],1000)</f>
        <v>0</v>
      </c>
      <c r="J1562" s="5">
        <f>IF(Tabela_cukier2[[#This Row],[Kolumna4]]&gt;=4000,1,0)</f>
        <v>0</v>
      </c>
    </row>
    <row r="1563" spans="1:10" x14ac:dyDescent="0.3">
      <c r="A1563" s="1">
        <v>40999</v>
      </c>
      <c r="B1563" t="s">
        <v>12</v>
      </c>
      <c r="C1563">
        <v>437</v>
      </c>
      <c r="D1563">
        <f>DAY(Tabela_cukier2[[#This Row],[Column1]])</f>
        <v>31</v>
      </c>
      <c r="E1563" t="str">
        <f>IF(D1564&lt;Tabela_cukier2[[#This Row],[Column4]],"TAK","")</f>
        <v>TAK</v>
      </c>
      <c r="F1563" s="5">
        <f>IF(Tabela_cukier2[[#This Row],[czy dzien dokupu]]="TAK",IF(F1562-Tabela_cukier2[[#This Row],[Column3]]&lt;5000,((5000-FLOOR(F1562-Tabela_cukier2[[#This Row],[Column3]],1000))+(F1562-Tabela_cukier2[[#This Row],[Column3]])),F1562-Tabela_cukier2[[#This Row],[Column3]]),F1562-Tabela_cukier2[[#This Row],[Column3]])</f>
        <v>5229</v>
      </c>
      <c r="G1563" s="5">
        <f>IF(Tabela_cukier2[[#This Row],[Kolumna1]]-F1562&gt;=4000,1,0)</f>
        <v>0</v>
      </c>
      <c r="H1563" s="5">
        <f>IF(Tabela_cukier2[[#This Row],[Kolumna1]]&gt;F1562,Tabela_cukier2[[#This Row],[Kolumna1]]-F1562,"0")</f>
        <v>2563</v>
      </c>
      <c r="I1563" s="5">
        <f>CEILING(Tabela_cukier2[[#This Row],[Kolumna3]],1000)</f>
        <v>3000</v>
      </c>
      <c r="J1563" s="5">
        <f>IF(Tabela_cukier2[[#This Row],[Kolumna4]]&gt;=4000,1,0)</f>
        <v>0</v>
      </c>
    </row>
    <row r="1564" spans="1:10" x14ac:dyDescent="0.3">
      <c r="A1564" s="1">
        <v>41003</v>
      </c>
      <c r="B1564" t="s">
        <v>126</v>
      </c>
      <c r="C1564">
        <v>71</v>
      </c>
      <c r="D1564">
        <f>DAY(Tabela_cukier2[[#This Row],[Column1]])</f>
        <v>4</v>
      </c>
      <c r="E1564" t="str">
        <f>IF(D1565&lt;Tabela_cukier2[[#This Row],[Column4]],"TAK","")</f>
        <v/>
      </c>
      <c r="F1564" s="5">
        <f>IF(Tabela_cukier2[[#This Row],[czy dzien dokupu]]="TAK",IF(F1563-Tabela_cukier2[[#This Row],[Column3]]&lt;5000,((5000-FLOOR(F1563-Tabela_cukier2[[#This Row],[Column3]],1000))+(F1563-Tabela_cukier2[[#This Row],[Column3]])),F1563-Tabela_cukier2[[#This Row],[Column3]]),F1563-Tabela_cukier2[[#This Row],[Column3]])</f>
        <v>5158</v>
      </c>
      <c r="G1564" s="5">
        <f>IF(Tabela_cukier2[[#This Row],[Kolumna1]]-F1563&gt;=4000,1,0)</f>
        <v>0</v>
      </c>
      <c r="H1564" s="5" t="str">
        <f>IF(Tabela_cukier2[[#This Row],[Kolumna1]]&gt;F1563,Tabela_cukier2[[#This Row],[Kolumna1]]-F1563,"0")</f>
        <v>0</v>
      </c>
      <c r="I1564" s="5">
        <f>CEILING(Tabela_cukier2[[#This Row],[Kolumna3]],1000)</f>
        <v>0</v>
      </c>
      <c r="J1564" s="5">
        <f>IF(Tabela_cukier2[[#This Row],[Kolumna4]]&gt;=4000,1,0)</f>
        <v>0</v>
      </c>
    </row>
    <row r="1565" spans="1:10" x14ac:dyDescent="0.3">
      <c r="A1565" s="1">
        <v>41004</v>
      </c>
      <c r="B1565" t="s">
        <v>69</v>
      </c>
      <c r="C1565">
        <v>35</v>
      </c>
      <c r="D1565">
        <f>DAY(Tabela_cukier2[[#This Row],[Column1]])</f>
        <v>5</v>
      </c>
      <c r="E1565" t="str">
        <f>IF(D1566&lt;Tabela_cukier2[[#This Row],[Column4]],"TAK","")</f>
        <v/>
      </c>
      <c r="F1565" s="5">
        <f>IF(Tabela_cukier2[[#This Row],[czy dzien dokupu]]="TAK",IF(F1564-Tabela_cukier2[[#This Row],[Column3]]&lt;5000,((5000-FLOOR(F1564-Tabela_cukier2[[#This Row],[Column3]],1000))+(F1564-Tabela_cukier2[[#This Row],[Column3]])),F1564-Tabela_cukier2[[#This Row],[Column3]]),F1564-Tabela_cukier2[[#This Row],[Column3]])</f>
        <v>5123</v>
      </c>
      <c r="G1565" s="5">
        <f>IF(Tabela_cukier2[[#This Row],[Kolumna1]]-F1564&gt;=4000,1,0)</f>
        <v>0</v>
      </c>
      <c r="H1565" s="5" t="str">
        <f>IF(Tabela_cukier2[[#This Row],[Kolumna1]]&gt;F1564,Tabela_cukier2[[#This Row],[Kolumna1]]-F1564,"0")</f>
        <v>0</v>
      </c>
      <c r="I1565" s="5">
        <f>CEILING(Tabela_cukier2[[#This Row],[Kolumna3]],1000)</f>
        <v>0</v>
      </c>
      <c r="J1565" s="5">
        <f>IF(Tabela_cukier2[[#This Row],[Kolumna4]]&gt;=4000,1,0)</f>
        <v>0</v>
      </c>
    </row>
    <row r="1566" spans="1:10" x14ac:dyDescent="0.3">
      <c r="A1566" s="1">
        <v>41005</v>
      </c>
      <c r="B1566" t="s">
        <v>25</v>
      </c>
      <c r="C1566">
        <v>116</v>
      </c>
      <c r="D1566">
        <f>DAY(Tabela_cukier2[[#This Row],[Column1]])</f>
        <v>6</v>
      </c>
      <c r="E1566" t="str">
        <f>IF(D1567&lt;Tabela_cukier2[[#This Row],[Column4]],"TAK","")</f>
        <v/>
      </c>
      <c r="F1566" s="5">
        <f>IF(Tabela_cukier2[[#This Row],[czy dzien dokupu]]="TAK",IF(F1565-Tabela_cukier2[[#This Row],[Column3]]&lt;5000,((5000-FLOOR(F1565-Tabela_cukier2[[#This Row],[Column3]],1000))+(F1565-Tabela_cukier2[[#This Row],[Column3]])),F1565-Tabela_cukier2[[#This Row],[Column3]]),F1565-Tabela_cukier2[[#This Row],[Column3]])</f>
        <v>5007</v>
      </c>
      <c r="G1566" s="5">
        <f>IF(Tabela_cukier2[[#This Row],[Kolumna1]]-F1565&gt;=4000,1,0)</f>
        <v>0</v>
      </c>
      <c r="H1566" s="5" t="str">
        <f>IF(Tabela_cukier2[[#This Row],[Kolumna1]]&gt;F1565,Tabela_cukier2[[#This Row],[Kolumna1]]-F1565,"0")</f>
        <v>0</v>
      </c>
      <c r="I1566" s="5">
        <f>CEILING(Tabela_cukier2[[#This Row],[Kolumna3]],1000)</f>
        <v>0</v>
      </c>
      <c r="J1566" s="5">
        <f>IF(Tabela_cukier2[[#This Row],[Kolumna4]]&gt;=4000,1,0)</f>
        <v>0</v>
      </c>
    </row>
    <row r="1567" spans="1:10" x14ac:dyDescent="0.3">
      <c r="A1567" s="1">
        <v>41006</v>
      </c>
      <c r="B1567" t="s">
        <v>9</v>
      </c>
      <c r="C1567">
        <v>152</v>
      </c>
      <c r="D1567">
        <f>DAY(Tabela_cukier2[[#This Row],[Column1]])</f>
        <v>7</v>
      </c>
      <c r="E1567" t="str">
        <f>IF(D1568&lt;Tabela_cukier2[[#This Row],[Column4]],"TAK","")</f>
        <v/>
      </c>
      <c r="F1567" s="5">
        <f>IF(Tabela_cukier2[[#This Row],[czy dzien dokupu]]="TAK",IF(F1566-Tabela_cukier2[[#This Row],[Column3]]&lt;5000,((5000-FLOOR(F1566-Tabela_cukier2[[#This Row],[Column3]],1000))+(F1566-Tabela_cukier2[[#This Row],[Column3]])),F1566-Tabela_cukier2[[#This Row],[Column3]]),F1566-Tabela_cukier2[[#This Row],[Column3]])</f>
        <v>4855</v>
      </c>
      <c r="G1567" s="5">
        <f>IF(Tabela_cukier2[[#This Row],[Kolumna1]]-F1566&gt;=4000,1,0)</f>
        <v>0</v>
      </c>
      <c r="H1567" s="5" t="str">
        <f>IF(Tabela_cukier2[[#This Row],[Kolumna1]]&gt;F1566,Tabela_cukier2[[#This Row],[Kolumna1]]-F1566,"0")</f>
        <v>0</v>
      </c>
      <c r="I1567" s="5">
        <f>CEILING(Tabela_cukier2[[#This Row],[Kolumna3]],1000)</f>
        <v>0</v>
      </c>
      <c r="J1567" s="5">
        <f>IF(Tabela_cukier2[[#This Row],[Kolumna4]]&gt;=4000,1,0)</f>
        <v>0</v>
      </c>
    </row>
    <row r="1568" spans="1:10" x14ac:dyDescent="0.3">
      <c r="A1568" s="1">
        <v>41011</v>
      </c>
      <c r="B1568" t="s">
        <v>10</v>
      </c>
      <c r="C1568">
        <v>309</v>
      </c>
      <c r="D1568">
        <f>DAY(Tabela_cukier2[[#This Row],[Column1]])</f>
        <v>12</v>
      </c>
      <c r="E1568" t="str">
        <f>IF(D1569&lt;Tabela_cukier2[[#This Row],[Column4]],"TAK","")</f>
        <v/>
      </c>
      <c r="F1568" s="5">
        <f>IF(Tabela_cukier2[[#This Row],[czy dzien dokupu]]="TAK",IF(F1567-Tabela_cukier2[[#This Row],[Column3]]&lt;5000,((5000-FLOOR(F1567-Tabela_cukier2[[#This Row],[Column3]],1000))+(F1567-Tabela_cukier2[[#This Row],[Column3]])),F1567-Tabela_cukier2[[#This Row],[Column3]]),F1567-Tabela_cukier2[[#This Row],[Column3]])</f>
        <v>4546</v>
      </c>
      <c r="G1568" s="5">
        <f>IF(Tabela_cukier2[[#This Row],[Kolumna1]]-F1567&gt;=4000,1,0)</f>
        <v>0</v>
      </c>
      <c r="H1568" s="5" t="str">
        <f>IF(Tabela_cukier2[[#This Row],[Kolumna1]]&gt;F1567,Tabela_cukier2[[#This Row],[Kolumna1]]-F1567,"0")</f>
        <v>0</v>
      </c>
      <c r="I1568" s="5">
        <f>CEILING(Tabela_cukier2[[#This Row],[Kolumna3]],1000)</f>
        <v>0</v>
      </c>
      <c r="J1568" s="5">
        <f>IF(Tabela_cukier2[[#This Row],[Kolumna4]]&gt;=4000,1,0)</f>
        <v>0</v>
      </c>
    </row>
    <row r="1569" spans="1:10" x14ac:dyDescent="0.3">
      <c r="A1569" s="1">
        <v>41011</v>
      </c>
      <c r="B1569" t="s">
        <v>84</v>
      </c>
      <c r="C1569">
        <v>7</v>
      </c>
      <c r="D1569">
        <f>DAY(Tabela_cukier2[[#This Row],[Column1]])</f>
        <v>12</v>
      </c>
      <c r="E1569" t="str">
        <f>IF(D1570&lt;Tabela_cukier2[[#This Row],[Column4]],"TAK","")</f>
        <v/>
      </c>
      <c r="F1569" s="5">
        <f>IF(Tabela_cukier2[[#This Row],[czy dzien dokupu]]="TAK",IF(F1568-Tabela_cukier2[[#This Row],[Column3]]&lt;5000,((5000-FLOOR(F1568-Tabela_cukier2[[#This Row],[Column3]],1000))+(F1568-Tabela_cukier2[[#This Row],[Column3]])),F1568-Tabela_cukier2[[#This Row],[Column3]]),F1568-Tabela_cukier2[[#This Row],[Column3]])</f>
        <v>4539</v>
      </c>
      <c r="G1569" s="5">
        <f>IF(Tabela_cukier2[[#This Row],[Kolumna1]]-F1568&gt;=4000,1,0)</f>
        <v>0</v>
      </c>
      <c r="H1569" s="5" t="str">
        <f>IF(Tabela_cukier2[[#This Row],[Kolumna1]]&gt;F1568,Tabela_cukier2[[#This Row],[Kolumna1]]-F1568,"0")</f>
        <v>0</v>
      </c>
      <c r="I1569" s="5">
        <f>CEILING(Tabela_cukier2[[#This Row],[Kolumna3]],1000)</f>
        <v>0</v>
      </c>
      <c r="J1569" s="5">
        <f>IF(Tabela_cukier2[[#This Row],[Kolumna4]]&gt;=4000,1,0)</f>
        <v>0</v>
      </c>
    </row>
    <row r="1570" spans="1:10" x14ac:dyDescent="0.3">
      <c r="A1570" s="1">
        <v>41011</v>
      </c>
      <c r="B1570" t="s">
        <v>105</v>
      </c>
      <c r="C1570">
        <v>353</v>
      </c>
      <c r="D1570">
        <f>DAY(Tabela_cukier2[[#This Row],[Column1]])</f>
        <v>12</v>
      </c>
      <c r="E1570" t="str">
        <f>IF(D1571&lt;Tabela_cukier2[[#This Row],[Column4]],"TAK","")</f>
        <v/>
      </c>
      <c r="F1570" s="5">
        <f>IF(Tabela_cukier2[[#This Row],[czy dzien dokupu]]="TAK",IF(F1569-Tabela_cukier2[[#This Row],[Column3]]&lt;5000,((5000-FLOOR(F1569-Tabela_cukier2[[#This Row],[Column3]],1000))+(F1569-Tabela_cukier2[[#This Row],[Column3]])),F1569-Tabela_cukier2[[#This Row],[Column3]]),F1569-Tabela_cukier2[[#This Row],[Column3]])</f>
        <v>4186</v>
      </c>
      <c r="G1570" s="5">
        <f>IF(Tabela_cukier2[[#This Row],[Kolumna1]]-F1569&gt;=4000,1,0)</f>
        <v>0</v>
      </c>
      <c r="H1570" s="5" t="str">
        <f>IF(Tabela_cukier2[[#This Row],[Kolumna1]]&gt;F1569,Tabela_cukier2[[#This Row],[Kolumna1]]-F1569,"0")</f>
        <v>0</v>
      </c>
      <c r="I1570" s="5">
        <f>CEILING(Tabela_cukier2[[#This Row],[Kolumna3]],1000)</f>
        <v>0</v>
      </c>
      <c r="J1570" s="5">
        <f>IF(Tabela_cukier2[[#This Row],[Kolumna4]]&gt;=4000,1,0)</f>
        <v>0</v>
      </c>
    </row>
    <row r="1571" spans="1:10" x14ac:dyDescent="0.3">
      <c r="A1571" s="1">
        <v>41012</v>
      </c>
      <c r="B1571" t="s">
        <v>190</v>
      </c>
      <c r="C1571">
        <v>3</v>
      </c>
      <c r="D1571">
        <f>DAY(Tabela_cukier2[[#This Row],[Column1]])</f>
        <v>13</v>
      </c>
      <c r="E1571" t="str">
        <f>IF(D1572&lt;Tabela_cukier2[[#This Row],[Column4]],"TAK","")</f>
        <v/>
      </c>
      <c r="F1571" s="5">
        <f>IF(Tabela_cukier2[[#This Row],[czy dzien dokupu]]="TAK",IF(F1570-Tabela_cukier2[[#This Row],[Column3]]&lt;5000,((5000-FLOOR(F1570-Tabela_cukier2[[#This Row],[Column3]],1000))+(F1570-Tabela_cukier2[[#This Row],[Column3]])),F1570-Tabela_cukier2[[#This Row],[Column3]]),F1570-Tabela_cukier2[[#This Row],[Column3]])</f>
        <v>4183</v>
      </c>
      <c r="G1571" s="5">
        <f>IF(Tabela_cukier2[[#This Row],[Kolumna1]]-F1570&gt;=4000,1,0)</f>
        <v>0</v>
      </c>
      <c r="H1571" s="5" t="str">
        <f>IF(Tabela_cukier2[[#This Row],[Kolumna1]]&gt;F1570,Tabela_cukier2[[#This Row],[Kolumna1]]-F1570,"0")</f>
        <v>0</v>
      </c>
      <c r="I1571" s="5">
        <f>CEILING(Tabela_cukier2[[#This Row],[Kolumna3]],1000)</f>
        <v>0</v>
      </c>
      <c r="J1571" s="5">
        <f>IF(Tabela_cukier2[[#This Row],[Kolumna4]]&gt;=4000,1,0)</f>
        <v>0</v>
      </c>
    </row>
    <row r="1572" spans="1:10" x14ac:dyDescent="0.3">
      <c r="A1572" s="1">
        <v>41013</v>
      </c>
      <c r="B1572" t="s">
        <v>17</v>
      </c>
      <c r="C1572">
        <v>166</v>
      </c>
      <c r="D1572">
        <f>DAY(Tabela_cukier2[[#This Row],[Column1]])</f>
        <v>14</v>
      </c>
      <c r="E1572" t="str">
        <f>IF(D1573&lt;Tabela_cukier2[[#This Row],[Column4]],"TAK","")</f>
        <v/>
      </c>
      <c r="F1572" s="5">
        <f>IF(Tabela_cukier2[[#This Row],[czy dzien dokupu]]="TAK",IF(F1571-Tabela_cukier2[[#This Row],[Column3]]&lt;5000,((5000-FLOOR(F1571-Tabela_cukier2[[#This Row],[Column3]],1000))+(F1571-Tabela_cukier2[[#This Row],[Column3]])),F1571-Tabela_cukier2[[#This Row],[Column3]]),F1571-Tabela_cukier2[[#This Row],[Column3]])</f>
        <v>4017</v>
      </c>
      <c r="G1572" s="5">
        <f>IF(Tabela_cukier2[[#This Row],[Kolumna1]]-F1571&gt;=4000,1,0)</f>
        <v>0</v>
      </c>
      <c r="H1572" s="5" t="str">
        <f>IF(Tabela_cukier2[[#This Row],[Kolumna1]]&gt;F1571,Tabela_cukier2[[#This Row],[Kolumna1]]-F1571,"0")</f>
        <v>0</v>
      </c>
      <c r="I1572" s="5">
        <f>CEILING(Tabela_cukier2[[#This Row],[Kolumna3]],1000)</f>
        <v>0</v>
      </c>
      <c r="J1572" s="5">
        <f>IF(Tabela_cukier2[[#This Row],[Kolumna4]]&gt;=4000,1,0)</f>
        <v>0</v>
      </c>
    </row>
    <row r="1573" spans="1:10" x14ac:dyDescent="0.3">
      <c r="A1573" s="1">
        <v>41014</v>
      </c>
      <c r="B1573" t="s">
        <v>227</v>
      </c>
      <c r="C1573">
        <v>14</v>
      </c>
      <c r="D1573">
        <f>DAY(Tabela_cukier2[[#This Row],[Column1]])</f>
        <v>15</v>
      </c>
      <c r="E1573" t="str">
        <f>IF(D1574&lt;Tabela_cukier2[[#This Row],[Column4]],"TAK","")</f>
        <v/>
      </c>
      <c r="F1573" s="5">
        <f>IF(Tabela_cukier2[[#This Row],[czy dzien dokupu]]="TAK",IF(F1572-Tabela_cukier2[[#This Row],[Column3]]&lt;5000,((5000-FLOOR(F1572-Tabela_cukier2[[#This Row],[Column3]],1000))+(F1572-Tabela_cukier2[[#This Row],[Column3]])),F1572-Tabela_cukier2[[#This Row],[Column3]]),F1572-Tabela_cukier2[[#This Row],[Column3]])</f>
        <v>4003</v>
      </c>
      <c r="G1573" s="5">
        <f>IF(Tabela_cukier2[[#This Row],[Kolumna1]]-F1572&gt;=4000,1,0)</f>
        <v>0</v>
      </c>
      <c r="H1573" s="5" t="str">
        <f>IF(Tabela_cukier2[[#This Row],[Kolumna1]]&gt;F1572,Tabela_cukier2[[#This Row],[Kolumna1]]-F1572,"0")</f>
        <v>0</v>
      </c>
      <c r="I1573" s="5">
        <f>CEILING(Tabela_cukier2[[#This Row],[Kolumna3]],1000)</f>
        <v>0</v>
      </c>
      <c r="J1573" s="5">
        <f>IF(Tabela_cukier2[[#This Row],[Kolumna4]]&gt;=4000,1,0)</f>
        <v>0</v>
      </c>
    </row>
    <row r="1574" spans="1:10" x14ac:dyDescent="0.3">
      <c r="A1574" s="1">
        <v>41014</v>
      </c>
      <c r="B1574" t="s">
        <v>9</v>
      </c>
      <c r="C1574">
        <v>141</v>
      </c>
      <c r="D1574">
        <f>DAY(Tabela_cukier2[[#This Row],[Column1]])</f>
        <v>15</v>
      </c>
      <c r="E1574" t="str">
        <f>IF(D1575&lt;Tabela_cukier2[[#This Row],[Column4]],"TAK","")</f>
        <v/>
      </c>
      <c r="F1574" s="5">
        <f>IF(Tabela_cukier2[[#This Row],[czy dzien dokupu]]="TAK",IF(F1573-Tabela_cukier2[[#This Row],[Column3]]&lt;5000,((5000-FLOOR(F1573-Tabela_cukier2[[#This Row],[Column3]],1000))+(F1573-Tabela_cukier2[[#This Row],[Column3]])),F1573-Tabela_cukier2[[#This Row],[Column3]]),F1573-Tabela_cukier2[[#This Row],[Column3]])</f>
        <v>3862</v>
      </c>
      <c r="G1574" s="5">
        <f>IF(Tabela_cukier2[[#This Row],[Kolumna1]]-F1573&gt;=4000,1,0)</f>
        <v>0</v>
      </c>
      <c r="H1574" s="5" t="str">
        <f>IF(Tabela_cukier2[[#This Row],[Kolumna1]]&gt;F1573,Tabela_cukier2[[#This Row],[Kolumna1]]-F1573,"0")</f>
        <v>0</v>
      </c>
      <c r="I1574" s="5">
        <f>CEILING(Tabela_cukier2[[#This Row],[Kolumna3]],1000)</f>
        <v>0</v>
      </c>
      <c r="J1574" s="5">
        <f>IF(Tabela_cukier2[[#This Row],[Kolumna4]]&gt;=4000,1,0)</f>
        <v>0</v>
      </c>
    </row>
    <row r="1575" spans="1:10" x14ac:dyDescent="0.3">
      <c r="A1575" s="1">
        <v>41014</v>
      </c>
      <c r="B1575" t="s">
        <v>232</v>
      </c>
      <c r="C1575">
        <v>15</v>
      </c>
      <c r="D1575">
        <f>DAY(Tabela_cukier2[[#This Row],[Column1]])</f>
        <v>15</v>
      </c>
      <c r="E1575" t="str">
        <f>IF(D1576&lt;Tabela_cukier2[[#This Row],[Column4]],"TAK","")</f>
        <v/>
      </c>
      <c r="F1575" s="5">
        <f>IF(Tabela_cukier2[[#This Row],[czy dzien dokupu]]="TAK",IF(F1574-Tabela_cukier2[[#This Row],[Column3]]&lt;5000,((5000-FLOOR(F1574-Tabela_cukier2[[#This Row],[Column3]],1000))+(F1574-Tabela_cukier2[[#This Row],[Column3]])),F1574-Tabela_cukier2[[#This Row],[Column3]]),F1574-Tabela_cukier2[[#This Row],[Column3]])</f>
        <v>3847</v>
      </c>
      <c r="G1575" s="5">
        <f>IF(Tabela_cukier2[[#This Row],[Kolumna1]]-F1574&gt;=4000,1,0)</f>
        <v>0</v>
      </c>
      <c r="H1575" s="5" t="str">
        <f>IF(Tabela_cukier2[[#This Row],[Kolumna1]]&gt;F1574,Tabela_cukier2[[#This Row],[Kolumna1]]-F1574,"0")</f>
        <v>0</v>
      </c>
      <c r="I1575" s="5">
        <f>CEILING(Tabela_cukier2[[#This Row],[Kolumna3]],1000)</f>
        <v>0</v>
      </c>
      <c r="J1575" s="5">
        <f>IF(Tabela_cukier2[[#This Row],[Kolumna4]]&gt;=4000,1,0)</f>
        <v>0</v>
      </c>
    </row>
    <row r="1576" spans="1:10" x14ac:dyDescent="0.3">
      <c r="A1576" s="1">
        <v>41020</v>
      </c>
      <c r="B1576" t="s">
        <v>25</v>
      </c>
      <c r="C1576">
        <v>157</v>
      </c>
      <c r="D1576">
        <f>DAY(Tabela_cukier2[[#This Row],[Column1]])</f>
        <v>21</v>
      </c>
      <c r="E1576" t="str">
        <f>IF(D1577&lt;Tabela_cukier2[[#This Row],[Column4]],"TAK","")</f>
        <v/>
      </c>
      <c r="F1576" s="5">
        <f>IF(Tabela_cukier2[[#This Row],[czy dzien dokupu]]="TAK",IF(F1575-Tabela_cukier2[[#This Row],[Column3]]&lt;5000,((5000-FLOOR(F1575-Tabela_cukier2[[#This Row],[Column3]],1000))+(F1575-Tabela_cukier2[[#This Row],[Column3]])),F1575-Tabela_cukier2[[#This Row],[Column3]]),F1575-Tabela_cukier2[[#This Row],[Column3]])</f>
        <v>3690</v>
      </c>
      <c r="G1576" s="5">
        <f>IF(Tabela_cukier2[[#This Row],[Kolumna1]]-F1575&gt;=4000,1,0)</f>
        <v>0</v>
      </c>
      <c r="H1576" s="5" t="str">
        <f>IF(Tabela_cukier2[[#This Row],[Kolumna1]]&gt;F1575,Tabela_cukier2[[#This Row],[Kolumna1]]-F1575,"0")</f>
        <v>0</v>
      </c>
      <c r="I1576" s="5">
        <f>CEILING(Tabela_cukier2[[#This Row],[Kolumna3]],1000)</f>
        <v>0</v>
      </c>
      <c r="J1576" s="5">
        <f>IF(Tabela_cukier2[[#This Row],[Kolumna4]]&gt;=4000,1,0)</f>
        <v>0</v>
      </c>
    </row>
    <row r="1577" spans="1:10" x14ac:dyDescent="0.3">
      <c r="A1577" s="1">
        <v>41025</v>
      </c>
      <c r="B1577" t="s">
        <v>12</v>
      </c>
      <c r="C1577">
        <v>191</v>
      </c>
      <c r="D1577">
        <f>DAY(Tabela_cukier2[[#This Row],[Column1]])</f>
        <v>26</v>
      </c>
      <c r="E1577" t="str">
        <f>IF(D1578&lt;Tabela_cukier2[[#This Row],[Column4]],"TAK","")</f>
        <v/>
      </c>
      <c r="F1577" s="5">
        <f>IF(Tabela_cukier2[[#This Row],[czy dzien dokupu]]="TAK",IF(F1576-Tabela_cukier2[[#This Row],[Column3]]&lt;5000,((5000-FLOOR(F1576-Tabela_cukier2[[#This Row],[Column3]],1000))+(F1576-Tabela_cukier2[[#This Row],[Column3]])),F1576-Tabela_cukier2[[#This Row],[Column3]]),F1576-Tabela_cukier2[[#This Row],[Column3]])</f>
        <v>3499</v>
      </c>
      <c r="G1577" s="5">
        <f>IF(Tabela_cukier2[[#This Row],[Kolumna1]]-F1576&gt;=4000,1,0)</f>
        <v>0</v>
      </c>
      <c r="H1577" s="5" t="str">
        <f>IF(Tabela_cukier2[[#This Row],[Kolumna1]]&gt;F1576,Tabela_cukier2[[#This Row],[Kolumna1]]-F1576,"0")</f>
        <v>0</v>
      </c>
      <c r="I1577" s="5">
        <f>CEILING(Tabela_cukier2[[#This Row],[Kolumna3]],1000)</f>
        <v>0</v>
      </c>
      <c r="J1577" s="5">
        <f>IF(Tabela_cukier2[[#This Row],[Kolumna4]]&gt;=4000,1,0)</f>
        <v>0</v>
      </c>
    </row>
    <row r="1578" spans="1:10" x14ac:dyDescent="0.3">
      <c r="A1578" s="1">
        <v>41026</v>
      </c>
      <c r="B1578" t="s">
        <v>39</v>
      </c>
      <c r="C1578">
        <v>7</v>
      </c>
      <c r="D1578">
        <f>DAY(Tabela_cukier2[[#This Row],[Column1]])</f>
        <v>27</v>
      </c>
      <c r="E1578" t="str">
        <f>IF(D1579&lt;Tabela_cukier2[[#This Row],[Column4]],"TAK","")</f>
        <v/>
      </c>
      <c r="F1578" s="5">
        <f>IF(Tabela_cukier2[[#This Row],[czy dzien dokupu]]="TAK",IF(F1577-Tabela_cukier2[[#This Row],[Column3]]&lt;5000,((5000-FLOOR(F1577-Tabela_cukier2[[#This Row],[Column3]],1000))+(F1577-Tabela_cukier2[[#This Row],[Column3]])),F1577-Tabela_cukier2[[#This Row],[Column3]]),F1577-Tabela_cukier2[[#This Row],[Column3]])</f>
        <v>3492</v>
      </c>
      <c r="G1578" s="5">
        <f>IF(Tabela_cukier2[[#This Row],[Kolumna1]]-F1577&gt;=4000,1,0)</f>
        <v>0</v>
      </c>
      <c r="H1578" s="5" t="str">
        <f>IF(Tabela_cukier2[[#This Row],[Kolumna1]]&gt;F1577,Tabela_cukier2[[#This Row],[Kolumna1]]-F1577,"0")</f>
        <v>0</v>
      </c>
      <c r="I1578" s="5">
        <f>CEILING(Tabela_cukier2[[#This Row],[Kolumna3]],1000)</f>
        <v>0</v>
      </c>
      <c r="J1578" s="5">
        <f>IF(Tabela_cukier2[[#This Row],[Kolumna4]]&gt;=4000,1,0)</f>
        <v>0</v>
      </c>
    </row>
    <row r="1579" spans="1:10" x14ac:dyDescent="0.3">
      <c r="A1579" s="1">
        <v>41027</v>
      </c>
      <c r="B1579" t="s">
        <v>29</v>
      </c>
      <c r="C1579">
        <v>200</v>
      </c>
      <c r="D1579">
        <f>DAY(Tabela_cukier2[[#This Row],[Column1]])</f>
        <v>28</v>
      </c>
      <c r="E1579" t="str">
        <f>IF(D1580&lt;Tabela_cukier2[[#This Row],[Column4]],"TAK","")</f>
        <v>TAK</v>
      </c>
      <c r="F1579" s="5">
        <f>IF(Tabela_cukier2[[#This Row],[czy dzien dokupu]]="TAK",IF(F1578-Tabela_cukier2[[#This Row],[Column3]]&lt;5000,((5000-FLOOR(F1578-Tabela_cukier2[[#This Row],[Column3]],1000))+(F1578-Tabela_cukier2[[#This Row],[Column3]])),F1578-Tabela_cukier2[[#This Row],[Column3]]),F1578-Tabela_cukier2[[#This Row],[Column3]])</f>
        <v>5292</v>
      </c>
      <c r="G1579" s="5">
        <f>IF(Tabela_cukier2[[#This Row],[Kolumna1]]-F1578&gt;=4000,1,0)</f>
        <v>0</v>
      </c>
      <c r="H1579" s="5">
        <f>IF(Tabela_cukier2[[#This Row],[Kolumna1]]&gt;F1578,Tabela_cukier2[[#This Row],[Kolumna1]]-F1578,"0")</f>
        <v>1800</v>
      </c>
      <c r="I1579" s="5">
        <f>CEILING(Tabela_cukier2[[#This Row],[Kolumna3]],1000)</f>
        <v>2000</v>
      </c>
      <c r="J1579" s="5">
        <f>IF(Tabela_cukier2[[#This Row],[Kolumna4]]&gt;=4000,1,0)</f>
        <v>0</v>
      </c>
    </row>
    <row r="1580" spans="1:10" x14ac:dyDescent="0.3">
      <c r="A1580" s="1">
        <v>41033</v>
      </c>
      <c r="B1580" t="s">
        <v>152</v>
      </c>
      <c r="C1580">
        <v>15</v>
      </c>
      <c r="D1580">
        <f>DAY(Tabela_cukier2[[#This Row],[Column1]])</f>
        <v>4</v>
      </c>
      <c r="E1580" t="str">
        <f>IF(D1581&lt;Tabela_cukier2[[#This Row],[Column4]],"TAK","")</f>
        <v/>
      </c>
      <c r="F1580" s="5">
        <f>IF(Tabela_cukier2[[#This Row],[czy dzien dokupu]]="TAK",IF(F1579-Tabela_cukier2[[#This Row],[Column3]]&lt;5000,((5000-FLOOR(F1579-Tabela_cukier2[[#This Row],[Column3]],1000))+(F1579-Tabela_cukier2[[#This Row],[Column3]])),F1579-Tabela_cukier2[[#This Row],[Column3]]),F1579-Tabela_cukier2[[#This Row],[Column3]])</f>
        <v>5277</v>
      </c>
      <c r="G1580" s="5">
        <f>IF(Tabela_cukier2[[#This Row],[Kolumna1]]-F1579&gt;=4000,1,0)</f>
        <v>0</v>
      </c>
      <c r="H1580" s="5" t="str">
        <f>IF(Tabela_cukier2[[#This Row],[Kolumna1]]&gt;F1579,Tabela_cukier2[[#This Row],[Kolumna1]]-F1579,"0")</f>
        <v>0</v>
      </c>
      <c r="I1580" s="5">
        <f>CEILING(Tabela_cukier2[[#This Row],[Kolumna3]],1000)</f>
        <v>0</v>
      </c>
      <c r="J1580" s="5">
        <f>IF(Tabela_cukier2[[#This Row],[Kolumna4]]&gt;=4000,1,0)</f>
        <v>0</v>
      </c>
    </row>
    <row r="1581" spans="1:10" x14ac:dyDescent="0.3">
      <c r="A1581" s="1">
        <v>41033</v>
      </c>
      <c r="B1581" t="s">
        <v>174</v>
      </c>
      <c r="C1581">
        <v>7</v>
      </c>
      <c r="D1581">
        <f>DAY(Tabela_cukier2[[#This Row],[Column1]])</f>
        <v>4</v>
      </c>
      <c r="E1581" t="str">
        <f>IF(D1582&lt;Tabela_cukier2[[#This Row],[Column4]],"TAK","")</f>
        <v/>
      </c>
      <c r="F1581" s="5">
        <f>IF(Tabela_cukier2[[#This Row],[czy dzien dokupu]]="TAK",IF(F1580-Tabela_cukier2[[#This Row],[Column3]]&lt;5000,((5000-FLOOR(F1580-Tabela_cukier2[[#This Row],[Column3]],1000))+(F1580-Tabela_cukier2[[#This Row],[Column3]])),F1580-Tabela_cukier2[[#This Row],[Column3]]),F1580-Tabela_cukier2[[#This Row],[Column3]])</f>
        <v>5270</v>
      </c>
      <c r="G1581" s="5">
        <f>IF(Tabela_cukier2[[#This Row],[Kolumna1]]-F1580&gt;=4000,1,0)</f>
        <v>0</v>
      </c>
      <c r="H1581" s="5" t="str">
        <f>IF(Tabela_cukier2[[#This Row],[Kolumna1]]&gt;F1580,Tabela_cukier2[[#This Row],[Kolumna1]]-F1580,"0")</f>
        <v>0</v>
      </c>
      <c r="I1581" s="5">
        <f>CEILING(Tabela_cukier2[[#This Row],[Kolumna3]],1000)</f>
        <v>0</v>
      </c>
      <c r="J1581" s="5">
        <f>IF(Tabela_cukier2[[#This Row],[Kolumna4]]&gt;=4000,1,0)</f>
        <v>0</v>
      </c>
    </row>
    <row r="1582" spans="1:10" x14ac:dyDescent="0.3">
      <c r="A1582" s="1">
        <v>41033</v>
      </c>
      <c r="B1582" t="s">
        <v>17</v>
      </c>
      <c r="C1582">
        <v>235</v>
      </c>
      <c r="D1582">
        <f>DAY(Tabela_cukier2[[#This Row],[Column1]])</f>
        <v>4</v>
      </c>
      <c r="E1582" t="str">
        <f>IF(D1583&lt;Tabela_cukier2[[#This Row],[Column4]],"TAK","")</f>
        <v/>
      </c>
      <c r="F1582" s="5">
        <f>IF(Tabela_cukier2[[#This Row],[czy dzien dokupu]]="TAK",IF(F1581-Tabela_cukier2[[#This Row],[Column3]]&lt;5000,((5000-FLOOR(F1581-Tabela_cukier2[[#This Row],[Column3]],1000))+(F1581-Tabela_cukier2[[#This Row],[Column3]])),F1581-Tabela_cukier2[[#This Row],[Column3]]),F1581-Tabela_cukier2[[#This Row],[Column3]])</f>
        <v>5035</v>
      </c>
      <c r="G1582" s="5">
        <f>IF(Tabela_cukier2[[#This Row],[Kolumna1]]-F1581&gt;=4000,1,0)</f>
        <v>0</v>
      </c>
      <c r="H1582" s="5" t="str">
        <f>IF(Tabela_cukier2[[#This Row],[Kolumna1]]&gt;F1581,Tabela_cukier2[[#This Row],[Kolumna1]]-F1581,"0")</f>
        <v>0</v>
      </c>
      <c r="I1582" s="5">
        <f>CEILING(Tabela_cukier2[[#This Row],[Kolumna3]],1000)</f>
        <v>0</v>
      </c>
      <c r="J1582" s="5">
        <f>IF(Tabela_cukier2[[#This Row],[Kolumna4]]&gt;=4000,1,0)</f>
        <v>0</v>
      </c>
    </row>
    <row r="1583" spans="1:10" x14ac:dyDescent="0.3">
      <c r="A1583" s="1">
        <v>41034</v>
      </c>
      <c r="B1583" t="s">
        <v>53</v>
      </c>
      <c r="C1583">
        <v>301</v>
      </c>
      <c r="D1583">
        <f>DAY(Tabela_cukier2[[#This Row],[Column1]])</f>
        <v>5</v>
      </c>
      <c r="E1583" t="str">
        <f>IF(D1584&lt;Tabela_cukier2[[#This Row],[Column4]],"TAK","")</f>
        <v/>
      </c>
      <c r="F1583" s="5">
        <f>IF(Tabela_cukier2[[#This Row],[czy dzien dokupu]]="TAK",IF(F1582-Tabela_cukier2[[#This Row],[Column3]]&lt;5000,((5000-FLOOR(F1582-Tabela_cukier2[[#This Row],[Column3]],1000))+(F1582-Tabela_cukier2[[#This Row],[Column3]])),F1582-Tabela_cukier2[[#This Row],[Column3]]),F1582-Tabela_cukier2[[#This Row],[Column3]])</f>
        <v>4734</v>
      </c>
      <c r="G1583" s="5">
        <f>IF(Tabela_cukier2[[#This Row],[Kolumna1]]-F1582&gt;=4000,1,0)</f>
        <v>0</v>
      </c>
      <c r="H1583" s="5" t="str">
        <f>IF(Tabela_cukier2[[#This Row],[Kolumna1]]&gt;F1582,Tabela_cukier2[[#This Row],[Kolumna1]]-F1582,"0")</f>
        <v>0</v>
      </c>
      <c r="I1583" s="5">
        <f>CEILING(Tabela_cukier2[[#This Row],[Kolumna3]],1000)</f>
        <v>0</v>
      </c>
      <c r="J1583" s="5">
        <f>IF(Tabela_cukier2[[#This Row],[Kolumna4]]&gt;=4000,1,0)</f>
        <v>0</v>
      </c>
    </row>
    <row r="1584" spans="1:10" x14ac:dyDescent="0.3">
      <c r="A1584" s="1">
        <v>41036</v>
      </c>
      <c r="B1584" t="s">
        <v>8</v>
      </c>
      <c r="C1584">
        <v>136</v>
      </c>
      <c r="D1584">
        <f>DAY(Tabela_cukier2[[#This Row],[Column1]])</f>
        <v>7</v>
      </c>
      <c r="E1584" t="str">
        <f>IF(D1585&lt;Tabela_cukier2[[#This Row],[Column4]],"TAK","")</f>
        <v/>
      </c>
      <c r="F1584" s="5">
        <f>IF(Tabela_cukier2[[#This Row],[czy dzien dokupu]]="TAK",IF(F1583-Tabela_cukier2[[#This Row],[Column3]]&lt;5000,((5000-FLOOR(F1583-Tabela_cukier2[[#This Row],[Column3]],1000))+(F1583-Tabela_cukier2[[#This Row],[Column3]])),F1583-Tabela_cukier2[[#This Row],[Column3]]),F1583-Tabela_cukier2[[#This Row],[Column3]])</f>
        <v>4598</v>
      </c>
      <c r="G1584" s="5">
        <f>IF(Tabela_cukier2[[#This Row],[Kolumna1]]-F1583&gt;=4000,1,0)</f>
        <v>0</v>
      </c>
      <c r="H1584" s="5" t="str">
        <f>IF(Tabela_cukier2[[#This Row],[Kolumna1]]&gt;F1583,Tabela_cukier2[[#This Row],[Kolumna1]]-F1583,"0")</f>
        <v>0</v>
      </c>
      <c r="I1584" s="5">
        <f>CEILING(Tabela_cukier2[[#This Row],[Kolumna3]],1000)</f>
        <v>0</v>
      </c>
      <c r="J1584" s="5">
        <f>IF(Tabela_cukier2[[#This Row],[Kolumna4]]&gt;=4000,1,0)</f>
        <v>0</v>
      </c>
    </row>
    <row r="1585" spans="1:10" x14ac:dyDescent="0.3">
      <c r="A1585" s="1">
        <v>41036</v>
      </c>
      <c r="B1585" t="s">
        <v>129</v>
      </c>
      <c r="C1585">
        <v>5</v>
      </c>
      <c r="D1585">
        <f>DAY(Tabela_cukier2[[#This Row],[Column1]])</f>
        <v>7</v>
      </c>
      <c r="E1585" t="str">
        <f>IF(D1586&lt;Tabela_cukier2[[#This Row],[Column4]],"TAK","")</f>
        <v/>
      </c>
      <c r="F1585" s="5">
        <f>IF(Tabela_cukier2[[#This Row],[czy dzien dokupu]]="TAK",IF(F1584-Tabela_cukier2[[#This Row],[Column3]]&lt;5000,((5000-FLOOR(F1584-Tabela_cukier2[[#This Row],[Column3]],1000))+(F1584-Tabela_cukier2[[#This Row],[Column3]])),F1584-Tabela_cukier2[[#This Row],[Column3]]),F1584-Tabela_cukier2[[#This Row],[Column3]])</f>
        <v>4593</v>
      </c>
      <c r="G1585" s="5">
        <f>IF(Tabela_cukier2[[#This Row],[Kolumna1]]-F1584&gt;=4000,1,0)</f>
        <v>0</v>
      </c>
      <c r="H1585" s="5" t="str">
        <f>IF(Tabela_cukier2[[#This Row],[Kolumna1]]&gt;F1584,Tabela_cukier2[[#This Row],[Kolumna1]]-F1584,"0")</f>
        <v>0</v>
      </c>
      <c r="I1585" s="5">
        <f>CEILING(Tabela_cukier2[[#This Row],[Kolumna3]],1000)</f>
        <v>0</v>
      </c>
      <c r="J1585" s="5">
        <f>IF(Tabela_cukier2[[#This Row],[Kolumna4]]&gt;=4000,1,0)</f>
        <v>0</v>
      </c>
    </row>
    <row r="1586" spans="1:10" x14ac:dyDescent="0.3">
      <c r="A1586" s="1">
        <v>41037</v>
      </c>
      <c r="B1586" t="s">
        <v>10</v>
      </c>
      <c r="C1586">
        <v>280</v>
      </c>
      <c r="D1586">
        <f>DAY(Tabela_cukier2[[#This Row],[Column1]])</f>
        <v>8</v>
      </c>
      <c r="E1586" t="str">
        <f>IF(D1587&lt;Tabela_cukier2[[#This Row],[Column4]],"TAK","")</f>
        <v/>
      </c>
      <c r="F1586" s="5">
        <f>IF(Tabela_cukier2[[#This Row],[czy dzien dokupu]]="TAK",IF(F1585-Tabela_cukier2[[#This Row],[Column3]]&lt;5000,((5000-FLOOR(F1585-Tabela_cukier2[[#This Row],[Column3]],1000))+(F1585-Tabela_cukier2[[#This Row],[Column3]])),F1585-Tabela_cukier2[[#This Row],[Column3]]),F1585-Tabela_cukier2[[#This Row],[Column3]])</f>
        <v>4313</v>
      </c>
      <c r="G1586" s="5">
        <f>IF(Tabela_cukier2[[#This Row],[Kolumna1]]-F1585&gt;=4000,1,0)</f>
        <v>0</v>
      </c>
      <c r="H1586" s="5" t="str">
        <f>IF(Tabela_cukier2[[#This Row],[Kolumna1]]&gt;F1585,Tabela_cukier2[[#This Row],[Kolumna1]]-F1585,"0")</f>
        <v>0</v>
      </c>
      <c r="I1586" s="5">
        <f>CEILING(Tabela_cukier2[[#This Row],[Kolumna3]],1000)</f>
        <v>0</v>
      </c>
      <c r="J1586" s="5">
        <f>IF(Tabela_cukier2[[#This Row],[Kolumna4]]&gt;=4000,1,0)</f>
        <v>0</v>
      </c>
    </row>
    <row r="1587" spans="1:10" x14ac:dyDescent="0.3">
      <c r="A1587" s="1">
        <v>41037</v>
      </c>
      <c r="B1587" t="s">
        <v>68</v>
      </c>
      <c r="C1587">
        <v>3</v>
      </c>
      <c r="D1587">
        <f>DAY(Tabela_cukier2[[#This Row],[Column1]])</f>
        <v>8</v>
      </c>
      <c r="E1587" t="str">
        <f>IF(D1588&lt;Tabela_cukier2[[#This Row],[Column4]],"TAK","")</f>
        <v/>
      </c>
      <c r="F1587" s="5">
        <f>IF(Tabela_cukier2[[#This Row],[czy dzien dokupu]]="TAK",IF(F1586-Tabela_cukier2[[#This Row],[Column3]]&lt;5000,((5000-FLOOR(F1586-Tabela_cukier2[[#This Row],[Column3]],1000))+(F1586-Tabela_cukier2[[#This Row],[Column3]])),F1586-Tabela_cukier2[[#This Row],[Column3]]),F1586-Tabela_cukier2[[#This Row],[Column3]])</f>
        <v>4310</v>
      </c>
      <c r="G1587" s="5">
        <f>IF(Tabela_cukier2[[#This Row],[Kolumna1]]-F1586&gt;=4000,1,0)</f>
        <v>0</v>
      </c>
      <c r="H1587" s="5" t="str">
        <f>IF(Tabela_cukier2[[#This Row],[Kolumna1]]&gt;F1586,Tabela_cukier2[[#This Row],[Kolumna1]]-F1586,"0")</f>
        <v>0</v>
      </c>
      <c r="I1587" s="5">
        <f>CEILING(Tabela_cukier2[[#This Row],[Kolumna3]],1000)</f>
        <v>0</v>
      </c>
      <c r="J1587" s="5">
        <f>IF(Tabela_cukier2[[#This Row],[Kolumna4]]&gt;=4000,1,0)</f>
        <v>0</v>
      </c>
    </row>
    <row r="1588" spans="1:10" x14ac:dyDescent="0.3">
      <c r="A1588" s="1">
        <v>41040</v>
      </c>
      <c r="B1588" t="s">
        <v>209</v>
      </c>
      <c r="C1588">
        <v>14</v>
      </c>
      <c r="D1588">
        <f>DAY(Tabela_cukier2[[#This Row],[Column1]])</f>
        <v>11</v>
      </c>
      <c r="E1588" t="str">
        <f>IF(D1589&lt;Tabela_cukier2[[#This Row],[Column4]],"TAK","")</f>
        <v/>
      </c>
      <c r="F1588" s="5">
        <f>IF(Tabela_cukier2[[#This Row],[czy dzien dokupu]]="TAK",IF(F1587-Tabela_cukier2[[#This Row],[Column3]]&lt;5000,((5000-FLOOR(F1587-Tabela_cukier2[[#This Row],[Column3]],1000))+(F1587-Tabela_cukier2[[#This Row],[Column3]])),F1587-Tabela_cukier2[[#This Row],[Column3]]),F1587-Tabela_cukier2[[#This Row],[Column3]])</f>
        <v>4296</v>
      </c>
      <c r="G1588" s="5">
        <f>IF(Tabela_cukier2[[#This Row],[Kolumna1]]-F1587&gt;=4000,1,0)</f>
        <v>0</v>
      </c>
      <c r="H1588" s="5" t="str">
        <f>IF(Tabela_cukier2[[#This Row],[Kolumna1]]&gt;F1587,Tabela_cukier2[[#This Row],[Kolumna1]]-F1587,"0")</f>
        <v>0</v>
      </c>
      <c r="I1588" s="5">
        <f>CEILING(Tabela_cukier2[[#This Row],[Kolumna3]],1000)</f>
        <v>0</v>
      </c>
      <c r="J1588" s="5">
        <f>IF(Tabela_cukier2[[#This Row],[Kolumna4]]&gt;=4000,1,0)</f>
        <v>0</v>
      </c>
    </row>
    <row r="1589" spans="1:10" x14ac:dyDescent="0.3">
      <c r="A1589" s="1">
        <v>41041</v>
      </c>
      <c r="B1589" t="s">
        <v>13</v>
      </c>
      <c r="C1589">
        <v>79</v>
      </c>
      <c r="D1589">
        <f>DAY(Tabela_cukier2[[#This Row],[Column1]])</f>
        <v>12</v>
      </c>
      <c r="E1589" t="str">
        <f>IF(D1590&lt;Tabela_cukier2[[#This Row],[Column4]],"TAK","")</f>
        <v/>
      </c>
      <c r="F1589" s="5">
        <f>IF(Tabela_cukier2[[#This Row],[czy dzien dokupu]]="TAK",IF(F1588-Tabela_cukier2[[#This Row],[Column3]]&lt;5000,((5000-FLOOR(F1588-Tabela_cukier2[[#This Row],[Column3]],1000))+(F1588-Tabela_cukier2[[#This Row],[Column3]])),F1588-Tabela_cukier2[[#This Row],[Column3]]),F1588-Tabela_cukier2[[#This Row],[Column3]])</f>
        <v>4217</v>
      </c>
      <c r="G1589" s="5">
        <f>IF(Tabela_cukier2[[#This Row],[Kolumna1]]-F1588&gt;=4000,1,0)</f>
        <v>0</v>
      </c>
      <c r="H1589" s="5" t="str">
        <f>IF(Tabela_cukier2[[#This Row],[Kolumna1]]&gt;F1588,Tabela_cukier2[[#This Row],[Kolumna1]]-F1588,"0")</f>
        <v>0</v>
      </c>
      <c r="I1589" s="5">
        <f>CEILING(Tabela_cukier2[[#This Row],[Kolumna3]],1000)</f>
        <v>0</v>
      </c>
      <c r="J1589" s="5">
        <f>IF(Tabela_cukier2[[#This Row],[Kolumna4]]&gt;=4000,1,0)</f>
        <v>0</v>
      </c>
    </row>
    <row r="1590" spans="1:10" x14ac:dyDescent="0.3">
      <c r="A1590" s="1">
        <v>41042</v>
      </c>
      <c r="B1590" t="s">
        <v>176</v>
      </c>
      <c r="C1590">
        <v>86</v>
      </c>
      <c r="D1590">
        <f>DAY(Tabela_cukier2[[#This Row],[Column1]])</f>
        <v>13</v>
      </c>
      <c r="E1590" t="str">
        <f>IF(D1591&lt;Tabela_cukier2[[#This Row],[Column4]],"TAK","")</f>
        <v/>
      </c>
      <c r="F1590" s="5">
        <f>IF(Tabela_cukier2[[#This Row],[czy dzien dokupu]]="TAK",IF(F1589-Tabela_cukier2[[#This Row],[Column3]]&lt;5000,((5000-FLOOR(F1589-Tabela_cukier2[[#This Row],[Column3]],1000))+(F1589-Tabela_cukier2[[#This Row],[Column3]])),F1589-Tabela_cukier2[[#This Row],[Column3]]),F1589-Tabela_cukier2[[#This Row],[Column3]])</f>
        <v>4131</v>
      </c>
      <c r="G1590" s="5">
        <f>IF(Tabela_cukier2[[#This Row],[Kolumna1]]-F1589&gt;=4000,1,0)</f>
        <v>0</v>
      </c>
      <c r="H1590" s="5" t="str">
        <f>IF(Tabela_cukier2[[#This Row],[Kolumna1]]&gt;F1589,Tabela_cukier2[[#This Row],[Kolumna1]]-F1589,"0")</f>
        <v>0</v>
      </c>
      <c r="I1590" s="5">
        <f>CEILING(Tabela_cukier2[[#This Row],[Kolumna3]],1000)</f>
        <v>0</v>
      </c>
      <c r="J1590" s="5">
        <f>IF(Tabela_cukier2[[#This Row],[Kolumna4]]&gt;=4000,1,0)</f>
        <v>0</v>
      </c>
    </row>
    <row r="1591" spans="1:10" x14ac:dyDescent="0.3">
      <c r="A1591" s="1">
        <v>41042</v>
      </c>
      <c r="B1591" t="s">
        <v>26</v>
      </c>
      <c r="C1591">
        <v>70</v>
      </c>
      <c r="D1591">
        <f>DAY(Tabela_cukier2[[#This Row],[Column1]])</f>
        <v>13</v>
      </c>
      <c r="E1591" t="str">
        <f>IF(D1592&lt;Tabela_cukier2[[#This Row],[Column4]],"TAK","")</f>
        <v/>
      </c>
      <c r="F1591" s="5">
        <f>IF(Tabela_cukier2[[#This Row],[czy dzien dokupu]]="TAK",IF(F1590-Tabela_cukier2[[#This Row],[Column3]]&lt;5000,((5000-FLOOR(F1590-Tabela_cukier2[[#This Row],[Column3]],1000))+(F1590-Tabela_cukier2[[#This Row],[Column3]])),F1590-Tabela_cukier2[[#This Row],[Column3]]),F1590-Tabela_cukier2[[#This Row],[Column3]])</f>
        <v>4061</v>
      </c>
      <c r="G1591" s="5">
        <f>IF(Tabela_cukier2[[#This Row],[Kolumna1]]-F1590&gt;=4000,1,0)</f>
        <v>0</v>
      </c>
      <c r="H1591" s="5" t="str">
        <f>IF(Tabela_cukier2[[#This Row],[Kolumna1]]&gt;F1590,Tabela_cukier2[[#This Row],[Kolumna1]]-F1590,"0")</f>
        <v>0</v>
      </c>
      <c r="I1591" s="5">
        <f>CEILING(Tabela_cukier2[[#This Row],[Kolumna3]],1000)</f>
        <v>0</v>
      </c>
      <c r="J1591" s="5">
        <f>IF(Tabela_cukier2[[#This Row],[Kolumna4]]&gt;=4000,1,0)</f>
        <v>0</v>
      </c>
    </row>
    <row r="1592" spans="1:10" x14ac:dyDescent="0.3">
      <c r="A1592" s="1">
        <v>41043</v>
      </c>
      <c r="B1592" t="s">
        <v>23</v>
      </c>
      <c r="C1592">
        <v>189</v>
      </c>
      <c r="D1592">
        <f>DAY(Tabela_cukier2[[#This Row],[Column1]])</f>
        <v>14</v>
      </c>
      <c r="E1592" t="str">
        <f>IF(D1593&lt;Tabela_cukier2[[#This Row],[Column4]],"TAK","")</f>
        <v/>
      </c>
      <c r="F1592" s="5">
        <f>IF(Tabela_cukier2[[#This Row],[czy dzien dokupu]]="TAK",IF(F1591-Tabela_cukier2[[#This Row],[Column3]]&lt;5000,((5000-FLOOR(F1591-Tabela_cukier2[[#This Row],[Column3]],1000))+(F1591-Tabela_cukier2[[#This Row],[Column3]])),F1591-Tabela_cukier2[[#This Row],[Column3]]),F1591-Tabela_cukier2[[#This Row],[Column3]])</f>
        <v>3872</v>
      </c>
      <c r="G1592" s="5">
        <f>IF(Tabela_cukier2[[#This Row],[Kolumna1]]-F1591&gt;=4000,1,0)</f>
        <v>0</v>
      </c>
      <c r="H1592" s="5" t="str">
        <f>IF(Tabela_cukier2[[#This Row],[Kolumna1]]&gt;F1591,Tabela_cukier2[[#This Row],[Kolumna1]]-F1591,"0")</f>
        <v>0</v>
      </c>
      <c r="I1592" s="5">
        <f>CEILING(Tabela_cukier2[[#This Row],[Kolumna3]],1000)</f>
        <v>0</v>
      </c>
      <c r="J1592" s="5">
        <f>IF(Tabela_cukier2[[#This Row],[Kolumna4]]&gt;=4000,1,0)</f>
        <v>0</v>
      </c>
    </row>
    <row r="1593" spans="1:10" x14ac:dyDescent="0.3">
      <c r="A1593" s="1">
        <v>41043</v>
      </c>
      <c r="B1593" t="s">
        <v>58</v>
      </c>
      <c r="C1593">
        <v>111</v>
      </c>
      <c r="D1593">
        <f>DAY(Tabela_cukier2[[#This Row],[Column1]])</f>
        <v>14</v>
      </c>
      <c r="E1593" t="str">
        <f>IF(D1594&lt;Tabela_cukier2[[#This Row],[Column4]],"TAK","")</f>
        <v/>
      </c>
      <c r="F1593" s="5">
        <f>IF(Tabela_cukier2[[#This Row],[czy dzien dokupu]]="TAK",IF(F1592-Tabela_cukier2[[#This Row],[Column3]]&lt;5000,((5000-FLOOR(F1592-Tabela_cukier2[[#This Row],[Column3]],1000))+(F1592-Tabela_cukier2[[#This Row],[Column3]])),F1592-Tabela_cukier2[[#This Row],[Column3]]),F1592-Tabela_cukier2[[#This Row],[Column3]])</f>
        <v>3761</v>
      </c>
      <c r="G1593" s="5">
        <f>IF(Tabela_cukier2[[#This Row],[Kolumna1]]-F1592&gt;=4000,1,0)</f>
        <v>0</v>
      </c>
      <c r="H1593" s="5" t="str">
        <f>IF(Tabela_cukier2[[#This Row],[Kolumna1]]&gt;F1592,Tabela_cukier2[[#This Row],[Kolumna1]]-F1592,"0")</f>
        <v>0</v>
      </c>
      <c r="I1593" s="5">
        <f>CEILING(Tabela_cukier2[[#This Row],[Kolumna3]],1000)</f>
        <v>0</v>
      </c>
      <c r="J1593" s="5">
        <f>IF(Tabela_cukier2[[#This Row],[Kolumna4]]&gt;=4000,1,0)</f>
        <v>0</v>
      </c>
    </row>
    <row r="1594" spans="1:10" x14ac:dyDescent="0.3">
      <c r="A1594" s="1">
        <v>41046</v>
      </c>
      <c r="B1594" t="s">
        <v>22</v>
      </c>
      <c r="C1594">
        <v>158</v>
      </c>
      <c r="D1594">
        <f>DAY(Tabela_cukier2[[#This Row],[Column1]])</f>
        <v>17</v>
      </c>
      <c r="E1594" t="str">
        <f>IF(D1595&lt;Tabela_cukier2[[#This Row],[Column4]],"TAK","")</f>
        <v/>
      </c>
      <c r="F1594" s="5">
        <f>IF(Tabela_cukier2[[#This Row],[czy dzien dokupu]]="TAK",IF(F1593-Tabela_cukier2[[#This Row],[Column3]]&lt;5000,((5000-FLOOR(F1593-Tabela_cukier2[[#This Row],[Column3]],1000))+(F1593-Tabela_cukier2[[#This Row],[Column3]])),F1593-Tabela_cukier2[[#This Row],[Column3]]),F1593-Tabela_cukier2[[#This Row],[Column3]])</f>
        <v>3603</v>
      </c>
      <c r="G1594" s="5">
        <f>IF(Tabela_cukier2[[#This Row],[Kolumna1]]-F1593&gt;=4000,1,0)</f>
        <v>0</v>
      </c>
      <c r="H1594" s="5" t="str">
        <f>IF(Tabela_cukier2[[#This Row],[Kolumna1]]&gt;F1593,Tabela_cukier2[[#This Row],[Kolumna1]]-F1593,"0")</f>
        <v>0</v>
      </c>
      <c r="I1594" s="5">
        <f>CEILING(Tabela_cukier2[[#This Row],[Kolumna3]],1000)</f>
        <v>0</v>
      </c>
      <c r="J1594" s="5">
        <f>IF(Tabela_cukier2[[#This Row],[Kolumna4]]&gt;=4000,1,0)</f>
        <v>0</v>
      </c>
    </row>
    <row r="1595" spans="1:10" x14ac:dyDescent="0.3">
      <c r="A1595" s="1">
        <v>41051</v>
      </c>
      <c r="B1595" t="s">
        <v>69</v>
      </c>
      <c r="C1595">
        <v>172</v>
      </c>
      <c r="D1595">
        <f>DAY(Tabela_cukier2[[#This Row],[Column1]])</f>
        <v>22</v>
      </c>
      <c r="E1595" t="str">
        <f>IF(D1596&lt;Tabela_cukier2[[#This Row],[Column4]],"TAK","")</f>
        <v/>
      </c>
      <c r="F1595" s="5">
        <f>IF(Tabela_cukier2[[#This Row],[czy dzien dokupu]]="TAK",IF(F1594-Tabela_cukier2[[#This Row],[Column3]]&lt;5000,((5000-FLOOR(F1594-Tabela_cukier2[[#This Row],[Column3]],1000))+(F1594-Tabela_cukier2[[#This Row],[Column3]])),F1594-Tabela_cukier2[[#This Row],[Column3]]),F1594-Tabela_cukier2[[#This Row],[Column3]])</f>
        <v>3431</v>
      </c>
      <c r="G1595" s="5">
        <f>IF(Tabela_cukier2[[#This Row],[Kolumna1]]-F1594&gt;=4000,1,0)</f>
        <v>0</v>
      </c>
      <c r="H1595" s="5" t="str">
        <f>IF(Tabela_cukier2[[#This Row],[Kolumna1]]&gt;F1594,Tabela_cukier2[[#This Row],[Kolumna1]]-F1594,"0")</f>
        <v>0</v>
      </c>
      <c r="I1595" s="5">
        <f>CEILING(Tabela_cukier2[[#This Row],[Kolumna3]],1000)</f>
        <v>0</v>
      </c>
      <c r="J1595" s="5">
        <f>IF(Tabela_cukier2[[#This Row],[Kolumna4]]&gt;=4000,1,0)</f>
        <v>0</v>
      </c>
    </row>
    <row r="1596" spans="1:10" x14ac:dyDescent="0.3">
      <c r="A1596" s="1">
        <v>41052</v>
      </c>
      <c r="B1596" t="s">
        <v>53</v>
      </c>
      <c r="C1596">
        <v>179</v>
      </c>
      <c r="D1596">
        <f>DAY(Tabela_cukier2[[#This Row],[Column1]])</f>
        <v>23</v>
      </c>
      <c r="E1596" t="str">
        <f>IF(D1597&lt;Tabela_cukier2[[#This Row],[Column4]],"TAK","")</f>
        <v/>
      </c>
      <c r="F1596" s="5">
        <f>IF(Tabela_cukier2[[#This Row],[czy dzien dokupu]]="TAK",IF(F1595-Tabela_cukier2[[#This Row],[Column3]]&lt;5000,((5000-FLOOR(F1595-Tabela_cukier2[[#This Row],[Column3]],1000))+(F1595-Tabela_cukier2[[#This Row],[Column3]])),F1595-Tabela_cukier2[[#This Row],[Column3]]),F1595-Tabela_cukier2[[#This Row],[Column3]])</f>
        <v>3252</v>
      </c>
      <c r="G1596" s="5">
        <f>IF(Tabela_cukier2[[#This Row],[Kolumna1]]-F1595&gt;=4000,1,0)</f>
        <v>0</v>
      </c>
      <c r="H1596" s="5" t="str">
        <f>IF(Tabela_cukier2[[#This Row],[Kolumna1]]&gt;F1595,Tabela_cukier2[[#This Row],[Kolumna1]]-F1595,"0")</f>
        <v>0</v>
      </c>
      <c r="I1596" s="5">
        <f>CEILING(Tabela_cukier2[[#This Row],[Kolumna3]],1000)</f>
        <v>0</v>
      </c>
      <c r="J1596" s="5">
        <f>IF(Tabela_cukier2[[#This Row],[Kolumna4]]&gt;=4000,1,0)</f>
        <v>0</v>
      </c>
    </row>
    <row r="1597" spans="1:10" x14ac:dyDescent="0.3">
      <c r="A1597" s="1">
        <v>41053</v>
      </c>
      <c r="B1597" t="s">
        <v>107</v>
      </c>
      <c r="C1597">
        <v>19</v>
      </c>
      <c r="D1597">
        <f>DAY(Tabela_cukier2[[#This Row],[Column1]])</f>
        <v>24</v>
      </c>
      <c r="E1597" t="str">
        <f>IF(D1598&lt;Tabela_cukier2[[#This Row],[Column4]],"TAK","")</f>
        <v/>
      </c>
      <c r="F1597" s="5">
        <f>IF(Tabela_cukier2[[#This Row],[czy dzien dokupu]]="TAK",IF(F1596-Tabela_cukier2[[#This Row],[Column3]]&lt;5000,((5000-FLOOR(F1596-Tabela_cukier2[[#This Row],[Column3]],1000))+(F1596-Tabela_cukier2[[#This Row],[Column3]])),F1596-Tabela_cukier2[[#This Row],[Column3]]),F1596-Tabela_cukier2[[#This Row],[Column3]])</f>
        <v>3233</v>
      </c>
      <c r="G1597" s="5">
        <f>IF(Tabela_cukier2[[#This Row],[Kolumna1]]-F1596&gt;=4000,1,0)</f>
        <v>0</v>
      </c>
      <c r="H1597" s="5" t="str">
        <f>IF(Tabela_cukier2[[#This Row],[Kolumna1]]&gt;F1596,Tabela_cukier2[[#This Row],[Kolumna1]]-F1596,"0")</f>
        <v>0</v>
      </c>
      <c r="I1597" s="5">
        <f>CEILING(Tabela_cukier2[[#This Row],[Kolumna3]],1000)</f>
        <v>0</v>
      </c>
      <c r="J1597" s="5">
        <f>IF(Tabela_cukier2[[#This Row],[Kolumna4]]&gt;=4000,1,0)</f>
        <v>0</v>
      </c>
    </row>
    <row r="1598" spans="1:10" x14ac:dyDescent="0.3">
      <c r="A1598" s="1">
        <v>41053</v>
      </c>
      <c r="B1598" t="s">
        <v>31</v>
      </c>
      <c r="C1598">
        <v>57</v>
      </c>
      <c r="D1598">
        <f>DAY(Tabela_cukier2[[#This Row],[Column1]])</f>
        <v>24</v>
      </c>
      <c r="E1598" t="str">
        <f>IF(D1599&lt;Tabela_cukier2[[#This Row],[Column4]],"TAK","")</f>
        <v/>
      </c>
      <c r="F1598" s="5">
        <f>IF(Tabela_cukier2[[#This Row],[czy dzien dokupu]]="TAK",IF(F1597-Tabela_cukier2[[#This Row],[Column3]]&lt;5000,((5000-FLOOR(F1597-Tabela_cukier2[[#This Row],[Column3]],1000))+(F1597-Tabela_cukier2[[#This Row],[Column3]])),F1597-Tabela_cukier2[[#This Row],[Column3]]),F1597-Tabela_cukier2[[#This Row],[Column3]])</f>
        <v>3176</v>
      </c>
      <c r="G1598" s="5">
        <f>IF(Tabela_cukier2[[#This Row],[Kolumna1]]-F1597&gt;=4000,1,0)</f>
        <v>0</v>
      </c>
      <c r="H1598" s="5" t="str">
        <f>IF(Tabela_cukier2[[#This Row],[Kolumna1]]&gt;F1597,Tabela_cukier2[[#This Row],[Kolumna1]]-F1597,"0")</f>
        <v>0</v>
      </c>
      <c r="I1598" s="5">
        <f>CEILING(Tabela_cukier2[[#This Row],[Kolumna3]],1000)</f>
        <v>0</v>
      </c>
      <c r="J1598" s="5">
        <f>IF(Tabela_cukier2[[#This Row],[Kolumna4]]&gt;=4000,1,0)</f>
        <v>0</v>
      </c>
    </row>
    <row r="1599" spans="1:10" x14ac:dyDescent="0.3">
      <c r="A1599" s="1">
        <v>41054</v>
      </c>
      <c r="B1599" t="s">
        <v>53</v>
      </c>
      <c r="C1599">
        <v>335</v>
      </c>
      <c r="D1599">
        <f>DAY(Tabela_cukier2[[#This Row],[Column1]])</f>
        <v>25</v>
      </c>
      <c r="E1599" t="str">
        <f>IF(D1600&lt;Tabela_cukier2[[#This Row],[Column4]],"TAK","")</f>
        <v/>
      </c>
      <c r="F1599" s="5">
        <f>IF(Tabela_cukier2[[#This Row],[czy dzien dokupu]]="TAK",IF(F1598-Tabela_cukier2[[#This Row],[Column3]]&lt;5000,((5000-FLOOR(F1598-Tabela_cukier2[[#This Row],[Column3]],1000))+(F1598-Tabela_cukier2[[#This Row],[Column3]])),F1598-Tabela_cukier2[[#This Row],[Column3]]),F1598-Tabela_cukier2[[#This Row],[Column3]])</f>
        <v>2841</v>
      </c>
      <c r="G1599" s="5">
        <f>IF(Tabela_cukier2[[#This Row],[Kolumna1]]-F1598&gt;=4000,1,0)</f>
        <v>0</v>
      </c>
      <c r="H1599" s="5" t="str">
        <f>IF(Tabela_cukier2[[#This Row],[Kolumna1]]&gt;F1598,Tabela_cukier2[[#This Row],[Kolumna1]]-F1598,"0")</f>
        <v>0</v>
      </c>
      <c r="I1599" s="5">
        <f>CEILING(Tabela_cukier2[[#This Row],[Kolumna3]],1000)</f>
        <v>0</v>
      </c>
      <c r="J1599" s="5">
        <f>IF(Tabela_cukier2[[#This Row],[Kolumna4]]&gt;=4000,1,0)</f>
        <v>0</v>
      </c>
    </row>
    <row r="1600" spans="1:10" x14ac:dyDescent="0.3">
      <c r="A1600" s="1">
        <v>41060</v>
      </c>
      <c r="B1600" t="s">
        <v>167</v>
      </c>
      <c r="C1600">
        <v>12</v>
      </c>
      <c r="D1600">
        <f>DAY(Tabela_cukier2[[#This Row],[Column1]])</f>
        <v>31</v>
      </c>
      <c r="E1600" t="str">
        <f>IF(D1601&lt;Tabela_cukier2[[#This Row],[Column4]],"TAK","")</f>
        <v>TAK</v>
      </c>
      <c r="F1600" s="5">
        <f>IF(Tabela_cukier2[[#This Row],[czy dzien dokupu]]="TAK",IF(F1599-Tabela_cukier2[[#This Row],[Column3]]&lt;5000,((5000-FLOOR(F1599-Tabela_cukier2[[#This Row],[Column3]],1000))+(F1599-Tabela_cukier2[[#This Row],[Column3]])),F1599-Tabela_cukier2[[#This Row],[Column3]]),F1599-Tabela_cukier2[[#This Row],[Column3]])</f>
        <v>5829</v>
      </c>
      <c r="G1600" s="5">
        <f>IF(Tabela_cukier2[[#This Row],[Kolumna1]]-F1599&gt;=4000,1,0)</f>
        <v>0</v>
      </c>
      <c r="H1600" s="5">
        <f>IF(Tabela_cukier2[[#This Row],[Kolumna1]]&gt;F1599,Tabela_cukier2[[#This Row],[Kolumna1]]-F1599,"0")</f>
        <v>2988</v>
      </c>
      <c r="I1600" s="5">
        <f>CEILING(Tabela_cukier2[[#This Row],[Kolumna3]],1000)</f>
        <v>3000</v>
      </c>
      <c r="J1600" s="5">
        <f>IF(Tabela_cukier2[[#This Row],[Kolumna4]]&gt;=4000,1,0)</f>
        <v>0</v>
      </c>
    </row>
    <row r="1601" spans="1:10" x14ac:dyDescent="0.3">
      <c r="A1601" s="1">
        <v>41061</v>
      </c>
      <c r="B1601" t="s">
        <v>128</v>
      </c>
      <c r="C1601">
        <v>2</v>
      </c>
      <c r="D1601">
        <f>DAY(Tabela_cukier2[[#This Row],[Column1]])</f>
        <v>1</v>
      </c>
      <c r="E1601" t="str">
        <f>IF(D1602&lt;Tabela_cukier2[[#This Row],[Column4]],"TAK","")</f>
        <v/>
      </c>
      <c r="F1601" s="5">
        <f>IF(Tabela_cukier2[[#This Row],[czy dzien dokupu]]="TAK",IF(F1600-Tabela_cukier2[[#This Row],[Column3]]&lt;5000,((5000-FLOOR(F1600-Tabela_cukier2[[#This Row],[Column3]],1000))+(F1600-Tabela_cukier2[[#This Row],[Column3]])),F1600-Tabela_cukier2[[#This Row],[Column3]]),F1600-Tabela_cukier2[[#This Row],[Column3]])</f>
        <v>5827</v>
      </c>
      <c r="G1601" s="5">
        <f>IF(Tabela_cukier2[[#This Row],[Kolumna1]]-F1600&gt;=4000,1,0)</f>
        <v>0</v>
      </c>
      <c r="H1601" s="5" t="str">
        <f>IF(Tabela_cukier2[[#This Row],[Kolumna1]]&gt;F1600,Tabela_cukier2[[#This Row],[Kolumna1]]-F1600,"0")</f>
        <v>0</v>
      </c>
      <c r="I1601" s="5">
        <f>CEILING(Tabela_cukier2[[#This Row],[Kolumna3]],1000)</f>
        <v>0</v>
      </c>
      <c r="J1601" s="5">
        <f>IF(Tabela_cukier2[[#This Row],[Kolumna4]]&gt;=4000,1,0)</f>
        <v>0</v>
      </c>
    </row>
    <row r="1602" spans="1:10" x14ac:dyDescent="0.3">
      <c r="A1602" s="1">
        <v>41061</v>
      </c>
      <c r="B1602" t="s">
        <v>53</v>
      </c>
      <c r="C1602">
        <v>237</v>
      </c>
      <c r="D1602">
        <f>DAY(Tabela_cukier2[[#This Row],[Column1]])</f>
        <v>1</v>
      </c>
      <c r="E1602" t="str">
        <f>IF(D1603&lt;Tabela_cukier2[[#This Row],[Column4]],"TAK","")</f>
        <v/>
      </c>
      <c r="F1602" s="5">
        <f>IF(Tabela_cukier2[[#This Row],[czy dzien dokupu]]="TAK",IF(F1601-Tabela_cukier2[[#This Row],[Column3]]&lt;5000,((5000-FLOOR(F1601-Tabela_cukier2[[#This Row],[Column3]],1000))+(F1601-Tabela_cukier2[[#This Row],[Column3]])),F1601-Tabela_cukier2[[#This Row],[Column3]]),F1601-Tabela_cukier2[[#This Row],[Column3]])</f>
        <v>5590</v>
      </c>
      <c r="G1602" s="5">
        <f>IF(Tabela_cukier2[[#This Row],[Kolumna1]]-F1601&gt;=4000,1,0)</f>
        <v>0</v>
      </c>
      <c r="H1602" s="5" t="str">
        <f>IF(Tabela_cukier2[[#This Row],[Kolumna1]]&gt;F1601,Tabela_cukier2[[#This Row],[Kolumna1]]-F1601,"0")</f>
        <v>0</v>
      </c>
      <c r="I1602" s="5">
        <f>CEILING(Tabela_cukier2[[#This Row],[Kolumna3]],1000)</f>
        <v>0</v>
      </c>
      <c r="J1602" s="5">
        <f>IF(Tabela_cukier2[[#This Row],[Kolumna4]]&gt;=4000,1,0)</f>
        <v>0</v>
      </c>
    </row>
    <row r="1603" spans="1:10" x14ac:dyDescent="0.3">
      <c r="A1603" s="1">
        <v>41064</v>
      </c>
      <c r="B1603" t="s">
        <v>10</v>
      </c>
      <c r="C1603">
        <v>482</v>
      </c>
      <c r="D1603">
        <f>DAY(Tabela_cukier2[[#This Row],[Column1]])</f>
        <v>4</v>
      </c>
      <c r="E1603" t="str">
        <f>IF(D1604&lt;Tabela_cukier2[[#This Row],[Column4]],"TAK","")</f>
        <v/>
      </c>
      <c r="F1603" s="5">
        <f>IF(Tabela_cukier2[[#This Row],[czy dzien dokupu]]="TAK",IF(F1602-Tabela_cukier2[[#This Row],[Column3]]&lt;5000,((5000-FLOOR(F1602-Tabela_cukier2[[#This Row],[Column3]],1000))+(F1602-Tabela_cukier2[[#This Row],[Column3]])),F1602-Tabela_cukier2[[#This Row],[Column3]]),F1602-Tabela_cukier2[[#This Row],[Column3]])</f>
        <v>5108</v>
      </c>
      <c r="G1603" s="5">
        <f>IF(Tabela_cukier2[[#This Row],[Kolumna1]]-F1602&gt;=4000,1,0)</f>
        <v>0</v>
      </c>
      <c r="H1603" s="5" t="str">
        <f>IF(Tabela_cukier2[[#This Row],[Kolumna1]]&gt;F1602,Tabela_cukier2[[#This Row],[Kolumna1]]-F1602,"0")</f>
        <v>0</v>
      </c>
      <c r="I1603" s="5">
        <f>CEILING(Tabela_cukier2[[#This Row],[Kolumna3]],1000)</f>
        <v>0</v>
      </c>
      <c r="J1603" s="5">
        <f>IF(Tabela_cukier2[[#This Row],[Kolumna4]]&gt;=4000,1,0)</f>
        <v>0</v>
      </c>
    </row>
    <row r="1604" spans="1:10" x14ac:dyDescent="0.3">
      <c r="A1604" s="1">
        <v>41064</v>
      </c>
      <c r="B1604" t="s">
        <v>128</v>
      </c>
      <c r="C1604">
        <v>8</v>
      </c>
      <c r="D1604">
        <f>DAY(Tabela_cukier2[[#This Row],[Column1]])</f>
        <v>4</v>
      </c>
      <c r="E1604" t="str">
        <f>IF(D1605&lt;Tabela_cukier2[[#This Row],[Column4]],"TAK","")</f>
        <v/>
      </c>
      <c r="F1604" s="5">
        <f>IF(Tabela_cukier2[[#This Row],[czy dzien dokupu]]="TAK",IF(F1603-Tabela_cukier2[[#This Row],[Column3]]&lt;5000,((5000-FLOOR(F1603-Tabela_cukier2[[#This Row],[Column3]],1000))+(F1603-Tabela_cukier2[[#This Row],[Column3]])),F1603-Tabela_cukier2[[#This Row],[Column3]]),F1603-Tabela_cukier2[[#This Row],[Column3]])</f>
        <v>5100</v>
      </c>
      <c r="G1604" s="5">
        <f>IF(Tabela_cukier2[[#This Row],[Kolumna1]]-F1603&gt;=4000,1,0)</f>
        <v>0</v>
      </c>
      <c r="H1604" s="5" t="str">
        <f>IF(Tabela_cukier2[[#This Row],[Kolumna1]]&gt;F1603,Tabela_cukier2[[#This Row],[Kolumna1]]-F1603,"0")</f>
        <v>0</v>
      </c>
      <c r="I1604" s="5">
        <f>CEILING(Tabela_cukier2[[#This Row],[Kolumna3]],1000)</f>
        <v>0</v>
      </c>
      <c r="J1604" s="5">
        <f>IF(Tabela_cukier2[[#This Row],[Kolumna4]]&gt;=4000,1,0)</f>
        <v>0</v>
      </c>
    </row>
    <row r="1605" spans="1:10" x14ac:dyDescent="0.3">
      <c r="A1605" s="1">
        <v>41067</v>
      </c>
      <c r="B1605" t="s">
        <v>38</v>
      </c>
      <c r="C1605">
        <v>147</v>
      </c>
      <c r="D1605">
        <f>DAY(Tabela_cukier2[[#This Row],[Column1]])</f>
        <v>7</v>
      </c>
      <c r="E1605" t="str">
        <f>IF(D1606&lt;Tabela_cukier2[[#This Row],[Column4]],"TAK","")</f>
        <v/>
      </c>
      <c r="F1605" s="5">
        <f>IF(Tabela_cukier2[[#This Row],[czy dzien dokupu]]="TAK",IF(F1604-Tabela_cukier2[[#This Row],[Column3]]&lt;5000,((5000-FLOOR(F1604-Tabela_cukier2[[#This Row],[Column3]],1000))+(F1604-Tabela_cukier2[[#This Row],[Column3]])),F1604-Tabela_cukier2[[#This Row],[Column3]]),F1604-Tabela_cukier2[[#This Row],[Column3]])</f>
        <v>4953</v>
      </c>
      <c r="G1605" s="5">
        <f>IF(Tabela_cukier2[[#This Row],[Kolumna1]]-F1604&gt;=4000,1,0)</f>
        <v>0</v>
      </c>
      <c r="H1605" s="5" t="str">
        <f>IF(Tabela_cukier2[[#This Row],[Kolumna1]]&gt;F1604,Tabela_cukier2[[#This Row],[Kolumna1]]-F1604,"0")</f>
        <v>0</v>
      </c>
      <c r="I1605" s="5">
        <f>CEILING(Tabela_cukier2[[#This Row],[Kolumna3]],1000)</f>
        <v>0</v>
      </c>
      <c r="J1605" s="5">
        <f>IF(Tabela_cukier2[[#This Row],[Kolumna4]]&gt;=4000,1,0)</f>
        <v>0</v>
      </c>
    </row>
    <row r="1606" spans="1:10" x14ac:dyDescent="0.3">
      <c r="A1606" s="1">
        <v>41069</v>
      </c>
      <c r="B1606" t="s">
        <v>25</v>
      </c>
      <c r="C1606">
        <v>224</v>
      </c>
      <c r="D1606">
        <f>DAY(Tabela_cukier2[[#This Row],[Column1]])</f>
        <v>9</v>
      </c>
      <c r="E1606" t="str">
        <f>IF(D1607&lt;Tabela_cukier2[[#This Row],[Column4]],"TAK","")</f>
        <v/>
      </c>
      <c r="F1606" s="5">
        <f>IF(Tabela_cukier2[[#This Row],[czy dzien dokupu]]="TAK",IF(F1605-Tabela_cukier2[[#This Row],[Column3]]&lt;5000,((5000-FLOOR(F1605-Tabela_cukier2[[#This Row],[Column3]],1000))+(F1605-Tabela_cukier2[[#This Row],[Column3]])),F1605-Tabela_cukier2[[#This Row],[Column3]]),F1605-Tabela_cukier2[[#This Row],[Column3]])</f>
        <v>4729</v>
      </c>
      <c r="G1606" s="5">
        <f>IF(Tabela_cukier2[[#This Row],[Kolumna1]]-F1605&gt;=4000,1,0)</f>
        <v>0</v>
      </c>
      <c r="H1606" s="5" t="str">
        <f>IF(Tabela_cukier2[[#This Row],[Kolumna1]]&gt;F1605,Tabela_cukier2[[#This Row],[Kolumna1]]-F1605,"0")</f>
        <v>0</v>
      </c>
      <c r="I1606" s="5">
        <f>CEILING(Tabela_cukier2[[#This Row],[Kolumna3]],1000)</f>
        <v>0</v>
      </c>
      <c r="J1606" s="5">
        <f>IF(Tabela_cukier2[[#This Row],[Kolumna4]]&gt;=4000,1,0)</f>
        <v>0</v>
      </c>
    </row>
    <row r="1607" spans="1:10" x14ac:dyDescent="0.3">
      <c r="A1607" s="1">
        <v>41070</v>
      </c>
      <c r="B1607" t="s">
        <v>180</v>
      </c>
      <c r="C1607">
        <v>11</v>
      </c>
      <c r="D1607">
        <f>DAY(Tabela_cukier2[[#This Row],[Column1]])</f>
        <v>10</v>
      </c>
      <c r="E1607" t="str">
        <f>IF(D1608&lt;Tabela_cukier2[[#This Row],[Column4]],"TAK","")</f>
        <v/>
      </c>
      <c r="F1607" s="5">
        <f>IF(Tabela_cukier2[[#This Row],[czy dzien dokupu]]="TAK",IF(F1606-Tabela_cukier2[[#This Row],[Column3]]&lt;5000,((5000-FLOOR(F1606-Tabela_cukier2[[#This Row],[Column3]],1000))+(F1606-Tabela_cukier2[[#This Row],[Column3]])),F1606-Tabela_cukier2[[#This Row],[Column3]]),F1606-Tabela_cukier2[[#This Row],[Column3]])</f>
        <v>4718</v>
      </c>
      <c r="G1607" s="5">
        <f>IF(Tabela_cukier2[[#This Row],[Kolumna1]]-F1606&gt;=4000,1,0)</f>
        <v>0</v>
      </c>
      <c r="H1607" s="5" t="str">
        <f>IF(Tabela_cukier2[[#This Row],[Kolumna1]]&gt;F1606,Tabela_cukier2[[#This Row],[Kolumna1]]-F1606,"0")</f>
        <v>0</v>
      </c>
      <c r="I1607" s="5">
        <f>CEILING(Tabela_cukier2[[#This Row],[Kolumna3]],1000)</f>
        <v>0</v>
      </c>
      <c r="J1607" s="5">
        <f>IF(Tabela_cukier2[[#This Row],[Kolumna4]]&gt;=4000,1,0)</f>
        <v>0</v>
      </c>
    </row>
    <row r="1608" spans="1:10" x14ac:dyDescent="0.3">
      <c r="A1608" s="1">
        <v>41074</v>
      </c>
      <c r="B1608" t="s">
        <v>40</v>
      </c>
      <c r="C1608">
        <v>184</v>
      </c>
      <c r="D1608">
        <f>DAY(Tabela_cukier2[[#This Row],[Column1]])</f>
        <v>14</v>
      </c>
      <c r="E1608" t="str">
        <f>IF(D1609&lt;Tabela_cukier2[[#This Row],[Column4]],"TAK","")</f>
        <v/>
      </c>
      <c r="F1608" s="5">
        <f>IF(Tabela_cukier2[[#This Row],[czy dzien dokupu]]="TAK",IF(F1607-Tabela_cukier2[[#This Row],[Column3]]&lt;5000,((5000-FLOOR(F1607-Tabela_cukier2[[#This Row],[Column3]],1000))+(F1607-Tabela_cukier2[[#This Row],[Column3]])),F1607-Tabela_cukier2[[#This Row],[Column3]]),F1607-Tabela_cukier2[[#This Row],[Column3]])</f>
        <v>4534</v>
      </c>
      <c r="G1608" s="5">
        <f>IF(Tabela_cukier2[[#This Row],[Kolumna1]]-F1607&gt;=4000,1,0)</f>
        <v>0</v>
      </c>
      <c r="H1608" s="5" t="str">
        <f>IF(Tabela_cukier2[[#This Row],[Kolumna1]]&gt;F1607,Tabela_cukier2[[#This Row],[Kolumna1]]-F1607,"0")</f>
        <v>0</v>
      </c>
      <c r="I1608" s="5">
        <f>CEILING(Tabela_cukier2[[#This Row],[Kolumna3]],1000)</f>
        <v>0</v>
      </c>
      <c r="J1608" s="5">
        <f>IF(Tabela_cukier2[[#This Row],[Kolumna4]]&gt;=4000,1,0)</f>
        <v>0</v>
      </c>
    </row>
    <row r="1609" spans="1:10" x14ac:dyDescent="0.3">
      <c r="A1609" s="1">
        <v>41076</v>
      </c>
      <c r="B1609" t="s">
        <v>171</v>
      </c>
      <c r="C1609">
        <v>20</v>
      </c>
      <c r="D1609">
        <f>DAY(Tabela_cukier2[[#This Row],[Column1]])</f>
        <v>16</v>
      </c>
      <c r="E1609" t="str">
        <f>IF(D1610&lt;Tabela_cukier2[[#This Row],[Column4]],"TAK","")</f>
        <v/>
      </c>
      <c r="F1609" s="5">
        <f>IF(Tabela_cukier2[[#This Row],[czy dzien dokupu]]="TAK",IF(F1608-Tabela_cukier2[[#This Row],[Column3]]&lt;5000,((5000-FLOOR(F1608-Tabela_cukier2[[#This Row],[Column3]],1000))+(F1608-Tabela_cukier2[[#This Row],[Column3]])),F1608-Tabela_cukier2[[#This Row],[Column3]]),F1608-Tabela_cukier2[[#This Row],[Column3]])</f>
        <v>4514</v>
      </c>
      <c r="G1609" s="5">
        <f>IF(Tabela_cukier2[[#This Row],[Kolumna1]]-F1608&gt;=4000,1,0)</f>
        <v>0</v>
      </c>
      <c r="H1609" s="5" t="str">
        <f>IF(Tabela_cukier2[[#This Row],[Kolumna1]]&gt;F1608,Tabela_cukier2[[#This Row],[Kolumna1]]-F1608,"0")</f>
        <v>0</v>
      </c>
      <c r="I1609" s="5">
        <f>CEILING(Tabela_cukier2[[#This Row],[Kolumna3]],1000)</f>
        <v>0</v>
      </c>
      <c r="J1609" s="5">
        <f>IF(Tabela_cukier2[[#This Row],[Kolumna4]]&gt;=4000,1,0)</f>
        <v>0</v>
      </c>
    </row>
    <row r="1610" spans="1:10" x14ac:dyDescent="0.3">
      <c r="A1610" s="1">
        <v>41076</v>
      </c>
      <c r="B1610" t="s">
        <v>53</v>
      </c>
      <c r="C1610">
        <v>221</v>
      </c>
      <c r="D1610">
        <f>DAY(Tabela_cukier2[[#This Row],[Column1]])</f>
        <v>16</v>
      </c>
      <c r="E1610" t="str">
        <f>IF(D1611&lt;Tabela_cukier2[[#This Row],[Column4]],"TAK","")</f>
        <v/>
      </c>
      <c r="F1610" s="5">
        <f>IF(Tabela_cukier2[[#This Row],[czy dzien dokupu]]="TAK",IF(F1609-Tabela_cukier2[[#This Row],[Column3]]&lt;5000,((5000-FLOOR(F1609-Tabela_cukier2[[#This Row],[Column3]],1000))+(F1609-Tabela_cukier2[[#This Row],[Column3]])),F1609-Tabela_cukier2[[#This Row],[Column3]]),F1609-Tabela_cukier2[[#This Row],[Column3]])</f>
        <v>4293</v>
      </c>
      <c r="G1610" s="5">
        <f>IF(Tabela_cukier2[[#This Row],[Kolumna1]]-F1609&gt;=4000,1,0)</f>
        <v>0</v>
      </c>
      <c r="H1610" s="5" t="str">
        <f>IF(Tabela_cukier2[[#This Row],[Kolumna1]]&gt;F1609,Tabela_cukier2[[#This Row],[Kolumna1]]-F1609,"0")</f>
        <v>0</v>
      </c>
      <c r="I1610" s="5">
        <f>CEILING(Tabela_cukier2[[#This Row],[Kolumna3]],1000)</f>
        <v>0</v>
      </c>
      <c r="J1610" s="5">
        <f>IF(Tabela_cukier2[[#This Row],[Kolumna4]]&gt;=4000,1,0)</f>
        <v>0</v>
      </c>
    </row>
    <row r="1611" spans="1:10" x14ac:dyDescent="0.3">
      <c r="A1611" s="1">
        <v>41079</v>
      </c>
      <c r="B1611" t="s">
        <v>40</v>
      </c>
      <c r="C1611">
        <v>162</v>
      </c>
      <c r="D1611">
        <f>DAY(Tabela_cukier2[[#This Row],[Column1]])</f>
        <v>19</v>
      </c>
      <c r="E1611" t="str">
        <f>IF(D1612&lt;Tabela_cukier2[[#This Row],[Column4]],"TAK","")</f>
        <v/>
      </c>
      <c r="F1611" s="5">
        <f>IF(Tabela_cukier2[[#This Row],[czy dzien dokupu]]="TAK",IF(F1610-Tabela_cukier2[[#This Row],[Column3]]&lt;5000,((5000-FLOOR(F1610-Tabela_cukier2[[#This Row],[Column3]],1000))+(F1610-Tabela_cukier2[[#This Row],[Column3]])),F1610-Tabela_cukier2[[#This Row],[Column3]]),F1610-Tabela_cukier2[[#This Row],[Column3]])</f>
        <v>4131</v>
      </c>
      <c r="G1611" s="5">
        <f>IF(Tabela_cukier2[[#This Row],[Kolumna1]]-F1610&gt;=4000,1,0)</f>
        <v>0</v>
      </c>
      <c r="H1611" s="5" t="str">
        <f>IF(Tabela_cukier2[[#This Row],[Kolumna1]]&gt;F1610,Tabela_cukier2[[#This Row],[Kolumna1]]-F1610,"0")</f>
        <v>0</v>
      </c>
      <c r="I1611" s="5">
        <f>CEILING(Tabela_cukier2[[#This Row],[Kolumna3]],1000)</f>
        <v>0</v>
      </c>
      <c r="J1611" s="5">
        <f>IF(Tabela_cukier2[[#This Row],[Kolumna4]]&gt;=4000,1,0)</f>
        <v>0</v>
      </c>
    </row>
    <row r="1612" spans="1:10" x14ac:dyDescent="0.3">
      <c r="A1612" s="1">
        <v>41083</v>
      </c>
      <c r="B1612" t="s">
        <v>94</v>
      </c>
      <c r="C1612">
        <v>19</v>
      </c>
      <c r="D1612">
        <f>DAY(Tabela_cukier2[[#This Row],[Column1]])</f>
        <v>23</v>
      </c>
      <c r="E1612" t="str">
        <f>IF(D1613&lt;Tabela_cukier2[[#This Row],[Column4]],"TAK","")</f>
        <v/>
      </c>
      <c r="F1612" s="5">
        <f>IF(Tabela_cukier2[[#This Row],[czy dzien dokupu]]="TAK",IF(F1611-Tabela_cukier2[[#This Row],[Column3]]&lt;5000,((5000-FLOOR(F1611-Tabela_cukier2[[#This Row],[Column3]],1000))+(F1611-Tabela_cukier2[[#This Row],[Column3]])),F1611-Tabela_cukier2[[#This Row],[Column3]]),F1611-Tabela_cukier2[[#This Row],[Column3]])</f>
        <v>4112</v>
      </c>
      <c r="G1612" s="5">
        <f>IF(Tabela_cukier2[[#This Row],[Kolumna1]]-F1611&gt;=4000,1,0)</f>
        <v>0</v>
      </c>
      <c r="H1612" s="5" t="str">
        <f>IF(Tabela_cukier2[[#This Row],[Kolumna1]]&gt;F1611,Tabela_cukier2[[#This Row],[Kolumna1]]-F1611,"0")</f>
        <v>0</v>
      </c>
      <c r="I1612" s="5">
        <f>CEILING(Tabela_cukier2[[#This Row],[Kolumna3]],1000)</f>
        <v>0</v>
      </c>
      <c r="J1612" s="5">
        <f>IF(Tabela_cukier2[[#This Row],[Kolumna4]]&gt;=4000,1,0)</f>
        <v>0</v>
      </c>
    </row>
    <row r="1613" spans="1:10" x14ac:dyDescent="0.3">
      <c r="A1613" s="1">
        <v>41088</v>
      </c>
      <c r="B1613" t="s">
        <v>181</v>
      </c>
      <c r="C1613">
        <v>1</v>
      </c>
      <c r="D1613">
        <f>DAY(Tabela_cukier2[[#This Row],[Column1]])</f>
        <v>28</v>
      </c>
      <c r="E1613" t="str">
        <f>IF(D1614&lt;Tabela_cukier2[[#This Row],[Column4]],"TAK","")</f>
        <v/>
      </c>
      <c r="F1613" s="5">
        <f>IF(Tabela_cukier2[[#This Row],[czy dzien dokupu]]="TAK",IF(F1612-Tabela_cukier2[[#This Row],[Column3]]&lt;5000,((5000-FLOOR(F1612-Tabela_cukier2[[#This Row],[Column3]],1000))+(F1612-Tabela_cukier2[[#This Row],[Column3]])),F1612-Tabela_cukier2[[#This Row],[Column3]]),F1612-Tabela_cukier2[[#This Row],[Column3]])</f>
        <v>4111</v>
      </c>
      <c r="G1613" s="5">
        <f>IF(Tabela_cukier2[[#This Row],[Kolumna1]]-F1612&gt;=4000,1,0)</f>
        <v>0</v>
      </c>
      <c r="H1613" s="5" t="str">
        <f>IF(Tabela_cukier2[[#This Row],[Kolumna1]]&gt;F1612,Tabela_cukier2[[#This Row],[Kolumna1]]-F1612,"0")</f>
        <v>0</v>
      </c>
      <c r="I1613" s="5">
        <f>CEILING(Tabela_cukier2[[#This Row],[Kolumna3]],1000)</f>
        <v>0</v>
      </c>
      <c r="J1613" s="5">
        <f>IF(Tabela_cukier2[[#This Row],[Kolumna4]]&gt;=4000,1,0)</f>
        <v>0</v>
      </c>
    </row>
    <row r="1614" spans="1:10" x14ac:dyDescent="0.3">
      <c r="A1614" s="1">
        <v>41090</v>
      </c>
      <c r="B1614" t="s">
        <v>15</v>
      </c>
      <c r="C1614">
        <v>122</v>
      </c>
      <c r="D1614">
        <f>DAY(Tabela_cukier2[[#This Row],[Column1]])</f>
        <v>30</v>
      </c>
      <c r="E1614" t="str">
        <f>IF(D1615&lt;Tabela_cukier2[[#This Row],[Column4]],"TAK","")</f>
        <v/>
      </c>
      <c r="F1614" s="5">
        <f>IF(Tabela_cukier2[[#This Row],[czy dzien dokupu]]="TAK",IF(F1613-Tabela_cukier2[[#This Row],[Column3]]&lt;5000,((5000-FLOOR(F1613-Tabela_cukier2[[#This Row],[Column3]],1000))+(F1613-Tabela_cukier2[[#This Row],[Column3]])),F1613-Tabela_cukier2[[#This Row],[Column3]]),F1613-Tabela_cukier2[[#This Row],[Column3]])</f>
        <v>3989</v>
      </c>
      <c r="G1614" s="5">
        <f>IF(Tabela_cukier2[[#This Row],[Kolumna1]]-F1613&gt;=4000,1,0)</f>
        <v>0</v>
      </c>
      <c r="H1614" s="5" t="str">
        <f>IF(Tabela_cukier2[[#This Row],[Kolumna1]]&gt;F1613,Tabela_cukier2[[#This Row],[Kolumna1]]-F1613,"0")</f>
        <v>0</v>
      </c>
      <c r="I1614" s="5">
        <f>CEILING(Tabela_cukier2[[#This Row],[Kolumna3]],1000)</f>
        <v>0</v>
      </c>
      <c r="J1614" s="5">
        <f>IF(Tabela_cukier2[[#This Row],[Kolumna4]]&gt;=4000,1,0)</f>
        <v>0</v>
      </c>
    </row>
    <row r="1615" spans="1:10" x14ac:dyDescent="0.3">
      <c r="A1615" s="1">
        <v>41090</v>
      </c>
      <c r="B1615" t="s">
        <v>20</v>
      </c>
      <c r="C1615">
        <v>163</v>
      </c>
      <c r="D1615">
        <f>DAY(Tabela_cukier2[[#This Row],[Column1]])</f>
        <v>30</v>
      </c>
      <c r="E1615" t="str">
        <f>IF(D1616&lt;Tabela_cukier2[[#This Row],[Column4]],"TAK","")</f>
        <v>TAK</v>
      </c>
      <c r="F1615" s="5">
        <f>IF(Tabela_cukier2[[#This Row],[czy dzien dokupu]]="TAK",IF(F1614-Tabela_cukier2[[#This Row],[Column3]]&lt;5000,((5000-FLOOR(F1614-Tabela_cukier2[[#This Row],[Column3]],1000))+(F1614-Tabela_cukier2[[#This Row],[Column3]])),F1614-Tabela_cukier2[[#This Row],[Column3]]),F1614-Tabela_cukier2[[#This Row],[Column3]])</f>
        <v>5826</v>
      </c>
      <c r="G1615" s="5">
        <f>IF(Tabela_cukier2[[#This Row],[Kolumna1]]-F1614&gt;=4000,1,0)</f>
        <v>0</v>
      </c>
      <c r="H1615" s="5">
        <f>IF(Tabela_cukier2[[#This Row],[Kolumna1]]&gt;F1614,Tabela_cukier2[[#This Row],[Kolumna1]]-F1614,"0")</f>
        <v>1837</v>
      </c>
      <c r="I1615" s="5">
        <f>CEILING(Tabela_cukier2[[#This Row],[Kolumna3]],1000)</f>
        <v>2000</v>
      </c>
      <c r="J1615" s="5">
        <f>IF(Tabela_cukier2[[#This Row],[Kolumna4]]&gt;=4000,1,0)</f>
        <v>0</v>
      </c>
    </row>
    <row r="1616" spans="1:10" x14ac:dyDescent="0.3">
      <c r="A1616" s="1">
        <v>41091</v>
      </c>
      <c r="B1616" t="s">
        <v>69</v>
      </c>
      <c r="C1616">
        <v>29</v>
      </c>
      <c r="D1616">
        <f>DAY(Tabela_cukier2[[#This Row],[Column1]])</f>
        <v>1</v>
      </c>
      <c r="E1616" t="str">
        <f>IF(D1617&lt;Tabela_cukier2[[#This Row],[Column4]],"TAK","")</f>
        <v/>
      </c>
      <c r="F1616" s="5">
        <f>IF(Tabela_cukier2[[#This Row],[czy dzien dokupu]]="TAK",IF(F1615-Tabela_cukier2[[#This Row],[Column3]]&lt;5000,((5000-FLOOR(F1615-Tabela_cukier2[[#This Row],[Column3]],1000))+(F1615-Tabela_cukier2[[#This Row],[Column3]])),F1615-Tabela_cukier2[[#This Row],[Column3]]),F1615-Tabela_cukier2[[#This Row],[Column3]])</f>
        <v>5797</v>
      </c>
      <c r="G1616" s="5">
        <f>IF(Tabela_cukier2[[#This Row],[Kolumna1]]-F1615&gt;=4000,1,0)</f>
        <v>0</v>
      </c>
      <c r="H1616" s="5" t="str">
        <f>IF(Tabela_cukier2[[#This Row],[Kolumna1]]&gt;F1615,Tabela_cukier2[[#This Row],[Kolumna1]]-F1615,"0")</f>
        <v>0</v>
      </c>
      <c r="I1616" s="5">
        <f>CEILING(Tabela_cukier2[[#This Row],[Kolumna3]],1000)</f>
        <v>0</v>
      </c>
      <c r="J1616" s="5">
        <f>IF(Tabela_cukier2[[#This Row],[Kolumna4]]&gt;=4000,1,0)</f>
        <v>0</v>
      </c>
    </row>
    <row r="1617" spans="1:10" x14ac:dyDescent="0.3">
      <c r="A1617" s="1">
        <v>41095</v>
      </c>
      <c r="B1617" t="s">
        <v>58</v>
      </c>
      <c r="C1617">
        <v>106</v>
      </c>
      <c r="D1617">
        <f>DAY(Tabela_cukier2[[#This Row],[Column1]])</f>
        <v>5</v>
      </c>
      <c r="E1617" t="str">
        <f>IF(D1618&lt;Tabela_cukier2[[#This Row],[Column4]],"TAK","")</f>
        <v/>
      </c>
      <c r="F1617" s="5">
        <f>IF(Tabela_cukier2[[#This Row],[czy dzien dokupu]]="TAK",IF(F1616-Tabela_cukier2[[#This Row],[Column3]]&lt;5000,((5000-FLOOR(F1616-Tabela_cukier2[[#This Row],[Column3]],1000))+(F1616-Tabela_cukier2[[#This Row],[Column3]])),F1616-Tabela_cukier2[[#This Row],[Column3]]),F1616-Tabela_cukier2[[#This Row],[Column3]])</f>
        <v>5691</v>
      </c>
      <c r="G1617" s="5">
        <f>IF(Tabela_cukier2[[#This Row],[Kolumna1]]-F1616&gt;=4000,1,0)</f>
        <v>0</v>
      </c>
      <c r="H1617" s="5" t="str">
        <f>IF(Tabela_cukier2[[#This Row],[Kolumna1]]&gt;F1616,Tabela_cukier2[[#This Row],[Kolumna1]]-F1616,"0")</f>
        <v>0</v>
      </c>
      <c r="I1617" s="5">
        <f>CEILING(Tabela_cukier2[[#This Row],[Kolumna3]],1000)</f>
        <v>0</v>
      </c>
      <c r="J1617" s="5">
        <f>IF(Tabela_cukier2[[#This Row],[Kolumna4]]&gt;=4000,1,0)</f>
        <v>0</v>
      </c>
    </row>
    <row r="1618" spans="1:10" x14ac:dyDescent="0.3">
      <c r="A1618" s="1">
        <v>41096</v>
      </c>
      <c r="B1618" t="s">
        <v>17</v>
      </c>
      <c r="C1618">
        <v>112</v>
      </c>
      <c r="D1618">
        <f>DAY(Tabela_cukier2[[#This Row],[Column1]])</f>
        <v>6</v>
      </c>
      <c r="E1618" t="str">
        <f>IF(D1619&lt;Tabela_cukier2[[#This Row],[Column4]],"TAK","")</f>
        <v/>
      </c>
      <c r="F1618" s="5">
        <f>IF(Tabela_cukier2[[#This Row],[czy dzien dokupu]]="TAK",IF(F1617-Tabela_cukier2[[#This Row],[Column3]]&lt;5000,((5000-FLOOR(F1617-Tabela_cukier2[[#This Row],[Column3]],1000))+(F1617-Tabela_cukier2[[#This Row],[Column3]])),F1617-Tabela_cukier2[[#This Row],[Column3]]),F1617-Tabela_cukier2[[#This Row],[Column3]])</f>
        <v>5579</v>
      </c>
      <c r="G1618" s="5">
        <f>IF(Tabela_cukier2[[#This Row],[Kolumna1]]-F1617&gt;=4000,1,0)</f>
        <v>0</v>
      </c>
      <c r="H1618" s="5" t="str">
        <f>IF(Tabela_cukier2[[#This Row],[Kolumna1]]&gt;F1617,Tabela_cukier2[[#This Row],[Kolumna1]]-F1617,"0")</f>
        <v>0</v>
      </c>
      <c r="I1618" s="5">
        <f>CEILING(Tabela_cukier2[[#This Row],[Kolumna3]],1000)</f>
        <v>0</v>
      </c>
      <c r="J1618" s="5">
        <f>IF(Tabela_cukier2[[#This Row],[Kolumna4]]&gt;=4000,1,0)</f>
        <v>0</v>
      </c>
    </row>
    <row r="1619" spans="1:10" x14ac:dyDescent="0.3">
      <c r="A1619" s="1">
        <v>41097</v>
      </c>
      <c r="B1619" t="s">
        <v>31</v>
      </c>
      <c r="C1619">
        <v>90</v>
      </c>
      <c r="D1619">
        <f>DAY(Tabela_cukier2[[#This Row],[Column1]])</f>
        <v>7</v>
      </c>
      <c r="E1619" t="str">
        <f>IF(D1620&lt;Tabela_cukier2[[#This Row],[Column4]],"TAK","")</f>
        <v/>
      </c>
      <c r="F1619" s="5">
        <f>IF(Tabela_cukier2[[#This Row],[czy dzien dokupu]]="TAK",IF(F1618-Tabela_cukier2[[#This Row],[Column3]]&lt;5000,((5000-FLOOR(F1618-Tabela_cukier2[[#This Row],[Column3]],1000))+(F1618-Tabela_cukier2[[#This Row],[Column3]])),F1618-Tabela_cukier2[[#This Row],[Column3]]),F1618-Tabela_cukier2[[#This Row],[Column3]])</f>
        <v>5489</v>
      </c>
      <c r="G1619" s="5">
        <f>IF(Tabela_cukier2[[#This Row],[Kolumna1]]-F1618&gt;=4000,1,0)</f>
        <v>0</v>
      </c>
      <c r="H1619" s="5" t="str">
        <f>IF(Tabela_cukier2[[#This Row],[Kolumna1]]&gt;F1618,Tabela_cukier2[[#This Row],[Kolumna1]]-F1618,"0")</f>
        <v>0</v>
      </c>
      <c r="I1619" s="5">
        <f>CEILING(Tabela_cukier2[[#This Row],[Kolumna3]],1000)</f>
        <v>0</v>
      </c>
      <c r="J1619" s="5">
        <f>IF(Tabela_cukier2[[#This Row],[Kolumna4]]&gt;=4000,1,0)</f>
        <v>0</v>
      </c>
    </row>
    <row r="1620" spans="1:10" x14ac:dyDescent="0.3">
      <c r="A1620" s="1">
        <v>41099</v>
      </c>
      <c r="B1620" t="s">
        <v>19</v>
      </c>
      <c r="C1620">
        <v>7</v>
      </c>
      <c r="D1620">
        <f>DAY(Tabela_cukier2[[#This Row],[Column1]])</f>
        <v>9</v>
      </c>
      <c r="E1620" t="str">
        <f>IF(D1621&lt;Tabela_cukier2[[#This Row],[Column4]],"TAK","")</f>
        <v/>
      </c>
      <c r="F1620" s="5">
        <f>IF(Tabela_cukier2[[#This Row],[czy dzien dokupu]]="TAK",IF(F1619-Tabela_cukier2[[#This Row],[Column3]]&lt;5000,((5000-FLOOR(F1619-Tabela_cukier2[[#This Row],[Column3]],1000))+(F1619-Tabela_cukier2[[#This Row],[Column3]])),F1619-Tabela_cukier2[[#This Row],[Column3]]),F1619-Tabela_cukier2[[#This Row],[Column3]])</f>
        <v>5482</v>
      </c>
      <c r="G1620" s="5">
        <f>IF(Tabela_cukier2[[#This Row],[Kolumna1]]-F1619&gt;=4000,1,0)</f>
        <v>0</v>
      </c>
      <c r="H1620" s="5" t="str">
        <f>IF(Tabela_cukier2[[#This Row],[Kolumna1]]&gt;F1619,Tabela_cukier2[[#This Row],[Kolumna1]]-F1619,"0")</f>
        <v>0</v>
      </c>
      <c r="I1620" s="5">
        <f>CEILING(Tabela_cukier2[[#This Row],[Kolumna3]],1000)</f>
        <v>0</v>
      </c>
      <c r="J1620" s="5">
        <f>IF(Tabela_cukier2[[#This Row],[Kolumna4]]&gt;=4000,1,0)</f>
        <v>0</v>
      </c>
    </row>
    <row r="1621" spans="1:10" x14ac:dyDescent="0.3">
      <c r="A1621" s="1">
        <v>41099</v>
      </c>
      <c r="B1621" t="s">
        <v>26</v>
      </c>
      <c r="C1621">
        <v>27</v>
      </c>
      <c r="D1621">
        <f>DAY(Tabela_cukier2[[#This Row],[Column1]])</f>
        <v>9</v>
      </c>
      <c r="E1621" t="str">
        <f>IF(D1622&lt;Tabela_cukier2[[#This Row],[Column4]],"TAK","")</f>
        <v/>
      </c>
      <c r="F1621" s="5">
        <f>IF(Tabela_cukier2[[#This Row],[czy dzien dokupu]]="TAK",IF(F1620-Tabela_cukier2[[#This Row],[Column3]]&lt;5000,((5000-FLOOR(F1620-Tabela_cukier2[[#This Row],[Column3]],1000))+(F1620-Tabela_cukier2[[#This Row],[Column3]])),F1620-Tabela_cukier2[[#This Row],[Column3]]),F1620-Tabela_cukier2[[#This Row],[Column3]])</f>
        <v>5455</v>
      </c>
      <c r="G1621" s="5">
        <f>IF(Tabela_cukier2[[#This Row],[Kolumna1]]-F1620&gt;=4000,1,0)</f>
        <v>0</v>
      </c>
      <c r="H1621" s="5" t="str">
        <f>IF(Tabela_cukier2[[#This Row],[Kolumna1]]&gt;F1620,Tabela_cukier2[[#This Row],[Kolumna1]]-F1620,"0")</f>
        <v>0</v>
      </c>
      <c r="I1621" s="5">
        <f>CEILING(Tabela_cukier2[[#This Row],[Kolumna3]],1000)</f>
        <v>0</v>
      </c>
      <c r="J1621" s="5">
        <f>IF(Tabela_cukier2[[#This Row],[Kolumna4]]&gt;=4000,1,0)</f>
        <v>0</v>
      </c>
    </row>
    <row r="1622" spans="1:10" x14ac:dyDescent="0.3">
      <c r="A1622" s="1">
        <v>41099</v>
      </c>
      <c r="B1622" t="s">
        <v>64</v>
      </c>
      <c r="C1622">
        <v>185</v>
      </c>
      <c r="D1622">
        <f>DAY(Tabela_cukier2[[#This Row],[Column1]])</f>
        <v>9</v>
      </c>
      <c r="E1622" t="str">
        <f>IF(D1623&lt;Tabela_cukier2[[#This Row],[Column4]],"TAK","")</f>
        <v/>
      </c>
      <c r="F1622" s="5">
        <f>IF(Tabela_cukier2[[#This Row],[czy dzien dokupu]]="TAK",IF(F1621-Tabela_cukier2[[#This Row],[Column3]]&lt;5000,((5000-FLOOR(F1621-Tabela_cukier2[[#This Row],[Column3]],1000))+(F1621-Tabela_cukier2[[#This Row],[Column3]])),F1621-Tabela_cukier2[[#This Row],[Column3]]),F1621-Tabela_cukier2[[#This Row],[Column3]])</f>
        <v>5270</v>
      </c>
      <c r="G1622" s="5">
        <f>IF(Tabela_cukier2[[#This Row],[Kolumna1]]-F1621&gt;=4000,1,0)</f>
        <v>0</v>
      </c>
      <c r="H1622" s="5" t="str">
        <f>IF(Tabela_cukier2[[#This Row],[Kolumna1]]&gt;F1621,Tabela_cukier2[[#This Row],[Kolumna1]]-F1621,"0")</f>
        <v>0</v>
      </c>
      <c r="I1622" s="5">
        <f>CEILING(Tabela_cukier2[[#This Row],[Kolumna3]],1000)</f>
        <v>0</v>
      </c>
      <c r="J1622" s="5">
        <f>IF(Tabela_cukier2[[#This Row],[Kolumna4]]&gt;=4000,1,0)</f>
        <v>0</v>
      </c>
    </row>
    <row r="1623" spans="1:10" x14ac:dyDescent="0.3">
      <c r="A1623" s="1">
        <v>41100</v>
      </c>
      <c r="B1623" t="s">
        <v>25</v>
      </c>
      <c r="C1623">
        <v>153</v>
      </c>
      <c r="D1623">
        <f>DAY(Tabela_cukier2[[#This Row],[Column1]])</f>
        <v>10</v>
      </c>
      <c r="E1623" t="str">
        <f>IF(D1624&lt;Tabela_cukier2[[#This Row],[Column4]],"TAK","")</f>
        <v/>
      </c>
      <c r="F1623" s="5">
        <f>IF(Tabela_cukier2[[#This Row],[czy dzien dokupu]]="TAK",IF(F1622-Tabela_cukier2[[#This Row],[Column3]]&lt;5000,((5000-FLOOR(F1622-Tabela_cukier2[[#This Row],[Column3]],1000))+(F1622-Tabela_cukier2[[#This Row],[Column3]])),F1622-Tabela_cukier2[[#This Row],[Column3]]),F1622-Tabela_cukier2[[#This Row],[Column3]])</f>
        <v>5117</v>
      </c>
      <c r="G1623" s="5">
        <f>IF(Tabela_cukier2[[#This Row],[Kolumna1]]-F1622&gt;=4000,1,0)</f>
        <v>0</v>
      </c>
      <c r="H1623" s="5" t="str">
        <f>IF(Tabela_cukier2[[#This Row],[Kolumna1]]&gt;F1622,Tabela_cukier2[[#This Row],[Kolumna1]]-F1622,"0")</f>
        <v>0</v>
      </c>
      <c r="I1623" s="5">
        <f>CEILING(Tabela_cukier2[[#This Row],[Kolumna3]],1000)</f>
        <v>0</v>
      </c>
      <c r="J1623" s="5">
        <f>IF(Tabela_cukier2[[#This Row],[Kolumna4]]&gt;=4000,1,0)</f>
        <v>0</v>
      </c>
    </row>
    <row r="1624" spans="1:10" x14ac:dyDescent="0.3">
      <c r="A1624" s="1">
        <v>41102</v>
      </c>
      <c r="B1624" t="s">
        <v>64</v>
      </c>
      <c r="C1624">
        <v>109</v>
      </c>
      <c r="D1624">
        <f>DAY(Tabela_cukier2[[#This Row],[Column1]])</f>
        <v>12</v>
      </c>
      <c r="E1624" t="str">
        <f>IF(D1625&lt;Tabela_cukier2[[#This Row],[Column4]],"TAK","")</f>
        <v/>
      </c>
      <c r="F1624" s="5">
        <f>IF(Tabela_cukier2[[#This Row],[czy dzien dokupu]]="TAK",IF(F1623-Tabela_cukier2[[#This Row],[Column3]]&lt;5000,((5000-FLOOR(F1623-Tabela_cukier2[[#This Row],[Column3]],1000))+(F1623-Tabela_cukier2[[#This Row],[Column3]])),F1623-Tabela_cukier2[[#This Row],[Column3]]),F1623-Tabela_cukier2[[#This Row],[Column3]])</f>
        <v>5008</v>
      </c>
      <c r="G1624" s="5">
        <f>IF(Tabela_cukier2[[#This Row],[Kolumna1]]-F1623&gt;=4000,1,0)</f>
        <v>0</v>
      </c>
      <c r="H1624" s="5" t="str">
        <f>IF(Tabela_cukier2[[#This Row],[Kolumna1]]&gt;F1623,Tabela_cukier2[[#This Row],[Kolumna1]]-F1623,"0")</f>
        <v>0</v>
      </c>
      <c r="I1624" s="5">
        <f>CEILING(Tabela_cukier2[[#This Row],[Kolumna3]],1000)</f>
        <v>0</v>
      </c>
      <c r="J1624" s="5">
        <f>IF(Tabela_cukier2[[#This Row],[Kolumna4]]&gt;=4000,1,0)</f>
        <v>0</v>
      </c>
    </row>
    <row r="1625" spans="1:10" x14ac:dyDescent="0.3">
      <c r="A1625" s="1">
        <v>41104</v>
      </c>
      <c r="B1625" t="s">
        <v>214</v>
      </c>
      <c r="C1625">
        <v>10</v>
      </c>
      <c r="D1625">
        <f>DAY(Tabela_cukier2[[#This Row],[Column1]])</f>
        <v>14</v>
      </c>
      <c r="E1625" t="str">
        <f>IF(D1626&lt;Tabela_cukier2[[#This Row],[Column4]],"TAK","")</f>
        <v/>
      </c>
      <c r="F1625" s="5">
        <f>IF(Tabela_cukier2[[#This Row],[czy dzien dokupu]]="TAK",IF(F1624-Tabela_cukier2[[#This Row],[Column3]]&lt;5000,((5000-FLOOR(F1624-Tabela_cukier2[[#This Row],[Column3]],1000))+(F1624-Tabela_cukier2[[#This Row],[Column3]])),F1624-Tabela_cukier2[[#This Row],[Column3]]),F1624-Tabela_cukier2[[#This Row],[Column3]])</f>
        <v>4998</v>
      </c>
      <c r="G1625" s="5">
        <f>IF(Tabela_cukier2[[#This Row],[Kolumna1]]-F1624&gt;=4000,1,0)</f>
        <v>0</v>
      </c>
      <c r="H1625" s="5" t="str">
        <f>IF(Tabela_cukier2[[#This Row],[Kolumna1]]&gt;F1624,Tabela_cukier2[[#This Row],[Kolumna1]]-F1624,"0")</f>
        <v>0</v>
      </c>
      <c r="I1625" s="5">
        <f>CEILING(Tabela_cukier2[[#This Row],[Kolumna3]],1000)</f>
        <v>0</v>
      </c>
      <c r="J1625" s="5">
        <f>IF(Tabela_cukier2[[#This Row],[Kolumna4]]&gt;=4000,1,0)</f>
        <v>0</v>
      </c>
    </row>
    <row r="1626" spans="1:10" x14ac:dyDescent="0.3">
      <c r="A1626" s="1">
        <v>41104</v>
      </c>
      <c r="B1626" t="s">
        <v>82</v>
      </c>
      <c r="C1626">
        <v>10</v>
      </c>
      <c r="D1626">
        <f>DAY(Tabela_cukier2[[#This Row],[Column1]])</f>
        <v>14</v>
      </c>
      <c r="E1626" t="str">
        <f>IF(D1627&lt;Tabela_cukier2[[#This Row],[Column4]],"TAK","")</f>
        <v/>
      </c>
      <c r="F1626" s="5">
        <f>IF(Tabela_cukier2[[#This Row],[czy dzien dokupu]]="TAK",IF(F1625-Tabela_cukier2[[#This Row],[Column3]]&lt;5000,((5000-FLOOR(F1625-Tabela_cukier2[[#This Row],[Column3]],1000))+(F1625-Tabela_cukier2[[#This Row],[Column3]])),F1625-Tabela_cukier2[[#This Row],[Column3]]),F1625-Tabela_cukier2[[#This Row],[Column3]])</f>
        <v>4988</v>
      </c>
      <c r="G1626" s="5">
        <f>IF(Tabela_cukier2[[#This Row],[Kolumna1]]-F1625&gt;=4000,1,0)</f>
        <v>0</v>
      </c>
      <c r="H1626" s="5" t="str">
        <f>IF(Tabela_cukier2[[#This Row],[Kolumna1]]&gt;F1625,Tabela_cukier2[[#This Row],[Kolumna1]]-F1625,"0")</f>
        <v>0</v>
      </c>
      <c r="I1626" s="5">
        <f>CEILING(Tabela_cukier2[[#This Row],[Kolumna3]],1000)</f>
        <v>0</v>
      </c>
      <c r="J1626" s="5">
        <f>IF(Tabela_cukier2[[#This Row],[Kolumna4]]&gt;=4000,1,0)</f>
        <v>0</v>
      </c>
    </row>
    <row r="1627" spans="1:10" x14ac:dyDescent="0.3">
      <c r="A1627" s="1">
        <v>41106</v>
      </c>
      <c r="B1627" t="s">
        <v>134</v>
      </c>
      <c r="C1627">
        <v>90</v>
      </c>
      <c r="D1627">
        <f>DAY(Tabela_cukier2[[#This Row],[Column1]])</f>
        <v>16</v>
      </c>
      <c r="E1627" t="str">
        <f>IF(D1628&lt;Tabela_cukier2[[#This Row],[Column4]],"TAK","")</f>
        <v/>
      </c>
      <c r="F1627" s="5">
        <f>IF(Tabela_cukier2[[#This Row],[czy dzien dokupu]]="TAK",IF(F1626-Tabela_cukier2[[#This Row],[Column3]]&lt;5000,((5000-FLOOR(F1626-Tabela_cukier2[[#This Row],[Column3]],1000))+(F1626-Tabela_cukier2[[#This Row],[Column3]])),F1626-Tabela_cukier2[[#This Row],[Column3]]),F1626-Tabela_cukier2[[#This Row],[Column3]])</f>
        <v>4898</v>
      </c>
      <c r="G1627" s="5">
        <f>IF(Tabela_cukier2[[#This Row],[Kolumna1]]-F1626&gt;=4000,1,0)</f>
        <v>0</v>
      </c>
      <c r="H1627" s="5" t="str">
        <f>IF(Tabela_cukier2[[#This Row],[Kolumna1]]&gt;F1626,Tabela_cukier2[[#This Row],[Kolumna1]]-F1626,"0")</f>
        <v>0</v>
      </c>
      <c r="I1627" s="5">
        <f>CEILING(Tabela_cukier2[[#This Row],[Kolumna3]],1000)</f>
        <v>0</v>
      </c>
      <c r="J1627" s="5">
        <f>IF(Tabela_cukier2[[#This Row],[Kolumna4]]&gt;=4000,1,0)</f>
        <v>0</v>
      </c>
    </row>
    <row r="1628" spans="1:10" x14ac:dyDescent="0.3">
      <c r="A1628" s="1">
        <v>41106</v>
      </c>
      <c r="B1628" t="s">
        <v>61</v>
      </c>
      <c r="C1628">
        <v>34</v>
      </c>
      <c r="D1628">
        <f>DAY(Tabela_cukier2[[#This Row],[Column1]])</f>
        <v>16</v>
      </c>
      <c r="E1628" t="str">
        <f>IF(D1629&lt;Tabela_cukier2[[#This Row],[Column4]],"TAK","")</f>
        <v/>
      </c>
      <c r="F1628" s="5">
        <f>IF(Tabela_cukier2[[#This Row],[czy dzien dokupu]]="TAK",IF(F1627-Tabela_cukier2[[#This Row],[Column3]]&lt;5000,((5000-FLOOR(F1627-Tabela_cukier2[[#This Row],[Column3]],1000))+(F1627-Tabela_cukier2[[#This Row],[Column3]])),F1627-Tabela_cukier2[[#This Row],[Column3]]),F1627-Tabela_cukier2[[#This Row],[Column3]])</f>
        <v>4864</v>
      </c>
      <c r="G1628" s="5">
        <f>IF(Tabela_cukier2[[#This Row],[Kolumna1]]-F1627&gt;=4000,1,0)</f>
        <v>0</v>
      </c>
      <c r="H1628" s="5" t="str">
        <f>IF(Tabela_cukier2[[#This Row],[Kolumna1]]&gt;F1627,Tabela_cukier2[[#This Row],[Kolumna1]]-F1627,"0")</f>
        <v>0</v>
      </c>
      <c r="I1628" s="5">
        <f>CEILING(Tabela_cukier2[[#This Row],[Kolumna3]],1000)</f>
        <v>0</v>
      </c>
      <c r="J1628" s="5">
        <f>IF(Tabela_cukier2[[#This Row],[Kolumna4]]&gt;=4000,1,0)</f>
        <v>0</v>
      </c>
    </row>
    <row r="1629" spans="1:10" x14ac:dyDescent="0.3">
      <c r="A1629" s="1">
        <v>41108</v>
      </c>
      <c r="B1629" t="s">
        <v>12</v>
      </c>
      <c r="C1629">
        <v>106</v>
      </c>
      <c r="D1629">
        <f>DAY(Tabela_cukier2[[#This Row],[Column1]])</f>
        <v>18</v>
      </c>
      <c r="E1629" t="str">
        <f>IF(D1630&lt;Tabela_cukier2[[#This Row],[Column4]],"TAK","")</f>
        <v/>
      </c>
      <c r="F1629" s="5">
        <f>IF(Tabela_cukier2[[#This Row],[czy dzien dokupu]]="TAK",IF(F1628-Tabela_cukier2[[#This Row],[Column3]]&lt;5000,((5000-FLOOR(F1628-Tabela_cukier2[[#This Row],[Column3]],1000))+(F1628-Tabela_cukier2[[#This Row],[Column3]])),F1628-Tabela_cukier2[[#This Row],[Column3]]),F1628-Tabela_cukier2[[#This Row],[Column3]])</f>
        <v>4758</v>
      </c>
      <c r="G1629" s="5">
        <f>IF(Tabela_cukier2[[#This Row],[Kolumna1]]-F1628&gt;=4000,1,0)</f>
        <v>0</v>
      </c>
      <c r="H1629" s="5" t="str">
        <f>IF(Tabela_cukier2[[#This Row],[Kolumna1]]&gt;F1628,Tabela_cukier2[[#This Row],[Kolumna1]]-F1628,"0")</f>
        <v>0</v>
      </c>
      <c r="I1629" s="5">
        <f>CEILING(Tabela_cukier2[[#This Row],[Kolumna3]],1000)</f>
        <v>0</v>
      </c>
      <c r="J1629" s="5">
        <f>IF(Tabela_cukier2[[#This Row],[Kolumna4]]&gt;=4000,1,0)</f>
        <v>0</v>
      </c>
    </row>
    <row r="1630" spans="1:10" x14ac:dyDescent="0.3">
      <c r="A1630" s="1">
        <v>41109</v>
      </c>
      <c r="B1630" t="s">
        <v>12</v>
      </c>
      <c r="C1630">
        <v>229</v>
      </c>
      <c r="D1630">
        <f>DAY(Tabela_cukier2[[#This Row],[Column1]])</f>
        <v>19</v>
      </c>
      <c r="E1630" t="str">
        <f>IF(D1631&lt;Tabela_cukier2[[#This Row],[Column4]],"TAK","")</f>
        <v/>
      </c>
      <c r="F1630" s="5">
        <f>IF(Tabela_cukier2[[#This Row],[czy dzien dokupu]]="TAK",IF(F1629-Tabela_cukier2[[#This Row],[Column3]]&lt;5000,((5000-FLOOR(F1629-Tabela_cukier2[[#This Row],[Column3]],1000))+(F1629-Tabela_cukier2[[#This Row],[Column3]])),F1629-Tabela_cukier2[[#This Row],[Column3]]),F1629-Tabela_cukier2[[#This Row],[Column3]])</f>
        <v>4529</v>
      </c>
      <c r="G1630" s="5">
        <f>IF(Tabela_cukier2[[#This Row],[Kolumna1]]-F1629&gt;=4000,1,0)</f>
        <v>0</v>
      </c>
      <c r="H1630" s="5" t="str">
        <f>IF(Tabela_cukier2[[#This Row],[Kolumna1]]&gt;F1629,Tabela_cukier2[[#This Row],[Kolumna1]]-F1629,"0")</f>
        <v>0</v>
      </c>
      <c r="I1630" s="5">
        <f>CEILING(Tabela_cukier2[[#This Row],[Kolumna3]],1000)</f>
        <v>0</v>
      </c>
      <c r="J1630" s="5">
        <f>IF(Tabela_cukier2[[#This Row],[Kolumna4]]&gt;=4000,1,0)</f>
        <v>0</v>
      </c>
    </row>
    <row r="1631" spans="1:10" x14ac:dyDescent="0.3">
      <c r="A1631" s="1">
        <v>41115</v>
      </c>
      <c r="B1631" t="s">
        <v>20</v>
      </c>
      <c r="C1631">
        <v>229</v>
      </c>
      <c r="D1631">
        <f>DAY(Tabela_cukier2[[#This Row],[Column1]])</f>
        <v>25</v>
      </c>
      <c r="E1631" t="str">
        <f>IF(D1632&lt;Tabela_cukier2[[#This Row],[Column4]],"TAK","")</f>
        <v/>
      </c>
      <c r="F1631" s="5">
        <f>IF(Tabela_cukier2[[#This Row],[czy dzien dokupu]]="TAK",IF(F1630-Tabela_cukier2[[#This Row],[Column3]]&lt;5000,((5000-FLOOR(F1630-Tabela_cukier2[[#This Row],[Column3]],1000))+(F1630-Tabela_cukier2[[#This Row],[Column3]])),F1630-Tabela_cukier2[[#This Row],[Column3]]),F1630-Tabela_cukier2[[#This Row],[Column3]])</f>
        <v>4300</v>
      </c>
      <c r="G1631" s="5">
        <f>IF(Tabela_cukier2[[#This Row],[Kolumna1]]-F1630&gt;=4000,1,0)</f>
        <v>0</v>
      </c>
      <c r="H1631" s="5" t="str">
        <f>IF(Tabela_cukier2[[#This Row],[Kolumna1]]&gt;F1630,Tabela_cukier2[[#This Row],[Kolumna1]]-F1630,"0")</f>
        <v>0</v>
      </c>
      <c r="I1631" s="5">
        <f>CEILING(Tabela_cukier2[[#This Row],[Kolumna3]],1000)</f>
        <v>0</v>
      </c>
      <c r="J1631" s="5">
        <f>IF(Tabela_cukier2[[#This Row],[Kolumna4]]&gt;=4000,1,0)</f>
        <v>0</v>
      </c>
    </row>
    <row r="1632" spans="1:10" x14ac:dyDescent="0.3">
      <c r="A1632" s="1">
        <v>41115</v>
      </c>
      <c r="B1632" t="s">
        <v>50</v>
      </c>
      <c r="C1632">
        <v>20</v>
      </c>
      <c r="D1632">
        <f>DAY(Tabela_cukier2[[#This Row],[Column1]])</f>
        <v>25</v>
      </c>
      <c r="E1632" t="str">
        <f>IF(D1633&lt;Tabela_cukier2[[#This Row],[Column4]],"TAK","")</f>
        <v/>
      </c>
      <c r="F1632" s="5">
        <f>IF(Tabela_cukier2[[#This Row],[czy dzien dokupu]]="TAK",IF(F1631-Tabela_cukier2[[#This Row],[Column3]]&lt;5000,((5000-FLOOR(F1631-Tabela_cukier2[[#This Row],[Column3]],1000))+(F1631-Tabela_cukier2[[#This Row],[Column3]])),F1631-Tabela_cukier2[[#This Row],[Column3]]),F1631-Tabela_cukier2[[#This Row],[Column3]])</f>
        <v>4280</v>
      </c>
      <c r="G1632" s="5">
        <f>IF(Tabela_cukier2[[#This Row],[Kolumna1]]-F1631&gt;=4000,1,0)</f>
        <v>0</v>
      </c>
      <c r="H1632" s="5" t="str">
        <f>IF(Tabela_cukier2[[#This Row],[Kolumna1]]&gt;F1631,Tabela_cukier2[[#This Row],[Kolumna1]]-F1631,"0")</f>
        <v>0</v>
      </c>
      <c r="I1632" s="5">
        <f>CEILING(Tabela_cukier2[[#This Row],[Kolumna3]],1000)</f>
        <v>0</v>
      </c>
      <c r="J1632" s="5">
        <f>IF(Tabela_cukier2[[#This Row],[Kolumna4]]&gt;=4000,1,0)</f>
        <v>0</v>
      </c>
    </row>
    <row r="1633" spans="1:10" x14ac:dyDescent="0.3">
      <c r="A1633" s="1">
        <v>41115</v>
      </c>
      <c r="B1633" t="s">
        <v>48</v>
      </c>
      <c r="C1633">
        <v>261</v>
      </c>
      <c r="D1633">
        <f>DAY(Tabela_cukier2[[#This Row],[Column1]])</f>
        <v>25</v>
      </c>
      <c r="E1633" t="str">
        <f>IF(D1634&lt;Tabela_cukier2[[#This Row],[Column4]],"TAK","")</f>
        <v/>
      </c>
      <c r="F1633" s="5">
        <f>IF(Tabela_cukier2[[#This Row],[czy dzien dokupu]]="TAK",IF(F1632-Tabela_cukier2[[#This Row],[Column3]]&lt;5000,((5000-FLOOR(F1632-Tabela_cukier2[[#This Row],[Column3]],1000))+(F1632-Tabela_cukier2[[#This Row],[Column3]])),F1632-Tabela_cukier2[[#This Row],[Column3]]),F1632-Tabela_cukier2[[#This Row],[Column3]])</f>
        <v>4019</v>
      </c>
      <c r="G1633" s="5">
        <f>IF(Tabela_cukier2[[#This Row],[Kolumna1]]-F1632&gt;=4000,1,0)</f>
        <v>0</v>
      </c>
      <c r="H1633" s="5" t="str">
        <f>IF(Tabela_cukier2[[#This Row],[Kolumna1]]&gt;F1632,Tabela_cukier2[[#This Row],[Kolumna1]]-F1632,"0")</f>
        <v>0</v>
      </c>
      <c r="I1633" s="5">
        <f>CEILING(Tabela_cukier2[[#This Row],[Kolumna3]],1000)</f>
        <v>0</v>
      </c>
      <c r="J1633" s="5">
        <f>IF(Tabela_cukier2[[#This Row],[Kolumna4]]&gt;=4000,1,0)</f>
        <v>0</v>
      </c>
    </row>
    <row r="1634" spans="1:10" x14ac:dyDescent="0.3">
      <c r="A1634" s="1">
        <v>41118</v>
      </c>
      <c r="B1634" t="s">
        <v>150</v>
      </c>
      <c r="C1634">
        <v>10</v>
      </c>
      <c r="D1634">
        <f>DAY(Tabela_cukier2[[#This Row],[Column1]])</f>
        <v>28</v>
      </c>
      <c r="E1634" t="str">
        <f>IF(D1635&lt;Tabela_cukier2[[#This Row],[Column4]],"TAK","")</f>
        <v/>
      </c>
      <c r="F1634" s="5">
        <f>IF(Tabela_cukier2[[#This Row],[czy dzien dokupu]]="TAK",IF(F1633-Tabela_cukier2[[#This Row],[Column3]]&lt;5000,((5000-FLOOR(F1633-Tabela_cukier2[[#This Row],[Column3]],1000))+(F1633-Tabela_cukier2[[#This Row],[Column3]])),F1633-Tabela_cukier2[[#This Row],[Column3]]),F1633-Tabela_cukier2[[#This Row],[Column3]])</f>
        <v>4009</v>
      </c>
      <c r="G1634" s="5">
        <f>IF(Tabela_cukier2[[#This Row],[Kolumna1]]-F1633&gt;=4000,1,0)</f>
        <v>0</v>
      </c>
      <c r="H1634" s="5" t="str">
        <f>IF(Tabela_cukier2[[#This Row],[Kolumna1]]&gt;F1633,Tabela_cukier2[[#This Row],[Kolumna1]]-F1633,"0")</f>
        <v>0</v>
      </c>
      <c r="I1634" s="5">
        <f>CEILING(Tabela_cukier2[[#This Row],[Kolumna3]],1000)</f>
        <v>0</v>
      </c>
      <c r="J1634" s="5">
        <f>IF(Tabela_cukier2[[#This Row],[Kolumna4]]&gt;=4000,1,0)</f>
        <v>0</v>
      </c>
    </row>
    <row r="1635" spans="1:10" x14ac:dyDescent="0.3">
      <c r="A1635" s="1">
        <v>41118</v>
      </c>
      <c r="B1635" t="s">
        <v>10</v>
      </c>
      <c r="C1635">
        <v>400</v>
      </c>
      <c r="D1635">
        <f>DAY(Tabela_cukier2[[#This Row],[Column1]])</f>
        <v>28</v>
      </c>
      <c r="E1635" t="str">
        <f>IF(D1636&lt;Tabela_cukier2[[#This Row],[Column4]],"TAK","")</f>
        <v>TAK</v>
      </c>
      <c r="F1635" s="5">
        <f>IF(Tabela_cukier2[[#This Row],[czy dzien dokupu]]="TAK",IF(F1634-Tabela_cukier2[[#This Row],[Column3]]&lt;5000,((5000-FLOOR(F1634-Tabela_cukier2[[#This Row],[Column3]],1000))+(F1634-Tabela_cukier2[[#This Row],[Column3]])),F1634-Tabela_cukier2[[#This Row],[Column3]]),F1634-Tabela_cukier2[[#This Row],[Column3]])</f>
        <v>5609</v>
      </c>
      <c r="G1635" s="5">
        <f>IF(Tabela_cukier2[[#This Row],[Kolumna1]]-F1634&gt;=4000,1,0)</f>
        <v>0</v>
      </c>
      <c r="H1635" s="5">
        <f>IF(Tabela_cukier2[[#This Row],[Kolumna1]]&gt;F1634,Tabela_cukier2[[#This Row],[Kolumna1]]-F1634,"0")</f>
        <v>1600</v>
      </c>
      <c r="I1635" s="5">
        <f>CEILING(Tabela_cukier2[[#This Row],[Kolumna3]],1000)</f>
        <v>2000</v>
      </c>
      <c r="J1635" s="5">
        <f>IF(Tabela_cukier2[[#This Row],[Kolumna4]]&gt;=4000,1,0)</f>
        <v>0</v>
      </c>
    </row>
    <row r="1636" spans="1:10" x14ac:dyDescent="0.3">
      <c r="A1636" s="1">
        <v>41122</v>
      </c>
      <c r="B1636" t="s">
        <v>17</v>
      </c>
      <c r="C1636">
        <v>401</v>
      </c>
      <c r="D1636">
        <f>DAY(Tabela_cukier2[[#This Row],[Column1]])</f>
        <v>1</v>
      </c>
      <c r="E1636" t="str">
        <f>IF(D1637&lt;Tabela_cukier2[[#This Row],[Column4]],"TAK","")</f>
        <v/>
      </c>
      <c r="F1636" s="5">
        <f>IF(Tabela_cukier2[[#This Row],[czy dzien dokupu]]="TAK",IF(F1635-Tabela_cukier2[[#This Row],[Column3]]&lt;5000,((5000-FLOOR(F1635-Tabela_cukier2[[#This Row],[Column3]],1000))+(F1635-Tabela_cukier2[[#This Row],[Column3]])),F1635-Tabela_cukier2[[#This Row],[Column3]]),F1635-Tabela_cukier2[[#This Row],[Column3]])</f>
        <v>5208</v>
      </c>
      <c r="G1636" s="5">
        <f>IF(Tabela_cukier2[[#This Row],[Kolumna1]]-F1635&gt;=4000,1,0)</f>
        <v>0</v>
      </c>
      <c r="H1636" s="5" t="str">
        <f>IF(Tabela_cukier2[[#This Row],[Kolumna1]]&gt;F1635,Tabela_cukier2[[#This Row],[Kolumna1]]-F1635,"0")</f>
        <v>0</v>
      </c>
      <c r="I1636" s="5">
        <f>CEILING(Tabela_cukier2[[#This Row],[Kolumna3]],1000)</f>
        <v>0</v>
      </c>
      <c r="J1636" s="5">
        <f>IF(Tabela_cukier2[[#This Row],[Kolumna4]]&gt;=4000,1,0)</f>
        <v>0</v>
      </c>
    </row>
    <row r="1637" spans="1:10" x14ac:dyDescent="0.3">
      <c r="A1637" s="1">
        <v>41124</v>
      </c>
      <c r="B1637" t="s">
        <v>58</v>
      </c>
      <c r="C1637">
        <v>170</v>
      </c>
      <c r="D1637">
        <f>DAY(Tabela_cukier2[[#This Row],[Column1]])</f>
        <v>3</v>
      </c>
      <c r="E1637" t="str">
        <f>IF(D1638&lt;Tabela_cukier2[[#This Row],[Column4]],"TAK","")</f>
        <v/>
      </c>
      <c r="F1637" s="5">
        <f>IF(Tabela_cukier2[[#This Row],[czy dzien dokupu]]="TAK",IF(F1636-Tabela_cukier2[[#This Row],[Column3]]&lt;5000,((5000-FLOOR(F1636-Tabela_cukier2[[#This Row],[Column3]],1000))+(F1636-Tabela_cukier2[[#This Row],[Column3]])),F1636-Tabela_cukier2[[#This Row],[Column3]]),F1636-Tabela_cukier2[[#This Row],[Column3]])</f>
        <v>5038</v>
      </c>
      <c r="G1637" s="5">
        <f>IF(Tabela_cukier2[[#This Row],[Kolumna1]]-F1636&gt;=4000,1,0)</f>
        <v>0</v>
      </c>
      <c r="H1637" s="5" t="str">
        <f>IF(Tabela_cukier2[[#This Row],[Kolumna1]]&gt;F1636,Tabela_cukier2[[#This Row],[Kolumna1]]-F1636,"0")</f>
        <v>0</v>
      </c>
      <c r="I1637" s="5">
        <f>CEILING(Tabela_cukier2[[#This Row],[Kolumna3]],1000)</f>
        <v>0</v>
      </c>
      <c r="J1637" s="5">
        <f>IF(Tabela_cukier2[[#This Row],[Kolumna4]]&gt;=4000,1,0)</f>
        <v>0</v>
      </c>
    </row>
    <row r="1638" spans="1:10" x14ac:dyDescent="0.3">
      <c r="A1638" s="1">
        <v>41125</v>
      </c>
      <c r="B1638" t="s">
        <v>25</v>
      </c>
      <c r="C1638">
        <v>124</v>
      </c>
      <c r="D1638">
        <f>DAY(Tabela_cukier2[[#This Row],[Column1]])</f>
        <v>4</v>
      </c>
      <c r="E1638" t="str">
        <f>IF(D1639&lt;Tabela_cukier2[[#This Row],[Column4]],"TAK","")</f>
        <v/>
      </c>
      <c r="F1638" s="5">
        <f>IF(Tabela_cukier2[[#This Row],[czy dzien dokupu]]="TAK",IF(F1637-Tabela_cukier2[[#This Row],[Column3]]&lt;5000,((5000-FLOOR(F1637-Tabela_cukier2[[#This Row],[Column3]],1000))+(F1637-Tabela_cukier2[[#This Row],[Column3]])),F1637-Tabela_cukier2[[#This Row],[Column3]]),F1637-Tabela_cukier2[[#This Row],[Column3]])</f>
        <v>4914</v>
      </c>
      <c r="G1638" s="5">
        <f>IF(Tabela_cukier2[[#This Row],[Kolumna1]]-F1637&gt;=4000,1,0)</f>
        <v>0</v>
      </c>
      <c r="H1638" s="5" t="str">
        <f>IF(Tabela_cukier2[[#This Row],[Kolumna1]]&gt;F1637,Tabela_cukier2[[#This Row],[Kolumna1]]-F1637,"0")</f>
        <v>0</v>
      </c>
      <c r="I1638" s="5">
        <f>CEILING(Tabela_cukier2[[#This Row],[Kolumna3]],1000)</f>
        <v>0</v>
      </c>
      <c r="J1638" s="5">
        <f>IF(Tabela_cukier2[[#This Row],[Kolumna4]]&gt;=4000,1,0)</f>
        <v>0</v>
      </c>
    </row>
    <row r="1639" spans="1:10" x14ac:dyDescent="0.3">
      <c r="A1639" s="1">
        <v>41127</v>
      </c>
      <c r="B1639" t="s">
        <v>204</v>
      </c>
      <c r="C1639">
        <v>13</v>
      </c>
      <c r="D1639">
        <f>DAY(Tabela_cukier2[[#This Row],[Column1]])</f>
        <v>6</v>
      </c>
      <c r="E1639" t="str">
        <f>IF(D1640&lt;Tabela_cukier2[[#This Row],[Column4]],"TAK","")</f>
        <v/>
      </c>
      <c r="F1639" s="5">
        <f>IF(Tabela_cukier2[[#This Row],[czy dzien dokupu]]="TAK",IF(F1638-Tabela_cukier2[[#This Row],[Column3]]&lt;5000,((5000-FLOOR(F1638-Tabela_cukier2[[#This Row],[Column3]],1000))+(F1638-Tabela_cukier2[[#This Row],[Column3]])),F1638-Tabela_cukier2[[#This Row],[Column3]]),F1638-Tabela_cukier2[[#This Row],[Column3]])</f>
        <v>4901</v>
      </c>
      <c r="G1639" s="5">
        <f>IF(Tabela_cukier2[[#This Row],[Kolumna1]]-F1638&gt;=4000,1,0)</f>
        <v>0</v>
      </c>
      <c r="H1639" s="5" t="str">
        <f>IF(Tabela_cukier2[[#This Row],[Kolumna1]]&gt;F1638,Tabela_cukier2[[#This Row],[Kolumna1]]-F1638,"0")</f>
        <v>0</v>
      </c>
      <c r="I1639" s="5">
        <f>CEILING(Tabela_cukier2[[#This Row],[Kolumna3]],1000)</f>
        <v>0</v>
      </c>
      <c r="J1639" s="5">
        <f>IF(Tabela_cukier2[[#This Row],[Kolumna4]]&gt;=4000,1,0)</f>
        <v>0</v>
      </c>
    </row>
    <row r="1640" spans="1:10" x14ac:dyDescent="0.3">
      <c r="A1640" s="1">
        <v>41130</v>
      </c>
      <c r="B1640" t="s">
        <v>22</v>
      </c>
      <c r="C1640">
        <v>87</v>
      </c>
      <c r="D1640">
        <f>DAY(Tabela_cukier2[[#This Row],[Column1]])</f>
        <v>9</v>
      </c>
      <c r="E1640" t="str">
        <f>IF(D1641&lt;Tabela_cukier2[[#This Row],[Column4]],"TAK","")</f>
        <v/>
      </c>
      <c r="F1640" s="5">
        <f>IF(Tabela_cukier2[[#This Row],[czy dzien dokupu]]="TAK",IF(F1639-Tabela_cukier2[[#This Row],[Column3]]&lt;5000,((5000-FLOOR(F1639-Tabela_cukier2[[#This Row],[Column3]],1000))+(F1639-Tabela_cukier2[[#This Row],[Column3]])),F1639-Tabela_cukier2[[#This Row],[Column3]]),F1639-Tabela_cukier2[[#This Row],[Column3]])</f>
        <v>4814</v>
      </c>
      <c r="G1640" s="5">
        <f>IF(Tabela_cukier2[[#This Row],[Kolumna1]]-F1639&gt;=4000,1,0)</f>
        <v>0</v>
      </c>
      <c r="H1640" s="5" t="str">
        <f>IF(Tabela_cukier2[[#This Row],[Kolumna1]]&gt;F1639,Tabela_cukier2[[#This Row],[Kolumna1]]-F1639,"0")</f>
        <v>0</v>
      </c>
      <c r="I1640" s="5">
        <f>CEILING(Tabela_cukier2[[#This Row],[Kolumna3]],1000)</f>
        <v>0</v>
      </c>
      <c r="J1640" s="5">
        <f>IF(Tabela_cukier2[[#This Row],[Kolumna4]]&gt;=4000,1,0)</f>
        <v>0</v>
      </c>
    </row>
    <row r="1641" spans="1:10" x14ac:dyDescent="0.3">
      <c r="A1641" s="1">
        <v>41130</v>
      </c>
      <c r="B1641" t="s">
        <v>27</v>
      </c>
      <c r="C1641">
        <v>190</v>
      </c>
      <c r="D1641">
        <f>DAY(Tabela_cukier2[[#This Row],[Column1]])</f>
        <v>9</v>
      </c>
      <c r="E1641" t="str">
        <f>IF(D1642&lt;Tabela_cukier2[[#This Row],[Column4]],"TAK","")</f>
        <v/>
      </c>
      <c r="F1641" s="5">
        <f>IF(Tabela_cukier2[[#This Row],[czy dzien dokupu]]="TAK",IF(F1640-Tabela_cukier2[[#This Row],[Column3]]&lt;5000,((5000-FLOOR(F1640-Tabela_cukier2[[#This Row],[Column3]],1000))+(F1640-Tabela_cukier2[[#This Row],[Column3]])),F1640-Tabela_cukier2[[#This Row],[Column3]]),F1640-Tabela_cukier2[[#This Row],[Column3]])</f>
        <v>4624</v>
      </c>
      <c r="G1641" s="5">
        <f>IF(Tabela_cukier2[[#This Row],[Kolumna1]]-F1640&gt;=4000,1,0)</f>
        <v>0</v>
      </c>
      <c r="H1641" s="5" t="str">
        <f>IF(Tabela_cukier2[[#This Row],[Kolumna1]]&gt;F1640,Tabela_cukier2[[#This Row],[Kolumna1]]-F1640,"0")</f>
        <v>0</v>
      </c>
      <c r="I1641" s="5">
        <f>CEILING(Tabela_cukier2[[#This Row],[Kolumna3]],1000)</f>
        <v>0</v>
      </c>
      <c r="J1641" s="5">
        <f>IF(Tabela_cukier2[[#This Row],[Kolumna4]]&gt;=4000,1,0)</f>
        <v>0</v>
      </c>
    </row>
    <row r="1642" spans="1:10" x14ac:dyDescent="0.3">
      <c r="A1642" s="1">
        <v>41130</v>
      </c>
      <c r="B1642" t="s">
        <v>53</v>
      </c>
      <c r="C1642">
        <v>349</v>
      </c>
      <c r="D1642">
        <f>DAY(Tabela_cukier2[[#This Row],[Column1]])</f>
        <v>9</v>
      </c>
      <c r="E1642" t="str">
        <f>IF(D1643&lt;Tabela_cukier2[[#This Row],[Column4]],"TAK","")</f>
        <v/>
      </c>
      <c r="F1642" s="5">
        <f>IF(Tabela_cukier2[[#This Row],[czy dzien dokupu]]="TAK",IF(F1641-Tabela_cukier2[[#This Row],[Column3]]&lt;5000,((5000-FLOOR(F1641-Tabela_cukier2[[#This Row],[Column3]],1000))+(F1641-Tabela_cukier2[[#This Row],[Column3]])),F1641-Tabela_cukier2[[#This Row],[Column3]]),F1641-Tabela_cukier2[[#This Row],[Column3]])</f>
        <v>4275</v>
      </c>
      <c r="G1642" s="5">
        <f>IF(Tabela_cukier2[[#This Row],[Kolumna1]]-F1641&gt;=4000,1,0)</f>
        <v>0</v>
      </c>
      <c r="H1642" s="5" t="str">
        <f>IF(Tabela_cukier2[[#This Row],[Kolumna1]]&gt;F1641,Tabela_cukier2[[#This Row],[Kolumna1]]-F1641,"0")</f>
        <v>0</v>
      </c>
      <c r="I1642" s="5">
        <f>CEILING(Tabela_cukier2[[#This Row],[Kolumna3]],1000)</f>
        <v>0</v>
      </c>
      <c r="J1642" s="5">
        <f>IF(Tabela_cukier2[[#This Row],[Kolumna4]]&gt;=4000,1,0)</f>
        <v>0</v>
      </c>
    </row>
    <row r="1643" spans="1:10" x14ac:dyDescent="0.3">
      <c r="A1643" s="1">
        <v>41132</v>
      </c>
      <c r="B1643" t="s">
        <v>184</v>
      </c>
      <c r="C1643">
        <v>16</v>
      </c>
      <c r="D1643">
        <f>DAY(Tabela_cukier2[[#This Row],[Column1]])</f>
        <v>11</v>
      </c>
      <c r="E1643" t="str">
        <f>IF(D1644&lt;Tabela_cukier2[[#This Row],[Column4]],"TAK","")</f>
        <v/>
      </c>
      <c r="F1643" s="5">
        <f>IF(Tabela_cukier2[[#This Row],[czy dzien dokupu]]="TAK",IF(F1642-Tabela_cukier2[[#This Row],[Column3]]&lt;5000,((5000-FLOOR(F1642-Tabela_cukier2[[#This Row],[Column3]],1000))+(F1642-Tabela_cukier2[[#This Row],[Column3]])),F1642-Tabela_cukier2[[#This Row],[Column3]]),F1642-Tabela_cukier2[[#This Row],[Column3]])</f>
        <v>4259</v>
      </c>
      <c r="G1643" s="5">
        <f>IF(Tabela_cukier2[[#This Row],[Kolumna1]]-F1642&gt;=4000,1,0)</f>
        <v>0</v>
      </c>
      <c r="H1643" s="5" t="str">
        <f>IF(Tabela_cukier2[[#This Row],[Kolumna1]]&gt;F1642,Tabela_cukier2[[#This Row],[Kolumna1]]-F1642,"0")</f>
        <v>0</v>
      </c>
      <c r="I1643" s="5">
        <f>CEILING(Tabela_cukier2[[#This Row],[Kolumna3]],1000)</f>
        <v>0</v>
      </c>
      <c r="J1643" s="5">
        <f>IF(Tabela_cukier2[[#This Row],[Kolumna4]]&gt;=4000,1,0)</f>
        <v>0</v>
      </c>
    </row>
    <row r="1644" spans="1:10" x14ac:dyDescent="0.3">
      <c r="A1644" s="1">
        <v>41133</v>
      </c>
      <c r="B1644" t="s">
        <v>74</v>
      </c>
      <c r="C1644">
        <v>42</v>
      </c>
      <c r="D1644">
        <f>DAY(Tabela_cukier2[[#This Row],[Column1]])</f>
        <v>12</v>
      </c>
      <c r="E1644" t="str">
        <f>IF(D1645&lt;Tabela_cukier2[[#This Row],[Column4]],"TAK","")</f>
        <v/>
      </c>
      <c r="F1644" s="5">
        <f>IF(Tabela_cukier2[[#This Row],[czy dzien dokupu]]="TAK",IF(F1643-Tabela_cukier2[[#This Row],[Column3]]&lt;5000,((5000-FLOOR(F1643-Tabela_cukier2[[#This Row],[Column3]],1000))+(F1643-Tabela_cukier2[[#This Row],[Column3]])),F1643-Tabela_cukier2[[#This Row],[Column3]]),F1643-Tabela_cukier2[[#This Row],[Column3]])</f>
        <v>4217</v>
      </c>
      <c r="G1644" s="5">
        <f>IF(Tabela_cukier2[[#This Row],[Kolumna1]]-F1643&gt;=4000,1,0)</f>
        <v>0</v>
      </c>
      <c r="H1644" s="5" t="str">
        <f>IF(Tabela_cukier2[[#This Row],[Kolumna1]]&gt;F1643,Tabela_cukier2[[#This Row],[Kolumna1]]-F1643,"0")</f>
        <v>0</v>
      </c>
      <c r="I1644" s="5">
        <f>CEILING(Tabela_cukier2[[#This Row],[Kolumna3]],1000)</f>
        <v>0</v>
      </c>
      <c r="J1644" s="5">
        <f>IF(Tabela_cukier2[[#This Row],[Kolumna4]]&gt;=4000,1,0)</f>
        <v>0</v>
      </c>
    </row>
    <row r="1645" spans="1:10" x14ac:dyDescent="0.3">
      <c r="A1645" s="1">
        <v>41134</v>
      </c>
      <c r="B1645" t="s">
        <v>26</v>
      </c>
      <c r="C1645">
        <v>70</v>
      </c>
      <c r="D1645">
        <f>DAY(Tabela_cukier2[[#This Row],[Column1]])</f>
        <v>13</v>
      </c>
      <c r="E1645" t="str">
        <f>IF(D1646&lt;Tabela_cukier2[[#This Row],[Column4]],"TAK","")</f>
        <v/>
      </c>
      <c r="F1645" s="5">
        <f>IF(Tabela_cukier2[[#This Row],[czy dzien dokupu]]="TAK",IF(F1644-Tabela_cukier2[[#This Row],[Column3]]&lt;5000,((5000-FLOOR(F1644-Tabela_cukier2[[#This Row],[Column3]],1000))+(F1644-Tabela_cukier2[[#This Row],[Column3]])),F1644-Tabela_cukier2[[#This Row],[Column3]]),F1644-Tabela_cukier2[[#This Row],[Column3]])</f>
        <v>4147</v>
      </c>
      <c r="G1645" s="5">
        <f>IF(Tabela_cukier2[[#This Row],[Kolumna1]]-F1644&gt;=4000,1,0)</f>
        <v>0</v>
      </c>
      <c r="H1645" s="5" t="str">
        <f>IF(Tabela_cukier2[[#This Row],[Kolumna1]]&gt;F1644,Tabela_cukier2[[#This Row],[Kolumna1]]-F1644,"0")</f>
        <v>0</v>
      </c>
      <c r="I1645" s="5">
        <f>CEILING(Tabela_cukier2[[#This Row],[Kolumna3]],1000)</f>
        <v>0</v>
      </c>
      <c r="J1645" s="5">
        <f>IF(Tabela_cukier2[[#This Row],[Kolumna4]]&gt;=4000,1,0)</f>
        <v>0</v>
      </c>
    </row>
    <row r="1646" spans="1:10" x14ac:dyDescent="0.3">
      <c r="A1646" s="1">
        <v>41136</v>
      </c>
      <c r="B1646" t="s">
        <v>55</v>
      </c>
      <c r="C1646">
        <v>189</v>
      </c>
      <c r="D1646">
        <f>DAY(Tabela_cukier2[[#This Row],[Column1]])</f>
        <v>15</v>
      </c>
      <c r="E1646" t="str">
        <f>IF(D1647&lt;Tabela_cukier2[[#This Row],[Column4]],"TAK","")</f>
        <v/>
      </c>
      <c r="F1646" s="5">
        <f>IF(Tabela_cukier2[[#This Row],[czy dzien dokupu]]="TAK",IF(F1645-Tabela_cukier2[[#This Row],[Column3]]&lt;5000,((5000-FLOOR(F1645-Tabela_cukier2[[#This Row],[Column3]],1000))+(F1645-Tabela_cukier2[[#This Row],[Column3]])),F1645-Tabela_cukier2[[#This Row],[Column3]]),F1645-Tabela_cukier2[[#This Row],[Column3]])</f>
        <v>3958</v>
      </c>
      <c r="G1646" s="5">
        <f>IF(Tabela_cukier2[[#This Row],[Kolumna1]]-F1645&gt;=4000,1,0)</f>
        <v>0</v>
      </c>
      <c r="H1646" s="5" t="str">
        <f>IF(Tabela_cukier2[[#This Row],[Kolumna1]]&gt;F1645,Tabela_cukier2[[#This Row],[Kolumna1]]-F1645,"0")</f>
        <v>0</v>
      </c>
      <c r="I1646" s="5">
        <f>CEILING(Tabela_cukier2[[#This Row],[Kolumna3]],1000)</f>
        <v>0</v>
      </c>
      <c r="J1646" s="5">
        <f>IF(Tabela_cukier2[[#This Row],[Kolumna4]]&gt;=4000,1,0)</f>
        <v>0</v>
      </c>
    </row>
    <row r="1647" spans="1:10" x14ac:dyDescent="0.3">
      <c r="A1647" s="1">
        <v>41137</v>
      </c>
      <c r="B1647" t="s">
        <v>58</v>
      </c>
      <c r="C1647">
        <v>64</v>
      </c>
      <c r="D1647">
        <f>DAY(Tabela_cukier2[[#This Row],[Column1]])</f>
        <v>16</v>
      </c>
      <c r="E1647" t="str">
        <f>IF(D1648&lt;Tabela_cukier2[[#This Row],[Column4]],"TAK","")</f>
        <v/>
      </c>
      <c r="F1647" s="5">
        <f>IF(Tabela_cukier2[[#This Row],[czy dzien dokupu]]="TAK",IF(F1646-Tabela_cukier2[[#This Row],[Column3]]&lt;5000,((5000-FLOOR(F1646-Tabela_cukier2[[#This Row],[Column3]],1000))+(F1646-Tabela_cukier2[[#This Row],[Column3]])),F1646-Tabela_cukier2[[#This Row],[Column3]]),F1646-Tabela_cukier2[[#This Row],[Column3]])</f>
        <v>3894</v>
      </c>
      <c r="G1647" s="5">
        <f>IF(Tabela_cukier2[[#This Row],[Kolumna1]]-F1646&gt;=4000,1,0)</f>
        <v>0</v>
      </c>
      <c r="H1647" s="5" t="str">
        <f>IF(Tabela_cukier2[[#This Row],[Kolumna1]]&gt;F1646,Tabela_cukier2[[#This Row],[Kolumna1]]-F1646,"0")</f>
        <v>0</v>
      </c>
      <c r="I1647" s="5">
        <f>CEILING(Tabela_cukier2[[#This Row],[Kolumna3]],1000)</f>
        <v>0</v>
      </c>
      <c r="J1647" s="5">
        <f>IF(Tabela_cukier2[[#This Row],[Kolumna4]]&gt;=4000,1,0)</f>
        <v>0</v>
      </c>
    </row>
    <row r="1648" spans="1:10" x14ac:dyDescent="0.3">
      <c r="A1648" s="1">
        <v>41141</v>
      </c>
      <c r="B1648" t="s">
        <v>38</v>
      </c>
      <c r="C1648">
        <v>76</v>
      </c>
      <c r="D1648">
        <f>DAY(Tabela_cukier2[[#This Row],[Column1]])</f>
        <v>20</v>
      </c>
      <c r="E1648" t="str">
        <f>IF(D1649&lt;Tabela_cukier2[[#This Row],[Column4]],"TAK","")</f>
        <v/>
      </c>
      <c r="F1648" s="5">
        <f>IF(Tabela_cukier2[[#This Row],[czy dzien dokupu]]="TAK",IF(F1647-Tabela_cukier2[[#This Row],[Column3]]&lt;5000,((5000-FLOOR(F1647-Tabela_cukier2[[#This Row],[Column3]],1000))+(F1647-Tabela_cukier2[[#This Row],[Column3]])),F1647-Tabela_cukier2[[#This Row],[Column3]]),F1647-Tabela_cukier2[[#This Row],[Column3]])</f>
        <v>3818</v>
      </c>
      <c r="G1648" s="5">
        <f>IF(Tabela_cukier2[[#This Row],[Kolumna1]]-F1647&gt;=4000,1,0)</f>
        <v>0</v>
      </c>
      <c r="H1648" s="5" t="str">
        <f>IF(Tabela_cukier2[[#This Row],[Kolumna1]]&gt;F1647,Tabela_cukier2[[#This Row],[Kolumna1]]-F1647,"0")</f>
        <v>0</v>
      </c>
      <c r="I1648" s="5">
        <f>CEILING(Tabela_cukier2[[#This Row],[Kolumna3]],1000)</f>
        <v>0</v>
      </c>
      <c r="J1648" s="5">
        <f>IF(Tabela_cukier2[[#This Row],[Kolumna4]]&gt;=4000,1,0)</f>
        <v>0</v>
      </c>
    </row>
    <row r="1649" spans="1:10" x14ac:dyDescent="0.3">
      <c r="A1649" s="1">
        <v>41142</v>
      </c>
      <c r="B1649" t="s">
        <v>52</v>
      </c>
      <c r="C1649">
        <v>11</v>
      </c>
      <c r="D1649">
        <f>DAY(Tabela_cukier2[[#This Row],[Column1]])</f>
        <v>21</v>
      </c>
      <c r="E1649" t="str">
        <f>IF(D1650&lt;Tabela_cukier2[[#This Row],[Column4]],"TAK","")</f>
        <v/>
      </c>
      <c r="F1649" s="5">
        <f>IF(Tabela_cukier2[[#This Row],[czy dzien dokupu]]="TAK",IF(F1648-Tabela_cukier2[[#This Row],[Column3]]&lt;5000,((5000-FLOOR(F1648-Tabela_cukier2[[#This Row],[Column3]],1000))+(F1648-Tabela_cukier2[[#This Row],[Column3]])),F1648-Tabela_cukier2[[#This Row],[Column3]]),F1648-Tabela_cukier2[[#This Row],[Column3]])</f>
        <v>3807</v>
      </c>
      <c r="G1649" s="5">
        <f>IF(Tabela_cukier2[[#This Row],[Kolumna1]]-F1648&gt;=4000,1,0)</f>
        <v>0</v>
      </c>
      <c r="H1649" s="5" t="str">
        <f>IF(Tabela_cukier2[[#This Row],[Kolumna1]]&gt;F1648,Tabela_cukier2[[#This Row],[Kolumna1]]-F1648,"0")</f>
        <v>0</v>
      </c>
      <c r="I1649" s="5">
        <f>CEILING(Tabela_cukier2[[#This Row],[Kolumna3]],1000)</f>
        <v>0</v>
      </c>
      <c r="J1649" s="5">
        <f>IF(Tabela_cukier2[[#This Row],[Kolumna4]]&gt;=4000,1,0)</f>
        <v>0</v>
      </c>
    </row>
    <row r="1650" spans="1:10" x14ac:dyDescent="0.3">
      <c r="A1650" s="1">
        <v>41142</v>
      </c>
      <c r="B1650" t="s">
        <v>69</v>
      </c>
      <c r="C1650">
        <v>96</v>
      </c>
      <c r="D1650">
        <f>DAY(Tabela_cukier2[[#This Row],[Column1]])</f>
        <v>21</v>
      </c>
      <c r="E1650" t="str">
        <f>IF(D1651&lt;Tabela_cukier2[[#This Row],[Column4]],"TAK","")</f>
        <v/>
      </c>
      <c r="F1650" s="5">
        <f>IF(Tabela_cukier2[[#This Row],[czy dzien dokupu]]="TAK",IF(F1649-Tabela_cukier2[[#This Row],[Column3]]&lt;5000,((5000-FLOOR(F1649-Tabela_cukier2[[#This Row],[Column3]],1000))+(F1649-Tabela_cukier2[[#This Row],[Column3]])),F1649-Tabela_cukier2[[#This Row],[Column3]]),F1649-Tabela_cukier2[[#This Row],[Column3]])</f>
        <v>3711</v>
      </c>
      <c r="G1650" s="5">
        <f>IF(Tabela_cukier2[[#This Row],[Kolumna1]]-F1649&gt;=4000,1,0)</f>
        <v>0</v>
      </c>
      <c r="H1650" s="5" t="str">
        <f>IF(Tabela_cukier2[[#This Row],[Kolumna1]]&gt;F1649,Tabela_cukier2[[#This Row],[Kolumna1]]-F1649,"0")</f>
        <v>0</v>
      </c>
      <c r="I1650" s="5">
        <f>CEILING(Tabela_cukier2[[#This Row],[Kolumna3]],1000)</f>
        <v>0</v>
      </c>
      <c r="J1650" s="5">
        <f>IF(Tabela_cukier2[[#This Row],[Kolumna4]]&gt;=4000,1,0)</f>
        <v>0</v>
      </c>
    </row>
    <row r="1651" spans="1:10" x14ac:dyDescent="0.3">
      <c r="A1651" s="1">
        <v>41143</v>
      </c>
      <c r="B1651" t="s">
        <v>114</v>
      </c>
      <c r="C1651">
        <v>17</v>
      </c>
      <c r="D1651">
        <f>DAY(Tabela_cukier2[[#This Row],[Column1]])</f>
        <v>22</v>
      </c>
      <c r="E1651" t="str">
        <f>IF(D1652&lt;Tabela_cukier2[[#This Row],[Column4]],"TAK","")</f>
        <v/>
      </c>
      <c r="F1651" s="5">
        <f>IF(Tabela_cukier2[[#This Row],[czy dzien dokupu]]="TAK",IF(F1650-Tabela_cukier2[[#This Row],[Column3]]&lt;5000,((5000-FLOOR(F1650-Tabela_cukier2[[#This Row],[Column3]],1000))+(F1650-Tabela_cukier2[[#This Row],[Column3]])),F1650-Tabela_cukier2[[#This Row],[Column3]]),F1650-Tabela_cukier2[[#This Row],[Column3]])</f>
        <v>3694</v>
      </c>
      <c r="G1651" s="5">
        <f>IF(Tabela_cukier2[[#This Row],[Kolumna1]]-F1650&gt;=4000,1,0)</f>
        <v>0</v>
      </c>
      <c r="H1651" s="5" t="str">
        <f>IF(Tabela_cukier2[[#This Row],[Kolumna1]]&gt;F1650,Tabela_cukier2[[#This Row],[Kolumna1]]-F1650,"0")</f>
        <v>0</v>
      </c>
      <c r="I1651" s="5">
        <f>CEILING(Tabela_cukier2[[#This Row],[Kolumna3]],1000)</f>
        <v>0</v>
      </c>
      <c r="J1651" s="5">
        <f>IF(Tabela_cukier2[[#This Row],[Kolumna4]]&gt;=4000,1,0)</f>
        <v>0</v>
      </c>
    </row>
    <row r="1652" spans="1:10" x14ac:dyDescent="0.3">
      <c r="A1652" s="1">
        <v>41143</v>
      </c>
      <c r="B1652" t="s">
        <v>21</v>
      </c>
      <c r="C1652">
        <v>92</v>
      </c>
      <c r="D1652">
        <f>DAY(Tabela_cukier2[[#This Row],[Column1]])</f>
        <v>22</v>
      </c>
      <c r="E1652" t="str">
        <f>IF(D1653&lt;Tabela_cukier2[[#This Row],[Column4]],"TAK","")</f>
        <v/>
      </c>
      <c r="F1652" s="5">
        <f>IF(Tabela_cukier2[[#This Row],[czy dzien dokupu]]="TAK",IF(F1651-Tabela_cukier2[[#This Row],[Column3]]&lt;5000,((5000-FLOOR(F1651-Tabela_cukier2[[#This Row],[Column3]],1000))+(F1651-Tabela_cukier2[[#This Row],[Column3]])),F1651-Tabela_cukier2[[#This Row],[Column3]]),F1651-Tabela_cukier2[[#This Row],[Column3]])</f>
        <v>3602</v>
      </c>
      <c r="G1652" s="5">
        <f>IF(Tabela_cukier2[[#This Row],[Kolumna1]]-F1651&gt;=4000,1,0)</f>
        <v>0</v>
      </c>
      <c r="H1652" s="5" t="str">
        <f>IF(Tabela_cukier2[[#This Row],[Kolumna1]]&gt;F1651,Tabela_cukier2[[#This Row],[Kolumna1]]-F1651,"0")</f>
        <v>0</v>
      </c>
      <c r="I1652" s="5">
        <f>CEILING(Tabela_cukier2[[#This Row],[Kolumna3]],1000)</f>
        <v>0</v>
      </c>
      <c r="J1652" s="5">
        <f>IF(Tabela_cukier2[[#This Row],[Kolumna4]]&gt;=4000,1,0)</f>
        <v>0</v>
      </c>
    </row>
    <row r="1653" spans="1:10" x14ac:dyDescent="0.3">
      <c r="A1653" s="1">
        <v>41144</v>
      </c>
      <c r="B1653" t="s">
        <v>11</v>
      </c>
      <c r="C1653">
        <v>76</v>
      </c>
      <c r="D1653">
        <f>DAY(Tabela_cukier2[[#This Row],[Column1]])</f>
        <v>23</v>
      </c>
      <c r="E1653" t="str">
        <f>IF(D1654&lt;Tabela_cukier2[[#This Row],[Column4]],"TAK","")</f>
        <v/>
      </c>
      <c r="F1653" s="5">
        <f>IF(Tabela_cukier2[[#This Row],[czy dzien dokupu]]="TAK",IF(F1652-Tabela_cukier2[[#This Row],[Column3]]&lt;5000,((5000-FLOOR(F1652-Tabela_cukier2[[#This Row],[Column3]],1000))+(F1652-Tabela_cukier2[[#This Row],[Column3]])),F1652-Tabela_cukier2[[#This Row],[Column3]]),F1652-Tabela_cukier2[[#This Row],[Column3]])</f>
        <v>3526</v>
      </c>
      <c r="G1653" s="5">
        <f>IF(Tabela_cukier2[[#This Row],[Kolumna1]]-F1652&gt;=4000,1,0)</f>
        <v>0</v>
      </c>
      <c r="H1653" s="5" t="str">
        <f>IF(Tabela_cukier2[[#This Row],[Kolumna1]]&gt;F1652,Tabela_cukier2[[#This Row],[Kolumna1]]-F1652,"0")</f>
        <v>0</v>
      </c>
      <c r="I1653" s="5">
        <f>CEILING(Tabela_cukier2[[#This Row],[Kolumna3]],1000)</f>
        <v>0</v>
      </c>
      <c r="J1653" s="5">
        <f>IF(Tabela_cukier2[[#This Row],[Kolumna4]]&gt;=4000,1,0)</f>
        <v>0</v>
      </c>
    </row>
    <row r="1654" spans="1:10" x14ac:dyDescent="0.3">
      <c r="A1654" s="1">
        <v>41146</v>
      </c>
      <c r="B1654" t="s">
        <v>13</v>
      </c>
      <c r="C1654">
        <v>77</v>
      </c>
      <c r="D1654">
        <f>DAY(Tabela_cukier2[[#This Row],[Column1]])</f>
        <v>25</v>
      </c>
      <c r="E1654" t="str">
        <f>IF(D1655&lt;Tabela_cukier2[[#This Row],[Column4]],"TAK","")</f>
        <v/>
      </c>
      <c r="F1654" s="5">
        <f>IF(Tabela_cukier2[[#This Row],[czy dzien dokupu]]="TAK",IF(F1653-Tabela_cukier2[[#This Row],[Column3]]&lt;5000,((5000-FLOOR(F1653-Tabela_cukier2[[#This Row],[Column3]],1000))+(F1653-Tabela_cukier2[[#This Row],[Column3]])),F1653-Tabela_cukier2[[#This Row],[Column3]]),F1653-Tabela_cukier2[[#This Row],[Column3]])</f>
        <v>3449</v>
      </c>
      <c r="G1654" s="5">
        <f>IF(Tabela_cukier2[[#This Row],[Kolumna1]]-F1653&gt;=4000,1,0)</f>
        <v>0</v>
      </c>
      <c r="H1654" s="5" t="str">
        <f>IF(Tabela_cukier2[[#This Row],[Kolumna1]]&gt;F1653,Tabela_cukier2[[#This Row],[Kolumna1]]-F1653,"0")</f>
        <v>0</v>
      </c>
      <c r="I1654" s="5">
        <f>CEILING(Tabela_cukier2[[#This Row],[Kolumna3]],1000)</f>
        <v>0</v>
      </c>
      <c r="J1654" s="5">
        <f>IF(Tabela_cukier2[[#This Row],[Kolumna4]]&gt;=4000,1,0)</f>
        <v>0</v>
      </c>
    </row>
    <row r="1655" spans="1:10" x14ac:dyDescent="0.3">
      <c r="A1655" s="1">
        <v>41147</v>
      </c>
      <c r="B1655" t="s">
        <v>105</v>
      </c>
      <c r="C1655">
        <v>344</v>
      </c>
      <c r="D1655">
        <f>DAY(Tabela_cukier2[[#This Row],[Column1]])</f>
        <v>26</v>
      </c>
      <c r="E1655" t="str">
        <f>IF(D1656&lt;Tabela_cukier2[[#This Row],[Column4]],"TAK","")</f>
        <v/>
      </c>
      <c r="F1655" s="5">
        <f>IF(Tabela_cukier2[[#This Row],[czy dzien dokupu]]="TAK",IF(F1654-Tabela_cukier2[[#This Row],[Column3]]&lt;5000,((5000-FLOOR(F1654-Tabela_cukier2[[#This Row],[Column3]],1000))+(F1654-Tabela_cukier2[[#This Row],[Column3]])),F1654-Tabela_cukier2[[#This Row],[Column3]]),F1654-Tabela_cukier2[[#This Row],[Column3]])</f>
        <v>3105</v>
      </c>
      <c r="G1655" s="5">
        <f>IF(Tabela_cukier2[[#This Row],[Kolumna1]]-F1654&gt;=4000,1,0)</f>
        <v>0</v>
      </c>
      <c r="H1655" s="5" t="str">
        <f>IF(Tabela_cukier2[[#This Row],[Kolumna1]]&gt;F1654,Tabela_cukier2[[#This Row],[Kolumna1]]-F1654,"0")</f>
        <v>0</v>
      </c>
      <c r="I1655" s="5">
        <f>CEILING(Tabela_cukier2[[#This Row],[Kolumna3]],1000)</f>
        <v>0</v>
      </c>
      <c r="J1655" s="5">
        <f>IF(Tabela_cukier2[[#This Row],[Kolumna4]]&gt;=4000,1,0)</f>
        <v>0</v>
      </c>
    </row>
    <row r="1656" spans="1:10" x14ac:dyDescent="0.3">
      <c r="A1656" s="1">
        <v>41147</v>
      </c>
      <c r="B1656" t="s">
        <v>10</v>
      </c>
      <c r="C1656">
        <v>218</v>
      </c>
      <c r="D1656">
        <f>DAY(Tabela_cukier2[[#This Row],[Column1]])</f>
        <v>26</v>
      </c>
      <c r="E1656" t="str">
        <f>IF(D1657&lt;Tabela_cukier2[[#This Row],[Column4]],"TAK","")</f>
        <v/>
      </c>
      <c r="F1656" s="5">
        <f>IF(Tabela_cukier2[[#This Row],[czy dzien dokupu]]="TAK",IF(F1655-Tabela_cukier2[[#This Row],[Column3]]&lt;5000,((5000-FLOOR(F1655-Tabela_cukier2[[#This Row],[Column3]],1000))+(F1655-Tabela_cukier2[[#This Row],[Column3]])),F1655-Tabela_cukier2[[#This Row],[Column3]]),F1655-Tabela_cukier2[[#This Row],[Column3]])</f>
        <v>2887</v>
      </c>
      <c r="G1656" s="5">
        <f>IF(Tabela_cukier2[[#This Row],[Kolumna1]]-F1655&gt;=4000,1,0)</f>
        <v>0</v>
      </c>
      <c r="H1656" s="5" t="str">
        <f>IF(Tabela_cukier2[[#This Row],[Kolumna1]]&gt;F1655,Tabela_cukier2[[#This Row],[Kolumna1]]-F1655,"0")</f>
        <v>0</v>
      </c>
      <c r="I1656" s="5">
        <f>CEILING(Tabela_cukier2[[#This Row],[Kolumna3]],1000)</f>
        <v>0</v>
      </c>
      <c r="J1656" s="5">
        <f>IF(Tabela_cukier2[[#This Row],[Kolumna4]]&gt;=4000,1,0)</f>
        <v>0</v>
      </c>
    </row>
    <row r="1657" spans="1:10" x14ac:dyDescent="0.3">
      <c r="A1657" s="1">
        <v>41148</v>
      </c>
      <c r="B1657" t="s">
        <v>53</v>
      </c>
      <c r="C1657">
        <v>115</v>
      </c>
      <c r="D1657">
        <f>DAY(Tabela_cukier2[[#This Row],[Column1]])</f>
        <v>27</v>
      </c>
      <c r="E1657" t="str">
        <f>IF(D1658&lt;Tabela_cukier2[[#This Row],[Column4]],"TAK","")</f>
        <v/>
      </c>
      <c r="F1657" s="5">
        <f>IF(Tabela_cukier2[[#This Row],[czy dzien dokupu]]="TAK",IF(F1656-Tabela_cukier2[[#This Row],[Column3]]&lt;5000,((5000-FLOOR(F1656-Tabela_cukier2[[#This Row],[Column3]],1000))+(F1656-Tabela_cukier2[[#This Row],[Column3]])),F1656-Tabela_cukier2[[#This Row],[Column3]]),F1656-Tabela_cukier2[[#This Row],[Column3]])</f>
        <v>2772</v>
      </c>
      <c r="G1657" s="5">
        <f>IF(Tabela_cukier2[[#This Row],[Kolumna1]]-F1656&gt;=4000,1,0)</f>
        <v>0</v>
      </c>
      <c r="H1657" s="5" t="str">
        <f>IF(Tabela_cukier2[[#This Row],[Kolumna1]]&gt;F1656,Tabela_cukier2[[#This Row],[Kolumna1]]-F1656,"0")</f>
        <v>0</v>
      </c>
      <c r="I1657" s="5">
        <f>CEILING(Tabela_cukier2[[#This Row],[Kolumna3]],1000)</f>
        <v>0</v>
      </c>
      <c r="J1657" s="5">
        <f>IF(Tabela_cukier2[[#This Row],[Kolumna4]]&gt;=4000,1,0)</f>
        <v>0</v>
      </c>
    </row>
    <row r="1658" spans="1:10" x14ac:dyDescent="0.3">
      <c r="A1658" s="1">
        <v>41149</v>
      </c>
      <c r="B1658" t="s">
        <v>83</v>
      </c>
      <c r="C1658">
        <v>143</v>
      </c>
      <c r="D1658">
        <f>DAY(Tabela_cukier2[[#This Row],[Column1]])</f>
        <v>28</v>
      </c>
      <c r="E1658" t="str">
        <f>IF(D1659&lt;Tabela_cukier2[[#This Row],[Column4]],"TAK","")</f>
        <v/>
      </c>
      <c r="F1658" s="5">
        <f>IF(Tabela_cukier2[[#This Row],[czy dzien dokupu]]="TAK",IF(F1657-Tabela_cukier2[[#This Row],[Column3]]&lt;5000,((5000-FLOOR(F1657-Tabela_cukier2[[#This Row],[Column3]],1000))+(F1657-Tabela_cukier2[[#This Row],[Column3]])),F1657-Tabela_cukier2[[#This Row],[Column3]]),F1657-Tabela_cukier2[[#This Row],[Column3]])</f>
        <v>2629</v>
      </c>
      <c r="G1658" s="5">
        <f>IF(Tabela_cukier2[[#This Row],[Kolumna1]]-F1657&gt;=4000,1,0)</f>
        <v>0</v>
      </c>
      <c r="H1658" s="5" t="str">
        <f>IF(Tabela_cukier2[[#This Row],[Kolumna1]]&gt;F1657,Tabela_cukier2[[#This Row],[Kolumna1]]-F1657,"0")</f>
        <v>0</v>
      </c>
      <c r="I1658" s="5">
        <f>CEILING(Tabela_cukier2[[#This Row],[Kolumna3]],1000)</f>
        <v>0</v>
      </c>
      <c r="J1658" s="5">
        <f>IF(Tabela_cukier2[[#This Row],[Kolumna4]]&gt;=4000,1,0)</f>
        <v>0</v>
      </c>
    </row>
    <row r="1659" spans="1:10" x14ac:dyDescent="0.3">
      <c r="A1659" s="1">
        <v>41149</v>
      </c>
      <c r="B1659" t="s">
        <v>140</v>
      </c>
      <c r="C1659">
        <v>1</v>
      </c>
      <c r="D1659">
        <f>DAY(Tabela_cukier2[[#This Row],[Column1]])</f>
        <v>28</v>
      </c>
      <c r="E1659" t="str">
        <f>IF(D1660&lt;Tabela_cukier2[[#This Row],[Column4]],"TAK","")</f>
        <v>TAK</v>
      </c>
      <c r="F1659" s="5">
        <f>IF(Tabela_cukier2[[#This Row],[czy dzien dokupu]]="TAK",IF(F1658-Tabela_cukier2[[#This Row],[Column3]]&lt;5000,((5000-FLOOR(F1658-Tabela_cukier2[[#This Row],[Column3]],1000))+(F1658-Tabela_cukier2[[#This Row],[Column3]])),F1658-Tabela_cukier2[[#This Row],[Column3]]),F1658-Tabela_cukier2[[#This Row],[Column3]])</f>
        <v>5628</v>
      </c>
      <c r="G1659" s="5">
        <f>IF(Tabela_cukier2[[#This Row],[Kolumna1]]-F1658&gt;=4000,1,0)</f>
        <v>0</v>
      </c>
      <c r="H1659" s="5">
        <f>IF(Tabela_cukier2[[#This Row],[Kolumna1]]&gt;F1658,Tabela_cukier2[[#This Row],[Kolumna1]]-F1658,"0")</f>
        <v>2999</v>
      </c>
      <c r="I1659" s="5">
        <f>CEILING(Tabela_cukier2[[#This Row],[Kolumna3]],1000)</f>
        <v>3000</v>
      </c>
      <c r="J1659" s="5">
        <f>IF(Tabela_cukier2[[#This Row],[Kolumna4]]&gt;=4000,1,0)</f>
        <v>0</v>
      </c>
    </row>
    <row r="1660" spans="1:10" x14ac:dyDescent="0.3">
      <c r="A1660" s="1">
        <v>41154</v>
      </c>
      <c r="B1660" t="s">
        <v>72</v>
      </c>
      <c r="C1660">
        <v>133</v>
      </c>
      <c r="D1660">
        <f>DAY(Tabela_cukier2[[#This Row],[Column1]])</f>
        <v>2</v>
      </c>
      <c r="E1660" t="str">
        <f>IF(D1661&lt;Tabela_cukier2[[#This Row],[Column4]],"TAK","")</f>
        <v/>
      </c>
      <c r="F1660" s="5">
        <f>IF(Tabela_cukier2[[#This Row],[czy dzien dokupu]]="TAK",IF(F1659-Tabela_cukier2[[#This Row],[Column3]]&lt;5000,((5000-FLOOR(F1659-Tabela_cukier2[[#This Row],[Column3]],1000))+(F1659-Tabela_cukier2[[#This Row],[Column3]])),F1659-Tabela_cukier2[[#This Row],[Column3]]),F1659-Tabela_cukier2[[#This Row],[Column3]])</f>
        <v>5495</v>
      </c>
      <c r="G1660" s="5">
        <f>IF(Tabela_cukier2[[#This Row],[Kolumna1]]-F1659&gt;=4000,1,0)</f>
        <v>0</v>
      </c>
      <c r="H1660" s="5" t="str">
        <f>IF(Tabela_cukier2[[#This Row],[Kolumna1]]&gt;F1659,Tabela_cukier2[[#This Row],[Kolumna1]]-F1659,"0")</f>
        <v>0</v>
      </c>
      <c r="I1660" s="5">
        <f>CEILING(Tabela_cukier2[[#This Row],[Kolumna3]],1000)</f>
        <v>0</v>
      </c>
      <c r="J1660" s="5">
        <f>IF(Tabela_cukier2[[#This Row],[Kolumna4]]&gt;=4000,1,0)</f>
        <v>0</v>
      </c>
    </row>
    <row r="1661" spans="1:10" x14ac:dyDescent="0.3">
      <c r="A1661" s="1">
        <v>41154</v>
      </c>
      <c r="B1661" t="s">
        <v>20</v>
      </c>
      <c r="C1661">
        <v>496</v>
      </c>
      <c r="D1661">
        <f>DAY(Tabela_cukier2[[#This Row],[Column1]])</f>
        <v>2</v>
      </c>
      <c r="E1661" t="str">
        <f>IF(D1662&lt;Tabela_cukier2[[#This Row],[Column4]],"TAK","")</f>
        <v/>
      </c>
      <c r="F1661" s="5">
        <f>IF(Tabela_cukier2[[#This Row],[czy dzien dokupu]]="TAK",IF(F1660-Tabela_cukier2[[#This Row],[Column3]]&lt;5000,((5000-FLOOR(F1660-Tabela_cukier2[[#This Row],[Column3]],1000))+(F1660-Tabela_cukier2[[#This Row],[Column3]])),F1660-Tabela_cukier2[[#This Row],[Column3]]),F1660-Tabela_cukier2[[#This Row],[Column3]])</f>
        <v>4999</v>
      </c>
      <c r="G1661" s="5">
        <f>IF(Tabela_cukier2[[#This Row],[Kolumna1]]-F1660&gt;=4000,1,0)</f>
        <v>0</v>
      </c>
      <c r="H1661" s="5" t="str">
        <f>IF(Tabela_cukier2[[#This Row],[Kolumna1]]&gt;F1660,Tabela_cukier2[[#This Row],[Kolumna1]]-F1660,"0")</f>
        <v>0</v>
      </c>
      <c r="I1661" s="5">
        <f>CEILING(Tabela_cukier2[[#This Row],[Kolumna3]],1000)</f>
        <v>0</v>
      </c>
      <c r="J1661" s="5">
        <f>IF(Tabela_cukier2[[#This Row],[Kolumna4]]&gt;=4000,1,0)</f>
        <v>0</v>
      </c>
    </row>
    <row r="1662" spans="1:10" x14ac:dyDescent="0.3">
      <c r="A1662" s="1">
        <v>41154</v>
      </c>
      <c r="B1662" t="s">
        <v>111</v>
      </c>
      <c r="C1662">
        <v>5</v>
      </c>
      <c r="D1662">
        <f>DAY(Tabela_cukier2[[#This Row],[Column1]])</f>
        <v>2</v>
      </c>
      <c r="E1662" t="str">
        <f>IF(D1663&lt;Tabela_cukier2[[#This Row],[Column4]],"TAK","")</f>
        <v/>
      </c>
      <c r="F1662" s="5">
        <f>IF(Tabela_cukier2[[#This Row],[czy dzien dokupu]]="TAK",IF(F1661-Tabela_cukier2[[#This Row],[Column3]]&lt;5000,((5000-FLOOR(F1661-Tabela_cukier2[[#This Row],[Column3]],1000))+(F1661-Tabela_cukier2[[#This Row],[Column3]])),F1661-Tabela_cukier2[[#This Row],[Column3]]),F1661-Tabela_cukier2[[#This Row],[Column3]])</f>
        <v>4994</v>
      </c>
      <c r="G1662" s="5">
        <f>IF(Tabela_cukier2[[#This Row],[Kolumna1]]-F1661&gt;=4000,1,0)</f>
        <v>0</v>
      </c>
      <c r="H1662" s="5" t="str">
        <f>IF(Tabela_cukier2[[#This Row],[Kolumna1]]&gt;F1661,Tabela_cukier2[[#This Row],[Kolumna1]]-F1661,"0")</f>
        <v>0</v>
      </c>
      <c r="I1662" s="5">
        <f>CEILING(Tabela_cukier2[[#This Row],[Kolumna3]],1000)</f>
        <v>0</v>
      </c>
      <c r="J1662" s="5">
        <f>IF(Tabela_cukier2[[#This Row],[Kolumna4]]&gt;=4000,1,0)</f>
        <v>0</v>
      </c>
    </row>
    <row r="1663" spans="1:10" x14ac:dyDescent="0.3">
      <c r="A1663" s="1">
        <v>41156</v>
      </c>
      <c r="B1663" t="s">
        <v>175</v>
      </c>
      <c r="C1663">
        <v>8</v>
      </c>
      <c r="D1663">
        <f>DAY(Tabela_cukier2[[#This Row],[Column1]])</f>
        <v>4</v>
      </c>
      <c r="E1663" t="str">
        <f>IF(D1664&lt;Tabela_cukier2[[#This Row],[Column4]],"TAK","")</f>
        <v/>
      </c>
      <c r="F1663" s="5">
        <f>IF(Tabela_cukier2[[#This Row],[czy dzien dokupu]]="TAK",IF(F1662-Tabela_cukier2[[#This Row],[Column3]]&lt;5000,((5000-FLOOR(F1662-Tabela_cukier2[[#This Row],[Column3]],1000))+(F1662-Tabela_cukier2[[#This Row],[Column3]])),F1662-Tabela_cukier2[[#This Row],[Column3]]),F1662-Tabela_cukier2[[#This Row],[Column3]])</f>
        <v>4986</v>
      </c>
      <c r="G1663" s="5">
        <f>IF(Tabela_cukier2[[#This Row],[Kolumna1]]-F1662&gt;=4000,1,0)</f>
        <v>0</v>
      </c>
      <c r="H1663" s="5" t="str">
        <f>IF(Tabela_cukier2[[#This Row],[Kolumna1]]&gt;F1662,Tabela_cukier2[[#This Row],[Kolumna1]]-F1662,"0")</f>
        <v>0</v>
      </c>
      <c r="I1663" s="5">
        <f>CEILING(Tabela_cukier2[[#This Row],[Kolumna3]],1000)</f>
        <v>0</v>
      </c>
      <c r="J1663" s="5">
        <f>IF(Tabela_cukier2[[#This Row],[Kolumna4]]&gt;=4000,1,0)</f>
        <v>0</v>
      </c>
    </row>
    <row r="1664" spans="1:10" x14ac:dyDescent="0.3">
      <c r="A1664" s="1">
        <v>41157</v>
      </c>
      <c r="B1664" t="s">
        <v>55</v>
      </c>
      <c r="C1664">
        <v>59</v>
      </c>
      <c r="D1664">
        <f>DAY(Tabela_cukier2[[#This Row],[Column1]])</f>
        <v>5</v>
      </c>
      <c r="E1664" t="str">
        <f>IF(D1665&lt;Tabela_cukier2[[#This Row],[Column4]],"TAK","")</f>
        <v/>
      </c>
      <c r="F1664" s="5">
        <f>IF(Tabela_cukier2[[#This Row],[czy dzien dokupu]]="TAK",IF(F1663-Tabela_cukier2[[#This Row],[Column3]]&lt;5000,((5000-FLOOR(F1663-Tabela_cukier2[[#This Row],[Column3]],1000))+(F1663-Tabela_cukier2[[#This Row],[Column3]])),F1663-Tabela_cukier2[[#This Row],[Column3]]),F1663-Tabela_cukier2[[#This Row],[Column3]])</f>
        <v>4927</v>
      </c>
      <c r="G1664" s="5">
        <f>IF(Tabela_cukier2[[#This Row],[Kolumna1]]-F1663&gt;=4000,1,0)</f>
        <v>0</v>
      </c>
      <c r="H1664" s="5" t="str">
        <f>IF(Tabela_cukier2[[#This Row],[Kolumna1]]&gt;F1663,Tabela_cukier2[[#This Row],[Kolumna1]]-F1663,"0")</f>
        <v>0</v>
      </c>
      <c r="I1664" s="5">
        <f>CEILING(Tabela_cukier2[[#This Row],[Kolumna3]],1000)</f>
        <v>0</v>
      </c>
      <c r="J1664" s="5">
        <f>IF(Tabela_cukier2[[#This Row],[Kolumna4]]&gt;=4000,1,0)</f>
        <v>0</v>
      </c>
    </row>
    <row r="1665" spans="1:10" x14ac:dyDescent="0.3">
      <c r="A1665" s="1">
        <v>41157</v>
      </c>
      <c r="B1665" t="s">
        <v>20</v>
      </c>
      <c r="C1665">
        <v>273</v>
      </c>
      <c r="D1665">
        <f>DAY(Tabela_cukier2[[#This Row],[Column1]])</f>
        <v>5</v>
      </c>
      <c r="E1665" t="str">
        <f>IF(D1666&lt;Tabela_cukier2[[#This Row],[Column4]],"TAK","")</f>
        <v/>
      </c>
      <c r="F1665" s="5">
        <f>IF(Tabela_cukier2[[#This Row],[czy dzien dokupu]]="TAK",IF(F1664-Tabela_cukier2[[#This Row],[Column3]]&lt;5000,((5000-FLOOR(F1664-Tabela_cukier2[[#This Row],[Column3]],1000))+(F1664-Tabela_cukier2[[#This Row],[Column3]])),F1664-Tabela_cukier2[[#This Row],[Column3]]),F1664-Tabela_cukier2[[#This Row],[Column3]])</f>
        <v>4654</v>
      </c>
      <c r="G1665" s="5">
        <f>IF(Tabela_cukier2[[#This Row],[Kolumna1]]-F1664&gt;=4000,1,0)</f>
        <v>0</v>
      </c>
      <c r="H1665" s="5" t="str">
        <f>IF(Tabela_cukier2[[#This Row],[Kolumna1]]&gt;F1664,Tabela_cukier2[[#This Row],[Kolumna1]]-F1664,"0")</f>
        <v>0</v>
      </c>
      <c r="I1665" s="5">
        <f>CEILING(Tabela_cukier2[[#This Row],[Kolumna3]],1000)</f>
        <v>0</v>
      </c>
      <c r="J1665" s="5">
        <f>IF(Tabela_cukier2[[#This Row],[Kolumna4]]&gt;=4000,1,0)</f>
        <v>0</v>
      </c>
    </row>
    <row r="1666" spans="1:10" x14ac:dyDescent="0.3">
      <c r="A1666" s="1">
        <v>41158</v>
      </c>
      <c r="B1666" t="s">
        <v>12</v>
      </c>
      <c r="C1666">
        <v>165</v>
      </c>
      <c r="D1666">
        <f>DAY(Tabela_cukier2[[#This Row],[Column1]])</f>
        <v>6</v>
      </c>
      <c r="E1666" t="str">
        <f>IF(D1667&lt;Tabela_cukier2[[#This Row],[Column4]],"TAK","")</f>
        <v/>
      </c>
      <c r="F1666" s="5">
        <f>IF(Tabela_cukier2[[#This Row],[czy dzien dokupu]]="TAK",IF(F1665-Tabela_cukier2[[#This Row],[Column3]]&lt;5000,((5000-FLOOR(F1665-Tabela_cukier2[[#This Row],[Column3]],1000))+(F1665-Tabela_cukier2[[#This Row],[Column3]])),F1665-Tabela_cukier2[[#This Row],[Column3]]),F1665-Tabela_cukier2[[#This Row],[Column3]])</f>
        <v>4489</v>
      </c>
      <c r="G1666" s="5">
        <f>IF(Tabela_cukier2[[#This Row],[Kolumna1]]-F1665&gt;=4000,1,0)</f>
        <v>0</v>
      </c>
      <c r="H1666" s="5" t="str">
        <f>IF(Tabela_cukier2[[#This Row],[Kolumna1]]&gt;F1665,Tabela_cukier2[[#This Row],[Kolumna1]]-F1665,"0")</f>
        <v>0</v>
      </c>
      <c r="I1666" s="5">
        <f>CEILING(Tabela_cukier2[[#This Row],[Kolumna3]],1000)</f>
        <v>0</v>
      </c>
      <c r="J1666" s="5">
        <f>IF(Tabela_cukier2[[#This Row],[Kolumna4]]&gt;=4000,1,0)</f>
        <v>0</v>
      </c>
    </row>
    <row r="1667" spans="1:10" x14ac:dyDescent="0.3">
      <c r="A1667" s="1">
        <v>41162</v>
      </c>
      <c r="B1667" t="s">
        <v>51</v>
      </c>
      <c r="C1667">
        <v>13</v>
      </c>
      <c r="D1667">
        <f>DAY(Tabela_cukier2[[#This Row],[Column1]])</f>
        <v>10</v>
      </c>
      <c r="E1667" t="str">
        <f>IF(D1668&lt;Tabela_cukier2[[#This Row],[Column4]],"TAK","")</f>
        <v/>
      </c>
      <c r="F1667" s="5">
        <f>IF(Tabela_cukier2[[#This Row],[czy dzien dokupu]]="TAK",IF(F1666-Tabela_cukier2[[#This Row],[Column3]]&lt;5000,((5000-FLOOR(F1666-Tabela_cukier2[[#This Row],[Column3]],1000))+(F1666-Tabela_cukier2[[#This Row],[Column3]])),F1666-Tabela_cukier2[[#This Row],[Column3]]),F1666-Tabela_cukier2[[#This Row],[Column3]])</f>
        <v>4476</v>
      </c>
      <c r="G1667" s="5">
        <f>IF(Tabela_cukier2[[#This Row],[Kolumna1]]-F1666&gt;=4000,1,0)</f>
        <v>0</v>
      </c>
      <c r="H1667" s="5" t="str">
        <f>IF(Tabela_cukier2[[#This Row],[Kolumna1]]&gt;F1666,Tabela_cukier2[[#This Row],[Kolumna1]]-F1666,"0")</f>
        <v>0</v>
      </c>
      <c r="I1667" s="5">
        <f>CEILING(Tabela_cukier2[[#This Row],[Kolumna3]],1000)</f>
        <v>0</v>
      </c>
      <c r="J1667" s="5">
        <f>IF(Tabela_cukier2[[#This Row],[Kolumna4]]&gt;=4000,1,0)</f>
        <v>0</v>
      </c>
    </row>
    <row r="1668" spans="1:10" x14ac:dyDescent="0.3">
      <c r="A1668" s="1">
        <v>41163</v>
      </c>
      <c r="B1668" t="s">
        <v>72</v>
      </c>
      <c r="C1668">
        <v>143</v>
      </c>
      <c r="D1668">
        <f>DAY(Tabela_cukier2[[#This Row],[Column1]])</f>
        <v>11</v>
      </c>
      <c r="E1668" t="str">
        <f>IF(D1669&lt;Tabela_cukier2[[#This Row],[Column4]],"TAK","")</f>
        <v/>
      </c>
      <c r="F1668" s="5">
        <f>IF(Tabela_cukier2[[#This Row],[czy dzien dokupu]]="TAK",IF(F1667-Tabela_cukier2[[#This Row],[Column3]]&lt;5000,((5000-FLOOR(F1667-Tabela_cukier2[[#This Row],[Column3]],1000))+(F1667-Tabela_cukier2[[#This Row],[Column3]])),F1667-Tabela_cukier2[[#This Row],[Column3]]),F1667-Tabela_cukier2[[#This Row],[Column3]])</f>
        <v>4333</v>
      </c>
      <c r="G1668" s="5">
        <f>IF(Tabela_cukier2[[#This Row],[Kolumna1]]-F1667&gt;=4000,1,0)</f>
        <v>0</v>
      </c>
      <c r="H1668" s="5" t="str">
        <f>IF(Tabela_cukier2[[#This Row],[Kolumna1]]&gt;F1667,Tabela_cukier2[[#This Row],[Kolumna1]]-F1667,"0")</f>
        <v>0</v>
      </c>
      <c r="I1668" s="5">
        <f>CEILING(Tabela_cukier2[[#This Row],[Kolumna3]],1000)</f>
        <v>0</v>
      </c>
      <c r="J1668" s="5">
        <f>IF(Tabela_cukier2[[#This Row],[Kolumna4]]&gt;=4000,1,0)</f>
        <v>0</v>
      </c>
    </row>
    <row r="1669" spans="1:10" x14ac:dyDescent="0.3">
      <c r="A1669" s="1">
        <v>41167</v>
      </c>
      <c r="B1669" t="s">
        <v>233</v>
      </c>
      <c r="C1669">
        <v>20</v>
      </c>
      <c r="D1669">
        <f>DAY(Tabela_cukier2[[#This Row],[Column1]])</f>
        <v>15</v>
      </c>
      <c r="E1669" t="str">
        <f>IF(D1670&lt;Tabela_cukier2[[#This Row],[Column4]],"TAK","")</f>
        <v/>
      </c>
      <c r="F1669" s="5">
        <f>IF(Tabela_cukier2[[#This Row],[czy dzien dokupu]]="TAK",IF(F1668-Tabela_cukier2[[#This Row],[Column3]]&lt;5000,((5000-FLOOR(F1668-Tabela_cukier2[[#This Row],[Column3]],1000))+(F1668-Tabela_cukier2[[#This Row],[Column3]])),F1668-Tabela_cukier2[[#This Row],[Column3]]),F1668-Tabela_cukier2[[#This Row],[Column3]])</f>
        <v>4313</v>
      </c>
      <c r="G1669" s="5">
        <f>IF(Tabela_cukier2[[#This Row],[Kolumna1]]-F1668&gt;=4000,1,0)</f>
        <v>0</v>
      </c>
      <c r="H1669" s="5" t="str">
        <f>IF(Tabela_cukier2[[#This Row],[Kolumna1]]&gt;F1668,Tabela_cukier2[[#This Row],[Kolumna1]]-F1668,"0")</f>
        <v>0</v>
      </c>
      <c r="I1669" s="5">
        <f>CEILING(Tabela_cukier2[[#This Row],[Kolumna3]],1000)</f>
        <v>0</v>
      </c>
      <c r="J1669" s="5">
        <f>IF(Tabela_cukier2[[#This Row],[Kolumna4]]&gt;=4000,1,0)</f>
        <v>0</v>
      </c>
    </row>
    <row r="1670" spans="1:10" x14ac:dyDescent="0.3">
      <c r="A1670" s="1">
        <v>41171</v>
      </c>
      <c r="B1670" t="s">
        <v>57</v>
      </c>
      <c r="C1670">
        <v>4</v>
      </c>
      <c r="D1670">
        <f>DAY(Tabela_cukier2[[#This Row],[Column1]])</f>
        <v>19</v>
      </c>
      <c r="E1670" t="str">
        <f>IF(D1671&lt;Tabela_cukier2[[#This Row],[Column4]],"TAK","")</f>
        <v/>
      </c>
      <c r="F1670" s="5">
        <f>IF(Tabela_cukier2[[#This Row],[czy dzien dokupu]]="TAK",IF(F1669-Tabela_cukier2[[#This Row],[Column3]]&lt;5000,((5000-FLOOR(F1669-Tabela_cukier2[[#This Row],[Column3]],1000))+(F1669-Tabela_cukier2[[#This Row],[Column3]])),F1669-Tabela_cukier2[[#This Row],[Column3]]),F1669-Tabela_cukier2[[#This Row],[Column3]])</f>
        <v>4309</v>
      </c>
      <c r="G1670" s="5">
        <f>IF(Tabela_cukier2[[#This Row],[Kolumna1]]-F1669&gt;=4000,1,0)</f>
        <v>0</v>
      </c>
      <c r="H1670" s="5" t="str">
        <f>IF(Tabela_cukier2[[#This Row],[Kolumna1]]&gt;F1669,Tabela_cukier2[[#This Row],[Kolumna1]]-F1669,"0")</f>
        <v>0</v>
      </c>
      <c r="I1670" s="5">
        <f>CEILING(Tabela_cukier2[[#This Row],[Kolumna3]],1000)</f>
        <v>0</v>
      </c>
      <c r="J1670" s="5">
        <f>IF(Tabela_cukier2[[#This Row],[Kolumna4]]&gt;=4000,1,0)</f>
        <v>0</v>
      </c>
    </row>
    <row r="1671" spans="1:10" x14ac:dyDescent="0.3">
      <c r="A1671" s="1">
        <v>41175</v>
      </c>
      <c r="B1671" t="s">
        <v>134</v>
      </c>
      <c r="C1671">
        <v>102</v>
      </c>
      <c r="D1671">
        <f>DAY(Tabela_cukier2[[#This Row],[Column1]])</f>
        <v>23</v>
      </c>
      <c r="E1671" t="str">
        <f>IF(D1672&lt;Tabela_cukier2[[#This Row],[Column4]],"TAK","")</f>
        <v/>
      </c>
      <c r="F1671" s="5">
        <f>IF(Tabela_cukier2[[#This Row],[czy dzien dokupu]]="TAK",IF(F1670-Tabela_cukier2[[#This Row],[Column3]]&lt;5000,((5000-FLOOR(F1670-Tabela_cukier2[[#This Row],[Column3]],1000))+(F1670-Tabela_cukier2[[#This Row],[Column3]])),F1670-Tabela_cukier2[[#This Row],[Column3]]),F1670-Tabela_cukier2[[#This Row],[Column3]])</f>
        <v>4207</v>
      </c>
      <c r="G1671" s="5">
        <f>IF(Tabela_cukier2[[#This Row],[Kolumna1]]-F1670&gt;=4000,1,0)</f>
        <v>0</v>
      </c>
      <c r="H1671" s="5" t="str">
        <f>IF(Tabela_cukier2[[#This Row],[Kolumna1]]&gt;F1670,Tabela_cukier2[[#This Row],[Kolumna1]]-F1670,"0")</f>
        <v>0</v>
      </c>
      <c r="I1671" s="5">
        <f>CEILING(Tabela_cukier2[[#This Row],[Kolumna3]],1000)</f>
        <v>0</v>
      </c>
      <c r="J1671" s="5">
        <f>IF(Tabela_cukier2[[#This Row],[Kolumna4]]&gt;=4000,1,0)</f>
        <v>0</v>
      </c>
    </row>
    <row r="1672" spans="1:10" x14ac:dyDescent="0.3">
      <c r="A1672" s="1">
        <v>41177</v>
      </c>
      <c r="B1672" t="s">
        <v>9</v>
      </c>
      <c r="C1672">
        <v>155</v>
      </c>
      <c r="D1672">
        <f>DAY(Tabela_cukier2[[#This Row],[Column1]])</f>
        <v>25</v>
      </c>
      <c r="E1672" t="str">
        <f>IF(D1673&lt;Tabela_cukier2[[#This Row],[Column4]],"TAK","")</f>
        <v/>
      </c>
      <c r="F1672" s="5">
        <f>IF(Tabela_cukier2[[#This Row],[czy dzien dokupu]]="TAK",IF(F1671-Tabela_cukier2[[#This Row],[Column3]]&lt;5000,((5000-FLOOR(F1671-Tabela_cukier2[[#This Row],[Column3]],1000))+(F1671-Tabela_cukier2[[#This Row],[Column3]])),F1671-Tabela_cukier2[[#This Row],[Column3]]),F1671-Tabela_cukier2[[#This Row],[Column3]])</f>
        <v>4052</v>
      </c>
      <c r="G1672" s="5">
        <f>IF(Tabela_cukier2[[#This Row],[Kolumna1]]-F1671&gt;=4000,1,0)</f>
        <v>0</v>
      </c>
      <c r="H1672" s="5" t="str">
        <f>IF(Tabela_cukier2[[#This Row],[Kolumna1]]&gt;F1671,Tabela_cukier2[[#This Row],[Kolumna1]]-F1671,"0")</f>
        <v>0</v>
      </c>
      <c r="I1672" s="5">
        <f>CEILING(Tabela_cukier2[[#This Row],[Kolumna3]],1000)</f>
        <v>0</v>
      </c>
      <c r="J1672" s="5">
        <f>IF(Tabela_cukier2[[#This Row],[Kolumna4]]&gt;=4000,1,0)</f>
        <v>0</v>
      </c>
    </row>
    <row r="1673" spans="1:10" x14ac:dyDescent="0.3">
      <c r="A1673" s="1">
        <v>41179</v>
      </c>
      <c r="B1673" t="s">
        <v>10</v>
      </c>
      <c r="C1673">
        <v>226</v>
      </c>
      <c r="D1673">
        <f>DAY(Tabela_cukier2[[#This Row],[Column1]])</f>
        <v>27</v>
      </c>
      <c r="E1673" t="str">
        <f>IF(D1674&lt;Tabela_cukier2[[#This Row],[Column4]],"TAK","")</f>
        <v/>
      </c>
      <c r="F1673" s="5">
        <f>IF(Tabela_cukier2[[#This Row],[czy dzien dokupu]]="TAK",IF(F1672-Tabela_cukier2[[#This Row],[Column3]]&lt;5000,((5000-FLOOR(F1672-Tabela_cukier2[[#This Row],[Column3]],1000))+(F1672-Tabela_cukier2[[#This Row],[Column3]])),F1672-Tabela_cukier2[[#This Row],[Column3]]),F1672-Tabela_cukier2[[#This Row],[Column3]])</f>
        <v>3826</v>
      </c>
      <c r="G1673" s="5">
        <f>IF(Tabela_cukier2[[#This Row],[Kolumna1]]-F1672&gt;=4000,1,0)</f>
        <v>0</v>
      </c>
      <c r="H1673" s="5" t="str">
        <f>IF(Tabela_cukier2[[#This Row],[Kolumna1]]&gt;F1672,Tabela_cukier2[[#This Row],[Kolumna1]]-F1672,"0")</f>
        <v>0</v>
      </c>
      <c r="I1673" s="5">
        <f>CEILING(Tabela_cukier2[[#This Row],[Kolumna3]],1000)</f>
        <v>0</v>
      </c>
      <c r="J1673" s="5">
        <f>IF(Tabela_cukier2[[#This Row],[Kolumna4]]&gt;=4000,1,0)</f>
        <v>0</v>
      </c>
    </row>
    <row r="1674" spans="1:10" x14ac:dyDescent="0.3">
      <c r="A1674" s="1">
        <v>41179</v>
      </c>
      <c r="B1674" t="s">
        <v>17</v>
      </c>
      <c r="C1674">
        <v>346</v>
      </c>
      <c r="D1674">
        <f>DAY(Tabela_cukier2[[#This Row],[Column1]])</f>
        <v>27</v>
      </c>
      <c r="E1674" t="str">
        <f>IF(D1675&lt;Tabela_cukier2[[#This Row],[Column4]],"TAK","")</f>
        <v/>
      </c>
      <c r="F1674" s="5">
        <f>IF(Tabela_cukier2[[#This Row],[czy dzien dokupu]]="TAK",IF(F1673-Tabela_cukier2[[#This Row],[Column3]]&lt;5000,((5000-FLOOR(F1673-Tabela_cukier2[[#This Row],[Column3]],1000))+(F1673-Tabela_cukier2[[#This Row],[Column3]])),F1673-Tabela_cukier2[[#This Row],[Column3]]),F1673-Tabela_cukier2[[#This Row],[Column3]])</f>
        <v>3480</v>
      </c>
      <c r="G1674" s="5">
        <f>IF(Tabela_cukier2[[#This Row],[Kolumna1]]-F1673&gt;=4000,1,0)</f>
        <v>0</v>
      </c>
      <c r="H1674" s="5" t="str">
        <f>IF(Tabela_cukier2[[#This Row],[Kolumna1]]&gt;F1673,Tabela_cukier2[[#This Row],[Kolumna1]]-F1673,"0")</f>
        <v>0</v>
      </c>
      <c r="I1674" s="5">
        <f>CEILING(Tabela_cukier2[[#This Row],[Kolumna3]],1000)</f>
        <v>0</v>
      </c>
      <c r="J1674" s="5">
        <f>IF(Tabela_cukier2[[#This Row],[Kolumna4]]&gt;=4000,1,0)</f>
        <v>0</v>
      </c>
    </row>
    <row r="1675" spans="1:10" x14ac:dyDescent="0.3">
      <c r="A1675" s="1">
        <v>41180</v>
      </c>
      <c r="B1675" t="s">
        <v>55</v>
      </c>
      <c r="C1675">
        <v>45</v>
      </c>
      <c r="D1675">
        <f>DAY(Tabela_cukier2[[#This Row],[Column1]])</f>
        <v>28</v>
      </c>
      <c r="E1675" t="str">
        <f>IF(D1676&lt;Tabela_cukier2[[#This Row],[Column4]],"TAK","")</f>
        <v/>
      </c>
      <c r="F1675" s="5">
        <f>IF(Tabela_cukier2[[#This Row],[czy dzien dokupu]]="TAK",IF(F1674-Tabela_cukier2[[#This Row],[Column3]]&lt;5000,((5000-FLOOR(F1674-Tabela_cukier2[[#This Row],[Column3]],1000))+(F1674-Tabela_cukier2[[#This Row],[Column3]])),F1674-Tabela_cukier2[[#This Row],[Column3]]),F1674-Tabela_cukier2[[#This Row],[Column3]])</f>
        <v>3435</v>
      </c>
      <c r="G1675" s="5">
        <f>IF(Tabela_cukier2[[#This Row],[Kolumna1]]-F1674&gt;=4000,1,0)</f>
        <v>0</v>
      </c>
      <c r="H1675" s="5" t="str">
        <f>IF(Tabela_cukier2[[#This Row],[Kolumna1]]&gt;F1674,Tabela_cukier2[[#This Row],[Kolumna1]]-F1674,"0")</f>
        <v>0</v>
      </c>
      <c r="I1675" s="5">
        <f>CEILING(Tabela_cukier2[[#This Row],[Kolumna3]],1000)</f>
        <v>0</v>
      </c>
      <c r="J1675" s="5">
        <f>IF(Tabela_cukier2[[#This Row],[Kolumna4]]&gt;=4000,1,0)</f>
        <v>0</v>
      </c>
    </row>
    <row r="1676" spans="1:10" x14ac:dyDescent="0.3">
      <c r="A1676" s="1">
        <v>41182</v>
      </c>
      <c r="B1676" t="s">
        <v>154</v>
      </c>
      <c r="C1676">
        <v>11</v>
      </c>
      <c r="D1676">
        <f>DAY(Tabela_cukier2[[#This Row],[Column1]])</f>
        <v>30</v>
      </c>
      <c r="E1676" t="str">
        <f>IF(D1677&lt;Tabela_cukier2[[#This Row],[Column4]],"TAK","")</f>
        <v>TAK</v>
      </c>
      <c r="F1676" s="5">
        <f>IF(Tabela_cukier2[[#This Row],[czy dzien dokupu]]="TAK",IF(F1675-Tabela_cukier2[[#This Row],[Column3]]&lt;5000,((5000-FLOOR(F1675-Tabela_cukier2[[#This Row],[Column3]],1000))+(F1675-Tabela_cukier2[[#This Row],[Column3]])),F1675-Tabela_cukier2[[#This Row],[Column3]]),F1675-Tabela_cukier2[[#This Row],[Column3]])</f>
        <v>5424</v>
      </c>
      <c r="G1676" s="5">
        <f>IF(Tabela_cukier2[[#This Row],[Kolumna1]]-F1675&gt;=4000,1,0)</f>
        <v>0</v>
      </c>
      <c r="H1676" s="5">
        <f>IF(Tabela_cukier2[[#This Row],[Kolumna1]]&gt;F1675,Tabela_cukier2[[#This Row],[Kolumna1]]-F1675,"0")</f>
        <v>1989</v>
      </c>
      <c r="I1676" s="5">
        <f>CEILING(Tabela_cukier2[[#This Row],[Kolumna3]],1000)</f>
        <v>2000</v>
      </c>
      <c r="J1676" s="5">
        <f>IF(Tabela_cukier2[[#This Row],[Kolumna4]]&gt;=4000,1,0)</f>
        <v>0</v>
      </c>
    </row>
    <row r="1677" spans="1:10" x14ac:dyDescent="0.3">
      <c r="A1677" s="1">
        <v>41185</v>
      </c>
      <c r="B1677" t="s">
        <v>133</v>
      </c>
      <c r="C1677">
        <v>14</v>
      </c>
      <c r="D1677">
        <f>DAY(Tabela_cukier2[[#This Row],[Column1]])</f>
        <v>3</v>
      </c>
      <c r="E1677" t="str">
        <f>IF(D1678&lt;Tabela_cukier2[[#This Row],[Column4]],"TAK","")</f>
        <v/>
      </c>
      <c r="F1677" s="5">
        <f>IF(Tabela_cukier2[[#This Row],[czy dzien dokupu]]="TAK",IF(F1676-Tabela_cukier2[[#This Row],[Column3]]&lt;5000,((5000-FLOOR(F1676-Tabela_cukier2[[#This Row],[Column3]],1000))+(F1676-Tabela_cukier2[[#This Row],[Column3]])),F1676-Tabela_cukier2[[#This Row],[Column3]]),F1676-Tabela_cukier2[[#This Row],[Column3]])</f>
        <v>5410</v>
      </c>
      <c r="G1677" s="5">
        <f>IF(Tabela_cukier2[[#This Row],[Kolumna1]]-F1676&gt;=4000,1,0)</f>
        <v>0</v>
      </c>
      <c r="H1677" s="5" t="str">
        <f>IF(Tabela_cukier2[[#This Row],[Kolumna1]]&gt;F1676,Tabela_cukier2[[#This Row],[Kolumna1]]-F1676,"0")</f>
        <v>0</v>
      </c>
      <c r="I1677" s="5">
        <f>CEILING(Tabela_cukier2[[#This Row],[Kolumna3]],1000)</f>
        <v>0</v>
      </c>
      <c r="J1677" s="5">
        <f>IF(Tabela_cukier2[[#This Row],[Kolumna4]]&gt;=4000,1,0)</f>
        <v>0</v>
      </c>
    </row>
    <row r="1678" spans="1:10" x14ac:dyDescent="0.3">
      <c r="A1678" s="1">
        <v>41190</v>
      </c>
      <c r="B1678" t="s">
        <v>54</v>
      </c>
      <c r="C1678">
        <v>12</v>
      </c>
      <c r="D1678">
        <f>DAY(Tabela_cukier2[[#This Row],[Column1]])</f>
        <v>8</v>
      </c>
      <c r="E1678" t="str">
        <f>IF(D1679&lt;Tabela_cukier2[[#This Row],[Column4]],"TAK","")</f>
        <v/>
      </c>
      <c r="F1678" s="5">
        <f>IF(Tabela_cukier2[[#This Row],[czy dzien dokupu]]="TAK",IF(F1677-Tabela_cukier2[[#This Row],[Column3]]&lt;5000,((5000-FLOOR(F1677-Tabela_cukier2[[#This Row],[Column3]],1000))+(F1677-Tabela_cukier2[[#This Row],[Column3]])),F1677-Tabela_cukier2[[#This Row],[Column3]]),F1677-Tabela_cukier2[[#This Row],[Column3]])</f>
        <v>5398</v>
      </c>
      <c r="G1678" s="5">
        <f>IF(Tabela_cukier2[[#This Row],[Kolumna1]]-F1677&gt;=4000,1,0)</f>
        <v>0</v>
      </c>
      <c r="H1678" s="5" t="str">
        <f>IF(Tabela_cukier2[[#This Row],[Kolumna1]]&gt;F1677,Tabela_cukier2[[#This Row],[Kolumna1]]-F1677,"0")</f>
        <v>0</v>
      </c>
      <c r="I1678" s="5">
        <f>CEILING(Tabela_cukier2[[#This Row],[Kolumna3]],1000)</f>
        <v>0</v>
      </c>
      <c r="J1678" s="5">
        <f>IF(Tabela_cukier2[[#This Row],[Kolumna4]]&gt;=4000,1,0)</f>
        <v>0</v>
      </c>
    </row>
    <row r="1679" spans="1:10" x14ac:dyDescent="0.3">
      <c r="A1679" s="1">
        <v>41195</v>
      </c>
      <c r="B1679" t="s">
        <v>157</v>
      </c>
      <c r="C1679">
        <v>11</v>
      </c>
      <c r="D1679">
        <f>DAY(Tabela_cukier2[[#This Row],[Column1]])</f>
        <v>13</v>
      </c>
      <c r="E1679" t="str">
        <f>IF(D1680&lt;Tabela_cukier2[[#This Row],[Column4]],"TAK","")</f>
        <v/>
      </c>
      <c r="F1679" s="5">
        <f>IF(Tabela_cukier2[[#This Row],[czy dzien dokupu]]="TAK",IF(F1678-Tabela_cukier2[[#This Row],[Column3]]&lt;5000,((5000-FLOOR(F1678-Tabela_cukier2[[#This Row],[Column3]],1000))+(F1678-Tabela_cukier2[[#This Row],[Column3]])),F1678-Tabela_cukier2[[#This Row],[Column3]]),F1678-Tabela_cukier2[[#This Row],[Column3]])</f>
        <v>5387</v>
      </c>
      <c r="G1679" s="5">
        <f>IF(Tabela_cukier2[[#This Row],[Kolumna1]]-F1678&gt;=4000,1,0)</f>
        <v>0</v>
      </c>
      <c r="H1679" s="5" t="str">
        <f>IF(Tabela_cukier2[[#This Row],[Kolumna1]]&gt;F1678,Tabela_cukier2[[#This Row],[Kolumna1]]-F1678,"0")</f>
        <v>0</v>
      </c>
      <c r="I1679" s="5">
        <f>CEILING(Tabela_cukier2[[#This Row],[Kolumna3]],1000)</f>
        <v>0</v>
      </c>
      <c r="J1679" s="5">
        <f>IF(Tabela_cukier2[[#This Row],[Kolumna4]]&gt;=4000,1,0)</f>
        <v>0</v>
      </c>
    </row>
    <row r="1680" spans="1:10" x14ac:dyDescent="0.3">
      <c r="A1680" s="1">
        <v>41195</v>
      </c>
      <c r="B1680" t="s">
        <v>29</v>
      </c>
      <c r="C1680">
        <v>142</v>
      </c>
      <c r="D1680">
        <f>DAY(Tabela_cukier2[[#This Row],[Column1]])</f>
        <v>13</v>
      </c>
      <c r="E1680" t="str">
        <f>IF(D1681&lt;Tabela_cukier2[[#This Row],[Column4]],"TAK","")</f>
        <v/>
      </c>
      <c r="F1680" s="5">
        <f>IF(Tabela_cukier2[[#This Row],[czy dzien dokupu]]="TAK",IF(F1679-Tabela_cukier2[[#This Row],[Column3]]&lt;5000,((5000-FLOOR(F1679-Tabela_cukier2[[#This Row],[Column3]],1000))+(F1679-Tabela_cukier2[[#This Row],[Column3]])),F1679-Tabela_cukier2[[#This Row],[Column3]]),F1679-Tabela_cukier2[[#This Row],[Column3]])</f>
        <v>5245</v>
      </c>
      <c r="G1680" s="5">
        <f>IF(Tabela_cukier2[[#This Row],[Kolumna1]]-F1679&gt;=4000,1,0)</f>
        <v>0</v>
      </c>
      <c r="H1680" s="5" t="str">
        <f>IF(Tabela_cukier2[[#This Row],[Kolumna1]]&gt;F1679,Tabela_cukier2[[#This Row],[Kolumna1]]-F1679,"0")</f>
        <v>0</v>
      </c>
      <c r="I1680" s="5">
        <f>CEILING(Tabela_cukier2[[#This Row],[Kolumna3]],1000)</f>
        <v>0</v>
      </c>
      <c r="J1680" s="5">
        <f>IF(Tabela_cukier2[[#This Row],[Kolumna4]]&gt;=4000,1,0)</f>
        <v>0</v>
      </c>
    </row>
    <row r="1681" spans="1:10" x14ac:dyDescent="0.3">
      <c r="A1681" s="1">
        <v>41201</v>
      </c>
      <c r="B1681" t="s">
        <v>74</v>
      </c>
      <c r="C1681">
        <v>184</v>
      </c>
      <c r="D1681">
        <f>DAY(Tabela_cukier2[[#This Row],[Column1]])</f>
        <v>19</v>
      </c>
      <c r="E1681" t="str">
        <f>IF(D1682&lt;Tabela_cukier2[[#This Row],[Column4]],"TAK","")</f>
        <v/>
      </c>
      <c r="F1681" s="5">
        <f>IF(Tabela_cukier2[[#This Row],[czy dzien dokupu]]="TAK",IF(F1680-Tabela_cukier2[[#This Row],[Column3]]&lt;5000,((5000-FLOOR(F1680-Tabela_cukier2[[#This Row],[Column3]],1000))+(F1680-Tabela_cukier2[[#This Row],[Column3]])),F1680-Tabela_cukier2[[#This Row],[Column3]]),F1680-Tabela_cukier2[[#This Row],[Column3]])</f>
        <v>5061</v>
      </c>
      <c r="G1681" s="5">
        <f>IF(Tabela_cukier2[[#This Row],[Kolumna1]]-F1680&gt;=4000,1,0)</f>
        <v>0</v>
      </c>
      <c r="H1681" s="5" t="str">
        <f>IF(Tabela_cukier2[[#This Row],[Kolumna1]]&gt;F1680,Tabela_cukier2[[#This Row],[Kolumna1]]-F1680,"0")</f>
        <v>0</v>
      </c>
      <c r="I1681" s="5">
        <f>CEILING(Tabela_cukier2[[#This Row],[Kolumna3]],1000)</f>
        <v>0</v>
      </c>
      <c r="J1681" s="5">
        <f>IF(Tabela_cukier2[[#This Row],[Kolumna4]]&gt;=4000,1,0)</f>
        <v>0</v>
      </c>
    </row>
    <row r="1682" spans="1:10" x14ac:dyDescent="0.3">
      <c r="A1682" s="1">
        <v>41202</v>
      </c>
      <c r="B1682" t="s">
        <v>48</v>
      </c>
      <c r="C1682">
        <v>390</v>
      </c>
      <c r="D1682">
        <f>DAY(Tabela_cukier2[[#This Row],[Column1]])</f>
        <v>20</v>
      </c>
      <c r="E1682" t="str">
        <f>IF(D1683&lt;Tabela_cukier2[[#This Row],[Column4]],"TAK","")</f>
        <v/>
      </c>
      <c r="F1682" s="5">
        <f>IF(Tabela_cukier2[[#This Row],[czy dzien dokupu]]="TAK",IF(F1681-Tabela_cukier2[[#This Row],[Column3]]&lt;5000,((5000-FLOOR(F1681-Tabela_cukier2[[#This Row],[Column3]],1000))+(F1681-Tabela_cukier2[[#This Row],[Column3]])),F1681-Tabela_cukier2[[#This Row],[Column3]]),F1681-Tabela_cukier2[[#This Row],[Column3]])</f>
        <v>4671</v>
      </c>
      <c r="G1682" s="5">
        <f>IF(Tabela_cukier2[[#This Row],[Kolumna1]]-F1681&gt;=4000,1,0)</f>
        <v>0</v>
      </c>
      <c r="H1682" s="5" t="str">
        <f>IF(Tabela_cukier2[[#This Row],[Kolumna1]]&gt;F1681,Tabela_cukier2[[#This Row],[Kolumna1]]-F1681,"0")</f>
        <v>0</v>
      </c>
      <c r="I1682" s="5">
        <f>CEILING(Tabela_cukier2[[#This Row],[Kolumna3]],1000)</f>
        <v>0</v>
      </c>
      <c r="J1682" s="5">
        <f>IF(Tabela_cukier2[[#This Row],[Kolumna4]]&gt;=4000,1,0)</f>
        <v>0</v>
      </c>
    </row>
    <row r="1683" spans="1:10" x14ac:dyDescent="0.3">
      <c r="A1683" s="1">
        <v>41206</v>
      </c>
      <c r="B1683" t="s">
        <v>40</v>
      </c>
      <c r="C1683">
        <v>110</v>
      </c>
      <c r="D1683">
        <f>DAY(Tabela_cukier2[[#This Row],[Column1]])</f>
        <v>24</v>
      </c>
      <c r="E1683" t="str">
        <f>IF(D1684&lt;Tabela_cukier2[[#This Row],[Column4]],"TAK","")</f>
        <v/>
      </c>
      <c r="F1683" s="5">
        <f>IF(Tabela_cukier2[[#This Row],[czy dzien dokupu]]="TAK",IF(F1682-Tabela_cukier2[[#This Row],[Column3]]&lt;5000,((5000-FLOOR(F1682-Tabela_cukier2[[#This Row],[Column3]],1000))+(F1682-Tabela_cukier2[[#This Row],[Column3]])),F1682-Tabela_cukier2[[#This Row],[Column3]]),F1682-Tabela_cukier2[[#This Row],[Column3]])</f>
        <v>4561</v>
      </c>
      <c r="G1683" s="5">
        <f>IF(Tabela_cukier2[[#This Row],[Kolumna1]]-F1682&gt;=4000,1,0)</f>
        <v>0</v>
      </c>
      <c r="H1683" s="5" t="str">
        <f>IF(Tabela_cukier2[[#This Row],[Kolumna1]]&gt;F1682,Tabela_cukier2[[#This Row],[Kolumna1]]-F1682,"0")</f>
        <v>0</v>
      </c>
      <c r="I1683" s="5">
        <f>CEILING(Tabela_cukier2[[#This Row],[Kolumna3]],1000)</f>
        <v>0</v>
      </c>
      <c r="J1683" s="5">
        <f>IF(Tabela_cukier2[[#This Row],[Kolumna4]]&gt;=4000,1,0)</f>
        <v>0</v>
      </c>
    </row>
    <row r="1684" spans="1:10" x14ac:dyDescent="0.3">
      <c r="A1684" s="1">
        <v>41207</v>
      </c>
      <c r="B1684" t="s">
        <v>22</v>
      </c>
      <c r="C1684">
        <v>92</v>
      </c>
      <c r="D1684">
        <f>DAY(Tabela_cukier2[[#This Row],[Column1]])</f>
        <v>25</v>
      </c>
      <c r="E1684" t="str">
        <f>IF(D1685&lt;Tabela_cukier2[[#This Row],[Column4]],"TAK","")</f>
        <v/>
      </c>
      <c r="F1684" s="5">
        <f>IF(Tabela_cukier2[[#This Row],[czy dzien dokupu]]="TAK",IF(F1683-Tabela_cukier2[[#This Row],[Column3]]&lt;5000,((5000-FLOOR(F1683-Tabela_cukier2[[#This Row],[Column3]],1000))+(F1683-Tabela_cukier2[[#This Row],[Column3]])),F1683-Tabela_cukier2[[#This Row],[Column3]]),F1683-Tabela_cukier2[[#This Row],[Column3]])</f>
        <v>4469</v>
      </c>
      <c r="G1684" s="5">
        <f>IF(Tabela_cukier2[[#This Row],[Kolumna1]]-F1683&gt;=4000,1,0)</f>
        <v>0</v>
      </c>
      <c r="H1684" s="5" t="str">
        <f>IF(Tabela_cukier2[[#This Row],[Kolumna1]]&gt;F1683,Tabela_cukier2[[#This Row],[Kolumna1]]-F1683,"0")</f>
        <v>0</v>
      </c>
      <c r="I1684" s="5">
        <f>CEILING(Tabela_cukier2[[#This Row],[Kolumna3]],1000)</f>
        <v>0</v>
      </c>
      <c r="J1684" s="5">
        <f>IF(Tabela_cukier2[[#This Row],[Kolumna4]]&gt;=4000,1,0)</f>
        <v>0</v>
      </c>
    </row>
    <row r="1685" spans="1:10" x14ac:dyDescent="0.3">
      <c r="A1685" s="1">
        <v>41208</v>
      </c>
      <c r="B1685" t="s">
        <v>71</v>
      </c>
      <c r="C1685">
        <v>5</v>
      </c>
      <c r="D1685">
        <f>DAY(Tabela_cukier2[[#This Row],[Column1]])</f>
        <v>26</v>
      </c>
      <c r="E1685" t="str">
        <f>IF(D1686&lt;Tabela_cukier2[[#This Row],[Column4]],"TAK","")</f>
        <v/>
      </c>
      <c r="F1685" s="5">
        <f>IF(Tabela_cukier2[[#This Row],[czy dzien dokupu]]="TAK",IF(F1684-Tabela_cukier2[[#This Row],[Column3]]&lt;5000,((5000-FLOOR(F1684-Tabela_cukier2[[#This Row],[Column3]],1000))+(F1684-Tabela_cukier2[[#This Row],[Column3]])),F1684-Tabela_cukier2[[#This Row],[Column3]]),F1684-Tabela_cukier2[[#This Row],[Column3]])</f>
        <v>4464</v>
      </c>
      <c r="G1685" s="5">
        <f>IF(Tabela_cukier2[[#This Row],[Kolumna1]]-F1684&gt;=4000,1,0)</f>
        <v>0</v>
      </c>
      <c r="H1685" s="5" t="str">
        <f>IF(Tabela_cukier2[[#This Row],[Kolumna1]]&gt;F1684,Tabela_cukier2[[#This Row],[Kolumna1]]-F1684,"0")</f>
        <v>0</v>
      </c>
      <c r="I1685" s="5">
        <f>CEILING(Tabela_cukier2[[#This Row],[Kolumna3]],1000)</f>
        <v>0</v>
      </c>
      <c r="J1685" s="5">
        <f>IF(Tabela_cukier2[[#This Row],[Kolumna4]]&gt;=4000,1,0)</f>
        <v>0</v>
      </c>
    </row>
    <row r="1686" spans="1:10" x14ac:dyDescent="0.3">
      <c r="A1686" s="1">
        <v>41208</v>
      </c>
      <c r="B1686" t="s">
        <v>232</v>
      </c>
      <c r="C1686">
        <v>2</v>
      </c>
      <c r="D1686">
        <f>DAY(Tabela_cukier2[[#This Row],[Column1]])</f>
        <v>26</v>
      </c>
      <c r="E1686" t="str">
        <f>IF(D1687&lt;Tabela_cukier2[[#This Row],[Column4]],"TAK","")</f>
        <v/>
      </c>
      <c r="F1686" s="5">
        <f>IF(Tabela_cukier2[[#This Row],[czy dzien dokupu]]="TAK",IF(F1685-Tabela_cukier2[[#This Row],[Column3]]&lt;5000,((5000-FLOOR(F1685-Tabela_cukier2[[#This Row],[Column3]],1000))+(F1685-Tabela_cukier2[[#This Row],[Column3]])),F1685-Tabela_cukier2[[#This Row],[Column3]]),F1685-Tabela_cukier2[[#This Row],[Column3]])</f>
        <v>4462</v>
      </c>
      <c r="G1686" s="5">
        <f>IF(Tabela_cukier2[[#This Row],[Kolumna1]]-F1685&gt;=4000,1,0)</f>
        <v>0</v>
      </c>
      <c r="H1686" s="5" t="str">
        <f>IF(Tabela_cukier2[[#This Row],[Kolumna1]]&gt;F1685,Tabela_cukier2[[#This Row],[Kolumna1]]-F1685,"0")</f>
        <v>0</v>
      </c>
      <c r="I1686" s="5">
        <f>CEILING(Tabela_cukier2[[#This Row],[Kolumna3]],1000)</f>
        <v>0</v>
      </c>
      <c r="J1686" s="5">
        <f>IF(Tabela_cukier2[[#This Row],[Kolumna4]]&gt;=4000,1,0)</f>
        <v>0</v>
      </c>
    </row>
    <row r="1687" spans="1:10" x14ac:dyDescent="0.3">
      <c r="A1687" s="1">
        <v>41210</v>
      </c>
      <c r="B1687" t="s">
        <v>178</v>
      </c>
      <c r="C1687">
        <v>14</v>
      </c>
      <c r="D1687">
        <f>DAY(Tabela_cukier2[[#This Row],[Column1]])</f>
        <v>28</v>
      </c>
      <c r="E1687" t="str">
        <f>IF(D1688&lt;Tabela_cukier2[[#This Row],[Column4]],"TAK","")</f>
        <v/>
      </c>
      <c r="F1687" s="5">
        <f>IF(Tabela_cukier2[[#This Row],[czy dzien dokupu]]="TAK",IF(F1686-Tabela_cukier2[[#This Row],[Column3]]&lt;5000,((5000-FLOOR(F1686-Tabela_cukier2[[#This Row],[Column3]],1000))+(F1686-Tabela_cukier2[[#This Row],[Column3]])),F1686-Tabela_cukier2[[#This Row],[Column3]]),F1686-Tabela_cukier2[[#This Row],[Column3]])</f>
        <v>4448</v>
      </c>
      <c r="G1687" s="5">
        <f>IF(Tabela_cukier2[[#This Row],[Kolumna1]]-F1686&gt;=4000,1,0)</f>
        <v>0</v>
      </c>
      <c r="H1687" s="5" t="str">
        <f>IF(Tabela_cukier2[[#This Row],[Kolumna1]]&gt;F1686,Tabela_cukier2[[#This Row],[Kolumna1]]-F1686,"0")</f>
        <v>0</v>
      </c>
      <c r="I1687" s="5">
        <f>CEILING(Tabela_cukier2[[#This Row],[Kolumna3]],1000)</f>
        <v>0</v>
      </c>
      <c r="J1687" s="5">
        <f>IF(Tabela_cukier2[[#This Row],[Kolumna4]]&gt;=4000,1,0)</f>
        <v>0</v>
      </c>
    </row>
    <row r="1688" spans="1:10" x14ac:dyDescent="0.3">
      <c r="A1688" s="1">
        <v>41213</v>
      </c>
      <c r="B1688" t="s">
        <v>87</v>
      </c>
      <c r="C1688">
        <v>6</v>
      </c>
      <c r="D1688">
        <f>DAY(Tabela_cukier2[[#This Row],[Column1]])</f>
        <v>31</v>
      </c>
      <c r="E1688" t="str">
        <f>IF(D1689&lt;Tabela_cukier2[[#This Row],[Column4]],"TAK","")</f>
        <v>TAK</v>
      </c>
      <c r="F1688" s="5">
        <f>IF(Tabela_cukier2[[#This Row],[czy dzien dokupu]]="TAK",IF(F1687-Tabela_cukier2[[#This Row],[Column3]]&lt;5000,((5000-FLOOR(F1687-Tabela_cukier2[[#This Row],[Column3]],1000))+(F1687-Tabela_cukier2[[#This Row],[Column3]])),F1687-Tabela_cukier2[[#This Row],[Column3]]),F1687-Tabela_cukier2[[#This Row],[Column3]])</f>
        <v>5442</v>
      </c>
      <c r="G1688" s="5">
        <f>IF(Tabela_cukier2[[#This Row],[Kolumna1]]-F1687&gt;=4000,1,0)</f>
        <v>0</v>
      </c>
      <c r="H1688" s="5">
        <f>IF(Tabela_cukier2[[#This Row],[Kolumna1]]&gt;F1687,Tabela_cukier2[[#This Row],[Kolumna1]]-F1687,"0")</f>
        <v>994</v>
      </c>
      <c r="I1688" s="5">
        <f>CEILING(Tabela_cukier2[[#This Row],[Kolumna3]],1000)</f>
        <v>1000</v>
      </c>
      <c r="J1688" s="5">
        <f>IF(Tabela_cukier2[[#This Row],[Kolumna4]]&gt;=4000,1,0)</f>
        <v>0</v>
      </c>
    </row>
    <row r="1689" spans="1:10" x14ac:dyDescent="0.3">
      <c r="A1689" s="1">
        <v>41214</v>
      </c>
      <c r="B1689" t="s">
        <v>21</v>
      </c>
      <c r="C1689">
        <v>65</v>
      </c>
      <c r="D1689">
        <f>DAY(Tabela_cukier2[[#This Row],[Column1]])</f>
        <v>1</v>
      </c>
      <c r="E1689" t="str">
        <f>IF(D1690&lt;Tabela_cukier2[[#This Row],[Column4]],"TAK","")</f>
        <v/>
      </c>
      <c r="F1689" s="5">
        <f>IF(Tabela_cukier2[[#This Row],[czy dzien dokupu]]="TAK",IF(F1688-Tabela_cukier2[[#This Row],[Column3]]&lt;5000,((5000-FLOOR(F1688-Tabela_cukier2[[#This Row],[Column3]],1000))+(F1688-Tabela_cukier2[[#This Row],[Column3]])),F1688-Tabela_cukier2[[#This Row],[Column3]]),F1688-Tabela_cukier2[[#This Row],[Column3]])</f>
        <v>5377</v>
      </c>
      <c r="G1689" s="5">
        <f>IF(Tabela_cukier2[[#This Row],[Kolumna1]]-F1688&gt;=4000,1,0)</f>
        <v>0</v>
      </c>
      <c r="H1689" s="5" t="str">
        <f>IF(Tabela_cukier2[[#This Row],[Kolumna1]]&gt;F1688,Tabela_cukier2[[#This Row],[Kolumna1]]-F1688,"0")</f>
        <v>0</v>
      </c>
      <c r="I1689" s="5">
        <f>CEILING(Tabela_cukier2[[#This Row],[Kolumna3]],1000)</f>
        <v>0</v>
      </c>
      <c r="J1689" s="5">
        <f>IF(Tabela_cukier2[[#This Row],[Kolumna4]]&gt;=4000,1,0)</f>
        <v>0</v>
      </c>
    </row>
    <row r="1690" spans="1:10" x14ac:dyDescent="0.3">
      <c r="A1690" s="1">
        <v>41214</v>
      </c>
      <c r="B1690" t="s">
        <v>72</v>
      </c>
      <c r="C1690">
        <v>45</v>
      </c>
      <c r="D1690">
        <f>DAY(Tabela_cukier2[[#This Row],[Column1]])</f>
        <v>1</v>
      </c>
      <c r="E1690" t="str">
        <f>IF(D1691&lt;Tabela_cukier2[[#This Row],[Column4]],"TAK","")</f>
        <v/>
      </c>
      <c r="F1690" s="5">
        <f>IF(Tabela_cukier2[[#This Row],[czy dzien dokupu]]="TAK",IF(F1689-Tabela_cukier2[[#This Row],[Column3]]&lt;5000,((5000-FLOOR(F1689-Tabela_cukier2[[#This Row],[Column3]],1000))+(F1689-Tabela_cukier2[[#This Row],[Column3]])),F1689-Tabela_cukier2[[#This Row],[Column3]]),F1689-Tabela_cukier2[[#This Row],[Column3]])</f>
        <v>5332</v>
      </c>
      <c r="G1690" s="5">
        <f>IF(Tabela_cukier2[[#This Row],[Kolumna1]]-F1689&gt;=4000,1,0)</f>
        <v>0</v>
      </c>
      <c r="H1690" s="5" t="str">
        <f>IF(Tabela_cukier2[[#This Row],[Kolumna1]]&gt;F1689,Tabela_cukier2[[#This Row],[Kolumna1]]-F1689,"0")</f>
        <v>0</v>
      </c>
      <c r="I1690" s="5">
        <f>CEILING(Tabela_cukier2[[#This Row],[Kolumna3]],1000)</f>
        <v>0</v>
      </c>
      <c r="J1690" s="5">
        <f>IF(Tabela_cukier2[[#This Row],[Kolumna4]]&gt;=4000,1,0)</f>
        <v>0</v>
      </c>
    </row>
    <row r="1691" spans="1:10" x14ac:dyDescent="0.3">
      <c r="A1691" s="1">
        <v>41214</v>
      </c>
      <c r="B1691" t="s">
        <v>10</v>
      </c>
      <c r="C1691">
        <v>108</v>
      </c>
      <c r="D1691">
        <f>DAY(Tabela_cukier2[[#This Row],[Column1]])</f>
        <v>1</v>
      </c>
      <c r="E1691" t="str">
        <f>IF(D1692&lt;Tabela_cukier2[[#This Row],[Column4]],"TAK","")</f>
        <v/>
      </c>
      <c r="F1691" s="5">
        <f>IF(Tabela_cukier2[[#This Row],[czy dzien dokupu]]="TAK",IF(F1690-Tabela_cukier2[[#This Row],[Column3]]&lt;5000,((5000-FLOOR(F1690-Tabela_cukier2[[#This Row],[Column3]],1000))+(F1690-Tabela_cukier2[[#This Row],[Column3]])),F1690-Tabela_cukier2[[#This Row],[Column3]]),F1690-Tabela_cukier2[[#This Row],[Column3]])</f>
        <v>5224</v>
      </c>
      <c r="G1691" s="5">
        <f>IF(Tabela_cukier2[[#This Row],[Kolumna1]]-F1690&gt;=4000,1,0)</f>
        <v>0</v>
      </c>
      <c r="H1691" s="5" t="str">
        <f>IF(Tabela_cukier2[[#This Row],[Kolumna1]]&gt;F1690,Tabela_cukier2[[#This Row],[Kolumna1]]-F1690,"0")</f>
        <v>0</v>
      </c>
      <c r="I1691" s="5">
        <f>CEILING(Tabela_cukier2[[#This Row],[Kolumna3]],1000)</f>
        <v>0</v>
      </c>
      <c r="J1691" s="5">
        <f>IF(Tabela_cukier2[[#This Row],[Kolumna4]]&gt;=4000,1,0)</f>
        <v>0</v>
      </c>
    </row>
    <row r="1692" spans="1:10" x14ac:dyDescent="0.3">
      <c r="A1692" s="1">
        <v>41215</v>
      </c>
      <c r="B1692" t="s">
        <v>40</v>
      </c>
      <c r="C1692">
        <v>159</v>
      </c>
      <c r="D1692">
        <f>DAY(Tabela_cukier2[[#This Row],[Column1]])</f>
        <v>2</v>
      </c>
      <c r="E1692" t="str">
        <f>IF(D1693&lt;Tabela_cukier2[[#This Row],[Column4]],"TAK","")</f>
        <v/>
      </c>
      <c r="F1692" s="5">
        <f>IF(Tabela_cukier2[[#This Row],[czy dzien dokupu]]="TAK",IF(F1691-Tabela_cukier2[[#This Row],[Column3]]&lt;5000,((5000-FLOOR(F1691-Tabela_cukier2[[#This Row],[Column3]],1000))+(F1691-Tabela_cukier2[[#This Row],[Column3]])),F1691-Tabela_cukier2[[#This Row],[Column3]]),F1691-Tabela_cukier2[[#This Row],[Column3]])</f>
        <v>5065</v>
      </c>
      <c r="G1692" s="5">
        <f>IF(Tabela_cukier2[[#This Row],[Kolumna1]]-F1691&gt;=4000,1,0)</f>
        <v>0</v>
      </c>
      <c r="H1692" s="5" t="str">
        <f>IF(Tabela_cukier2[[#This Row],[Kolumna1]]&gt;F1691,Tabela_cukier2[[#This Row],[Kolumna1]]-F1691,"0")</f>
        <v>0</v>
      </c>
      <c r="I1692" s="5">
        <f>CEILING(Tabela_cukier2[[#This Row],[Kolumna3]],1000)</f>
        <v>0</v>
      </c>
      <c r="J1692" s="5">
        <f>IF(Tabela_cukier2[[#This Row],[Kolumna4]]&gt;=4000,1,0)</f>
        <v>0</v>
      </c>
    </row>
    <row r="1693" spans="1:10" x14ac:dyDescent="0.3">
      <c r="A1693" s="1">
        <v>41219</v>
      </c>
      <c r="B1693" t="s">
        <v>22</v>
      </c>
      <c r="C1693">
        <v>141</v>
      </c>
      <c r="D1693">
        <f>DAY(Tabela_cukier2[[#This Row],[Column1]])</f>
        <v>6</v>
      </c>
      <c r="E1693" t="str">
        <f>IF(D1694&lt;Tabela_cukier2[[#This Row],[Column4]],"TAK","")</f>
        <v/>
      </c>
      <c r="F1693" s="5">
        <f>IF(Tabela_cukier2[[#This Row],[czy dzien dokupu]]="TAK",IF(F1692-Tabela_cukier2[[#This Row],[Column3]]&lt;5000,((5000-FLOOR(F1692-Tabela_cukier2[[#This Row],[Column3]],1000))+(F1692-Tabela_cukier2[[#This Row],[Column3]])),F1692-Tabela_cukier2[[#This Row],[Column3]]),F1692-Tabela_cukier2[[#This Row],[Column3]])</f>
        <v>4924</v>
      </c>
      <c r="G1693" s="5">
        <f>IF(Tabela_cukier2[[#This Row],[Kolumna1]]-F1692&gt;=4000,1,0)</f>
        <v>0</v>
      </c>
      <c r="H1693" s="5" t="str">
        <f>IF(Tabela_cukier2[[#This Row],[Kolumna1]]&gt;F1692,Tabela_cukier2[[#This Row],[Kolumna1]]-F1692,"0")</f>
        <v>0</v>
      </c>
      <c r="I1693" s="5">
        <f>CEILING(Tabela_cukier2[[#This Row],[Kolumna3]],1000)</f>
        <v>0</v>
      </c>
      <c r="J1693" s="5">
        <f>IF(Tabela_cukier2[[#This Row],[Kolumna4]]&gt;=4000,1,0)</f>
        <v>0</v>
      </c>
    </row>
    <row r="1694" spans="1:10" x14ac:dyDescent="0.3">
      <c r="A1694" s="1">
        <v>41219</v>
      </c>
      <c r="B1694" t="s">
        <v>41</v>
      </c>
      <c r="C1694">
        <v>14</v>
      </c>
      <c r="D1694">
        <f>DAY(Tabela_cukier2[[#This Row],[Column1]])</f>
        <v>6</v>
      </c>
      <c r="E1694" t="str">
        <f>IF(D1695&lt;Tabela_cukier2[[#This Row],[Column4]],"TAK","")</f>
        <v/>
      </c>
      <c r="F1694" s="5">
        <f>IF(Tabela_cukier2[[#This Row],[czy dzien dokupu]]="TAK",IF(F1693-Tabela_cukier2[[#This Row],[Column3]]&lt;5000,((5000-FLOOR(F1693-Tabela_cukier2[[#This Row],[Column3]],1000))+(F1693-Tabela_cukier2[[#This Row],[Column3]])),F1693-Tabela_cukier2[[#This Row],[Column3]]),F1693-Tabela_cukier2[[#This Row],[Column3]])</f>
        <v>4910</v>
      </c>
      <c r="G1694" s="5">
        <f>IF(Tabela_cukier2[[#This Row],[Kolumna1]]-F1693&gt;=4000,1,0)</f>
        <v>0</v>
      </c>
      <c r="H1694" s="5" t="str">
        <f>IF(Tabela_cukier2[[#This Row],[Kolumna1]]&gt;F1693,Tabela_cukier2[[#This Row],[Kolumna1]]-F1693,"0")</f>
        <v>0</v>
      </c>
      <c r="I1694" s="5">
        <f>CEILING(Tabela_cukier2[[#This Row],[Kolumna3]],1000)</f>
        <v>0</v>
      </c>
      <c r="J1694" s="5">
        <f>IF(Tabela_cukier2[[#This Row],[Kolumna4]]&gt;=4000,1,0)</f>
        <v>0</v>
      </c>
    </row>
    <row r="1695" spans="1:10" x14ac:dyDescent="0.3">
      <c r="A1695" s="1">
        <v>41222</v>
      </c>
      <c r="B1695" t="s">
        <v>13</v>
      </c>
      <c r="C1695">
        <v>142</v>
      </c>
      <c r="D1695">
        <f>DAY(Tabela_cukier2[[#This Row],[Column1]])</f>
        <v>9</v>
      </c>
      <c r="E1695" t="str">
        <f>IF(D1696&lt;Tabela_cukier2[[#This Row],[Column4]],"TAK","")</f>
        <v/>
      </c>
      <c r="F1695" s="5">
        <f>IF(Tabela_cukier2[[#This Row],[czy dzien dokupu]]="TAK",IF(F1694-Tabela_cukier2[[#This Row],[Column3]]&lt;5000,((5000-FLOOR(F1694-Tabela_cukier2[[#This Row],[Column3]],1000))+(F1694-Tabela_cukier2[[#This Row],[Column3]])),F1694-Tabela_cukier2[[#This Row],[Column3]]),F1694-Tabela_cukier2[[#This Row],[Column3]])</f>
        <v>4768</v>
      </c>
      <c r="G1695" s="5">
        <f>IF(Tabela_cukier2[[#This Row],[Kolumna1]]-F1694&gt;=4000,1,0)</f>
        <v>0</v>
      </c>
      <c r="H1695" s="5" t="str">
        <f>IF(Tabela_cukier2[[#This Row],[Kolumna1]]&gt;F1694,Tabela_cukier2[[#This Row],[Kolumna1]]-F1694,"0")</f>
        <v>0</v>
      </c>
      <c r="I1695" s="5">
        <f>CEILING(Tabela_cukier2[[#This Row],[Kolumna3]],1000)</f>
        <v>0</v>
      </c>
      <c r="J1695" s="5">
        <f>IF(Tabela_cukier2[[#This Row],[Kolumna4]]&gt;=4000,1,0)</f>
        <v>0</v>
      </c>
    </row>
    <row r="1696" spans="1:10" x14ac:dyDescent="0.3">
      <c r="A1696" s="1">
        <v>41223</v>
      </c>
      <c r="B1696" t="s">
        <v>12</v>
      </c>
      <c r="C1696">
        <v>167</v>
      </c>
      <c r="D1696">
        <f>DAY(Tabela_cukier2[[#This Row],[Column1]])</f>
        <v>10</v>
      </c>
      <c r="E1696" t="str">
        <f>IF(D1697&lt;Tabela_cukier2[[#This Row],[Column4]],"TAK","")</f>
        <v/>
      </c>
      <c r="F1696" s="5">
        <f>IF(Tabela_cukier2[[#This Row],[czy dzien dokupu]]="TAK",IF(F1695-Tabela_cukier2[[#This Row],[Column3]]&lt;5000,((5000-FLOOR(F1695-Tabela_cukier2[[#This Row],[Column3]],1000))+(F1695-Tabela_cukier2[[#This Row],[Column3]])),F1695-Tabela_cukier2[[#This Row],[Column3]]),F1695-Tabela_cukier2[[#This Row],[Column3]])</f>
        <v>4601</v>
      </c>
      <c r="G1696" s="5">
        <f>IF(Tabela_cukier2[[#This Row],[Kolumna1]]-F1695&gt;=4000,1,0)</f>
        <v>0</v>
      </c>
      <c r="H1696" s="5" t="str">
        <f>IF(Tabela_cukier2[[#This Row],[Kolumna1]]&gt;F1695,Tabela_cukier2[[#This Row],[Kolumna1]]-F1695,"0")</f>
        <v>0</v>
      </c>
      <c r="I1696" s="5">
        <f>CEILING(Tabela_cukier2[[#This Row],[Kolumna3]],1000)</f>
        <v>0</v>
      </c>
      <c r="J1696" s="5">
        <f>IF(Tabela_cukier2[[#This Row],[Kolumna4]]&gt;=4000,1,0)</f>
        <v>0</v>
      </c>
    </row>
    <row r="1697" spans="1:10" x14ac:dyDescent="0.3">
      <c r="A1697" s="1">
        <v>41224</v>
      </c>
      <c r="B1697" t="s">
        <v>178</v>
      </c>
      <c r="C1697">
        <v>12</v>
      </c>
      <c r="D1697">
        <f>DAY(Tabela_cukier2[[#This Row],[Column1]])</f>
        <v>11</v>
      </c>
      <c r="E1697" t="str">
        <f>IF(D1698&lt;Tabela_cukier2[[#This Row],[Column4]],"TAK","")</f>
        <v/>
      </c>
      <c r="F1697" s="5">
        <f>IF(Tabela_cukier2[[#This Row],[czy dzien dokupu]]="TAK",IF(F1696-Tabela_cukier2[[#This Row],[Column3]]&lt;5000,((5000-FLOOR(F1696-Tabela_cukier2[[#This Row],[Column3]],1000))+(F1696-Tabela_cukier2[[#This Row],[Column3]])),F1696-Tabela_cukier2[[#This Row],[Column3]]),F1696-Tabela_cukier2[[#This Row],[Column3]])</f>
        <v>4589</v>
      </c>
      <c r="G1697" s="5">
        <f>IF(Tabela_cukier2[[#This Row],[Kolumna1]]-F1696&gt;=4000,1,0)</f>
        <v>0</v>
      </c>
      <c r="H1697" s="5" t="str">
        <f>IF(Tabela_cukier2[[#This Row],[Kolumna1]]&gt;F1696,Tabela_cukier2[[#This Row],[Kolumna1]]-F1696,"0")</f>
        <v>0</v>
      </c>
      <c r="I1697" s="5">
        <f>CEILING(Tabela_cukier2[[#This Row],[Kolumna3]],1000)</f>
        <v>0</v>
      </c>
      <c r="J1697" s="5">
        <f>IF(Tabela_cukier2[[#This Row],[Kolumna4]]&gt;=4000,1,0)</f>
        <v>0</v>
      </c>
    </row>
    <row r="1698" spans="1:10" x14ac:dyDescent="0.3">
      <c r="A1698" s="1">
        <v>41229</v>
      </c>
      <c r="B1698" t="s">
        <v>31</v>
      </c>
      <c r="C1698">
        <v>187</v>
      </c>
      <c r="D1698">
        <f>DAY(Tabela_cukier2[[#This Row],[Column1]])</f>
        <v>16</v>
      </c>
      <c r="E1698" t="str">
        <f>IF(D1699&lt;Tabela_cukier2[[#This Row],[Column4]],"TAK","")</f>
        <v/>
      </c>
      <c r="F1698" s="5">
        <f>IF(Tabela_cukier2[[#This Row],[czy dzien dokupu]]="TAK",IF(F1697-Tabela_cukier2[[#This Row],[Column3]]&lt;5000,((5000-FLOOR(F1697-Tabela_cukier2[[#This Row],[Column3]],1000))+(F1697-Tabela_cukier2[[#This Row],[Column3]])),F1697-Tabela_cukier2[[#This Row],[Column3]]),F1697-Tabela_cukier2[[#This Row],[Column3]])</f>
        <v>4402</v>
      </c>
      <c r="G1698" s="5">
        <f>IF(Tabela_cukier2[[#This Row],[Kolumna1]]-F1697&gt;=4000,1,0)</f>
        <v>0</v>
      </c>
      <c r="H1698" s="5" t="str">
        <f>IF(Tabela_cukier2[[#This Row],[Kolumna1]]&gt;F1697,Tabela_cukier2[[#This Row],[Kolumna1]]-F1697,"0")</f>
        <v>0</v>
      </c>
      <c r="I1698" s="5">
        <f>CEILING(Tabela_cukier2[[#This Row],[Kolumna3]],1000)</f>
        <v>0</v>
      </c>
      <c r="J1698" s="5">
        <f>IF(Tabela_cukier2[[#This Row],[Kolumna4]]&gt;=4000,1,0)</f>
        <v>0</v>
      </c>
    </row>
    <row r="1699" spans="1:10" x14ac:dyDescent="0.3">
      <c r="A1699" s="1">
        <v>41232</v>
      </c>
      <c r="B1699" t="s">
        <v>44</v>
      </c>
      <c r="C1699">
        <v>14</v>
      </c>
      <c r="D1699">
        <f>DAY(Tabela_cukier2[[#This Row],[Column1]])</f>
        <v>19</v>
      </c>
      <c r="E1699" t="str">
        <f>IF(D1700&lt;Tabela_cukier2[[#This Row],[Column4]],"TAK","")</f>
        <v/>
      </c>
      <c r="F1699" s="5">
        <f>IF(Tabela_cukier2[[#This Row],[czy dzien dokupu]]="TAK",IF(F1698-Tabela_cukier2[[#This Row],[Column3]]&lt;5000,((5000-FLOOR(F1698-Tabela_cukier2[[#This Row],[Column3]],1000))+(F1698-Tabela_cukier2[[#This Row],[Column3]])),F1698-Tabela_cukier2[[#This Row],[Column3]]),F1698-Tabela_cukier2[[#This Row],[Column3]])</f>
        <v>4388</v>
      </c>
      <c r="G1699" s="5">
        <f>IF(Tabela_cukier2[[#This Row],[Kolumna1]]-F1698&gt;=4000,1,0)</f>
        <v>0</v>
      </c>
      <c r="H1699" s="5" t="str">
        <f>IF(Tabela_cukier2[[#This Row],[Kolumna1]]&gt;F1698,Tabela_cukier2[[#This Row],[Kolumna1]]-F1698,"0")</f>
        <v>0</v>
      </c>
      <c r="I1699" s="5">
        <f>CEILING(Tabela_cukier2[[#This Row],[Kolumna3]],1000)</f>
        <v>0</v>
      </c>
      <c r="J1699" s="5">
        <f>IF(Tabela_cukier2[[#This Row],[Kolumna4]]&gt;=4000,1,0)</f>
        <v>0</v>
      </c>
    </row>
    <row r="1700" spans="1:10" x14ac:dyDescent="0.3">
      <c r="A1700" s="1">
        <v>41235</v>
      </c>
      <c r="B1700" t="s">
        <v>168</v>
      </c>
      <c r="C1700">
        <v>10</v>
      </c>
      <c r="D1700">
        <f>DAY(Tabela_cukier2[[#This Row],[Column1]])</f>
        <v>22</v>
      </c>
      <c r="E1700" t="str">
        <f>IF(D1701&lt;Tabela_cukier2[[#This Row],[Column4]],"TAK","")</f>
        <v/>
      </c>
      <c r="F1700" s="5">
        <f>IF(Tabela_cukier2[[#This Row],[czy dzien dokupu]]="TAK",IF(F1699-Tabela_cukier2[[#This Row],[Column3]]&lt;5000,((5000-FLOOR(F1699-Tabela_cukier2[[#This Row],[Column3]],1000))+(F1699-Tabela_cukier2[[#This Row],[Column3]])),F1699-Tabela_cukier2[[#This Row],[Column3]]),F1699-Tabela_cukier2[[#This Row],[Column3]])</f>
        <v>4378</v>
      </c>
      <c r="G1700" s="5">
        <f>IF(Tabela_cukier2[[#This Row],[Kolumna1]]-F1699&gt;=4000,1,0)</f>
        <v>0</v>
      </c>
      <c r="H1700" s="5" t="str">
        <f>IF(Tabela_cukier2[[#This Row],[Kolumna1]]&gt;F1699,Tabela_cukier2[[#This Row],[Kolumna1]]-F1699,"0")</f>
        <v>0</v>
      </c>
      <c r="I1700" s="5">
        <f>CEILING(Tabela_cukier2[[#This Row],[Kolumna3]],1000)</f>
        <v>0</v>
      </c>
      <c r="J1700" s="5">
        <f>IF(Tabela_cukier2[[#This Row],[Kolumna4]]&gt;=4000,1,0)</f>
        <v>0</v>
      </c>
    </row>
    <row r="1701" spans="1:10" x14ac:dyDescent="0.3">
      <c r="A1701" s="1">
        <v>41236</v>
      </c>
      <c r="B1701" t="s">
        <v>25</v>
      </c>
      <c r="C1701">
        <v>269</v>
      </c>
      <c r="D1701">
        <f>DAY(Tabela_cukier2[[#This Row],[Column1]])</f>
        <v>23</v>
      </c>
      <c r="E1701" t="str">
        <f>IF(D1702&lt;Tabela_cukier2[[#This Row],[Column4]],"TAK","")</f>
        <v/>
      </c>
      <c r="F1701" s="5">
        <f>IF(Tabela_cukier2[[#This Row],[czy dzien dokupu]]="TAK",IF(F1700-Tabela_cukier2[[#This Row],[Column3]]&lt;5000,((5000-FLOOR(F1700-Tabela_cukier2[[#This Row],[Column3]],1000))+(F1700-Tabela_cukier2[[#This Row],[Column3]])),F1700-Tabela_cukier2[[#This Row],[Column3]]),F1700-Tabela_cukier2[[#This Row],[Column3]])</f>
        <v>4109</v>
      </c>
      <c r="G1701" s="5">
        <f>IF(Tabela_cukier2[[#This Row],[Kolumna1]]-F1700&gt;=4000,1,0)</f>
        <v>0</v>
      </c>
      <c r="H1701" s="5" t="str">
        <f>IF(Tabela_cukier2[[#This Row],[Kolumna1]]&gt;F1700,Tabela_cukier2[[#This Row],[Kolumna1]]-F1700,"0")</f>
        <v>0</v>
      </c>
      <c r="I1701" s="5">
        <f>CEILING(Tabela_cukier2[[#This Row],[Kolumna3]],1000)</f>
        <v>0</v>
      </c>
      <c r="J1701" s="5">
        <f>IF(Tabela_cukier2[[#This Row],[Kolumna4]]&gt;=4000,1,0)</f>
        <v>0</v>
      </c>
    </row>
    <row r="1702" spans="1:10" x14ac:dyDescent="0.3">
      <c r="A1702" s="1">
        <v>41236</v>
      </c>
      <c r="B1702" t="s">
        <v>8</v>
      </c>
      <c r="C1702">
        <v>328</v>
      </c>
      <c r="D1702">
        <f>DAY(Tabela_cukier2[[#This Row],[Column1]])</f>
        <v>23</v>
      </c>
      <c r="E1702" t="str">
        <f>IF(D1703&lt;Tabela_cukier2[[#This Row],[Column4]],"TAK","")</f>
        <v/>
      </c>
      <c r="F1702" s="5">
        <f>IF(Tabela_cukier2[[#This Row],[czy dzien dokupu]]="TAK",IF(F1701-Tabela_cukier2[[#This Row],[Column3]]&lt;5000,((5000-FLOOR(F1701-Tabela_cukier2[[#This Row],[Column3]],1000))+(F1701-Tabela_cukier2[[#This Row],[Column3]])),F1701-Tabela_cukier2[[#This Row],[Column3]]),F1701-Tabela_cukier2[[#This Row],[Column3]])</f>
        <v>3781</v>
      </c>
      <c r="G1702" s="5">
        <f>IF(Tabela_cukier2[[#This Row],[Kolumna1]]-F1701&gt;=4000,1,0)</f>
        <v>0</v>
      </c>
      <c r="H1702" s="5" t="str">
        <f>IF(Tabela_cukier2[[#This Row],[Kolumna1]]&gt;F1701,Tabela_cukier2[[#This Row],[Kolumna1]]-F1701,"0")</f>
        <v>0</v>
      </c>
      <c r="I1702" s="5">
        <f>CEILING(Tabela_cukier2[[#This Row],[Kolumna3]],1000)</f>
        <v>0</v>
      </c>
      <c r="J1702" s="5">
        <f>IF(Tabela_cukier2[[#This Row],[Kolumna4]]&gt;=4000,1,0)</f>
        <v>0</v>
      </c>
    </row>
    <row r="1703" spans="1:10" x14ac:dyDescent="0.3">
      <c r="A1703" s="1">
        <v>41237</v>
      </c>
      <c r="B1703" t="s">
        <v>12</v>
      </c>
      <c r="C1703">
        <v>228</v>
      </c>
      <c r="D1703">
        <f>DAY(Tabela_cukier2[[#This Row],[Column1]])</f>
        <v>24</v>
      </c>
      <c r="E1703" t="str">
        <f>IF(D1704&lt;Tabela_cukier2[[#This Row],[Column4]],"TAK","")</f>
        <v/>
      </c>
      <c r="F1703" s="5">
        <f>IF(Tabela_cukier2[[#This Row],[czy dzien dokupu]]="TAK",IF(F1702-Tabela_cukier2[[#This Row],[Column3]]&lt;5000,((5000-FLOOR(F1702-Tabela_cukier2[[#This Row],[Column3]],1000))+(F1702-Tabela_cukier2[[#This Row],[Column3]])),F1702-Tabela_cukier2[[#This Row],[Column3]]),F1702-Tabela_cukier2[[#This Row],[Column3]])</f>
        <v>3553</v>
      </c>
      <c r="G1703" s="5">
        <f>IF(Tabela_cukier2[[#This Row],[Kolumna1]]-F1702&gt;=4000,1,0)</f>
        <v>0</v>
      </c>
      <c r="H1703" s="5" t="str">
        <f>IF(Tabela_cukier2[[#This Row],[Kolumna1]]&gt;F1702,Tabela_cukier2[[#This Row],[Kolumna1]]-F1702,"0")</f>
        <v>0</v>
      </c>
      <c r="I1703" s="5">
        <f>CEILING(Tabela_cukier2[[#This Row],[Kolumna3]],1000)</f>
        <v>0</v>
      </c>
      <c r="J1703" s="5">
        <f>IF(Tabela_cukier2[[#This Row],[Kolumna4]]&gt;=4000,1,0)</f>
        <v>0</v>
      </c>
    </row>
    <row r="1704" spans="1:10" x14ac:dyDescent="0.3">
      <c r="A1704" s="1">
        <v>41239</v>
      </c>
      <c r="B1704" t="s">
        <v>5</v>
      </c>
      <c r="C1704">
        <v>12</v>
      </c>
      <c r="D1704">
        <f>DAY(Tabela_cukier2[[#This Row],[Column1]])</f>
        <v>26</v>
      </c>
      <c r="E1704" t="str">
        <f>IF(D1705&lt;Tabela_cukier2[[#This Row],[Column4]],"TAK","")</f>
        <v>TAK</v>
      </c>
      <c r="F1704" s="5">
        <f>IF(Tabela_cukier2[[#This Row],[czy dzien dokupu]]="TAK",IF(F1703-Tabela_cukier2[[#This Row],[Column3]]&lt;5000,((5000-FLOOR(F1703-Tabela_cukier2[[#This Row],[Column3]],1000))+(F1703-Tabela_cukier2[[#This Row],[Column3]])),F1703-Tabela_cukier2[[#This Row],[Column3]]),F1703-Tabela_cukier2[[#This Row],[Column3]])</f>
        <v>5541</v>
      </c>
      <c r="G1704" s="5">
        <f>IF(Tabela_cukier2[[#This Row],[Kolumna1]]-F1703&gt;=4000,1,0)</f>
        <v>0</v>
      </c>
      <c r="H1704" s="5">
        <f>IF(Tabela_cukier2[[#This Row],[Kolumna1]]&gt;F1703,Tabela_cukier2[[#This Row],[Kolumna1]]-F1703,"0")</f>
        <v>1988</v>
      </c>
      <c r="I1704" s="5">
        <f>CEILING(Tabela_cukier2[[#This Row],[Kolumna3]],1000)</f>
        <v>2000</v>
      </c>
      <c r="J1704" s="5">
        <f>IF(Tabela_cukier2[[#This Row],[Kolumna4]]&gt;=4000,1,0)</f>
        <v>0</v>
      </c>
    </row>
    <row r="1705" spans="1:10" x14ac:dyDescent="0.3">
      <c r="A1705" s="1">
        <v>41244</v>
      </c>
      <c r="B1705" t="s">
        <v>96</v>
      </c>
      <c r="C1705">
        <v>16</v>
      </c>
      <c r="D1705">
        <f>DAY(Tabela_cukier2[[#This Row],[Column1]])</f>
        <v>1</v>
      </c>
      <c r="E1705" t="str">
        <f>IF(D1706&lt;Tabela_cukier2[[#This Row],[Column4]],"TAK","")</f>
        <v/>
      </c>
      <c r="F1705" s="5">
        <f>IF(Tabela_cukier2[[#This Row],[czy dzien dokupu]]="TAK",IF(F1704-Tabela_cukier2[[#This Row],[Column3]]&lt;5000,((5000-FLOOR(F1704-Tabela_cukier2[[#This Row],[Column3]],1000))+(F1704-Tabela_cukier2[[#This Row],[Column3]])),F1704-Tabela_cukier2[[#This Row],[Column3]]),F1704-Tabela_cukier2[[#This Row],[Column3]])</f>
        <v>5525</v>
      </c>
      <c r="G1705" s="5">
        <f>IF(Tabela_cukier2[[#This Row],[Kolumna1]]-F1704&gt;=4000,1,0)</f>
        <v>0</v>
      </c>
      <c r="H1705" s="5" t="str">
        <f>IF(Tabela_cukier2[[#This Row],[Kolumna1]]&gt;F1704,Tabela_cukier2[[#This Row],[Kolumna1]]-F1704,"0")</f>
        <v>0</v>
      </c>
      <c r="I1705" s="5">
        <f>CEILING(Tabela_cukier2[[#This Row],[Kolumna3]],1000)</f>
        <v>0</v>
      </c>
      <c r="J1705" s="5">
        <f>IF(Tabela_cukier2[[#This Row],[Kolumna4]]&gt;=4000,1,0)</f>
        <v>0</v>
      </c>
    </row>
    <row r="1706" spans="1:10" x14ac:dyDescent="0.3">
      <c r="A1706" s="1">
        <v>41247</v>
      </c>
      <c r="B1706" t="s">
        <v>20</v>
      </c>
      <c r="C1706">
        <v>233</v>
      </c>
      <c r="D1706">
        <f>DAY(Tabela_cukier2[[#This Row],[Column1]])</f>
        <v>4</v>
      </c>
      <c r="E1706" t="str">
        <f>IF(D1707&lt;Tabela_cukier2[[#This Row],[Column4]],"TAK","")</f>
        <v/>
      </c>
      <c r="F1706" s="5">
        <f>IF(Tabela_cukier2[[#This Row],[czy dzien dokupu]]="TAK",IF(F1705-Tabela_cukier2[[#This Row],[Column3]]&lt;5000,((5000-FLOOR(F1705-Tabela_cukier2[[#This Row],[Column3]],1000))+(F1705-Tabela_cukier2[[#This Row],[Column3]])),F1705-Tabela_cukier2[[#This Row],[Column3]]),F1705-Tabela_cukier2[[#This Row],[Column3]])</f>
        <v>5292</v>
      </c>
      <c r="G1706" s="5">
        <f>IF(Tabela_cukier2[[#This Row],[Kolumna1]]-F1705&gt;=4000,1,0)</f>
        <v>0</v>
      </c>
      <c r="H1706" s="5" t="str">
        <f>IF(Tabela_cukier2[[#This Row],[Kolumna1]]&gt;F1705,Tabela_cukier2[[#This Row],[Kolumna1]]-F1705,"0")</f>
        <v>0</v>
      </c>
      <c r="I1706" s="5">
        <f>CEILING(Tabela_cukier2[[#This Row],[Kolumna3]],1000)</f>
        <v>0</v>
      </c>
      <c r="J1706" s="5">
        <f>IF(Tabela_cukier2[[#This Row],[Kolumna4]]&gt;=4000,1,0)</f>
        <v>0</v>
      </c>
    </row>
    <row r="1707" spans="1:10" x14ac:dyDescent="0.3">
      <c r="A1707" s="1">
        <v>41248</v>
      </c>
      <c r="B1707" t="s">
        <v>135</v>
      </c>
      <c r="C1707">
        <v>10</v>
      </c>
      <c r="D1707">
        <f>DAY(Tabela_cukier2[[#This Row],[Column1]])</f>
        <v>5</v>
      </c>
      <c r="E1707" t="str">
        <f>IF(D1708&lt;Tabela_cukier2[[#This Row],[Column4]],"TAK","")</f>
        <v/>
      </c>
      <c r="F1707" s="5">
        <f>IF(Tabela_cukier2[[#This Row],[czy dzien dokupu]]="TAK",IF(F1706-Tabela_cukier2[[#This Row],[Column3]]&lt;5000,((5000-FLOOR(F1706-Tabela_cukier2[[#This Row],[Column3]],1000))+(F1706-Tabela_cukier2[[#This Row],[Column3]])),F1706-Tabela_cukier2[[#This Row],[Column3]]),F1706-Tabela_cukier2[[#This Row],[Column3]])</f>
        <v>5282</v>
      </c>
      <c r="G1707" s="5">
        <f>IF(Tabela_cukier2[[#This Row],[Kolumna1]]-F1706&gt;=4000,1,0)</f>
        <v>0</v>
      </c>
      <c r="H1707" s="5" t="str">
        <f>IF(Tabela_cukier2[[#This Row],[Kolumna1]]&gt;F1706,Tabela_cukier2[[#This Row],[Kolumna1]]-F1706,"0")</f>
        <v>0</v>
      </c>
      <c r="I1707" s="5">
        <f>CEILING(Tabela_cukier2[[#This Row],[Kolumna3]],1000)</f>
        <v>0</v>
      </c>
      <c r="J1707" s="5">
        <f>IF(Tabela_cukier2[[#This Row],[Kolumna4]]&gt;=4000,1,0)</f>
        <v>0</v>
      </c>
    </row>
    <row r="1708" spans="1:10" x14ac:dyDescent="0.3">
      <c r="A1708" s="1">
        <v>41251</v>
      </c>
      <c r="B1708" t="s">
        <v>13</v>
      </c>
      <c r="C1708">
        <v>168</v>
      </c>
      <c r="D1708">
        <f>DAY(Tabela_cukier2[[#This Row],[Column1]])</f>
        <v>8</v>
      </c>
      <c r="E1708" t="str">
        <f>IF(D1709&lt;Tabela_cukier2[[#This Row],[Column4]],"TAK","")</f>
        <v/>
      </c>
      <c r="F1708" s="5">
        <f>IF(Tabela_cukier2[[#This Row],[czy dzien dokupu]]="TAK",IF(F1707-Tabela_cukier2[[#This Row],[Column3]]&lt;5000,((5000-FLOOR(F1707-Tabela_cukier2[[#This Row],[Column3]],1000))+(F1707-Tabela_cukier2[[#This Row],[Column3]])),F1707-Tabela_cukier2[[#This Row],[Column3]]),F1707-Tabela_cukier2[[#This Row],[Column3]])</f>
        <v>5114</v>
      </c>
      <c r="G1708" s="5">
        <f>IF(Tabela_cukier2[[#This Row],[Kolumna1]]-F1707&gt;=4000,1,0)</f>
        <v>0</v>
      </c>
      <c r="H1708" s="5" t="str">
        <f>IF(Tabela_cukier2[[#This Row],[Kolumna1]]&gt;F1707,Tabela_cukier2[[#This Row],[Kolumna1]]-F1707,"0")</f>
        <v>0</v>
      </c>
      <c r="I1708" s="5">
        <f>CEILING(Tabela_cukier2[[#This Row],[Kolumna3]],1000)</f>
        <v>0</v>
      </c>
      <c r="J1708" s="5">
        <f>IF(Tabela_cukier2[[#This Row],[Kolumna4]]&gt;=4000,1,0)</f>
        <v>0</v>
      </c>
    </row>
    <row r="1709" spans="1:10" x14ac:dyDescent="0.3">
      <c r="A1709" s="1">
        <v>41251</v>
      </c>
      <c r="B1709" t="s">
        <v>8</v>
      </c>
      <c r="C1709">
        <v>388</v>
      </c>
      <c r="D1709">
        <f>DAY(Tabela_cukier2[[#This Row],[Column1]])</f>
        <v>8</v>
      </c>
      <c r="E1709" t="str">
        <f>IF(D1710&lt;Tabela_cukier2[[#This Row],[Column4]],"TAK","")</f>
        <v/>
      </c>
      <c r="F1709" s="5">
        <f>IF(Tabela_cukier2[[#This Row],[czy dzien dokupu]]="TAK",IF(F1708-Tabela_cukier2[[#This Row],[Column3]]&lt;5000,((5000-FLOOR(F1708-Tabela_cukier2[[#This Row],[Column3]],1000))+(F1708-Tabela_cukier2[[#This Row],[Column3]])),F1708-Tabela_cukier2[[#This Row],[Column3]]),F1708-Tabela_cukier2[[#This Row],[Column3]])</f>
        <v>4726</v>
      </c>
      <c r="G1709" s="5">
        <f>IF(Tabela_cukier2[[#This Row],[Kolumna1]]-F1708&gt;=4000,1,0)</f>
        <v>0</v>
      </c>
      <c r="H1709" s="5" t="str">
        <f>IF(Tabela_cukier2[[#This Row],[Kolumna1]]&gt;F1708,Tabela_cukier2[[#This Row],[Kolumna1]]-F1708,"0")</f>
        <v>0</v>
      </c>
      <c r="I1709" s="5">
        <f>CEILING(Tabela_cukier2[[#This Row],[Kolumna3]],1000)</f>
        <v>0</v>
      </c>
      <c r="J1709" s="5">
        <f>IF(Tabela_cukier2[[#This Row],[Kolumna4]]&gt;=4000,1,0)</f>
        <v>0</v>
      </c>
    </row>
    <row r="1710" spans="1:10" x14ac:dyDescent="0.3">
      <c r="A1710" s="1">
        <v>41252</v>
      </c>
      <c r="B1710" t="s">
        <v>53</v>
      </c>
      <c r="C1710">
        <v>319</v>
      </c>
      <c r="D1710">
        <f>DAY(Tabela_cukier2[[#This Row],[Column1]])</f>
        <v>9</v>
      </c>
      <c r="E1710" t="str">
        <f>IF(D1711&lt;Tabela_cukier2[[#This Row],[Column4]],"TAK","")</f>
        <v/>
      </c>
      <c r="F1710" s="5">
        <f>IF(Tabela_cukier2[[#This Row],[czy dzien dokupu]]="TAK",IF(F1709-Tabela_cukier2[[#This Row],[Column3]]&lt;5000,((5000-FLOOR(F1709-Tabela_cukier2[[#This Row],[Column3]],1000))+(F1709-Tabela_cukier2[[#This Row],[Column3]])),F1709-Tabela_cukier2[[#This Row],[Column3]]),F1709-Tabela_cukier2[[#This Row],[Column3]])</f>
        <v>4407</v>
      </c>
      <c r="G1710" s="5">
        <f>IF(Tabela_cukier2[[#This Row],[Kolumna1]]-F1709&gt;=4000,1,0)</f>
        <v>0</v>
      </c>
      <c r="H1710" s="5" t="str">
        <f>IF(Tabela_cukier2[[#This Row],[Kolumna1]]&gt;F1709,Tabela_cukier2[[#This Row],[Kolumna1]]-F1709,"0")</f>
        <v>0</v>
      </c>
      <c r="I1710" s="5">
        <f>CEILING(Tabela_cukier2[[#This Row],[Kolumna3]],1000)</f>
        <v>0</v>
      </c>
      <c r="J1710" s="5">
        <f>IF(Tabela_cukier2[[#This Row],[Kolumna4]]&gt;=4000,1,0)</f>
        <v>0</v>
      </c>
    </row>
    <row r="1711" spans="1:10" x14ac:dyDescent="0.3">
      <c r="A1711" s="1">
        <v>41254</v>
      </c>
      <c r="B1711" t="s">
        <v>70</v>
      </c>
      <c r="C1711">
        <v>12</v>
      </c>
      <c r="D1711">
        <f>DAY(Tabela_cukier2[[#This Row],[Column1]])</f>
        <v>11</v>
      </c>
      <c r="E1711" t="str">
        <f>IF(D1712&lt;Tabela_cukier2[[#This Row],[Column4]],"TAK","")</f>
        <v/>
      </c>
      <c r="F1711" s="5">
        <f>IF(Tabela_cukier2[[#This Row],[czy dzien dokupu]]="TAK",IF(F1710-Tabela_cukier2[[#This Row],[Column3]]&lt;5000,((5000-FLOOR(F1710-Tabela_cukier2[[#This Row],[Column3]],1000))+(F1710-Tabela_cukier2[[#This Row],[Column3]])),F1710-Tabela_cukier2[[#This Row],[Column3]]),F1710-Tabela_cukier2[[#This Row],[Column3]])</f>
        <v>4395</v>
      </c>
      <c r="G1711" s="5">
        <f>IF(Tabela_cukier2[[#This Row],[Kolumna1]]-F1710&gt;=4000,1,0)</f>
        <v>0</v>
      </c>
      <c r="H1711" s="5" t="str">
        <f>IF(Tabela_cukier2[[#This Row],[Kolumna1]]&gt;F1710,Tabela_cukier2[[#This Row],[Kolumna1]]-F1710,"0")</f>
        <v>0</v>
      </c>
      <c r="I1711" s="5">
        <f>CEILING(Tabela_cukier2[[#This Row],[Kolumna3]],1000)</f>
        <v>0</v>
      </c>
      <c r="J1711" s="5">
        <f>IF(Tabela_cukier2[[#This Row],[Kolumna4]]&gt;=4000,1,0)</f>
        <v>0</v>
      </c>
    </row>
    <row r="1712" spans="1:10" x14ac:dyDescent="0.3">
      <c r="A1712" s="1">
        <v>41256</v>
      </c>
      <c r="B1712" t="s">
        <v>176</v>
      </c>
      <c r="C1712">
        <v>150</v>
      </c>
      <c r="D1712">
        <f>DAY(Tabela_cukier2[[#This Row],[Column1]])</f>
        <v>13</v>
      </c>
      <c r="E1712" t="str">
        <f>IF(D1713&lt;Tabela_cukier2[[#This Row],[Column4]],"TAK","")</f>
        <v/>
      </c>
      <c r="F1712" s="5">
        <f>IF(Tabela_cukier2[[#This Row],[czy dzien dokupu]]="TAK",IF(F1711-Tabela_cukier2[[#This Row],[Column3]]&lt;5000,((5000-FLOOR(F1711-Tabela_cukier2[[#This Row],[Column3]],1000))+(F1711-Tabela_cukier2[[#This Row],[Column3]])),F1711-Tabela_cukier2[[#This Row],[Column3]]),F1711-Tabela_cukier2[[#This Row],[Column3]])</f>
        <v>4245</v>
      </c>
      <c r="G1712" s="5">
        <f>IF(Tabela_cukier2[[#This Row],[Kolumna1]]-F1711&gt;=4000,1,0)</f>
        <v>0</v>
      </c>
      <c r="H1712" s="5" t="str">
        <f>IF(Tabela_cukier2[[#This Row],[Kolumna1]]&gt;F1711,Tabela_cukier2[[#This Row],[Kolumna1]]-F1711,"0")</f>
        <v>0</v>
      </c>
      <c r="I1712" s="5">
        <f>CEILING(Tabela_cukier2[[#This Row],[Kolumna3]],1000)</f>
        <v>0</v>
      </c>
      <c r="J1712" s="5">
        <f>IF(Tabela_cukier2[[#This Row],[Kolumna4]]&gt;=4000,1,0)</f>
        <v>0</v>
      </c>
    </row>
    <row r="1713" spans="1:10" x14ac:dyDescent="0.3">
      <c r="A1713" s="1">
        <v>41258</v>
      </c>
      <c r="B1713" t="s">
        <v>12</v>
      </c>
      <c r="C1713">
        <v>347</v>
      </c>
      <c r="D1713">
        <f>DAY(Tabela_cukier2[[#This Row],[Column1]])</f>
        <v>15</v>
      </c>
      <c r="E1713" t="str">
        <f>IF(D1714&lt;Tabela_cukier2[[#This Row],[Column4]],"TAK","")</f>
        <v/>
      </c>
      <c r="F1713" s="5">
        <f>IF(Tabela_cukier2[[#This Row],[czy dzien dokupu]]="TAK",IF(F1712-Tabela_cukier2[[#This Row],[Column3]]&lt;5000,((5000-FLOOR(F1712-Tabela_cukier2[[#This Row],[Column3]],1000))+(F1712-Tabela_cukier2[[#This Row],[Column3]])),F1712-Tabela_cukier2[[#This Row],[Column3]]),F1712-Tabela_cukier2[[#This Row],[Column3]])</f>
        <v>3898</v>
      </c>
      <c r="G1713" s="5">
        <f>IF(Tabela_cukier2[[#This Row],[Kolumna1]]-F1712&gt;=4000,1,0)</f>
        <v>0</v>
      </c>
      <c r="H1713" s="5" t="str">
        <f>IF(Tabela_cukier2[[#This Row],[Kolumna1]]&gt;F1712,Tabela_cukier2[[#This Row],[Kolumna1]]-F1712,"0")</f>
        <v>0</v>
      </c>
      <c r="I1713" s="5">
        <f>CEILING(Tabela_cukier2[[#This Row],[Kolumna3]],1000)</f>
        <v>0</v>
      </c>
      <c r="J1713" s="5">
        <f>IF(Tabela_cukier2[[#This Row],[Kolumna4]]&gt;=4000,1,0)</f>
        <v>0</v>
      </c>
    </row>
    <row r="1714" spans="1:10" x14ac:dyDescent="0.3">
      <c r="A1714" s="1">
        <v>41259</v>
      </c>
      <c r="B1714" t="s">
        <v>26</v>
      </c>
      <c r="C1714">
        <v>177</v>
      </c>
      <c r="D1714">
        <f>DAY(Tabela_cukier2[[#This Row],[Column1]])</f>
        <v>16</v>
      </c>
      <c r="E1714" t="str">
        <f>IF(D1715&lt;Tabela_cukier2[[#This Row],[Column4]],"TAK","")</f>
        <v/>
      </c>
      <c r="F1714" s="5">
        <f>IF(Tabela_cukier2[[#This Row],[czy dzien dokupu]]="TAK",IF(F1713-Tabela_cukier2[[#This Row],[Column3]]&lt;5000,((5000-FLOOR(F1713-Tabela_cukier2[[#This Row],[Column3]],1000))+(F1713-Tabela_cukier2[[#This Row],[Column3]])),F1713-Tabela_cukier2[[#This Row],[Column3]]),F1713-Tabela_cukier2[[#This Row],[Column3]])</f>
        <v>3721</v>
      </c>
      <c r="G1714" s="5">
        <f>IF(Tabela_cukier2[[#This Row],[Kolumna1]]-F1713&gt;=4000,1,0)</f>
        <v>0</v>
      </c>
      <c r="H1714" s="5" t="str">
        <f>IF(Tabela_cukier2[[#This Row],[Kolumna1]]&gt;F1713,Tabela_cukier2[[#This Row],[Kolumna1]]-F1713,"0")</f>
        <v>0</v>
      </c>
      <c r="I1714" s="5">
        <f>CEILING(Tabela_cukier2[[#This Row],[Kolumna3]],1000)</f>
        <v>0</v>
      </c>
      <c r="J1714" s="5">
        <f>IF(Tabela_cukier2[[#This Row],[Kolumna4]]&gt;=4000,1,0)</f>
        <v>0</v>
      </c>
    </row>
    <row r="1715" spans="1:10" x14ac:dyDescent="0.3">
      <c r="A1715" s="1">
        <v>41262</v>
      </c>
      <c r="B1715" t="s">
        <v>48</v>
      </c>
      <c r="C1715">
        <v>222</v>
      </c>
      <c r="D1715">
        <f>DAY(Tabela_cukier2[[#This Row],[Column1]])</f>
        <v>19</v>
      </c>
      <c r="E1715" t="str">
        <f>IF(D1716&lt;Tabela_cukier2[[#This Row],[Column4]],"TAK","")</f>
        <v/>
      </c>
      <c r="F1715" s="5">
        <f>IF(Tabela_cukier2[[#This Row],[czy dzien dokupu]]="TAK",IF(F1714-Tabela_cukier2[[#This Row],[Column3]]&lt;5000,((5000-FLOOR(F1714-Tabela_cukier2[[#This Row],[Column3]],1000))+(F1714-Tabela_cukier2[[#This Row],[Column3]])),F1714-Tabela_cukier2[[#This Row],[Column3]]),F1714-Tabela_cukier2[[#This Row],[Column3]])</f>
        <v>3499</v>
      </c>
      <c r="G1715" s="5">
        <f>IF(Tabela_cukier2[[#This Row],[Kolumna1]]-F1714&gt;=4000,1,0)</f>
        <v>0</v>
      </c>
      <c r="H1715" s="5" t="str">
        <f>IF(Tabela_cukier2[[#This Row],[Kolumna1]]&gt;F1714,Tabela_cukier2[[#This Row],[Kolumna1]]-F1714,"0")</f>
        <v>0</v>
      </c>
      <c r="I1715" s="5">
        <f>CEILING(Tabela_cukier2[[#This Row],[Kolumna3]],1000)</f>
        <v>0</v>
      </c>
      <c r="J1715" s="5">
        <f>IF(Tabela_cukier2[[#This Row],[Kolumna4]]&gt;=4000,1,0)</f>
        <v>0</v>
      </c>
    </row>
    <row r="1716" spans="1:10" x14ac:dyDescent="0.3">
      <c r="A1716" s="1">
        <v>41273</v>
      </c>
      <c r="B1716" t="s">
        <v>52</v>
      </c>
      <c r="C1716">
        <v>9</v>
      </c>
      <c r="D1716">
        <f>DAY(Tabela_cukier2[[#This Row],[Column1]])</f>
        <v>30</v>
      </c>
      <c r="E1716" t="str">
        <f>IF(D1717&lt;Tabela_cukier2[[#This Row],[Column4]],"TAK","")</f>
        <v/>
      </c>
      <c r="F1716" s="5">
        <f>IF(Tabela_cukier2[[#This Row],[czy dzien dokupu]]="TAK",IF(F1715-Tabela_cukier2[[#This Row],[Column3]]&lt;5000,((5000-FLOOR(F1715-Tabela_cukier2[[#This Row],[Column3]],1000))+(F1715-Tabela_cukier2[[#This Row],[Column3]])),F1715-Tabela_cukier2[[#This Row],[Column3]]),F1715-Tabela_cukier2[[#This Row],[Column3]])</f>
        <v>3490</v>
      </c>
      <c r="G1716" s="5">
        <f>IF(Tabela_cukier2[[#This Row],[Kolumna1]]-F1715&gt;=4000,1,0)</f>
        <v>0</v>
      </c>
      <c r="H1716" s="5" t="str">
        <f>IF(Tabela_cukier2[[#This Row],[Kolumna1]]&gt;F1715,Tabela_cukier2[[#This Row],[Kolumna1]]-F1715,"0")</f>
        <v>0</v>
      </c>
      <c r="I1716" s="5">
        <f>CEILING(Tabela_cukier2[[#This Row],[Kolumna3]],1000)</f>
        <v>0</v>
      </c>
      <c r="J1716" s="5">
        <f>IF(Tabela_cukier2[[#This Row],[Kolumna4]]&gt;=4000,1,0)</f>
        <v>0</v>
      </c>
    </row>
    <row r="1717" spans="1:10" x14ac:dyDescent="0.3">
      <c r="A1717" s="1">
        <v>41273</v>
      </c>
      <c r="B1717" t="s">
        <v>234</v>
      </c>
      <c r="C1717">
        <v>14</v>
      </c>
      <c r="D1717">
        <f>DAY(Tabela_cukier2[[#This Row],[Column1]])</f>
        <v>30</v>
      </c>
      <c r="E1717" t="str">
        <f>IF(D1718&lt;Tabela_cukier2[[#This Row],[Column4]],"TAK","")</f>
        <v>TAK</v>
      </c>
      <c r="F1717" s="5">
        <f>IF(Tabela_cukier2[[#This Row],[czy dzien dokupu]]="TAK",IF(F1716-Tabela_cukier2[[#This Row],[Column3]]&lt;5000,((5000-FLOOR(F1716-Tabela_cukier2[[#This Row],[Column3]],1000))+(F1716-Tabela_cukier2[[#This Row],[Column3]])),F1716-Tabela_cukier2[[#This Row],[Column3]]),F1716-Tabela_cukier2[[#This Row],[Column3]])</f>
        <v>5476</v>
      </c>
      <c r="G1717" s="5">
        <f>IF(Tabela_cukier2[[#This Row],[Kolumna1]]-F1716&gt;=4000,1,0)</f>
        <v>0</v>
      </c>
      <c r="H1717" s="5">
        <f>IF(Tabela_cukier2[[#This Row],[Kolumna1]]&gt;F1716,Tabela_cukier2[[#This Row],[Kolumna1]]-F1716,"0")</f>
        <v>1986</v>
      </c>
      <c r="I1717" s="5">
        <f>CEILING(Tabela_cukier2[[#This Row],[Kolumna3]],1000)</f>
        <v>2000</v>
      </c>
      <c r="J1717" s="5">
        <f>IF(Tabela_cukier2[[#This Row],[Kolumna4]]&gt;=4000,1,0)</f>
        <v>0</v>
      </c>
    </row>
    <row r="1718" spans="1:10" x14ac:dyDescent="0.3">
      <c r="A1718" s="1">
        <v>41275</v>
      </c>
      <c r="B1718" t="s">
        <v>6</v>
      </c>
      <c r="C1718">
        <v>7</v>
      </c>
      <c r="D1718">
        <f>DAY(Tabela_cukier2[[#This Row],[Column1]])</f>
        <v>1</v>
      </c>
      <c r="E1718" t="str">
        <f>IF(D1719&lt;Tabela_cukier2[[#This Row],[Column4]],"TAK","")</f>
        <v/>
      </c>
      <c r="F1718" s="5">
        <f>IF(Tabela_cukier2[[#This Row],[czy dzien dokupu]]="TAK",IF(F1717-Tabela_cukier2[[#This Row],[Column3]]&lt;5000,((5000-FLOOR(F1717-Tabela_cukier2[[#This Row],[Column3]],1000))+(F1717-Tabela_cukier2[[#This Row],[Column3]])),F1717-Tabela_cukier2[[#This Row],[Column3]]),F1717-Tabela_cukier2[[#This Row],[Column3]])</f>
        <v>5469</v>
      </c>
      <c r="G1718" s="5">
        <f>IF(Tabela_cukier2[[#This Row],[Kolumna1]]-F1717&gt;=4000,1,0)</f>
        <v>0</v>
      </c>
      <c r="H1718" s="5" t="str">
        <f>IF(Tabela_cukier2[[#This Row],[Kolumna1]]&gt;F1717,Tabela_cukier2[[#This Row],[Kolumna1]]-F1717,"0")</f>
        <v>0</v>
      </c>
      <c r="I1718" s="5">
        <f>CEILING(Tabela_cukier2[[#This Row],[Kolumna3]],1000)</f>
        <v>0</v>
      </c>
      <c r="J1718" s="5">
        <f>IF(Tabela_cukier2[[#This Row],[Kolumna4]]&gt;=4000,1,0)</f>
        <v>0</v>
      </c>
    </row>
    <row r="1719" spans="1:10" x14ac:dyDescent="0.3">
      <c r="A1719" s="1">
        <v>41279</v>
      </c>
      <c r="B1719" t="s">
        <v>69</v>
      </c>
      <c r="C1719">
        <v>171</v>
      </c>
      <c r="D1719">
        <f>DAY(Tabela_cukier2[[#This Row],[Column1]])</f>
        <v>5</v>
      </c>
      <c r="E1719" t="str">
        <f>IF(D1720&lt;Tabela_cukier2[[#This Row],[Column4]],"TAK","")</f>
        <v/>
      </c>
      <c r="F1719" s="5">
        <f>IF(Tabela_cukier2[[#This Row],[czy dzien dokupu]]="TAK",IF(F1718-Tabela_cukier2[[#This Row],[Column3]]&lt;5000,((5000-FLOOR(F1718-Tabela_cukier2[[#This Row],[Column3]],1000))+(F1718-Tabela_cukier2[[#This Row],[Column3]])),F1718-Tabela_cukier2[[#This Row],[Column3]]),F1718-Tabela_cukier2[[#This Row],[Column3]])</f>
        <v>5298</v>
      </c>
      <c r="G1719" s="5">
        <f>IF(Tabela_cukier2[[#This Row],[Kolumna1]]-F1718&gt;=4000,1,0)</f>
        <v>0</v>
      </c>
      <c r="H1719" s="5" t="str">
        <f>IF(Tabela_cukier2[[#This Row],[Kolumna1]]&gt;F1718,Tabela_cukier2[[#This Row],[Kolumna1]]-F1718,"0")</f>
        <v>0</v>
      </c>
      <c r="I1719" s="5">
        <f>CEILING(Tabela_cukier2[[#This Row],[Kolumna3]],1000)</f>
        <v>0</v>
      </c>
      <c r="J1719" s="5">
        <f>IF(Tabela_cukier2[[#This Row],[Kolumna4]]&gt;=4000,1,0)</f>
        <v>0</v>
      </c>
    </row>
    <row r="1720" spans="1:10" x14ac:dyDescent="0.3">
      <c r="A1720" s="1">
        <v>41283</v>
      </c>
      <c r="B1720" t="s">
        <v>211</v>
      </c>
      <c r="C1720">
        <v>16</v>
      </c>
      <c r="D1720">
        <f>DAY(Tabela_cukier2[[#This Row],[Column1]])</f>
        <v>9</v>
      </c>
      <c r="E1720" t="str">
        <f>IF(D1721&lt;Tabela_cukier2[[#This Row],[Column4]],"TAK","")</f>
        <v/>
      </c>
      <c r="F1720" s="5">
        <f>IF(Tabela_cukier2[[#This Row],[czy dzien dokupu]]="TAK",IF(F1719-Tabela_cukier2[[#This Row],[Column3]]&lt;5000,((5000-FLOOR(F1719-Tabela_cukier2[[#This Row],[Column3]],1000))+(F1719-Tabela_cukier2[[#This Row],[Column3]])),F1719-Tabela_cukier2[[#This Row],[Column3]]),F1719-Tabela_cukier2[[#This Row],[Column3]])</f>
        <v>5282</v>
      </c>
      <c r="G1720" s="5">
        <f>IF(Tabela_cukier2[[#This Row],[Kolumna1]]-F1719&gt;=4000,1,0)</f>
        <v>0</v>
      </c>
      <c r="H1720" s="5" t="str">
        <f>IF(Tabela_cukier2[[#This Row],[Kolumna1]]&gt;F1719,Tabela_cukier2[[#This Row],[Kolumna1]]-F1719,"0")</f>
        <v>0</v>
      </c>
      <c r="I1720" s="5">
        <f>CEILING(Tabela_cukier2[[#This Row],[Kolumna3]],1000)</f>
        <v>0</v>
      </c>
      <c r="J1720" s="5">
        <f>IF(Tabela_cukier2[[#This Row],[Kolumna4]]&gt;=4000,1,0)</f>
        <v>0</v>
      </c>
    </row>
    <row r="1721" spans="1:10" x14ac:dyDescent="0.3">
      <c r="A1721" s="1">
        <v>41284</v>
      </c>
      <c r="B1721" t="s">
        <v>21</v>
      </c>
      <c r="C1721">
        <v>176</v>
      </c>
      <c r="D1721">
        <f>DAY(Tabela_cukier2[[#This Row],[Column1]])</f>
        <v>10</v>
      </c>
      <c r="E1721" t="str">
        <f>IF(D1722&lt;Tabela_cukier2[[#This Row],[Column4]],"TAK","")</f>
        <v/>
      </c>
      <c r="F1721" s="5">
        <f>IF(Tabela_cukier2[[#This Row],[czy dzien dokupu]]="TAK",IF(F1720-Tabela_cukier2[[#This Row],[Column3]]&lt;5000,((5000-FLOOR(F1720-Tabela_cukier2[[#This Row],[Column3]],1000))+(F1720-Tabela_cukier2[[#This Row],[Column3]])),F1720-Tabela_cukier2[[#This Row],[Column3]]),F1720-Tabela_cukier2[[#This Row],[Column3]])</f>
        <v>5106</v>
      </c>
      <c r="G1721" s="5">
        <f>IF(Tabela_cukier2[[#This Row],[Kolumna1]]-F1720&gt;=4000,1,0)</f>
        <v>0</v>
      </c>
      <c r="H1721" s="5" t="str">
        <f>IF(Tabela_cukier2[[#This Row],[Kolumna1]]&gt;F1720,Tabela_cukier2[[#This Row],[Kolumna1]]-F1720,"0")</f>
        <v>0</v>
      </c>
      <c r="I1721" s="5">
        <f>CEILING(Tabela_cukier2[[#This Row],[Kolumna3]],1000)</f>
        <v>0</v>
      </c>
      <c r="J1721" s="5">
        <f>IF(Tabela_cukier2[[#This Row],[Kolumna4]]&gt;=4000,1,0)</f>
        <v>0</v>
      </c>
    </row>
    <row r="1722" spans="1:10" x14ac:dyDescent="0.3">
      <c r="A1722" s="1">
        <v>41287</v>
      </c>
      <c r="B1722" t="s">
        <v>58</v>
      </c>
      <c r="C1722">
        <v>37</v>
      </c>
      <c r="D1722">
        <f>DAY(Tabela_cukier2[[#This Row],[Column1]])</f>
        <v>13</v>
      </c>
      <c r="E1722" t="str">
        <f>IF(D1723&lt;Tabela_cukier2[[#This Row],[Column4]],"TAK","")</f>
        <v/>
      </c>
      <c r="F1722" s="5">
        <f>IF(Tabela_cukier2[[#This Row],[czy dzien dokupu]]="TAK",IF(F1721-Tabela_cukier2[[#This Row],[Column3]]&lt;5000,((5000-FLOOR(F1721-Tabela_cukier2[[#This Row],[Column3]],1000))+(F1721-Tabela_cukier2[[#This Row],[Column3]])),F1721-Tabela_cukier2[[#This Row],[Column3]]),F1721-Tabela_cukier2[[#This Row],[Column3]])</f>
        <v>5069</v>
      </c>
      <c r="G1722" s="5">
        <f>IF(Tabela_cukier2[[#This Row],[Kolumna1]]-F1721&gt;=4000,1,0)</f>
        <v>0</v>
      </c>
      <c r="H1722" s="5" t="str">
        <f>IF(Tabela_cukier2[[#This Row],[Kolumna1]]&gt;F1721,Tabela_cukier2[[#This Row],[Kolumna1]]-F1721,"0")</f>
        <v>0</v>
      </c>
      <c r="I1722" s="5">
        <f>CEILING(Tabela_cukier2[[#This Row],[Kolumna3]],1000)</f>
        <v>0</v>
      </c>
      <c r="J1722" s="5">
        <f>IF(Tabela_cukier2[[#This Row],[Kolumna4]]&gt;=4000,1,0)</f>
        <v>0</v>
      </c>
    </row>
    <row r="1723" spans="1:10" x14ac:dyDescent="0.3">
      <c r="A1723" s="1">
        <v>41290</v>
      </c>
      <c r="B1723" t="s">
        <v>21</v>
      </c>
      <c r="C1723">
        <v>186</v>
      </c>
      <c r="D1723">
        <f>DAY(Tabela_cukier2[[#This Row],[Column1]])</f>
        <v>16</v>
      </c>
      <c r="E1723" t="str">
        <f>IF(D1724&lt;Tabela_cukier2[[#This Row],[Column4]],"TAK","")</f>
        <v/>
      </c>
      <c r="F1723" s="5">
        <f>IF(Tabela_cukier2[[#This Row],[czy dzien dokupu]]="TAK",IF(F1722-Tabela_cukier2[[#This Row],[Column3]]&lt;5000,((5000-FLOOR(F1722-Tabela_cukier2[[#This Row],[Column3]],1000))+(F1722-Tabela_cukier2[[#This Row],[Column3]])),F1722-Tabela_cukier2[[#This Row],[Column3]]),F1722-Tabela_cukier2[[#This Row],[Column3]])</f>
        <v>4883</v>
      </c>
      <c r="G1723" s="5">
        <f>IF(Tabela_cukier2[[#This Row],[Kolumna1]]-F1722&gt;=4000,1,0)</f>
        <v>0</v>
      </c>
      <c r="H1723" s="5" t="str">
        <f>IF(Tabela_cukier2[[#This Row],[Kolumna1]]&gt;F1722,Tabela_cukier2[[#This Row],[Kolumna1]]-F1722,"0")</f>
        <v>0</v>
      </c>
      <c r="I1723" s="5">
        <f>CEILING(Tabela_cukier2[[#This Row],[Kolumna3]],1000)</f>
        <v>0</v>
      </c>
      <c r="J1723" s="5">
        <f>IF(Tabela_cukier2[[#This Row],[Kolumna4]]&gt;=4000,1,0)</f>
        <v>0</v>
      </c>
    </row>
    <row r="1724" spans="1:10" x14ac:dyDescent="0.3">
      <c r="A1724" s="1">
        <v>41290</v>
      </c>
      <c r="B1724" t="s">
        <v>64</v>
      </c>
      <c r="C1724">
        <v>45</v>
      </c>
      <c r="D1724">
        <f>DAY(Tabela_cukier2[[#This Row],[Column1]])</f>
        <v>16</v>
      </c>
      <c r="E1724" t="str">
        <f>IF(D1725&lt;Tabela_cukier2[[#This Row],[Column4]],"TAK","")</f>
        <v/>
      </c>
      <c r="F1724" s="5">
        <f>IF(Tabela_cukier2[[#This Row],[czy dzien dokupu]]="TAK",IF(F1723-Tabela_cukier2[[#This Row],[Column3]]&lt;5000,((5000-FLOOR(F1723-Tabela_cukier2[[#This Row],[Column3]],1000))+(F1723-Tabela_cukier2[[#This Row],[Column3]])),F1723-Tabela_cukier2[[#This Row],[Column3]]),F1723-Tabela_cukier2[[#This Row],[Column3]])</f>
        <v>4838</v>
      </c>
      <c r="G1724" s="5">
        <f>IF(Tabela_cukier2[[#This Row],[Kolumna1]]-F1723&gt;=4000,1,0)</f>
        <v>0</v>
      </c>
      <c r="H1724" s="5" t="str">
        <f>IF(Tabela_cukier2[[#This Row],[Kolumna1]]&gt;F1723,Tabela_cukier2[[#This Row],[Kolumna1]]-F1723,"0")</f>
        <v>0</v>
      </c>
      <c r="I1724" s="5">
        <f>CEILING(Tabela_cukier2[[#This Row],[Kolumna3]],1000)</f>
        <v>0</v>
      </c>
      <c r="J1724" s="5">
        <f>IF(Tabela_cukier2[[#This Row],[Kolumna4]]&gt;=4000,1,0)</f>
        <v>0</v>
      </c>
    </row>
    <row r="1725" spans="1:10" x14ac:dyDescent="0.3">
      <c r="A1725" s="1">
        <v>41294</v>
      </c>
      <c r="B1725" t="s">
        <v>55</v>
      </c>
      <c r="C1725">
        <v>186</v>
      </c>
      <c r="D1725">
        <f>DAY(Tabela_cukier2[[#This Row],[Column1]])</f>
        <v>20</v>
      </c>
      <c r="E1725" t="str">
        <f>IF(D1726&lt;Tabela_cukier2[[#This Row],[Column4]],"TAK","")</f>
        <v/>
      </c>
      <c r="F1725" s="5">
        <f>IF(Tabela_cukier2[[#This Row],[czy dzien dokupu]]="TAK",IF(F1724-Tabela_cukier2[[#This Row],[Column3]]&lt;5000,((5000-FLOOR(F1724-Tabela_cukier2[[#This Row],[Column3]],1000))+(F1724-Tabela_cukier2[[#This Row],[Column3]])),F1724-Tabela_cukier2[[#This Row],[Column3]]),F1724-Tabela_cukier2[[#This Row],[Column3]])</f>
        <v>4652</v>
      </c>
      <c r="G1725" s="5">
        <f>IF(Tabela_cukier2[[#This Row],[Kolumna1]]-F1724&gt;=4000,1,0)</f>
        <v>0</v>
      </c>
      <c r="H1725" s="5" t="str">
        <f>IF(Tabela_cukier2[[#This Row],[Kolumna1]]&gt;F1724,Tabela_cukier2[[#This Row],[Kolumna1]]-F1724,"0")</f>
        <v>0</v>
      </c>
      <c r="I1725" s="5">
        <f>CEILING(Tabela_cukier2[[#This Row],[Kolumna3]],1000)</f>
        <v>0</v>
      </c>
      <c r="J1725" s="5">
        <f>IF(Tabela_cukier2[[#This Row],[Kolumna4]]&gt;=4000,1,0)</f>
        <v>0</v>
      </c>
    </row>
    <row r="1726" spans="1:10" x14ac:dyDescent="0.3">
      <c r="A1726" s="1">
        <v>41294</v>
      </c>
      <c r="B1726" t="s">
        <v>17</v>
      </c>
      <c r="C1726">
        <v>211</v>
      </c>
      <c r="D1726">
        <f>DAY(Tabela_cukier2[[#This Row],[Column1]])</f>
        <v>20</v>
      </c>
      <c r="E1726" t="str">
        <f>IF(D1727&lt;Tabela_cukier2[[#This Row],[Column4]],"TAK","")</f>
        <v/>
      </c>
      <c r="F1726" s="5">
        <f>IF(Tabela_cukier2[[#This Row],[czy dzien dokupu]]="TAK",IF(F1725-Tabela_cukier2[[#This Row],[Column3]]&lt;5000,((5000-FLOOR(F1725-Tabela_cukier2[[#This Row],[Column3]],1000))+(F1725-Tabela_cukier2[[#This Row],[Column3]])),F1725-Tabela_cukier2[[#This Row],[Column3]]),F1725-Tabela_cukier2[[#This Row],[Column3]])</f>
        <v>4441</v>
      </c>
      <c r="G1726" s="5">
        <f>IF(Tabela_cukier2[[#This Row],[Kolumna1]]-F1725&gt;=4000,1,0)</f>
        <v>0</v>
      </c>
      <c r="H1726" s="5" t="str">
        <f>IF(Tabela_cukier2[[#This Row],[Kolumna1]]&gt;F1725,Tabela_cukier2[[#This Row],[Kolumna1]]-F1725,"0")</f>
        <v>0</v>
      </c>
      <c r="I1726" s="5">
        <f>CEILING(Tabela_cukier2[[#This Row],[Kolumna3]],1000)</f>
        <v>0</v>
      </c>
      <c r="J1726" s="5">
        <f>IF(Tabela_cukier2[[#This Row],[Kolumna4]]&gt;=4000,1,0)</f>
        <v>0</v>
      </c>
    </row>
    <row r="1727" spans="1:10" x14ac:dyDescent="0.3">
      <c r="A1727" s="1">
        <v>41300</v>
      </c>
      <c r="B1727" t="s">
        <v>12</v>
      </c>
      <c r="C1727">
        <v>330</v>
      </c>
      <c r="D1727">
        <f>DAY(Tabela_cukier2[[#This Row],[Column1]])</f>
        <v>26</v>
      </c>
      <c r="E1727" t="str">
        <f>IF(D1728&lt;Tabela_cukier2[[#This Row],[Column4]],"TAK","")</f>
        <v/>
      </c>
      <c r="F1727" s="5">
        <f>IF(Tabela_cukier2[[#This Row],[czy dzien dokupu]]="TAK",IF(F1726-Tabela_cukier2[[#This Row],[Column3]]&lt;5000,((5000-FLOOR(F1726-Tabela_cukier2[[#This Row],[Column3]],1000))+(F1726-Tabela_cukier2[[#This Row],[Column3]])),F1726-Tabela_cukier2[[#This Row],[Column3]]),F1726-Tabela_cukier2[[#This Row],[Column3]])</f>
        <v>4111</v>
      </c>
      <c r="G1727" s="5">
        <f>IF(Tabela_cukier2[[#This Row],[Kolumna1]]-F1726&gt;=4000,1,0)</f>
        <v>0</v>
      </c>
      <c r="H1727" s="5" t="str">
        <f>IF(Tabela_cukier2[[#This Row],[Kolumna1]]&gt;F1726,Tabela_cukier2[[#This Row],[Kolumna1]]-F1726,"0")</f>
        <v>0</v>
      </c>
      <c r="I1727" s="5">
        <f>CEILING(Tabela_cukier2[[#This Row],[Kolumna3]],1000)</f>
        <v>0</v>
      </c>
      <c r="J1727" s="5">
        <f>IF(Tabela_cukier2[[#This Row],[Kolumna4]]&gt;=4000,1,0)</f>
        <v>0</v>
      </c>
    </row>
    <row r="1728" spans="1:10" x14ac:dyDescent="0.3">
      <c r="A1728" s="1">
        <v>41301</v>
      </c>
      <c r="B1728" t="s">
        <v>17</v>
      </c>
      <c r="C1728">
        <v>134</v>
      </c>
      <c r="D1728">
        <f>DAY(Tabela_cukier2[[#This Row],[Column1]])</f>
        <v>27</v>
      </c>
      <c r="E1728" t="str">
        <f>IF(D1729&lt;Tabela_cukier2[[#This Row],[Column4]],"TAK","")</f>
        <v/>
      </c>
      <c r="F1728" s="5">
        <f>IF(Tabela_cukier2[[#This Row],[czy dzien dokupu]]="TAK",IF(F1727-Tabela_cukier2[[#This Row],[Column3]]&lt;5000,((5000-FLOOR(F1727-Tabela_cukier2[[#This Row],[Column3]],1000))+(F1727-Tabela_cukier2[[#This Row],[Column3]])),F1727-Tabela_cukier2[[#This Row],[Column3]]),F1727-Tabela_cukier2[[#This Row],[Column3]])</f>
        <v>3977</v>
      </c>
      <c r="G1728" s="5">
        <f>IF(Tabela_cukier2[[#This Row],[Kolumna1]]-F1727&gt;=4000,1,0)</f>
        <v>0</v>
      </c>
      <c r="H1728" s="5" t="str">
        <f>IF(Tabela_cukier2[[#This Row],[Kolumna1]]&gt;F1727,Tabela_cukier2[[#This Row],[Kolumna1]]-F1727,"0")</f>
        <v>0</v>
      </c>
      <c r="I1728" s="5">
        <f>CEILING(Tabela_cukier2[[#This Row],[Kolumna3]],1000)</f>
        <v>0</v>
      </c>
      <c r="J1728" s="5">
        <f>IF(Tabela_cukier2[[#This Row],[Kolumna4]]&gt;=4000,1,0)</f>
        <v>0</v>
      </c>
    </row>
    <row r="1729" spans="1:10" x14ac:dyDescent="0.3">
      <c r="A1729" s="1">
        <v>41301</v>
      </c>
      <c r="B1729" t="s">
        <v>12</v>
      </c>
      <c r="C1729">
        <v>459</v>
      </c>
      <c r="D1729">
        <f>DAY(Tabela_cukier2[[#This Row],[Column1]])</f>
        <v>27</v>
      </c>
      <c r="E1729" t="str">
        <f>IF(D1730&lt;Tabela_cukier2[[#This Row],[Column4]],"TAK","")</f>
        <v/>
      </c>
      <c r="F1729" s="5">
        <f>IF(Tabela_cukier2[[#This Row],[czy dzien dokupu]]="TAK",IF(F1728-Tabela_cukier2[[#This Row],[Column3]]&lt;5000,((5000-FLOOR(F1728-Tabela_cukier2[[#This Row],[Column3]],1000))+(F1728-Tabela_cukier2[[#This Row],[Column3]])),F1728-Tabela_cukier2[[#This Row],[Column3]]),F1728-Tabela_cukier2[[#This Row],[Column3]])</f>
        <v>3518</v>
      </c>
      <c r="G1729" s="5">
        <f>IF(Tabela_cukier2[[#This Row],[Kolumna1]]-F1728&gt;=4000,1,0)</f>
        <v>0</v>
      </c>
      <c r="H1729" s="5" t="str">
        <f>IF(Tabela_cukier2[[#This Row],[Kolumna1]]&gt;F1728,Tabela_cukier2[[#This Row],[Kolumna1]]-F1728,"0")</f>
        <v>0</v>
      </c>
      <c r="I1729" s="5">
        <f>CEILING(Tabela_cukier2[[#This Row],[Kolumna3]],1000)</f>
        <v>0</v>
      </c>
      <c r="J1729" s="5">
        <f>IF(Tabela_cukier2[[#This Row],[Kolumna4]]&gt;=4000,1,0)</f>
        <v>0</v>
      </c>
    </row>
    <row r="1730" spans="1:10" x14ac:dyDescent="0.3">
      <c r="A1730" s="1">
        <v>41302</v>
      </c>
      <c r="B1730" t="s">
        <v>29</v>
      </c>
      <c r="C1730">
        <v>185</v>
      </c>
      <c r="D1730">
        <f>DAY(Tabela_cukier2[[#This Row],[Column1]])</f>
        <v>28</v>
      </c>
      <c r="E1730" t="str">
        <f>IF(D1731&lt;Tabela_cukier2[[#This Row],[Column4]],"TAK","")</f>
        <v/>
      </c>
      <c r="F1730" s="5">
        <f>IF(Tabela_cukier2[[#This Row],[czy dzien dokupu]]="TAK",IF(F1729-Tabela_cukier2[[#This Row],[Column3]]&lt;5000,((5000-FLOOR(F1729-Tabela_cukier2[[#This Row],[Column3]],1000))+(F1729-Tabela_cukier2[[#This Row],[Column3]])),F1729-Tabela_cukier2[[#This Row],[Column3]]),F1729-Tabela_cukier2[[#This Row],[Column3]])</f>
        <v>3333</v>
      </c>
      <c r="G1730" s="5">
        <f>IF(Tabela_cukier2[[#This Row],[Kolumna1]]-F1729&gt;=4000,1,0)</f>
        <v>0</v>
      </c>
      <c r="H1730" s="5" t="str">
        <f>IF(Tabela_cukier2[[#This Row],[Kolumna1]]&gt;F1729,Tabela_cukier2[[#This Row],[Kolumna1]]-F1729,"0")</f>
        <v>0</v>
      </c>
      <c r="I1730" s="5">
        <f>CEILING(Tabela_cukier2[[#This Row],[Kolumna3]],1000)</f>
        <v>0</v>
      </c>
      <c r="J1730" s="5">
        <f>IF(Tabela_cukier2[[#This Row],[Kolumna4]]&gt;=4000,1,0)</f>
        <v>0</v>
      </c>
    </row>
    <row r="1731" spans="1:10" x14ac:dyDescent="0.3">
      <c r="A1731" s="1">
        <v>41303</v>
      </c>
      <c r="B1731" t="s">
        <v>70</v>
      </c>
      <c r="C1731">
        <v>3</v>
      </c>
      <c r="D1731">
        <f>DAY(Tabela_cukier2[[#This Row],[Column1]])</f>
        <v>29</v>
      </c>
      <c r="E1731" t="str">
        <f>IF(D1732&lt;Tabela_cukier2[[#This Row],[Column4]],"TAK","")</f>
        <v/>
      </c>
      <c r="F1731" s="5">
        <f>IF(Tabela_cukier2[[#This Row],[czy dzien dokupu]]="TAK",IF(F1730-Tabela_cukier2[[#This Row],[Column3]]&lt;5000,((5000-FLOOR(F1730-Tabela_cukier2[[#This Row],[Column3]],1000))+(F1730-Tabela_cukier2[[#This Row],[Column3]])),F1730-Tabela_cukier2[[#This Row],[Column3]]),F1730-Tabela_cukier2[[#This Row],[Column3]])</f>
        <v>3330</v>
      </c>
      <c r="G1731" s="5">
        <f>IF(Tabela_cukier2[[#This Row],[Kolumna1]]-F1730&gt;=4000,1,0)</f>
        <v>0</v>
      </c>
      <c r="H1731" s="5" t="str">
        <f>IF(Tabela_cukier2[[#This Row],[Kolumna1]]&gt;F1730,Tabela_cukier2[[#This Row],[Kolumna1]]-F1730,"0")</f>
        <v>0</v>
      </c>
      <c r="I1731" s="5">
        <f>CEILING(Tabela_cukier2[[#This Row],[Kolumna3]],1000)</f>
        <v>0</v>
      </c>
      <c r="J1731" s="5">
        <f>IF(Tabela_cukier2[[#This Row],[Kolumna4]]&gt;=4000,1,0)</f>
        <v>0</v>
      </c>
    </row>
    <row r="1732" spans="1:10" x14ac:dyDescent="0.3">
      <c r="A1732" s="1">
        <v>41305</v>
      </c>
      <c r="B1732" t="s">
        <v>33</v>
      </c>
      <c r="C1732">
        <v>181</v>
      </c>
      <c r="D1732">
        <f>DAY(Tabela_cukier2[[#This Row],[Column1]])</f>
        <v>31</v>
      </c>
      <c r="E1732" t="str">
        <f>IF(D1733&lt;Tabela_cukier2[[#This Row],[Column4]],"TAK","")</f>
        <v>TAK</v>
      </c>
      <c r="F1732" s="5">
        <f>IF(Tabela_cukier2[[#This Row],[czy dzien dokupu]]="TAK",IF(F1731-Tabela_cukier2[[#This Row],[Column3]]&lt;5000,((5000-FLOOR(F1731-Tabela_cukier2[[#This Row],[Column3]],1000))+(F1731-Tabela_cukier2[[#This Row],[Column3]])),F1731-Tabela_cukier2[[#This Row],[Column3]]),F1731-Tabela_cukier2[[#This Row],[Column3]])</f>
        <v>5149</v>
      </c>
      <c r="G1732" s="5">
        <f>IF(Tabela_cukier2[[#This Row],[Kolumna1]]-F1731&gt;=4000,1,0)</f>
        <v>0</v>
      </c>
      <c r="H1732" s="5">
        <f>IF(Tabela_cukier2[[#This Row],[Kolumna1]]&gt;F1731,Tabela_cukier2[[#This Row],[Kolumna1]]-F1731,"0")</f>
        <v>1819</v>
      </c>
      <c r="I1732" s="5">
        <f>CEILING(Tabela_cukier2[[#This Row],[Kolumna3]],1000)</f>
        <v>2000</v>
      </c>
      <c r="J1732" s="5">
        <f>IF(Tabela_cukier2[[#This Row],[Kolumna4]]&gt;=4000,1,0)</f>
        <v>0</v>
      </c>
    </row>
    <row r="1733" spans="1:10" x14ac:dyDescent="0.3">
      <c r="A1733" s="1">
        <v>41309</v>
      </c>
      <c r="B1733" t="s">
        <v>20</v>
      </c>
      <c r="C1733">
        <v>441</v>
      </c>
      <c r="D1733">
        <f>DAY(Tabela_cukier2[[#This Row],[Column1]])</f>
        <v>4</v>
      </c>
      <c r="E1733" t="str">
        <f>IF(D1734&lt;Tabela_cukier2[[#This Row],[Column4]],"TAK","")</f>
        <v/>
      </c>
      <c r="F1733" s="5">
        <f>IF(Tabela_cukier2[[#This Row],[czy dzien dokupu]]="TAK",IF(F1732-Tabela_cukier2[[#This Row],[Column3]]&lt;5000,((5000-FLOOR(F1732-Tabela_cukier2[[#This Row],[Column3]],1000))+(F1732-Tabela_cukier2[[#This Row],[Column3]])),F1732-Tabela_cukier2[[#This Row],[Column3]]),F1732-Tabela_cukier2[[#This Row],[Column3]])</f>
        <v>4708</v>
      </c>
      <c r="G1733" s="5">
        <f>IF(Tabela_cukier2[[#This Row],[Kolumna1]]-F1732&gt;=4000,1,0)</f>
        <v>0</v>
      </c>
      <c r="H1733" s="5" t="str">
        <f>IF(Tabela_cukier2[[#This Row],[Kolumna1]]&gt;F1732,Tabela_cukier2[[#This Row],[Kolumna1]]-F1732,"0")</f>
        <v>0</v>
      </c>
      <c r="I1733" s="5">
        <f>CEILING(Tabela_cukier2[[#This Row],[Kolumna3]],1000)</f>
        <v>0</v>
      </c>
      <c r="J1733" s="5">
        <f>IF(Tabela_cukier2[[#This Row],[Kolumna4]]&gt;=4000,1,0)</f>
        <v>0</v>
      </c>
    </row>
    <row r="1734" spans="1:10" x14ac:dyDescent="0.3">
      <c r="A1734" s="1">
        <v>41310</v>
      </c>
      <c r="B1734" t="s">
        <v>48</v>
      </c>
      <c r="C1734">
        <v>487</v>
      </c>
      <c r="D1734">
        <f>DAY(Tabela_cukier2[[#This Row],[Column1]])</f>
        <v>5</v>
      </c>
      <c r="E1734" t="str">
        <f>IF(D1735&lt;Tabela_cukier2[[#This Row],[Column4]],"TAK","")</f>
        <v/>
      </c>
      <c r="F1734" s="5">
        <f>IF(Tabela_cukier2[[#This Row],[czy dzien dokupu]]="TAK",IF(F1733-Tabela_cukier2[[#This Row],[Column3]]&lt;5000,((5000-FLOOR(F1733-Tabela_cukier2[[#This Row],[Column3]],1000))+(F1733-Tabela_cukier2[[#This Row],[Column3]])),F1733-Tabela_cukier2[[#This Row],[Column3]]),F1733-Tabela_cukier2[[#This Row],[Column3]])</f>
        <v>4221</v>
      </c>
      <c r="G1734" s="5">
        <f>IF(Tabela_cukier2[[#This Row],[Kolumna1]]-F1733&gt;=4000,1,0)</f>
        <v>0</v>
      </c>
      <c r="H1734" s="5" t="str">
        <f>IF(Tabela_cukier2[[#This Row],[Kolumna1]]&gt;F1733,Tabela_cukier2[[#This Row],[Kolumna1]]-F1733,"0")</f>
        <v>0</v>
      </c>
      <c r="I1734" s="5">
        <f>CEILING(Tabela_cukier2[[#This Row],[Kolumna3]],1000)</f>
        <v>0</v>
      </c>
      <c r="J1734" s="5">
        <f>IF(Tabela_cukier2[[#This Row],[Kolumna4]]&gt;=4000,1,0)</f>
        <v>0</v>
      </c>
    </row>
    <row r="1735" spans="1:10" x14ac:dyDescent="0.3">
      <c r="A1735" s="1">
        <v>41310</v>
      </c>
      <c r="B1735" t="s">
        <v>55</v>
      </c>
      <c r="C1735">
        <v>56</v>
      </c>
      <c r="D1735">
        <f>DAY(Tabela_cukier2[[#This Row],[Column1]])</f>
        <v>5</v>
      </c>
      <c r="E1735" t="str">
        <f>IF(D1736&lt;Tabela_cukier2[[#This Row],[Column4]],"TAK","")</f>
        <v/>
      </c>
      <c r="F1735" s="5">
        <f>IF(Tabela_cukier2[[#This Row],[czy dzien dokupu]]="TAK",IF(F1734-Tabela_cukier2[[#This Row],[Column3]]&lt;5000,((5000-FLOOR(F1734-Tabela_cukier2[[#This Row],[Column3]],1000))+(F1734-Tabela_cukier2[[#This Row],[Column3]])),F1734-Tabela_cukier2[[#This Row],[Column3]]),F1734-Tabela_cukier2[[#This Row],[Column3]])</f>
        <v>4165</v>
      </c>
      <c r="G1735" s="5">
        <f>IF(Tabela_cukier2[[#This Row],[Kolumna1]]-F1734&gt;=4000,1,0)</f>
        <v>0</v>
      </c>
      <c r="H1735" s="5" t="str">
        <f>IF(Tabela_cukier2[[#This Row],[Kolumna1]]&gt;F1734,Tabela_cukier2[[#This Row],[Kolumna1]]-F1734,"0")</f>
        <v>0</v>
      </c>
      <c r="I1735" s="5">
        <f>CEILING(Tabela_cukier2[[#This Row],[Kolumna3]],1000)</f>
        <v>0</v>
      </c>
      <c r="J1735" s="5">
        <f>IF(Tabela_cukier2[[#This Row],[Kolumna4]]&gt;=4000,1,0)</f>
        <v>0</v>
      </c>
    </row>
    <row r="1736" spans="1:10" x14ac:dyDescent="0.3">
      <c r="A1736" s="1">
        <v>41314</v>
      </c>
      <c r="B1736" t="s">
        <v>15</v>
      </c>
      <c r="C1736">
        <v>23</v>
      </c>
      <c r="D1736">
        <f>DAY(Tabela_cukier2[[#This Row],[Column1]])</f>
        <v>9</v>
      </c>
      <c r="E1736" t="str">
        <f>IF(D1737&lt;Tabela_cukier2[[#This Row],[Column4]],"TAK","")</f>
        <v/>
      </c>
      <c r="F1736" s="5">
        <f>IF(Tabela_cukier2[[#This Row],[czy dzien dokupu]]="TAK",IF(F1735-Tabela_cukier2[[#This Row],[Column3]]&lt;5000,((5000-FLOOR(F1735-Tabela_cukier2[[#This Row],[Column3]],1000))+(F1735-Tabela_cukier2[[#This Row],[Column3]])),F1735-Tabela_cukier2[[#This Row],[Column3]]),F1735-Tabela_cukier2[[#This Row],[Column3]])</f>
        <v>4142</v>
      </c>
      <c r="G1736" s="5">
        <f>IF(Tabela_cukier2[[#This Row],[Kolumna1]]-F1735&gt;=4000,1,0)</f>
        <v>0</v>
      </c>
      <c r="H1736" s="5" t="str">
        <f>IF(Tabela_cukier2[[#This Row],[Kolumna1]]&gt;F1735,Tabela_cukier2[[#This Row],[Kolumna1]]-F1735,"0")</f>
        <v>0</v>
      </c>
      <c r="I1736" s="5">
        <f>CEILING(Tabela_cukier2[[#This Row],[Kolumna3]],1000)</f>
        <v>0</v>
      </c>
      <c r="J1736" s="5">
        <f>IF(Tabela_cukier2[[#This Row],[Kolumna4]]&gt;=4000,1,0)</f>
        <v>0</v>
      </c>
    </row>
    <row r="1737" spans="1:10" x14ac:dyDescent="0.3">
      <c r="A1737" s="1">
        <v>41314</v>
      </c>
      <c r="B1737" t="s">
        <v>134</v>
      </c>
      <c r="C1737">
        <v>113</v>
      </c>
      <c r="D1737">
        <f>DAY(Tabela_cukier2[[#This Row],[Column1]])</f>
        <v>9</v>
      </c>
      <c r="E1737" t="str">
        <f>IF(D1738&lt;Tabela_cukier2[[#This Row],[Column4]],"TAK","")</f>
        <v/>
      </c>
      <c r="F1737" s="5">
        <f>IF(Tabela_cukier2[[#This Row],[czy dzien dokupu]]="TAK",IF(F1736-Tabela_cukier2[[#This Row],[Column3]]&lt;5000,((5000-FLOOR(F1736-Tabela_cukier2[[#This Row],[Column3]],1000))+(F1736-Tabela_cukier2[[#This Row],[Column3]])),F1736-Tabela_cukier2[[#This Row],[Column3]]),F1736-Tabela_cukier2[[#This Row],[Column3]])</f>
        <v>4029</v>
      </c>
      <c r="G1737" s="5">
        <f>IF(Tabela_cukier2[[#This Row],[Kolumna1]]-F1736&gt;=4000,1,0)</f>
        <v>0</v>
      </c>
      <c r="H1737" s="5" t="str">
        <f>IF(Tabela_cukier2[[#This Row],[Kolumna1]]&gt;F1736,Tabela_cukier2[[#This Row],[Kolumna1]]-F1736,"0")</f>
        <v>0</v>
      </c>
      <c r="I1737" s="5">
        <f>CEILING(Tabela_cukier2[[#This Row],[Kolumna3]],1000)</f>
        <v>0</v>
      </c>
      <c r="J1737" s="5">
        <f>IF(Tabela_cukier2[[#This Row],[Kolumna4]]&gt;=4000,1,0)</f>
        <v>0</v>
      </c>
    </row>
    <row r="1738" spans="1:10" x14ac:dyDescent="0.3">
      <c r="A1738" s="1">
        <v>41315</v>
      </c>
      <c r="B1738" t="s">
        <v>203</v>
      </c>
      <c r="C1738">
        <v>19</v>
      </c>
      <c r="D1738">
        <f>DAY(Tabela_cukier2[[#This Row],[Column1]])</f>
        <v>10</v>
      </c>
      <c r="E1738" t="str">
        <f>IF(D1739&lt;Tabela_cukier2[[#This Row],[Column4]],"TAK","")</f>
        <v/>
      </c>
      <c r="F1738" s="5">
        <f>IF(Tabela_cukier2[[#This Row],[czy dzien dokupu]]="TAK",IF(F1737-Tabela_cukier2[[#This Row],[Column3]]&lt;5000,((5000-FLOOR(F1737-Tabela_cukier2[[#This Row],[Column3]],1000))+(F1737-Tabela_cukier2[[#This Row],[Column3]])),F1737-Tabela_cukier2[[#This Row],[Column3]]),F1737-Tabela_cukier2[[#This Row],[Column3]])</f>
        <v>4010</v>
      </c>
      <c r="G1738" s="5">
        <f>IF(Tabela_cukier2[[#This Row],[Kolumna1]]-F1737&gt;=4000,1,0)</f>
        <v>0</v>
      </c>
      <c r="H1738" s="5" t="str">
        <f>IF(Tabela_cukier2[[#This Row],[Kolumna1]]&gt;F1737,Tabela_cukier2[[#This Row],[Kolumna1]]-F1737,"0")</f>
        <v>0</v>
      </c>
      <c r="I1738" s="5">
        <f>CEILING(Tabela_cukier2[[#This Row],[Kolumna3]],1000)</f>
        <v>0</v>
      </c>
      <c r="J1738" s="5">
        <f>IF(Tabela_cukier2[[#This Row],[Kolumna4]]&gt;=4000,1,0)</f>
        <v>0</v>
      </c>
    </row>
    <row r="1739" spans="1:10" x14ac:dyDescent="0.3">
      <c r="A1739" s="1">
        <v>41316</v>
      </c>
      <c r="B1739" t="s">
        <v>81</v>
      </c>
      <c r="C1739">
        <v>188</v>
      </c>
      <c r="D1739">
        <f>DAY(Tabela_cukier2[[#This Row],[Column1]])</f>
        <v>11</v>
      </c>
      <c r="E1739" t="str">
        <f>IF(D1740&lt;Tabela_cukier2[[#This Row],[Column4]],"TAK","")</f>
        <v/>
      </c>
      <c r="F1739" s="5">
        <f>IF(Tabela_cukier2[[#This Row],[czy dzien dokupu]]="TAK",IF(F1738-Tabela_cukier2[[#This Row],[Column3]]&lt;5000,((5000-FLOOR(F1738-Tabela_cukier2[[#This Row],[Column3]],1000))+(F1738-Tabela_cukier2[[#This Row],[Column3]])),F1738-Tabela_cukier2[[#This Row],[Column3]]),F1738-Tabela_cukier2[[#This Row],[Column3]])</f>
        <v>3822</v>
      </c>
      <c r="G1739" s="5">
        <f>IF(Tabela_cukier2[[#This Row],[Kolumna1]]-F1738&gt;=4000,1,0)</f>
        <v>0</v>
      </c>
      <c r="H1739" s="5" t="str">
        <f>IF(Tabela_cukier2[[#This Row],[Kolumna1]]&gt;F1738,Tabela_cukier2[[#This Row],[Kolumna1]]-F1738,"0")</f>
        <v>0</v>
      </c>
      <c r="I1739" s="5">
        <f>CEILING(Tabela_cukier2[[#This Row],[Kolumna3]],1000)</f>
        <v>0</v>
      </c>
      <c r="J1739" s="5">
        <f>IF(Tabela_cukier2[[#This Row],[Kolumna4]]&gt;=4000,1,0)</f>
        <v>0</v>
      </c>
    </row>
    <row r="1740" spans="1:10" x14ac:dyDescent="0.3">
      <c r="A1740" s="1">
        <v>41316</v>
      </c>
      <c r="B1740" t="s">
        <v>10</v>
      </c>
      <c r="C1740">
        <v>338</v>
      </c>
      <c r="D1740">
        <f>DAY(Tabela_cukier2[[#This Row],[Column1]])</f>
        <v>11</v>
      </c>
      <c r="E1740" t="str">
        <f>IF(D1741&lt;Tabela_cukier2[[#This Row],[Column4]],"TAK","")</f>
        <v/>
      </c>
      <c r="F1740" s="5">
        <f>IF(Tabela_cukier2[[#This Row],[czy dzien dokupu]]="TAK",IF(F1739-Tabela_cukier2[[#This Row],[Column3]]&lt;5000,((5000-FLOOR(F1739-Tabela_cukier2[[#This Row],[Column3]],1000))+(F1739-Tabela_cukier2[[#This Row],[Column3]])),F1739-Tabela_cukier2[[#This Row],[Column3]]),F1739-Tabela_cukier2[[#This Row],[Column3]])</f>
        <v>3484</v>
      </c>
      <c r="G1740" s="5">
        <f>IF(Tabela_cukier2[[#This Row],[Kolumna1]]-F1739&gt;=4000,1,0)</f>
        <v>0</v>
      </c>
      <c r="H1740" s="5" t="str">
        <f>IF(Tabela_cukier2[[#This Row],[Kolumna1]]&gt;F1739,Tabela_cukier2[[#This Row],[Kolumna1]]-F1739,"0")</f>
        <v>0</v>
      </c>
      <c r="I1740" s="5">
        <f>CEILING(Tabela_cukier2[[#This Row],[Kolumna3]],1000)</f>
        <v>0</v>
      </c>
      <c r="J1740" s="5">
        <f>IF(Tabela_cukier2[[#This Row],[Kolumna4]]&gt;=4000,1,0)</f>
        <v>0</v>
      </c>
    </row>
    <row r="1741" spans="1:10" x14ac:dyDescent="0.3">
      <c r="A1741" s="1">
        <v>41317</v>
      </c>
      <c r="B1741" t="s">
        <v>34</v>
      </c>
      <c r="C1741">
        <v>80</v>
      </c>
      <c r="D1741">
        <f>DAY(Tabela_cukier2[[#This Row],[Column1]])</f>
        <v>12</v>
      </c>
      <c r="E1741" t="str">
        <f>IF(D1742&lt;Tabela_cukier2[[#This Row],[Column4]],"TAK","")</f>
        <v/>
      </c>
      <c r="F1741" s="5">
        <f>IF(Tabela_cukier2[[#This Row],[czy dzien dokupu]]="TAK",IF(F1740-Tabela_cukier2[[#This Row],[Column3]]&lt;5000,((5000-FLOOR(F1740-Tabela_cukier2[[#This Row],[Column3]],1000))+(F1740-Tabela_cukier2[[#This Row],[Column3]])),F1740-Tabela_cukier2[[#This Row],[Column3]]),F1740-Tabela_cukier2[[#This Row],[Column3]])</f>
        <v>3404</v>
      </c>
      <c r="G1741" s="5">
        <f>IF(Tabela_cukier2[[#This Row],[Kolumna1]]-F1740&gt;=4000,1,0)</f>
        <v>0</v>
      </c>
      <c r="H1741" s="5" t="str">
        <f>IF(Tabela_cukier2[[#This Row],[Kolumna1]]&gt;F1740,Tabela_cukier2[[#This Row],[Kolumna1]]-F1740,"0")</f>
        <v>0</v>
      </c>
      <c r="I1741" s="5">
        <f>CEILING(Tabela_cukier2[[#This Row],[Kolumna3]],1000)</f>
        <v>0</v>
      </c>
      <c r="J1741" s="5">
        <f>IF(Tabela_cukier2[[#This Row],[Kolumna4]]&gt;=4000,1,0)</f>
        <v>0</v>
      </c>
    </row>
    <row r="1742" spans="1:10" x14ac:dyDescent="0.3">
      <c r="A1742" s="1">
        <v>41318</v>
      </c>
      <c r="B1742" t="s">
        <v>174</v>
      </c>
      <c r="C1742">
        <v>20</v>
      </c>
      <c r="D1742">
        <f>DAY(Tabela_cukier2[[#This Row],[Column1]])</f>
        <v>13</v>
      </c>
      <c r="E1742" t="str">
        <f>IF(D1743&lt;Tabela_cukier2[[#This Row],[Column4]],"TAK","")</f>
        <v/>
      </c>
      <c r="F1742" s="5">
        <f>IF(Tabela_cukier2[[#This Row],[czy dzien dokupu]]="TAK",IF(F1741-Tabela_cukier2[[#This Row],[Column3]]&lt;5000,((5000-FLOOR(F1741-Tabela_cukier2[[#This Row],[Column3]],1000))+(F1741-Tabela_cukier2[[#This Row],[Column3]])),F1741-Tabela_cukier2[[#This Row],[Column3]]),F1741-Tabela_cukier2[[#This Row],[Column3]])</f>
        <v>3384</v>
      </c>
      <c r="G1742" s="5">
        <f>IF(Tabela_cukier2[[#This Row],[Kolumna1]]-F1741&gt;=4000,1,0)</f>
        <v>0</v>
      </c>
      <c r="H1742" s="5" t="str">
        <f>IF(Tabela_cukier2[[#This Row],[Kolumna1]]&gt;F1741,Tabela_cukier2[[#This Row],[Kolumna1]]-F1741,"0")</f>
        <v>0</v>
      </c>
      <c r="I1742" s="5">
        <f>CEILING(Tabela_cukier2[[#This Row],[Kolumna3]],1000)</f>
        <v>0</v>
      </c>
      <c r="J1742" s="5">
        <f>IF(Tabela_cukier2[[#This Row],[Kolumna4]]&gt;=4000,1,0)</f>
        <v>0</v>
      </c>
    </row>
    <row r="1743" spans="1:10" x14ac:dyDescent="0.3">
      <c r="A1743" s="1">
        <v>41321</v>
      </c>
      <c r="B1743" t="s">
        <v>162</v>
      </c>
      <c r="C1743">
        <v>1</v>
      </c>
      <c r="D1743">
        <f>DAY(Tabela_cukier2[[#This Row],[Column1]])</f>
        <v>16</v>
      </c>
      <c r="E1743" t="str">
        <f>IF(D1744&lt;Tabela_cukier2[[#This Row],[Column4]],"TAK","")</f>
        <v/>
      </c>
      <c r="F1743" s="5">
        <f>IF(Tabela_cukier2[[#This Row],[czy dzien dokupu]]="TAK",IF(F1742-Tabela_cukier2[[#This Row],[Column3]]&lt;5000,((5000-FLOOR(F1742-Tabela_cukier2[[#This Row],[Column3]],1000))+(F1742-Tabela_cukier2[[#This Row],[Column3]])),F1742-Tabela_cukier2[[#This Row],[Column3]]),F1742-Tabela_cukier2[[#This Row],[Column3]])</f>
        <v>3383</v>
      </c>
      <c r="G1743" s="5">
        <f>IF(Tabela_cukier2[[#This Row],[Kolumna1]]-F1742&gt;=4000,1,0)</f>
        <v>0</v>
      </c>
      <c r="H1743" s="5" t="str">
        <f>IF(Tabela_cukier2[[#This Row],[Kolumna1]]&gt;F1742,Tabela_cukier2[[#This Row],[Kolumna1]]-F1742,"0")</f>
        <v>0</v>
      </c>
      <c r="I1743" s="5">
        <f>CEILING(Tabela_cukier2[[#This Row],[Kolumna3]],1000)</f>
        <v>0</v>
      </c>
      <c r="J1743" s="5">
        <f>IF(Tabela_cukier2[[#This Row],[Kolumna4]]&gt;=4000,1,0)</f>
        <v>0</v>
      </c>
    </row>
    <row r="1744" spans="1:10" x14ac:dyDescent="0.3">
      <c r="A1744" s="1">
        <v>41322</v>
      </c>
      <c r="B1744" t="s">
        <v>55</v>
      </c>
      <c r="C1744">
        <v>200</v>
      </c>
      <c r="D1744">
        <f>DAY(Tabela_cukier2[[#This Row],[Column1]])</f>
        <v>17</v>
      </c>
      <c r="E1744" t="str">
        <f>IF(D1745&lt;Tabela_cukier2[[#This Row],[Column4]],"TAK","")</f>
        <v/>
      </c>
      <c r="F1744" s="5">
        <f>IF(Tabela_cukier2[[#This Row],[czy dzien dokupu]]="TAK",IF(F1743-Tabela_cukier2[[#This Row],[Column3]]&lt;5000,((5000-FLOOR(F1743-Tabela_cukier2[[#This Row],[Column3]],1000))+(F1743-Tabela_cukier2[[#This Row],[Column3]])),F1743-Tabela_cukier2[[#This Row],[Column3]]),F1743-Tabela_cukier2[[#This Row],[Column3]])</f>
        <v>3183</v>
      </c>
      <c r="G1744" s="5">
        <f>IF(Tabela_cukier2[[#This Row],[Kolumna1]]-F1743&gt;=4000,1,0)</f>
        <v>0</v>
      </c>
      <c r="H1744" s="5" t="str">
        <f>IF(Tabela_cukier2[[#This Row],[Kolumna1]]&gt;F1743,Tabela_cukier2[[#This Row],[Kolumna1]]-F1743,"0")</f>
        <v>0</v>
      </c>
      <c r="I1744" s="5">
        <f>CEILING(Tabela_cukier2[[#This Row],[Kolumna3]],1000)</f>
        <v>0</v>
      </c>
      <c r="J1744" s="5">
        <f>IF(Tabela_cukier2[[#This Row],[Kolumna4]]&gt;=4000,1,0)</f>
        <v>0</v>
      </c>
    </row>
    <row r="1745" spans="1:10" x14ac:dyDescent="0.3">
      <c r="A1745" s="1">
        <v>41323</v>
      </c>
      <c r="B1745" t="s">
        <v>8</v>
      </c>
      <c r="C1745">
        <v>429</v>
      </c>
      <c r="D1745">
        <f>DAY(Tabela_cukier2[[#This Row],[Column1]])</f>
        <v>18</v>
      </c>
      <c r="E1745" t="str">
        <f>IF(D1746&lt;Tabela_cukier2[[#This Row],[Column4]],"TAK","")</f>
        <v/>
      </c>
      <c r="F1745" s="5">
        <f>IF(Tabela_cukier2[[#This Row],[czy dzien dokupu]]="TAK",IF(F1744-Tabela_cukier2[[#This Row],[Column3]]&lt;5000,((5000-FLOOR(F1744-Tabela_cukier2[[#This Row],[Column3]],1000))+(F1744-Tabela_cukier2[[#This Row],[Column3]])),F1744-Tabela_cukier2[[#This Row],[Column3]]),F1744-Tabela_cukier2[[#This Row],[Column3]])</f>
        <v>2754</v>
      </c>
      <c r="G1745" s="5">
        <f>IF(Tabela_cukier2[[#This Row],[Kolumna1]]-F1744&gt;=4000,1,0)</f>
        <v>0</v>
      </c>
      <c r="H1745" s="5" t="str">
        <f>IF(Tabela_cukier2[[#This Row],[Kolumna1]]&gt;F1744,Tabela_cukier2[[#This Row],[Kolumna1]]-F1744,"0")</f>
        <v>0</v>
      </c>
      <c r="I1745" s="5">
        <f>CEILING(Tabela_cukier2[[#This Row],[Kolumna3]],1000)</f>
        <v>0</v>
      </c>
      <c r="J1745" s="5">
        <f>IF(Tabela_cukier2[[#This Row],[Kolumna4]]&gt;=4000,1,0)</f>
        <v>0</v>
      </c>
    </row>
    <row r="1746" spans="1:10" x14ac:dyDescent="0.3">
      <c r="A1746" s="1">
        <v>41324</v>
      </c>
      <c r="B1746" t="s">
        <v>15</v>
      </c>
      <c r="C1746">
        <v>183</v>
      </c>
      <c r="D1746">
        <f>DAY(Tabela_cukier2[[#This Row],[Column1]])</f>
        <v>19</v>
      </c>
      <c r="E1746" t="str">
        <f>IF(D1747&lt;Tabela_cukier2[[#This Row],[Column4]],"TAK","")</f>
        <v/>
      </c>
      <c r="F1746" s="5">
        <f>IF(Tabela_cukier2[[#This Row],[czy dzien dokupu]]="TAK",IF(F1745-Tabela_cukier2[[#This Row],[Column3]]&lt;5000,((5000-FLOOR(F1745-Tabela_cukier2[[#This Row],[Column3]],1000))+(F1745-Tabela_cukier2[[#This Row],[Column3]])),F1745-Tabela_cukier2[[#This Row],[Column3]]),F1745-Tabela_cukier2[[#This Row],[Column3]])</f>
        <v>2571</v>
      </c>
      <c r="G1746" s="5">
        <f>IF(Tabela_cukier2[[#This Row],[Kolumna1]]-F1745&gt;=4000,1,0)</f>
        <v>0</v>
      </c>
      <c r="H1746" s="5" t="str">
        <f>IF(Tabela_cukier2[[#This Row],[Kolumna1]]&gt;F1745,Tabela_cukier2[[#This Row],[Kolumna1]]-F1745,"0")</f>
        <v>0</v>
      </c>
      <c r="I1746" s="5">
        <f>CEILING(Tabela_cukier2[[#This Row],[Kolumna3]],1000)</f>
        <v>0</v>
      </c>
      <c r="J1746" s="5">
        <f>IF(Tabela_cukier2[[#This Row],[Kolumna4]]&gt;=4000,1,0)</f>
        <v>0</v>
      </c>
    </row>
    <row r="1747" spans="1:10" x14ac:dyDescent="0.3">
      <c r="A1747" s="1">
        <v>41325</v>
      </c>
      <c r="B1747" t="s">
        <v>13</v>
      </c>
      <c r="C1747">
        <v>26</v>
      </c>
      <c r="D1747">
        <f>DAY(Tabela_cukier2[[#This Row],[Column1]])</f>
        <v>20</v>
      </c>
      <c r="E1747" t="str">
        <f>IF(D1748&lt;Tabela_cukier2[[#This Row],[Column4]],"TAK","")</f>
        <v/>
      </c>
      <c r="F1747" s="5">
        <f>IF(Tabela_cukier2[[#This Row],[czy dzien dokupu]]="TAK",IF(F1746-Tabela_cukier2[[#This Row],[Column3]]&lt;5000,((5000-FLOOR(F1746-Tabela_cukier2[[#This Row],[Column3]],1000))+(F1746-Tabela_cukier2[[#This Row],[Column3]])),F1746-Tabela_cukier2[[#This Row],[Column3]]),F1746-Tabela_cukier2[[#This Row],[Column3]])</f>
        <v>2545</v>
      </c>
      <c r="G1747" s="5">
        <f>IF(Tabela_cukier2[[#This Row],[Kolumna1]]-F1746&gt;=4000,1,0)</f>
        <v>0</v>
      </c>
      <c r="H1747" s="5" t="str">
        <f>IF(Tabela_cukier2[[#This Row],[Kolumna1]]&gt;F1746,Tabela_cukier2[[#This Row],[Kolumna1]]-F1746,"0")</f>
        <v>0</v>
      </c>
      <c r="I1747" s="5">
        <f>CEILING(Tabela_cukier2[[#This Row],[Kolumna3]],1000)</f>
        <v>0</v>
      </c>
      <c r="J1747" s="5">
        <f>IF(Tabela_cukier2[[#This Row],[Kolumna4]]&gt;=4000,1,0)</f>
        <v>0</v>
      </c>
    </row>
    <row r="1748" spans="1:10" x14ac:dyDescent="0.3">
      <c r="A1748" s="1">
        <v>41326</v>
      </c>
      <c r="B1748" t="s">
        <v>183</v>
      </c>
      <c r="C1748">
        <v>2</v>
      </c>
      <c r="D1748">
        <f>DAY(Tabela_cukier2[[#This Row],[Column1]])</f>
        <v>21</v>
      </c>
      <c r="E1748" t="str">
        <f>IF(D1749&lt;Tabela_cukier2[[#This Row],[Column4]],"TAK","")</f>
        <v/>
      </c>
      <c r="F1748" s="5">
        <f>IF(Tabela_cukier2[[#This Row],[czy dzien dokupu]]="TAK",IF(F1747-Tabela_cukier2[[#This Row],[Column3]]&lt;5000,((5000-FLOOR(F1747-Tabela_cukier2[[#This Row],[Column3]],1000))+(F1747-Tabela_cukier2[[#This Row],[Column3]])),F1747-Tabela_cukier2[[#This Row],[Column3]]),F1747-Tabela_cukier2[[#This Row],[Column3]])</f>
        <v>2543</v>
      </c>
      <c r="G1748" s="5">
        <f>IF(Tabela_cukier2[[#This Row],[Kolumna1]]-F1747&gt;=4000,1,0)</f>
        <v>0</v>
      </c>
      <c r="H1748" s="5" t="str">
        <f>IF(Tabela_cukier2[[#This Row],[Kolumna1]]&gt;F1747,Tabela_cukier2[[#This Row],[Kolumna1]]-F1747,"0")</f>
        <v>0</v>
      </c>
      <c r="I1748" s="5">
        <f>CEILING(Tabela_cukier2[[#This Row],[Kolumna3]],1000)</f>
        <v>0</v>
      </c>
      <c r="J1748" s="5">
        <f>IF(Tabela_cukier2[[#This Row],[Kolumna4]]&gt;=4000,1,0)</f>
        <v>0</v>
      </c>
    </row>
    <row r="1749" spans="1:10" x14ac:dyDescent="0.3">
      <c r="A1749" s="1">
        <v>41328</v>
      </c>
      <c r="B1749" t="s">
        <v>10</v>
      </c>
      <c r="C1749">
        <v>174</v>
      </c>
      <c r="D1749">
        <f>DAY(Tabela_cukier2[[#This Row],[Column1]])</f>
        <v>23</v>
      </c>
      <c r="E1749" t="str">
        <f>IF(D1750&lt;Tabela_cukier2[[#This Row],[Column4]],"TAK","")</f>
        <v/>
      </c>
      <c r="F1749" s="5">
        <f>IF(Tabela_cukier2[[#This Row],[czy dzien dokupu]]="TAK",IF(F1748-Tabela_cukier2[[#This Row],[Column3]]&lt;5000,((5000-FLOOR(F1748-Tabela_cukier2[[#This Row],[Column3]],1000))+(F1748-Tabela_cukier2[[#This Row],[Column3]])),F1748-Tabela_cukier2[[#This Row],[Column3]]),F1748-Tabela_cukier2[[#This Row],[Column3]])</f>
        <v>2369</v>
      </c>
      <c r="G1749" s="5">
        <f>IF(Tabela_cukier2[[#This Row],[Kolumna1]]-F1748&gt;=4000,1,0)</f>
        <v>0</v>
      </c>
      <c r="H1749" s="5" t="str">
        <f>IF(Tabela_cukier2[[#This Row],[Kolumna1]]&gt;F1748,Tabela_cukier2[[#This Row],[Kolumna1]]-F1748,"0")</f>
        <v>0</v>
      </c>
      <c r="I1749" s="5">
        <f>CEILING(Tabela_cukier2[[#This Row],[Kolumna3]],1000)</f>
        <v>0</v>
      </c>
      <c r="J1749" s="5">
        <f>IF(Tabela_cukier2[[#This Row],[Kolumna4]]&gt;=4000,1,0)</f>
        <v>0</v>
      </c>
    </row>
    <row r="1750" spans="1:10" x14ac:dyDescent="0.3">
      <c r="A1750" s="1">
        <v>41329</v>
      </c>
      <c r="B1750" t="s">
        <v>55</v>
      </c>
      <c r="C1750">
        <v>98</v>
      </c>
      <c r="D1750">
        <f>DAY(Tabela_cukier2[[#This Row],[Column1]])</f>
        <v>24</v>
      </c>
      <c r="E1750" t="str">
        <f>IF(D1751&lt;Tabela_cukier2[[#This Row],[Column4]],"TAK","")</f>
        <v/>
      </c>
      <c r="F1750" s="5">
        <f>IF(Tabela_cukier2[[#This Row],[czy dzien dokupu]]="TAK",IF(F1749-Tabela_cukier2[[#This Row],[Column3]]&lt;5000,((5000-FLOOR(F1749-Tabela_cukier2[[#This Row],[Column3]],1000))+(F1749-Tabela_cukier2[[#This Row],[Column3]])),F1749-Tabela_cukier2[[#This Row],[Column3]]),F1749-Tabela_cukier2[[#This Row],[Column3]])</f>
        <v>2271</v>
      </c>
      <c r="G1750" s="5">
        <f>IF(Tabela_cukier2[[#This Row],[Kolumna1]]-F1749&gt;=4000,1,0)</f>
        <v>0</v>
      </c>
      <c r="H1750" s="5" t="str">
        <f>IF(Tabela_cukier2[[#This Row],[Kolumna1]]&gt;F1749,Tabela_cukier2[[#This Row],[Kolumna1]]-F1749,"0")</f>
        <v>0</v>
      </c>
      <c r="I1750" s="5">
        <f>CEILING(Tabela_cukier2[[#This Row],[Kolumna3]],1000)</f>
        <v>0</v>
      </c>
      <c r="J1750" s="5">
        <f>IF(Tabela_cukier2[[#This Row],[Kolumna4]]&gt;=4000,1,0)</f>
        <v>0</v>
      </c>
    </row>
    <row r="1751" spans="1:10" x14ac:dyDescent="0.3">
      <c r="A1751" s="1">
        <v>41329</v>
      </c>
      <c r="B1751" t="s">
        <v>188</v>
      </c>
      <c r="C1751">
        <v>11</v>
      </c>
      <c r="D1751">
        <f>DAY(Tabela_cukier2[[#This Row],[Column1]])</f>
        <v>24</v>
      </c>
      <c r="E1751" t="str">
        <f>IF(D1752&lt;Tabela_cukier2[[#This Row],[Column4]],"TAK","")</f>
        <v/>
      </c>
      <c r="F1751" s="5">
        <f>IF(Tabela_cukier2[[#This Row],[czy dzien dokupu]]="TAK",IF(F1750-Tabela_cukier2[[#This Row],[Column3]]&lt;5000,((5000-FLOOR(F1750-Tabela_cukier2[[#This Row],[Column3]],1000))+(F1750-Tabela_cukier2[[#This Row],[Column3]])),F1750-Tabela_cukier2[[#This Row],[Column3]]),F1750-Tabela_cukier2[[#This Row],[Column3]])</f>
        <v>2260</v>
      </c>
      <c r="G1751" s="5">
        <f>IF(Tabela_cukier2[[#This Row],[Kolumna1]]-F1750&gt;=4000,1,0)</f>
        <v>0</v>
      </c>
      <c r="H1751" s="5" t="str">
        <f>IF(Tabela_cukier2[[#This Row],[Kolumna1]]&gt;F1750,Tabela_cukier2[[#This Row],[Kolumna1]]-F1750,"0")</f>
        <v>0</v>
      </c>
      <c r="I1751" s="5">
        <f>CEILING(Tabela_cukier2[[#This Row],[Kolumna3]],1000)</f>
        <v>0</v>
      </c>
      <c r="J1751" s="5">
        <f>IF(Tabela_cukier2[[#This Row],[Kolumna4]]&gt;=4000,1,0)</f>
        <v>0</v>
      </c>
    </row>
    <row r="1752" spans="1:10" x14ac:dyDescent="0.3">
      <c r="A1752" s="1">
        <v>41332</v>
      </c>
      <c r="B1752" t="s">
        <v>31</v>
      </c>
      <c r="C1752">
        <v>58</v>
      </c>
      <c r="D1752">
        <f>DAY(Tabela_cukier2[[#This Row],[Column1]])</f>
        <v>27</v>
      </c>
      <c r="E1752" t="str">
        <f>IF(D1753&lt;Tabela_cukier2[[#This Row],[Column4]],"TAK","")</f>
        <v>TAK</v>
      </c>
      <c r="F1752" s="5">
        <f>IF(Tabela_cukier2[[#This Row],[czy dzien dokupu]]="TAK",IF(F1751-Tabela_cukier2[[#This Row],[Column3]]&lt;5000,((5000-FLOOR(F1751-Tabela_cukier2[[#This Row],[Column3]],1000))+(F1751-Tabela_cukier2[[#This Row],[Column3]])),F1751-Tabela_cukier2[[#This Row],[Column3]]),F1751-Tabela_cukier2[[#This Row],[Column3]])</f>
        <v>5202</v>
      </c>
      <c r="G1752" s="5">
        <f>IF(Tabela_cukier2[[#This Row],[Kolumna1]]-F1751&gt;=4000,1,0)</f>
        <v>0</v>
      </c>
      <c r="H1752" s="5">
        <f>IF(Tabela_cukier2[[#This Row],[Kolumna1]]&gt;F1751,Tabela_cukier2[[#This Row],[Kolumna1]]-F1751,"0")</f>
        <v>2942</v>
      </c>
      <c r="I1752" s="5">
        <f>CEILING(Tabela_cukier2[[#This Row],[Kolumna3]],1000)</f>
        <v>3000</v>
      </c>
      <c r="J1752" s="5">
        <f>IF(Tabela_cukier2[[#This Row],[Kolumna4]]&gt;=4000,1,0)</f>
        <v>0</v>
      </c>
    </row>
    <row r="1753" spans="1:10" x14ac:dyDescent="0.3">
      <c r="A1753" s="1">
        <v>41336</v>
      </c>
      <c r="B1753" t="s">
        <v>18</v>
      </c>
      <c r="C1753">
        <v>17</v>
      </c>
      <c r="D1753">
        <f>DAY(Tabela_cukier2[[#This Row],[Column1]])</f>
        <v>3</v>
      </c>
      <c r="E1753" t="str">
        <f>IF(D1754&lt;Tabela_cukier2[[#This Row],[Column4]],"TAK","")</f>
        <v/>
      </c>
      <c r="F1753" s="5">
        <f>IF(Tabela_cukier2[[#This Row],[czy dzien dokupu]]="TAK",IF(F1752-Tabela_cukier2[[#This Row],[Column3]]&lt;5000,((5000-FLOOR(F1752-Tabela_cukier2[[#This Row],[Column3]],1000))+(F1752-Tabela_cukier2[[#This Row],[Column3]])),F1752-Tabela_cukier2[[#This Row],[Column3]]),F1752-Tabela_cukier2[[#This Row],[Column3]])</f>
        <v>5185</v>
      </c>
      <c r="G1753" s="5">
        <f>IF(Tabela_cukier2[[#This Row],[Kolumna1]]-F1752&gt;=4000,1,0)</f>
        <v>0</v>
      </c>
      <c r="H1753" s="5" t="str">
        <f>IF(Tabela_cukier2[[#This Row],[Kolumna1]]&gt;F1752,Tabela_cukier2[[#This Row],[Kolumna1]]-F1752,"0")</f>
        <v>0</v>
      </c>
      <c r="I1753" s="5">
        <f>CEILING(Tabela_cukier2[[#This Row],[Kolumna3]],1000)</f>
        <v>0</v>
      </c>
      <c r="J1753" s="5">
        <f>IF(Tabela_cukier2[[#This Row],[Kolumna4]]&gt;=4000,1,0)</f>
        <v>0</v>
      </c>
    </row>
    <row r="1754" spans="1:10" x14ac:dyDescent="0.3">
      <c r="A1754" s="1">
        <v>41337</v>
      </c>
      <c r="B1754" t="s">
        <v>20</v>
      </c>
      <c r="C1754">
        <v>143</v>
      </c>
      <c r="D1754">
        <f>DAY(Tabela_cukier2[[#This Row],[Column1]])</f>
        <v>4</v>
      </c>
      <c r="E1754" t="str">
        <f>IF(D1755&lt;Tabela_cukier2[[#This Row],[Column4]],"TAK","")</f>
        <v/>
      </c>
      <c r="F1754" s="5">
        <f>IF(Tabela_cukier2[[#This Row],[czy dzien dokupu]]="TAK",IF(F1753-Tabela_cukier2[[#This Row],[Column3]]&lt;5000,((5000-FLOOR(F1753-Tabela_cukier2[[#This Row],[Column3]],1000))+(F1753-Tabela_cukier2[[#This Row],[Column3]])),F1753-Tabela_cukier2[[#This Row],[Column3]]),F1753-Tabela_cukier2[[#This Row],[Column3]])</f>
        <v>5042</v>
      </c>
      <c r="G1754" s="5">
        <f>IF(Tabela_cukier2[[#This Row],[Kolumna1]]-F1753&gt;=4000,1,0)</f>
        <v>0</v>
      </c>
      <c r="H1754" s="5" t="str">
        <f>IF(Tabela_cukier2[[#This Row],[Kolumna1]]&gt;F1753,Tabela_cukier2[[#This Row],[Kolumna1]]-F1753,"0")</f>
        <v>0</v>
      </c>
      <c r="I1754" s="5">
        <f>CEILING(Tabela_cukier2[[#This Row],[Kolumna3]],1000)</f>
        <v>0</v>
      </c>
      <c r="J1754" s="5">
        <f>IF(Tabela_cukier2[[#This Row],[Kolumna4]]&gt;=4000,1,0)</f>
        <v>0</v>
      </c>
    </row>
    <row r="1755" spans="1:10" x14ac:dyDescent="0.3">
      <c r="A1755" s="1">
        <v>41339</v>
      </c>
      <c r="B1755" t="s">
        <v>55</v>
      </c>
      <c r="C1755">
        <v>108</v>
      </c>
      <c r="D1755">
        <f>DAY(Tabela_cukier2[[#This Row],[Column1]])</f>
        <v>6</v>
      </c>
      <c r="E1755" t="str">
        <f>IF(D1756&lt;Tabela_cukier2[[#This Row],[Column4]],"TAK","")</f>
        <v/>
      </c>
      <c r="F1755" s="5">
        <f>IF(Tabela_cukier2[[#This Row],[czy dzien dokupu]]="TAK",IF(F1754-Tabela_cukier2[[#This Row],[Column3]]&lt;5000,((5000-FLOOR(F1754-Tabela_cukier2[[#This Row],[Column3]],1000))+(F1754-Tabela_cukier2[[#This Row],[Column3]])),F1754-Tabela_cukier2[[#This Row],[Column3]]),F1754-Tabela_cukier2[[#This Row],[Column3]])</f>
        <v>4934</v>
      </c>
      <c r="G1755" s="5">
        <f>IF(Tabela_cukier2[[#This Row],[Kolumna1]]-F1754&gt;=4000,1,0)</f>
        <v>0</v>
      </c>
      <c r="H1755" s="5" t="str">
        <f>IF(Tabela_cukier2[[#This Row],[Kolumna1]]&gt;F1754,Tabela_cukier2[[#This Row],[Kolumna1]]-F1754,"0")</f>
        <v>0</v>
      </c>
      <c r="I1755" s="5">
        <f>CEILING(Tabela_cukier2[[#This Row],[Kolumna3]],1000)</f>
        <v>0</v>
      </c>
      <c r="J1755" s="5">
        <f>IF(Tabela_cukier2[[#This Row],[Kolumna4]]&gt;=4000,1,0)</f>
        <v>0</v>
      </c>
    </row>
    <row r="1756" spans="1:10" x14ac:dyDescent="0.3">
      <c r="A1756" s="1">
        <v>41346</v>
      </c>
      <c r="B1756" t="s">
        <v>105</v>
      </c>
      <c r="C1756">
        <v>424</v>
      </c>
      <c r="D1756">
        <f>DAY(Tabela_cukier2[[#This Row],[Column1]])</f>
        <v>13</v>
      </c>
      <c r="E1756" t="str">
        <f>IF(D1757&lt;Tabela_cukier2[[#This Row],[Column4]],"TAK","")</f>
        <v/>
      </c>
      <c r="F1756" s="5">
        <f>IF(Tabela_cukier2[[#This Row],[czy dzien dokupu]]="TAK",IF(F1755-Tabela_cukier2[[#This Row],[Column3]]&lt;5000,((5000-FLOOR(F1755-Tabela_cukier2[[#This Row],[Column3]],1000))+(F1755-Tabela_cukier2[[#This Row],[Column3]])),F1755-Tabela_cukier2[[#This Row],[Column3]]),F1755-Tabela_cukier2[[#This Row],[Column3]])</f>
        <v>4510</v>
      </c>
      <c r="G1756" s="5">
        <f>IF(Tabela_cukier2[[#This Row],[Kolumna1]]-F1755&gt;=4000,1,0)</f>
        <v>0</v>
      </c>
      <c r="H1756" s="5" t="str">
        <f>IF(Tabela_cukier2[[#This Row],[Kolumna1]]&gt;F1755,Tabela_cukier2[[#This Row],[Kolumna1]]-F1755,"0")</f>
        <v>0</v>
      </c>
      <c r="I1756" s="5">
        <f>CEILING(Tabela_cukier2[[#This Row],[Kolumna3]],1000)</f>
        <v>0</v>
      </c>
      <c r="J1756" s="5">
        <f>IF(Tabela_cukier2[[#This Row],[Kolumna4]]&gt;=4000,1,0)</f>
        <v>0</v>
      </c>
    </row>
    <row r="1757" spans="1:10" x14ac:dyDescent="0.3">
      <c r="A1757" s="1">
        <v>41351</v>
      </c>
      <c r="B1757" t="s">
        <v>224</v>
      </c>
      <c r="C1757">
        <v>9</v>
      </c>
      <c r="D1757">
        <f>DAY(Tabela_cukier2[[#This Row],[Column1]])</f>
        <v>18</v>
      </c>
      <c r="E1757" t="str">
        <f>IF(D1758&lt;Tabela_cukier2[[#This Row],[Column4]],"TAK","")</f>
        <v/>
      </c>
      <c r="F1757" s="5">
        <f>IF(Tabela_cukier2[[#This Row],[czy dzien dokupu]]="TAK",IF(F1756-Tabela_cukier2[[#This Row],[Column3]]&lt;5000,((5000-FLOOR(F1756-Tabela_cukier2[[#This Row],[Column3]],1000))+(F1756-Tabela_cukier2[[#This Row],[Column3]])),F1756-Tabela_cukier2[[#This Row],[Column3]]),F1756-Tabela_cukier2[[#This Row],[Column3]])</f>
        <v>4501</v>
      </c>
      <c r="G1757" s="5">
        <f>IF(Tabela_cukier2[[#This Row],[Kolumna1]]-F1756&gt;=4000,1,0)</f>
        <v>0</v>
      </c>
      <c r="H1757" s="5" t="str">
        <f>IF(Tabela_cukier2[[#This Row],[Kolumna1]]&gt;F1756,Tabela_cukier2[[#This Row],[Kolumna1]]-F1756,"0")</f>
        <v>0</v>
      </c>
      <c r="I1757" s="5">
        <f>CEILING(Tabela_cukier2[[#This Row],[Kolumna3]],1000)</f>
        <v>0</v>
      </c>
      <c r="J1757" s="5">
        <f>IF(Tabela_cukier2[[#This Row],[Kolumna4]]&gt;=4000,1,0)</f>
        <v>0</v>
      </c>
    </row>
    <row r="1758" spans="1:10" x14ac:dyDescent="0.3">
      <c r="A1758" s="1">
        <v>41352</v>
      </c>
      <c r="B1758" t="s">
        <v>31</v>
      </c>
      <c r="C1758">
        <v>135</v>
      </c>
      <c r="D1758">
        <f>DAY(Tabela_cukier2[[#This Row],[Column1]])</f>
        <v>19</v>
      </c>
      <c r="E1758" t="str">
        <f>IF(D1759&lt;Tabela_cukier2[[#This Row],[Column4]],"TAK","")</f>
        <v/>
      </c>
      <c r="F1758" s="5">
        <f>IF(Tabela_cukier2[[#This Row],[czy dzien dokupu]]="TAK",IF(F1757-Tabela_cukier2[[#This Row],[Column3]]&lt;5000,((5000-FLOOR(F1757-Tabela_cukier2[[#This Row],[Column3]],1000))+(F1757-Tabela_cukier2[[#This Row],[Column3]])),F1757-Tabela_cukier2[[#This Row],[Column3]]),F1757-Tabela_cukier2[[#This Row],[Column3]])</f>
        <v>4366</v>
      </c>
      <c r="G1758" s="5">
        <f>IF(Tabela_cukier2[[#This Row],[Kolumna1]]-F1757&gt;=4000,1,0)</f>
        <v>0</v>
      </c>
      <c r="H1758" s="5" t="str">
        <f>IF(Tabela_cukier2[[#This Row],[Kolumna1]]&gt;F1757,Tabela_cukier2[[#This Row],[Kolumna1]]-F1757,"0")</f>
        <v>0</v>
      </c>
      <c r="I1758" s="5">
        <f>CEILING(Tabela_cukier2[[#This Row],[Kolumna3]],1000)</f>
        <v>0</v>
      </c>
      <c r="J1758" s="5">
        <f>IF(Tabela_cukier2[[#This Row],[Kolumna4]]&gt;=4000,1,0)</f>
        <v>0</v>
      </c>
    </row>
    <row r="1759" spans="1:10" x14ac:dyDescent="0.3">
      <c r="A1759" s="1">
        <v>41356</v>
      </c>
      <c r="B1759" t="s">
        <v>17</v>
      </c>
      <c r="C1759">
        <v>202</v>
      </c>
      <c r="D1759">
        <f>DAY(Tabela_cukier2[[#This Row],[Column1]])</f>
        <v>23</v>
      </c>
      <c r="E1759" t="str">
        <f>IF(D1760&lt;Tabela_cukier2[[#This Row],[Column4]],"TAK","")</f>
        <v/>
      </c>
      <c r="F1759" s="5">
        <f>IF(Tabela_cukier2[[#This Row],[czy dzien dokupu]]="TAK",IF(F1758-Tabela_cukier2[[#This Row],[Column3]]&lt;5000,((5000-FLOOR(F1758-Tabela_cukier2[[#This Row],[Column3]],1000))+(F1758-Tabela_cukier2[[#This Row],[Column3]])),F1758-Tabela_cukier2[[#This Row],[Column3]]),F1758-Tabela_cukier2[[#This Row],[Column3]])</f>
        <v>4164</v>
      </c>
      <c r="G1759" s="5">
        <f>IF(Tabela_cukier2[[#This Row],[Kolumna1]]-F1758&gt;=4000,1,0)</f>
        <v>0</v>
      </c>
      <c r="H1759" s="5" t="str">
        <f>IF(Tabela_cukier2[[#This Row],[Kolumna1]]&gt;F1758,Tabela_cukier2[[#This Row],[Kolumna1]]-F1758,"0")</f>
        <v>0</v>
      </c>
      <c r="I1759" s="5">
        <f>CEILING(Tabela_cukier2[[#This Row],[Kolumna3]],1000)</f>
        <v>0</v>
      </c>
      <c r="J1759" s="5">
        <f>IF(Tabela_cukier2[[#This Row],[Kolumna4]]&gt;=4000,1,0)</f>
        <v>0</v>
      </c>
    </row>
    <row r="1760" spans="1:10" x14ac:dyDescent="0.3">
      <c r="A1760" s="1">
        <v>41357</v>
      </c>
      <c r="B1760" t="s">
        <v>48</v>
      </c>
      <c r="C1760">
        <v>459</v>
      </c>
      <c r="D1760">
        <f>DAY(Tabela_cukier2[[#This Row],[Column1]])</f>
        <v>24</v>
      </c>
      <c r="E1760" t="str">
        <f>IF(D1761&lt;Tabela_cukier2[[#This Row],[Column4]],"TAK","")</f>
        <v/>
      </c>
      <c r="F1760" s="5">
        <f>IF(Tabela_cukier2[[#This Row],[czy dzien dokupu]]="TAK",IF(F1759-Tabela_cukier2[[#This Row],[Column3]]&lt;5000,((5000-FLOOR(F1759-Tabela_cukier2[[#This Row],[Column3]],1000))+(F1759-Tabela_cukier2[[#This Row],[Column3]])),F1759-Tabela_cukier2[[#This Row],[Column3]]),F1759-Tabela_cukier2[[#This Row],[Column3]])</f>
        <v>3705</v>
      </c>
      <c r="G1760" s="5">
        <f>IF(Tabela_cukier2[[#This Row],[Kolumna1]]-F1759&gt;=4000,1,0)</f>
        <v>0</v>
      </c>
      <c r="H1760" s="5" t="str">
        <f>IF(Tabela_cukier2[[#This Row],[Kolumna1]]&gt;F1759,Tabela_cukier2[[#This Row],[Kolumna1]]-F1759,"0")</f>
        <v>0</v>
      </c>
      <c r="I1760" s="5">
        <f>CEILING(Tabela_cukier2[[#This Row],[Kolumna3]],1000)</f>
        <v>0</v>
      </c>
      <c r="J1760" s="5">
        <f>IF(Tabela_cukier2[[#This Row],[Kolumna4]]&gt;=4000,1,0)</f>
        <v>0</v>
      </c>
    </row>
    <row r="1761" spans="1:10" x14ac:dyDescent="0.3">
      <c r="A1761" s="1">
        <v>41361</v>
      </c>
      <c r="B1761" t="s">
        <v>61</v>
      </c>
      <c r="C1761">
        <v>107</v>
      </c>
      <c r="D1761">
        <f>DAY(Tabela_cukier2[[#This Row],[Column1]])</f>
        <v>28</v>
      </c>
      <c r="E1761" t="str">
        <f>IF(D1762&lt;Tabela_cukier2[[#This Row],[Column4]],"TAK","")</f>
        <v/>
      </c>
      <c r="F1761" s="5">
        <f>IF(Tabela_cukier2[[#This Row],[czy dzien dokupu]]="TAK",IF(F1760-Tabela_cukier2[[#This Row],[Column3]]&lt;5000,((5000-FLOOR(F1760-Tabela_cukier2[[#This Row],[Column3]],1000))+(F1760-Tabela_cukier2[[#This Row],[Column3]])),F1760-Tabela_cukier2[[#This Row],[Column3]]),F1760-Tabela_cukier2[[#This Row],[Column3]])</f>
        <v>3598</v>
      </c>
      <c r="G1761" s="5">
        <f>IF(Tabela_cukier2[[#This Row],[Kolumna1]]-F1760&gt;=4000,1,0)</f>
        <v>0</v>
      </c>
      <c r="H1761" s="5" t="str">
        <f>IF(Tabela_cukier2[[#This Row],[Kolumna1]]&gt;F1760,Tabela_cukier2[[#This Row],[Kolumna1]]-F1760,"0")</f>
        <v>0</v>
      </c>
      <c r="I1761" s="5">
        <f>CEILING(Tabela_cukier2[[#This Row],[Kolumna3]],1000)</f>
        <v>0</v>
      </c>
      <c r="J1761" s="5">
        <f>IF(Tabela_cukier2[[#This Row],[Kolumna4]]&gt;=4000,1,0)</f>
        <v>0</v>
      </c>
    </row>
    <row r="1762" spans="1:10" x14ac:dyDescent="0.3">
      <c r="A1762" s="1">
        <v>41362</v>
      </c>
      <c r="B1762" t="s">
        <v>38</v>
      </c>
      <c r="C1762">
        <v>37</v>
      </c>
      <c r="D1762">
        <f>DAY(Tabela_cukier2[[#This Row],[Column1]])</f>
        <v>29</v>
      </c>
      <c r="E1762" t="str">
        <f>IF(D1763&lt;Tabela_cukier2[[#This Row],[Column4]],"TAK","")</f>
        <v/>
      </c>
      <c r="F1762" s="5">
        <f>IF(Tabela_cukier2[[#This Row],[czy dzien dokupu]]="TAK",IF(F1761-Tabela_cukier2[[#This Row],[Column3]]&lt;5000,((5000-FLOOR(F1761-Tabela_cukier2[[#This Row],[Column3]],1000))+(F1761-Tabela_cukier2[[#This Row],[Column3]])),F1761-Tabela_cukier2[[#This Row],[Column3]]),F1761-Tabela_cukier2[[#This Row],[Column3]])</f>
        <v>3561</v>
      </c>
      <c r="G1762" s="5">
        <f>IF(Tabela_cukier2[[#This Row],[Kolumna1]]-F1761&gt;=4000,1,0)</f>
        <v>0</v>
      </c>
      <c r="H1762" s="5" t="str">
        <f>IF(Tabela_cukier2[[#This Row],[Kolumna1]]&gt;F1761,Tabela_cukier2[[#This Row],[Kolumna1]]-F1761,"0")</f>
        <v>0</v>
      </c>
      <c r="I1762" s="5">
        <f>CEILING(Tabela_cukier2[[#This Row],[Kolumna3]],1000)</f>
        <v>0</v>
      </c>
      <c r="J1762" s="5">
        <f>IF(Tabela_cukier2[[#This Row],[Kolumna4]]&gt;=4000,1,0)</f>
        <v>0</v>
      </c>
    </row>
    <row r="1763" spans="1:10" x14ac:dyDescent="0.3">
      <c r="A1763" s="1">
        <v>41363</v>
      </c>
      <c r="B1763" t="s">
        <v>64</v>
      </c>
      <c r="C1763">
        <v>43</v>
      </c>
      <c r="D1763">
        <f>DAY(Tabela_cukier2[[#This Row],[Column1]])</f>
        <v>30</v>
      </c>
      <c r="E1763" t="str">
        <f>IF(D1764&lt;Tabela_cukier2[[#This Row],[Column4]],"TAK","")</f>
        <v>TAK</v>
      </c>
      <c r="F1763" s="5">
        <f>IF(Tabela_cukier2[[#This Row],[czy dzien dokupu]]="TAK",IF(F1762-Tabela_cukier2[[#This Row],[Column3]]&lt;5000,((5000-FLOOR(F1762-Tabela_cukier2[[#This Row],[Column3]],1000))+(F1762-Tabela_cukier2[[#This Row],[Column3]])),F1762-Tabela_cukier2[[#This Row],[Column3]]),F1762-Tabela_cukier2[[#This Row],[Column3]])</f>
        <v>5518</v>
      </c>
      <c r="G1763" s="5">
        <f>IF(Tabela_cukier2[[#This Row],[Kolumna1]]-F1762&gt;=4000,1,0)</f>
        <v>0</v>
      </c>
      <c r="H1763" s="5">
        <f>IF(Tabela_cukier2[[#This Row],[Kolumna1]]&gt;F1762,Tabela_cukier2[[#This Row],[Kolumna1]]-F1762,"0")</f>
        <v>1957</v>
      </c>
      <c r="I1763" s="5">
        <f>CEILING(Tabela_cukier2[[#This Row],[Kolumna3]],1000)</f>
        <v>2000</v>
      </c>
      <c r="J1763" s="5">
        <f>IF(Tabela_cukier2[[#This Row],[Kolumna4]]&gt;=4000,1,0)</f>
        <v>0</v>
      </c>
    </row>
    <row r="1764" spans="1:10" x14ac:dyDescent="0.3">
      <c r="A1764" s="1">
        <v>41365</v>
      </c>
      <c r="B1764" t="s">
        <v>12</v>
      </c>
      <c r="C1764">
        <v>352</v>
      </c>
      <c r="D1764">
        <f>DAY(Tabela_cukier2[[#This Row],[Column1]])</f>
        <v>1</v>
      </c>
      <c r="E1764" t="str">
        <f>IF(D1765&lt;Tabela_cukier2[[#This Row],[Column4]],"TAK","")</f>
        <v/>
      </c>
      <c r="F1764" s="5">
        <f>IF(Tabela_cukier2[[#This Row],[czy dzien dokupu]]="TAK",IF(F1763-Tabela_cukier2[[#This Row],[Column3]]&lt;5000,((5000-FLOOR(F1763-Tabela_cukier2[[#This Row],[Column3]],1000))+(F1763-Tabela_cukier2[[#This Row],[Column3]])),F1763-Tabela_cukier2[[#This Row],[Column3]]),F1763-Tabela_cukier2[[#This Row],[Column3]])</f>
        <v>5166</v>
      </c>
      <c r="G1764" s="5">
        <f>IF(Tabela_cukier2[[#This Row],[Kolumna1]]-F1763&gt;=4000,1,0)</f>
        <v>0</v>
      </c>
      <c r="H1764" s="5" t="str">
        <f>IF(Tabela_cukier2[[#This Row],[Kolumna1]]&gt;F1763,Tabela_cukier2[[#This Row],[Kolumna1]]-F1763,"0")</f>
        <v>0</v>
      </c>
      <c r="I1764" s="5">
        <f>CEILING(Tabela_cukier2[[#This Row],[Kolumna3]],1000)</f>
        <v>0</v>
      </c>
      <c r="J1764" s="5">
        <f>IF(Tabela_cukier2[[#This Row],[Kolumna4]]&gt;=4000,1,0)</f>
        <v>0</v>
      </c>
    </row>
    <row r="1765" spans="1:10" x14ac:dyDescent="0.3">
      <c r="A1765" s="1">
        <v>41368</v>
      </c>
      <c r="B1765" t="s">
        <v>21</v>
      </c>
      <c r="C1765">
        <v>94</v>
      </c>
      <c r="D1765">
        <f>DAY(Tabela_cukier2[[#This Row],[Column1]])</f>
        <v>4</v>
      </c>
      <c r="E1765" t="str">
        <f>IF(D1766&lt;Tabela_cukier2[[#This Row],[Column4]],"TAK","")</f>
        <v/>
      </c>
      <c r="F1765" s="5">
        <f>IF(Tabela_cukier2[[#This Row],[czy dzien dokupu]]="TAK",IF(F1764-Tabela_cukier2[[#This Row],[Column3]]&lt;5000,((5000-FLOOR(F1764-Tabela_cukier2[[#This Row],[Column3]],1000))+(F1764-Tabela_cukier2[[#This Row],[Column3]])),F1764-Tabela_cukier2[[#This Row],[Column3]]),F1764-Tabela_cukier2[[#This Row],[Column3]])</f>
        <v>5072</v>
      </c>
      <c r="G1765" s="5">
        <f>IF(Tabela_cukier2[[#This Row],[Kolumna1]]-F1764&gt;=4000,1,0)</f>
        <v>0</v>
      </c>
      <c r="H1765" s="5" t="str">
        <f>IF(Tabela_cukier2[[#This Row],[Kolumna1]]&gt;F1764,Tabela_cukier2[[#This Row],[Kolumna1]]-F1764,"0")</f>
        <v>0</v>
      </c>
      <c r="I1765" s="5">
        <f>CEILING(Tabela_cukier2[[#This Row],[Kolumna3]],1000)</f>
        <v>0</v>
      </c>
      <c r="J1765" s="5">
        <f>IF(Tabela_cukier2[[#This Row],[Kolumna4]]&gt;=4000,1,0)</f>
        <v>0</v>
      </c>
    </row>
    <row r="1766" spans="1:10" x14ac:dyDescent="0.3">
      <c r="A1766" s="1">
        <v>41368</v>
      </c>
      <c r="B1766" t="s">
        <v>69</v>
      </c>
      <c r="C1766">
        <v>112</v>
      </c>
      <c r="D1766">
        <f>DAY(Tabela_cukier2[[#This Row],[Column1]])</f>
        <v>4</v>
      </c>
      <c r="E1766" t="str">
        <f>IF(D1767&lt;Tabela_cukier2[[#This Row],[Column4]],"TAK","")</f>
        <v/>
      </c>
      <c r="F1766" s="5">
        <f>IF(Tabela_cukier2[[#This Row],[czy dzien dokupu]]="TAK",IF(F1765-Tabela_cukier2[[#This Row],[Column3]]&lt;5000,((5000-FLOOR(F1765-Tabela_cukier2[[#This Row],[Column3]],1000))+(F1765-Tabela_cukier2[[#This Row],[Column3]])),F1765-Tabela_cukier2[[#This Row],[Column3]]),F1765-Tabela_cukier2[[#This Row],[Column3]])</f>
        <v>4960</v>
      </c>
      <c r="G1766" s="5">
        <f>IF(Tabela_cukier2[[#This Row],[Kolumna1]]-F1765&gt;=4000,1,0)</f>
        <v>0</v>
      </c>
      <c r="H1766" s="5" t="str">
        <f>IF(Tabela_cukier2[[#This Row],[Kolumna1]]&gt;F1765,Tabela_cukier2[[#This Row],[Kolumna1]]-F1765,"0")</f>
        <v>0</v>
      </c>
      <c r="I1766" s="5">
        <f>CEILING(Tabela_cukier2[[#This Row],[Kolumna3]],1000)</f>
        <v>0</v>
      </c>
      <c r="J1766" s="5">
        <f>IF(Tabela_cukier2[[#This Row],[Kolumna4]]&gt;=4000,1,0)</f>
        <v>0</v>
      </c>
    </row>
    <row r="1767" spans="1:10" x14ac:dyDescent="0.3">
      <c r="A1767" s="1">
        <v>41369</v>
      </c>
      <c r="B1767" t="s">
        <v>64</v>
      </c>
      <c r="C1767">
        <v>136</v>
      </c>
      <c r="D1767">
        <f>DAY(Tabela_cukier2[[#This Row],[Column1]])</f>
        <v>5</v>
      </c>
      <c r="E1767" t="str">
        <f>IF(D1768&lt;Tabela_cukier2[[#This Row],[Column4]],"TAK","")</f>
        <v/>
      </c>
      <c r="F1767" s="5">
        <f>IF(Tabela_cukier2[[#This Row],[czy dzien dokupu]]="TAK",IF(F1766-Tabela_cukier2[[#This Row],[Column3]]&lt;5000,((5000-FLOOR(F1766-Tabela_cukier2[[#This Row],[Column3]],1000))+(F1766-Tabela_cukier2[[#This Row],[Column3]])),F1766-Tabela_cukier2[[#This Row],[Column3]]),F1766-Tabela_cukier2[[#This Row],[Column3]])</f>
        <v>4824</v>
      </c>
      <c r="G1767" s="5">
        <f>IF(Tabela_cukier2[[#This Row],[Kolumna1]]-F1766&gt;=4000,1,0)</f>
        <v>0</v>
      </c>
      <c r="H1767" s="5" t="str">
        <f>IF(Tabela_cukier2[[#This Row],[Kolumna1]]&gt;F1766,Tabela_cukier2[[#This Row],[Kolumna1]]-F1766,"0")</f>
        <v>0</v>
      </c>
      <c r="I1767" s="5">
        <f>CEILING(Tabela_cukier2[[#This Row],[Kolumna3]],1000)</f>
        <v>0</v>
      </c>
      <c r="J1767" s="5">
        <f>IF(Tabela_cukier2[[#This Row],[Kolumna4]]&gt;=4000,1,0)</f>
        <v>0</v>
      </c>
    </row>
    <row r="1768" spans="1:10" x14ac:dyDescent="0.3">
      <c r="A1768" s="1">
        <v>41370</v>
      </c>
      <c r="B1768" t="s">
        <v>81</v>
      </c>
      <c r="C1768">
        <v>56</v>
      </c>
      <c r="D1768">
        <f>DAY(Tabela_cukier2[[#This Row],[Column1]])</f>
        <v>6</v>
      </c>
      <c r="E1768" t="str">
        <f>IF(D1769&lt;Tabela_cukier2[[#This Row],[Column4]],"TAK","")</f>
        <v/>
      </c>
      <c r="F1768" s="5">
        <f>IF(Tabela_cukier2[[#This Row],[czy dzien dokupu]]="TAK",IF(F1767-Tabela_cukier2[[#This Row],[Column3]]&lt;5000,((5000-FLOOR(F1767-Tabela_cukier2[[#This Row],[Column3]],1000))+(F1767-Tabela_cukier2[[#This Row],[Column3]])),F1767-Tabela_cukier2[[#This Row],[Column3]]),F1767-Tabela_cukier2[[#This Row],[Column3]])</f>
        <v>4768</v>
      </c>
      <c r="G1768" s="5">
        <f>IF(Tabela_cukier2[[#This Row],[Kolumna1]]-F1767&gt;=4000,1,0)</f>
        <v>0</v>
      </c>
      <c r="H1768" s="5" t="str">
        <f>IF(Tabela_cukier2[[#This Row],[Kolumna1]]&gt;F1767,Tabela_cukier2[[#This Row],[Kolumna1]]-F1767,"0")</f>
        <v>0</v>
      </c>
      <c r="I1768" s="5">
        <f>CEILING(Tabela_cukier2[[#This Row],[Kolumna3]],1000)</f>
        <v>0</v>
      </c>
      <c r="J1768" s="5">
        <f>IF(Tabela_cukier2[[#This Row],[Kolumna4]]&gt;=4000,1,0)</f>
        <v>0</v>
      </c>
    </row>
    <row r="1769" spans="1:10" x14ac:dyDescent="0.3">
      <c r="A1769" s="1">
        <v>41372</v>
      </c>
      <c r="B1769" t="s">
        <v>17</v>
      </c>
      <c r="C1769">
        <v>286</v>
      </c>
      <c r="D1769">
        <f>DAY(Tabela_cukier2[[#This Row],[Column1]])</f>
        <v>8</v>
      </c>
      <c r="E1769" t="str">
        <f>IF(D1770&lt;Tabela_cukier2[[#This Row],[Column4]],"TAK","")</f>
        <v/>
      </c>
      <c r="F1769" s="5">
        <f>IF(Tabela_cukier2[[#This Row],[czy dzien dokupu]]="TAK",IF(F1768-Tabela_cukier2[[#This Row],[Column3]]&lt;5000,((5000-FLOOR(F1768-Tabela_cukier2[[#This Row],[Column3]],1000))+(F1768-Tabela_cukier2[[#This Row],[Column3]])),F1768-Tabela_cukier2[[#This Row],[Column3]]),F1768-Tabela_cukier2[[#This Row],[Column3]])</f>
        <v>4482</v>
      </c>
      <c r="G1769" s="5">
        <f>IF(Tabela_cukier2[[#This Row],[Kolumna1]]-F1768&gt;=4000,1,0)</f>
        <v>0</v>
      </c>
      <c r="H1769" s="5" t="str">
        <f>IF(Tabela_cukier2[[#This Row],[Kolumna1]]&gt;F1768,Tabela_cukier2[[#This Row],[Kolumna1]]-F1768,"0")</f>
        <v>0</v>
      </c>
      <c r="I1769" s="5">
        <f>CEILING(Tabela_cukier2[[#This Row],[Kolumna3]],1000)</f>
        <v>0</v>
      </c>
      <c r="J1769" s="5">
        <f>IF(Tabela_cukier2[[#This Row],[Kolumna4]]&gt;=4000,1,0)</f>
        <v>0</v>
      </c>
    </row>
    <row r="1770" spans="1:10" x14ac:dyDescent="0.3">
      <c r="A1770" s="1">
        <v>41373</v>
      </c>
      <c r="B1770" t="s">
        <v>10</v>
      </c>
      <c r="C1770">
        <v>296</v>
      </c>
      <c r="D1770">
        <f>DAY(Tabela_cukier2[[#This Row],[Column1]])</f>
        <v>9</v>
      </c>
      <c r="E1770" t="str">
        <f>IF(D1771&lt;Tabela_cukier2[[#This Row],[Column4]],"TAK","")</f>
        <v/>
      </c>
      <c r="F1770" s="5">
        <f>IF(Tabela_cukier2[[#This Row],[czy dzien dokupu]]="TAK",IF(F1769-Tabela_cukier2[[#This Row],[Column3]]&lt;5000,((5000-FLOOR(F1769-Tabela_cukier2[[#This Row],[Column3]],1000))+(F1769-Tabela_cukier2[[#This Row],[Column3]])),F1769-Tabela_cukier2[[#This Row],[Column3]]),F1769-Tabela_cukier2[[#This Row],[Column3]])</f>
        <v>4186</v>
      </c>
      <c r="G1770" s="5">
        <f>IF(Tabela_cukier2[[#This Row],[Kolumna1]]-F1769&gt;=4000,1,0)</f>
        <v>0</v>
      </c>
      <c r="H1770" s="5" t="str">
        <f>IF(Tabela_cukier2[[#This Row],[Kolumna1]]&gt;F1769,Tabela_cukier2[[#This Row],[Kolumna1]]-F1769,"0")</f>
        <v>0</v>
      </c>
      <c r="I1770" s="5">
        <f>CEILING(Tabela_cukier2[[#This Row],[Kolumna3]],1000)</f>
        <v>0</v>
      </c>
      <c r="J1770" s="5">
        <f>IF(Tabela_cukier2[[#This Row],[Kolumna4]]&gt;=4000,1,0)</f>
        <v>0</v>
      </c>
    </row>
    <row r="1771" spans="1:10" x14ac:dyDescent="0.3">
      <c r="A1771" s="1">
        <v>41373</v>
      </c>
      <c r="B1771" t="s">
        <v>28</v>
      </c>
      <c r="C1771">
        <v>81</v>
      </c>
      <c r="D1771">
        <f>DAY(Tabela_cukier2[[#This Row],[Column1]])</f>
        <v>9</v>
      </c>
      <c r="E1771" t="str">
        <f>IF(D1772&lt;Tabela_cukier2[[#This Row],[Column4]],"TAK","")</f>
        <v/>
      </c>
      <c r="F1771" s="5">
        <f>IF(Tabela_cukier2[[#This Row],[czy dzien dokupu]]="TAK",IF(F1770-Tabela_cukier2[[#This Row],[Column3]]&lt;5000,((5000-FLOOR(F1770-Tabela_cukier2[[#This Row],[Column3]],1000))+(F1770-Tabela_cukier2[[#This Row],[Column3]])),F1770-Tabela_cukier2[[#This Row],[Column3]]),F1770-Tabela_cukier2[[#This Row],[Column3]])</f>
        <v>4105</v>
      </c>
      <c r="G1771" s="5">
        <f>IF(Tabela_cukier2[[#This Row],[Kolumna1]]-F1770&gt;=4000,1,0)</f>
        <v>0</v>
      </c>
      <c r="H1771" s="5" t="str">
        <f>IF(Tabela_cukier2[[#This Row],[Kolumna1]]&gt;F1770,Tabela_cukier2[[#This Row],[Kolumna1]]-F1770,"0")</f>
        <v>0</v>
      </c>
      <c r="I1771" s="5">
        <f>CEILING(Tabela_cukier2[[#This Row],[Kolumna3]],1000)</f>
        <v>0</v>
      </c>
      <c r="J1771" s="5">
        <f>IF(Tabela_cukier2[[#This Row],[Kolumna4]]&gt;=4000,1,0)</f>
        <v>0</v>
      </c>
    </row>
    <row r="1772" spans="1:10" x14ac:dyDescent="0.3">
      <c r="A1772" s="1">
        <v>41374</v>
      </c>
      <c r="B1772" t="s">
        <v>17</v>
      </c>
      <c r="C1772">
        <v>231</v>
      </c>
      <c r="D1772">
        <f>DAY(Tabela_cukier2[[#This Row],[Column1]])</f>
        <v>10</v>
      </c>
      <c r="E1772" t="str">
        <f>IF(D1773&lt;Tabela_cukier2[[#This Row],[Column4]],"TAK","")</f>
        <v/>
      </c>
      <c r="F1772" s="5">
        <f>IF(Tabela_cukier2[[#This Row],[czy dzien dokupu]]="TAK",IF(F1771-Tabela_cukier2[[#This Row],[Column3]]&lt;5000,((5000-FLOOR(F1771-Tabela_cukier2[[#This Row],[Column3]],1000))+(F1771-Tabela_cukier2[[#This Row],[Column3]])),F1771-Tabela_cukier2[[#This Row],[Column3]]),F1771-Tabela_cukier2[[#This Row],[Column3]])</f>
        <v>3874</v>
      </c>
      <c r="G1772" s="5">
        <f>IF(Tabela_cukier2[[#This Row],[Kolumna1]]-F1771&gt;=4000,1,0)</f>
        <v>0</v>
      </c>
      <c r="H1772" s="5" t="str">
        <f>IF(Tabela_cukier2[[#This Row],[Kolumna1]]&gt;F1771,Tabela_cukier2[[#This Row],[Kolumna1]]-F1771,"0")</f>
        <v>0</v>
      </c>
      <c r="I1772" s="5">
        <f>CEILING(Tabela_cukier2[[#This Row],[Kolumna3]],1000)</f>
        <v>0</v>
      </c>
      <c r="J1772" s="5">
        <f>IF(Tabela_cukier2[[#This Row],[Kolumna4]]&gt;=4000,1,0)</f>
        <v>0</v>
      </c>
    </row>
    <row r="1773" spans="1:10" x14ac:dyDescent="0.3">
      <c r="A1773" s="1">
        <v>41375</v>
      </c>
      <c r="B1773" t="s">
        <v>20</v>
      </c>
      <c r="C1773">
        <v>149</v>
      </c>
      <c r="D1773">
        <f>DAY(Tabela_cukier2[[#This Row],[Column1]])</f>
        <v>11</v>
      </c>
      <c r="E1773" t="str">
        <f>IF(D1774&lt;Tabela_cukier2[[#This Row],[Column4]],"TAK","")</f>
        <v/>
      </c>
      <c r="F1773" s="5">
        <f>IF(Tabela_cukier2[[#This Row],[czy dzien dokupu]]="TAK",IF(F1772-Tabela_cukier2[[#This Row],[Column3]]&lt;5000,((5000-FLOOR(F1772-Tabela_cukier2[[#This Row],[Column3]],1000))+(F1772-Tabela_cukier2[[#This Row],[Column3]])),F1772-Tabela_cukier2[[#This Row],[Column3]]),F1772-Tabela_cukier2[[#This Row],[Column3]])</f>
        <v>3725</v>
      </c>
      <c r="G1773" s="5">
        <f>IF(Tabela_cukier2[[#This Row],[Kolumna1]]-F1772&gt;=4000,1,0)</f>
        <v>0</v>
      </c>
      <c r="H1773" s="5" t="str">
        <f>IF(Tabela_cukier2[[#This Row],[Kolumna1]]&gt;F1772,Tabela_cukier2[[#This Row],[Kolumna1]]-F1772,"0")</f>
        <v>0</v>
      </c>
      <c r="I1773" s="5">
        <f>CEILING(Tabela_cukier2[[#This Row],[Kolumna3]],1000)</f>
        <v>0</v>
      </c>
      <c r="J1773" s="5">
        <f>IF(Tabela_cukier2[[#This Row],[Kolumna4]]&gt;=4000,1,0)</f>
        <v>0</v>
      </c>
    </row>
    <row r="1774" spans="1:10" x14ac:dyDescent="0.3">
      <c r="A1774" s="1">
        <v>41375</v>
      </c>
      <c r="B1774" t="s">
        <v>135</v>
      </c>
      <c r="C1774">
        <v>3</v>
      </c>
      <c r="D1774">
        <f>DAY(Tabela_cukier2[[#This Row],[Column1]])</f>
        <v>11</v>
      </c>
      <c r="E1774" t="str">
        <f>IF(D1775&lt;Tabela_cukier2[[#This Row],[Column4]],"TAK","")</f>
        <v/>
      </c>
      <c r="F1774" s="5">
        <f>IF(Tabela_cukier2[[#This Row],[czy dzien dokupu]]="TAK",IF(F1773-Tabela_cukier2[[#This Row],[Column3]]&lt;5000,((5000-FLOOR(F1773-Tabela_cukier2[[#This Row],[Column3]],1000))+(F1773-Tabela_cukier2[[#This Row],[Column3]])),F1773-Tabela_cukier2[[#This Row],[Column3]]),F1773-Tabela_cukier2[[#This Row],[Column3]])</f>
        <v>3722</v>
      </c>
      <c r="G1774" s="5">
        <f>IF(Tabela_cukier2[[#This Row],[Kolumna1]]-F1773&gt;=4000,1,0)</f>
        <v>0</v>
      </c>
      <c r="H1774" s="5" t="str">
        <f>IF(Tabela_cukier2[[#This Row],[Kolumna1]]&gt;F1773,Tabela_cukier2[[#This Row],[Kolumna1]]-F1773,"0")</f>
        <v>0</v>
      </c>
      <c r="I1774" s="5">
        <f>CEILING(Tabela_cukier2[[#This Row],[Kolumna3]],1000)</f>
        <v>0</v>
      </c>
      <c r="J1774" s="5">
        <f>IF(Tabela_cukier2[[#This Row],[Kolumna4]]&gt;=4000,1,0)</f>
        <v>0</v>
      </c>
    </row>
    <row r="1775" spans="1:10" x14ac:dyDescent="0.3">
      <c r="A1775" s="1">
        <v>41376</v>
      </c>
      <c r="B1775" t="s">
        <v>17</v>
      </c>
      <c r="C1775">
        <v>311</v>
      </c>
      <c r="D1775">
        <f>DAY(Tabela_cukier2[[#This Row],[Column1]])</f>
        <v>12</v>
      </c>
      <c r="E1775" t="str">
        <f>IF(D1776&lt;Tabela_cukier2[[#This Row],[Column4]],"TAK","")</f>
        <v/>
      </c>
      <c r="F1775" s="5">
        <f>IF(Tabela_cukier2[[#This Row],[czy dzien dokupu]]="TAK",IF(F1774-Tabela_cukier2[[#This Row],[Column3]]&lt;5000,((5000-FLOOR(F1774-Tabela_cukier2[[#This Row],[Column3]],1000))+(F1774-Tabela_cukier2[[#This Row],[Column3]])),F1774-Tabela_cukier2[[#This Row],[Column3]]),F1774-Tabela_cukier2[[#This Row],[Column3]])</f>
        <v>3411</v>
      </c>
      <c r="G1775" s="5">
        <f>IF(Tabela_cukier2[[#This Row],[Kolumna1]]-F1774&gt;=4000,1,0)</f>
        <v>0</v>
      </c>
      <c r="H1775" s="5" t="str">
        <f>IF(Tabela_cukier2[[#This Row],[Kolumna1]]&gt;F1774,Tabela_cukier2[[#This Row],[Kolumna1]]-F1774,"0")</f>
        <v>0</v>
      </c>
      <c r="I1775" s="5">
        <f>CEILING(Tabela_cukier2[[#This Row],[Kolumna3]],1000)</f>
        <v>0</v>
      </c>
      <c r="J1775" s="5">
        <f>IF(Tabela_cukier2[[#This Row],[Kolumna4]]&gt;=4000,1,0)</f>
        <v>0</v>
      </c>
    </row>
    <row r="1776" spans="1:10" x14ac:dyDescent="0.3">
      <c r="A1776" s="1">
        <v>41379</v>
      </c>
      <c r="B1776" t="s">
        <v>69</v>
      </c>
      <c r="C1776">
        <v>121</v>
      </c>
      <c r="D1776">
        <f>DAY(Tabela_cukier2[[#This Row],[Column1]])</f>
        <v>15</v>
      </c>
      <c r="E1776" t="str">
        <f>IF(D1777&lt;Tabela_cukier2[[#This Row],[Column4]],"TAK","")</f>
        <v/>
      </c>
      <c r="F1776" s="5">
        <f>IF(Tabela_cukier2[[#This Row],[czy dzien dokupu]]="TAK",IF(F1775-Tabela_cukier2[[#This Row],[Column3]]&lt;5000,((5000-FLOOR(F1775-Tabela_cukier2[[#This Row],[Column3]],1000))+(F1775-Tabela_cukier2[[#This Row],[Column3]])),F1775-Tabela_cukier2[[#This Row],[Column3]]),F1775-Tabela_cukier2[[#This Row],[Column3]])</f>
        <v>3290</v>
      </c>
      <c r="G1776" s="5">
        <f>IF(Tabela_cukier2[[#This Row],[Kolumna1]]-F1775&gt;=4000,1,0)</f>
        <v>0</v>
      </c>
      <c r="H1776" s="5" t="str">
        <f>IF(Tabela_cukier2[[#This Row],[Kolumna1]]&gt;F1775,Tabela_cukier2[[#This Row],[Kolumna1]]-F1775,"0")</f>
        <v>0</v>
      </c>
      <c r="I1776" s="5">
        <f>CEILING(Tabela_cukier2[[#This Row],[Kolumna3]],1000)</f>
        <v>0</v>
      </c>
      <c r="J1776" s="5">
        <f>IF(Tabela_cukier2[[#This Row],[Kolumna4]]&gt;=4000,1,0)</f>
        <v>0</v>
      </c>
    </row>
    <row r="1777" spans="1:10" x14ac:dyDescent="0.3">
      <c r="A1777" s="1">
        <v>41380</v>
      </c>
      <c r="B1777" t="s">
        <v>156</v>
      </c>
      <c r="C1777">
        <v>15</v>
      </c>
      <c r="D1777">
        <f>DAY(Tabela_cukier2[[#This Row],[Column1]])</f>
        <v>16</v>
      </c>
      <c r="E1777" t="str">
        <f>IF(D1778&lt;Tabela_cukier2[[#This Row],[Column4]],"TAK","")</f>
        <v/>
      </c>
      <c r="F1777" s="5">
        <f>IF(Tabela_cukier2[[#This Row],[czy dzien dokupu]]="TAK",IF(F1776-Tabela_cukier2[[#This Row],[Column3]]&lt;5000,((5000-FLOOR(F1776-Tabela_cukier2[[#This Row],[Column3]],1000))+(F1776-Tabela_cukier2[[#This Row],[Column3]])),F1776-Tabela_cukier2[[#This Row],[Column3]]),F1776-Tabela_cukier2[[#This Row],[Column3]])</f>
        <v>3275</v>
      </c>
      <c r="G1777" s="5">
        <f>IF(Tabela_cukier2[[#This Row],[Kolumna1]]-F1776&gt;=4000,1,0)</f>
        <v>0</v>
      </c>
      <c r="H1777" s="5" t="str">
        <f>IF(Tabela_cukier2[[#This Row],[Kolumna1]]&gt;F1776,Tabela_cukier2[[#This Row],[Kolumna1]]-F1776,"0")</f>
        <v>0</v>
      </c>
      <c r="I1777" s="5">
        <f>CEILING(Tabela_cukier2[[#This Row],[Kolumna3]],1000)</f>
        <v>0</v>
      </c>
      <c r="J1777" s="5">
        <f>IF(Tabela_cukier2[[#This Row],[Kolumna4]]&gt;=4000,1,0)</f>
        <v>0</v>
      </c>
    </row>
    <row r="1778" spans="1:10" x14ac:dyDescent="0.3">
      <c r="A1778" s="1">
        <v>41381</v>
      </c>
      <c r="B1778" t="s">
        <v>139</v>
      </c>
      <c r="C1778">
        <v>14</v>
      </c>
      <c r="D1778">
        <f>DAY(Tabela_cukier2[[#This Row],[Column1]])</f>
        <v>17</v>
      </c>
      <c r="E1778" t="str">
        <f>IF(D1779&lt;Tabela_cukier2[[#This Row],[Column4]],"TAK","")</f>
        <v/>
      </c>
      <c r="F1778" s="5">
        <f>IF(Tabela_cukier2[[#This Row],[czy dzien dokupu]]="TAK",IF(F1777-Tabela_cukier2[[#This Row],[Column3]]&lt;5000,((5000-FLOOR(F1777-Tabela_cukier2[[#This Row],[Column3]],1000))+(F1777-Tabela_cukier2[[#This Row],[Column3]])),F1777-Tabela_cukier2[[#This Row],[Column3]]),F1777-Tabela_cukier2[[#This Row],[Column3]])</f>
        <v>3261</v>
      </c>
      <c r="G1778" s="5">
        <f>IF(Tabela_cukier2[[#This Row],[Kolumna1]]-F1777&gt;=4000,1,0)</f>
        <v>0</v>
      </c>
      <c r="H1778" s="5" t="str">
        <f>IF(Tabela_cukier2[[#This Row],[Kolumna1]]&gt;F1777,Tabela_cukier2[[#This Row],[Kolumna1]]-F1777,"0")</f>
        <v>0</v>
      </c>
      <c r="I1778" s="5">
        <f>CEILING(Tabela_cukier2[[#This Row],[Kolumna3]],1000)</f>
        <v>0</v>
      </c>
      <c r="J1778" s="5">
        <f>IF(Tabela_cukier2[[#This Row],[Kolumna4]]&gt;=4000,1,0)</f>
        <v>0</v>
      </c>
    </row>
    <row r="1779" spans="1:10" x14ac:dyDescent="0.3">
      <c r="A1779" s="1">
        <v>41381</v>
      </c>
      <c r="B1779" t="s">
        <v>10</v>
      </c>
      <c r="C1779">
        <v>240</v>
      </c>
      <c r="D1779">
        <f>DAY(Tabela_cukier2[[#This Row],[Column1]])</f>
        <v>17</v>
      </c>
      <c r="E1779" t="str">
        <f>IF(D1780&lt;Tabela_cukier2[[#This Row],[Column4]],"TAK","")</f>
        <v/>
      </c>
      <c r="F1779" s="5">
        <f>IF(Tabela_cukier2[[#This Row],[czy dzien dokupu]]="TAK",IF(F1778-Tabela_cukier2[[#This Row],[Column3]]&lt;5000,((5000-FLOOR(F1778-Tabela_cukier2[[#This Row],[Column3]],1000))+(F1778-Tabela_cukier2[[#This Row],[Column3]])),F1778-Tabela_cukier2[[#This Row],[Column3]]),F1778-Tabela_cukier2[[#This Row],[Column3]])</f>
        <v>3021</v>
      </c>
      <c r="G1779" s="5">
        <f>IF(Tabela_cukier2[[#This Row],[Kolumna1]]-F1778&gt;=4000,1,0)</f>
        <v>0</v>
      </c>
      <c r="H1779" s="5" t="str">
        <f>IF(Tabela_cukier2[[#This Row],[Kolumna1]]&gt;F1778,Tabela_cukier2[[#This Row],[Kolumna1]]-F1778,"0")</f>
        <v>0</v>
      </c>
      <c r="I1779" s="5">
        <f>CEILING(Tabela_cukier2[[#This Row],[Kolumna3]],1000)</f>
        <v>0</v>
      </c>
      <c r="J1779" s="5">
        <f>IF(Tabela_cukier2[[#This Row],[Kolumna4]]&gt;=4000,1,0)</f>
        <v>0</v>
      </c>
    </row>
    <row r="1780" spans="1:10" x14ac:dyDescent="0.3">
      <c r="A1780" s="1">
        <v>41383</v>
      </c>
      <c r="B1780" t="s">
        <v>59</v>
      </c>
      <c r="C1780">
        <v>12</v>
      </c>
      <c r="D1780">
        <f>DAY(Tabela_cukier2[[#This Row],[Column1]])</f>
        <v>19</v>
      </c>
      <c r="E1780" t="str">
        <f>IF(D1781&lt;Tabela_cukier2[[#This Row],[Column4]],"TAK","")</f>
        <v/>
      </c>
      <c r="F1780" s="5">
        <f>IF(Tabela_cukier2[[#This Row],[czy dzien dokupu]]="TAK",IF(F1779-Tabela_cukier2[[#This Row],[Column3]]&lt;5000,((5000-FLOOR(F1779-Tabela_cukier2[[#This Row],[Column3]],1000))+(F1779-Tabela_cukier2[[#This Row],[Column3]])),F1779-Tabela_cukier2[[#This Row],[Column3]]),F1779-Tabela_cukier2[[#This Row],[Column3]])</f>
        <v>3009</v>
      </c>
      <c r="G1780" s="5">
        <f>IF(Tabela_cukier2[[#This Row],[Kolumna1]]-F1779&gt;=4000,1,0)</f>
        <v>0</v>
      </c>
      <c r="H1780" s="5" t="str">
        <f>IF(Tabela_cukier2[[#This Row],[Kolumna1]]&gt;F1779,Tabela_cukier2[[#This Row],[Kolumna1]]-F1779,"0")</f>
        <v>0</v>
      </c>
      <c r="I1780" s="5">
        <f>CEILING(Tabela_cukier2[[#This Row],[Kolumna3]],1000)</f>
        <v>0</v>
      </c>
      <c r="J1780" s="5">
        <f>IF(Tabela_cukier2[[#This Row],[Kolumna4]]&gt;=4000,1,0)</f>
        <v>0</v>
      </c>
    </row>
    <row r="1781" spans="1:10" x14ac:dyDescent="0.3">
      <c r="A1781" s="1">
        <v>41385</v>
      </c>
      <c r="B1781" t="s">
        <v>202</v>
      </c>
      <c r="C1781">
        <v>1</v>
      </c>
      <c r="D1781">
        <f>DAY(Tabela_cukier2[[#This Row],[Column1]])</f>
        <v>21</v>
      </c>
      <c r="E1781" t="str">
        <f>IF(D1782&lt;Tabela_cukier2[[#This Row],[Column4]],"TAK","")</f>
        <v/>
      </c>
      <c r="F1781" s="5">
        <f>IF(Tabela_cukier2[[#This Row],[czy dzien dokupu]]="TAK",IF(F1780-Tabela_cukier2[[#This Row],[Column3]]&lt;5000,((5000-FLOOR(F1780-Tabela_cukier2[[#This Row],[Column3]],1000))+(F1780-Tabela_cukier2[[#This Row],[Column3]])),F1780-Tabela_cukier2[[#This Row],[Column3]]),F1780-Tabela_cukier2[[#This Row],[Column3]])</f>
        <v>3008</v>
      </c>
      <c r="G1781" s="5">
        <f>IF(Tabela_cukier2[[#This Row],[Kolumna1]]-F1780&gt;=4000,1,0)</f>
        <v>0</v>
      </c>
      <c r="H1781" s="5" t="str">
        <f>IF(Tabela_cukier2[[#This Row],[Kolumna1]]&gt;F1780,Tabela_cukier2[[#This Row],[Kolumna1]]-F1780,"0")</f>
        <v>0</v>
      </c>
      <c r="I1781" s="5">
        <f>CEILING(Tabela_cukier2[[#This Row],[Kolumna3]],1000)</f>
        <v>0</v>
      </c>
      <c r="J1781" s="5">
        <f>IF(Tabela_cukier2[[#This Row],[Kolumna4]]&gt;=4000,1,0)</f>
        <v>0</v>
      </c>
    </row>
    <row r="1782" spans="1:10" x14ac:dyDescent="0.3">
      <c r="A1782" s="1">
        <v>41388</v>
      </c>
      <c r="B1782" t="s">
        <v>235</v>
      </c>
      <c r="C1782">
        <v>12</v>
      </c>
      <c r="D1782">
        <f>DAY(Tabela_cukier2[[#This Row],[Column1]])</f>
        <v>24</v>
      </c>
      <c r="E1782" t="str">
        <f>IF(D1783&lt;Tabela_cukier2[[#This Row],[Column4]],"TAK","")</f>
        <v/>
      </c>
      <c r="F1782" s="5">
        <f>IF(Tabela_cukier2[[#This Row],[czy dzien dokupu]]="TAK",IF(F1781-Tabela_cukier2[[#This Row],[Column3]]&lt;5000,((5000-FLOOR(F1781-Tabela_cukier2[[#This Row],[Column3]],1000))+(F1781-Tabela_cukier2[[#This Row],[Column3]])),F1781-Tabela_cukier2[[#This Row],[Column3]]),F1781-Tabela_cukier2[[#This Row],[Column3]])</f>
        <v>2996</v>
      </c>
      <c r="G1782" s="5">
        <f>IF(Tabela_cukier2[[#This Row],[Kolumna1]]-F1781&gt;=4000,1,0)</f>
        <v>0</v>
      </c>
      <c r="H1782" s="5" t="str">
        <f>IF(Tabela_cukier2[[#This Row],[Kolumna1]]&gt;F1781,Tabela_cukier2[[#This Row],[Kolumna1]]-F1781,"0")</f>
        <v>0</v>
      </c>
      <c r="I1782" s="5">
        <f>CEILING(Tabela_cukier2[[#This Row],[Kolumna3]],1000)</f>
        <v>0</v>
      </c>
      <c r="J1782" s="5">
        <f>IF(Tabela_cukier2[[#This Row],[Kolumna4]]&gt;=4000,1,0)</f>
        <v>0</v>
      </c>
    </row>
    <row r="1783" spans="1:10" x14ac:dyDescent="0.3">
      <c r="A1783" s="1">
        <v>41391</v>
      </c>
      <c r="B1783" t="s">
        <v>21</v>
      </c>
      <c r="C1783">
        <v>190</v>
      </c>
      <c r="D1783">
        <f>DAY(Tabela_cukier2[[#This Row],[Column1]])</f>
        <v>27</v>
      </c>
      <c r="E1783" t="str">
        <f>IF(D1784&lt;Tabela_cukier2[[#This Row],[Column4]],"TAK","")</f>
        <v/>
      </c>
      <c r="F1783" s="5">
        <f>IF(Tabela_cukier2[[#This Row],[czy dzien dokupu]]="TAK",IF(F1782-Tabela_cukier2[[#This Row],[Column3]]&lt;5000,((5000-FLOOR(F1782-Tabela_cukier2[[#This Row],[Column3]],1000))+(F1782-Tabela_cukier2[[#This Row],[Column3]])),F1782-Tabela_cukier2[[#This Row],[Column3]]),F1782-Tabela_cukier2[[#This Row],[Column3]])</f>
        <v>2806</v>
      </c>
      <c r="G1783" s="5">
        <f>IF(Tabela_cukier2[[#This Row],[Kolumna1]]-F1782&gt;=4000,1,0)</f>
        <v>0</v>
      </c>
      <c r="H1783" s="5" t="str">
        <f>IF(Tabela_cukier2[[#This Row],[Kolumna1]]&gt;F1782,Tabela_cukier2[[#This Row],[Kolumna1]]-F1782,"0")</f>
        <v>0</v>
      </c>
      <c r="I1783" s="5">
        <f>CEILING(Tabela_cukier2[[#This Row],[Kolumna3]],1000)</f>
        <v>0</v>
      </c>
      <c r="J1783" s="5">
        <f>IF(Tabela_cukier2[[#This Row],[Kolumna4]]&gt;=4000,1,0)</f>
        <v>0</v>
      </c>
    </row>
    <row r="1784" spans="1:10" x14ac:dyDescent="0.3">
      <c r="A1784" s="1">
        <v>41392</v>
      </c>
      <c r="B1784" t="s">
        <v>66</v>
      </c>
      <c r="C1784">
        <v>179</v>
      </c>
      <c r="D1784">
        <f>DAY(Tabela_cukier2[[#This Row],[Column1]])</f>
        <v>28</v>
      </c>
      <c r="E1784" t="str">
        <f>IF(D1785&lt;Tabela_cukier2[[#This Row],[Column4]],"TAK","")</f>
        <v/>
      </c>
      <c r="F1784" s="5">
        <f>IF(Tabela_cukier2[[#This Row],[czy dzien dokupu]]="TAK",IF(F1783-Tabela_cukier2[[#This Row],[Column3]]&lt;5000,((5000-FLOOR(F1783-Tabela_cukier2[[#This Row],[Column3]],1000))+(F1783-Tabela_cukier2[[#This Row],[Column3]])),F1783-Tabela_cukier2[[#This Row],[Column3]]),F1783-Tabela_cukier2[[#This Row],[Column3]])</f>
        <v>2627</v>
      </c>
      <c r="G1784" s="5">
        <f>IF(Tabela_cukier2[[#This Row],[Kolumna1]]-F1783&gt;=4000,1,0)</f>
        <v>0</v>
      </c>
      <c r="H1784" s="5" t="str">
        <f>IF(Tabela_cukier2[[#This Row],[Kolumna1]]&gt;F1783,Tabela_cukier2[[#This Row],[Kolumna1]]-F1783,"0")</f>
        <v>0</v>
      </c>
      <c r="I1784" s="5">
        <f>CEILING(Tabela_cukier2[[#This Row],[Kolumna3]],1000)</f>
        <v>0</v>
      </c>
      <c r="J1784" s="5">
        <f>IF(Tabela_cukier2[[#This Row],[Kolumna4]]&gt;=4000,1,0)</f>
        <v>0</v>
      </c>
    </row>
    <row r="1785" spans="1:10" x14ac:dyDescent="0.3">
      <c r="A1785" s="1">
        <v>41394</v>
      </c>
      <c r="B1785" t="s">
        <v>25</v>
      </c>
      <c r="C1785">
        <v>106</v>
      </c>
      <c r="D1785">
        <f>DAY(Tabela_cukier2[[#This Row],[Column1]])</f>
        <v>30</v>
      </c>
      <c r="E1785" t="str">
        <f>IF(D1786&lt;Tabela_cukier2[[#This Row],[Column4]],"TAK","")</f>
        <v>TAK</v>
      </c>
      <c r="F1785" s="5">
        <f>IF(Tabela_cukier2[[#This Row],[czy dzien dokupu]]="TAK",IF(F1784-Tabela_cukier2[[#This Row],[Column3]]&lt;5000,((5000-FLOOR(F1784-Tabela_cukier2[[#This Row],[Column3]],1000))+(F1784-Tabela_cukier2[[#This Row],[Column3]])),F1784-Tabela_cukier2[[#This Row],[Column3]]),F1784-Tabela_cukier2[[#This Row],[Column3]])</f>
        <v>5521</v>
      </c>
      <c r="G1785" s="5">
        <f>IF(Tabela_cukier2[[#This Row],[Kolumna1]]-F1784&gt;=4000,1,0)</f>
        <v>0</v>
      </c>
      <c r="H1785" s="5">
        <f>IF(Tabela_cukier2[[#This Row],[Kolumna1]]&gt;F1784,Tabela_cukier2[[#This Row],[Kolumna1]]-F1784,"0")</f>
        <v>2894</v>
      </c>
      <c r="I1785" s="5">
        <f>CEILING(Tabela_cukier2[[#This Row],[Kolumna3]],1000)</f>
        <v>3000</v>
      </c>
      <c r="J1785" s="5">
        <f>IF(Tabela_cukier2[[#This Row],[Kolumna4]]&gt;=4000,1,0)</f>
        <v>0</v>
      </c>
    </row>
    <row r="1786" spans="1:10" x14ac:dyDescent="0.3">
      <c r="A1786" s="1">
        <v>41396</v>
      </c>
      <c r="B1786" t="s">
        <v>10</v>
      </c>
      <c r="C1786">
        <v>267</v>
      </c>
      <c r="D1786">
        <f>DAY(Tabela_cukier2[[#This Row],[Column1]])</f>
        <v>2</v>
      </c>
      <c r="E1786" t="str">
        <f>IF(D1787&lt;Tabela_cukier2[[#This Row],[Column4]],"TAK","")</f>
        <v/>
      </c>
      <c r="F1786" s="5">
        <f>IF(Tabela_cukier2[[#This Row],[czy dzien dokupu]]="TAK",IF(F1785-Tabela_cukier2[[#This Row],[Column3]]&lt;5000,((5000-FLOOR(F1785-Tabela_cukier2[[#This Row],[Column3]],1000))+(F1785-Tabela_cukier2[[#This Row],[Column3]])),F1785-Tabela_cukier2[[#This Row],[Column3]]),F1785-Tabela_cukier2[[#This Row],[Column3]])</f>
        <v>5254</v>
      </c>
      <c r="G1786" s="5">
        <f>IF(Tabela_cukier2[[#This Row],[Kolumna1]]-F1785&gt;=4000,1,0)</f>
        <v>0</v>
      </c>
      <c r="H1786" s="5" t="str">
        <f>IF(Tabela_cukier2[[#This Row],[Kolumna1]]&gt;F1785,Tabela_cukier2[[#This Row],[Kolumna1]]-F1785,"0")</f>
        <v>0</v>
      </c>
      <c r="I1786" s="5">
        <f>CEILING(Tabela_cukier2[[#This Row],[Kolumna3]],1000)</f>
        <v>0</v>
      </c>
      <c r="J1786" s="5">
        <f>IF(Tabela_cukier2[[#This Row],[Kolumna4]]&gt;=4000,1,0)</f>
        <v>0</v>
      </c>
    </row>
    <row r="1787" spans="1:10" x14ac:dyDescent="0.3">
      <c r="A1787" s="1">
        <v>41396</v>
      </c>
      <c r="B1787" t="s">
        <v>126</v>
      </c>
      <c r="C1787">
        <v>66</v>
      </c>
      <c r="D1787">
        <f>DAY(Tabela_cukier2[[#This Row],[Column1]])</f>
        <v>2</v>
      </c>
      <c r="E1787" t="str">
        <f>IF(D1788&lt;Tabela_cukier2[[#This Row],[Column4]],"TAK","")</f>
        <v/>
      </c>
      <c r="F1787" s="5">
        <f>IF(Tabela_cukier2[[#This Row],[czy dzien dokupu]]="TAK",IF(F1786-Tabela_cukier2[[#This Row],[Column3]]&lt;5000,((5000-FLOOR(F1786-Tabela_cukier2[[#This Row],[Column3]],1000))+(F1786-Tabela_cukier2[[#This Row],[Column3]])),F1786-Tabela_cukier2[[#This Row],[Column3]]),F1786-Tabela_cukier2[[#This Row],[Column3]])</f>
        <v>5188</v>
      </c>
      <c r="G1787" s="5">
        <f>IF(Tabela_cukier2[[#This Row],[Kolumna1]]-F1786&gt;=4000,1,0)</f>
        <v>0</v>
      </c>
      <c r="H1787" s="5" t="str">
        <f>IF(Tabela_cukier2[[#This Row],[Kolumna1]]&gt;F1786,Tabela_cukier2[[#This Row],[Kolumna1]]-F1786,"0")</f>
        <v>0</v>
      </c>
      <c r="I1787" s="5">
        <f>CEILING(Tabela_cukier2[[#This Row],[Kolumna3]],1000)</f>
        <v>0</v>
      </c>
      <c r="J1787" s="5">
        <f>IF(Tabela_cukier2[[#This Row],[Kolumna4]]&gt;=4000,1,0)</f>
        <v>0</v>
      </c>
    </row>
    <row r="1788" spans="1:10" x14ac:dyDescent="0.3">
      <c r="A1788" s="1">
        <v>41398</v>
      </c>
      <c r="B1788" t="s">
        <v>17</v>
      </c>
      <c r="C1788">
        <v>471</v>
      </c>
      <c r="D1788">
        <f>DAY(Tabela_cukier2[[#This Row],[Column1]])</f>
        <v>4</v>
      </c>
      <c r="E1788" t="str">
        <f>IF(D1789&lt;Tabela_cukier2[[#This Row],[Column4]],"TAK","")</f>
        <v/>
      </c>
      <c r="F1788" s="5">
        <f>IF(Tabela_cukier2[[#This Row],[czy dzien dokupu]]="TAK",IF(F1787-Tabela_cukier2[[#This Row],[Column3]]&lt;5000,((5000-FLOOR(F1787-Tabela_cukier2[[#This Row],[Column3]],1000))+(F1787-Tabela_cukier2[[#This Row],[Column3]])),F1787-Tabela_cukier2[[#This Row],[Column3]]),F1787-Tabela_cukier2[[#This Row],[Column3]])</f>
        <v>4717</v>
      </c>
      <c r="G1788" s="5">
        <f>IF(Tabela_cukier2[[#This Row],[Kolumna1]]-F1787&gt;=4000,1,0)</f>
        <v>0</v>
      </c>
      <c r="H1788" s="5" t="str">
        <f>IF(Tabela_cukier2[[#This Row],[Kolumna1]]&gt;F1787,Tabela_cukier2[[#This Row],[Kolumna1]]-F1787,"0")</f>
        <v>0</v>
      </c>
      <c r="I1788" s="5">
        <f>CEILING(Tabela_cukier2[[#This Row],[Kolumna3]],1000)</f>
        <v>0</v>
      </c>
      <c r="J1788" s="5">
        <f>IF(Tabela_cukier2[[#This Row],[Kolumna4]]&gt;=4000,1,0)</f>
        <v>0</v>
      </c>
    </row>
    <row r="1789" spans="1:10" x14ac:dyDescent="0.3">
      <c r="A1789" s="1">
        <v>41399</v>
      </c>
      <c r="B1789" t="s">
        <v>63</v>
      </c>
      <c r="C1789">
        <v>5</v>
      </c>
      <c r="D1789">
        <f>DAY(Tabela_cukier2[[#This Row],[Column1]])</f>
        <v>5</v>
      </c>
      <c r="E1789" t="str">
        <f>IF(D1790&lt;Tabela_cukier2[[#This Row],[Column4]],"TAK","")</f>
        <v/>
      </c>
      <c r="F1789" s="5">
        <f>IF(Tabela_cukier2[[#This Row],[czy dzien dokupu]]="TAK",IF(F1788-Tabela_cukier2[[#This Row],[Column3]]&lt;5000,((5000-FLOOR(F1788-Tabela_cukier2[[#This Row],[Column3]],1000))+(F1788-Tabela_cukier2[[#This Row],[Column3]])),F1788-Tabela_cukier2[[#This Row],[Column3]]),F1788-Tabela_cukier2[[#This Row],[Column3]])</f>
        <v>4712</v>
      </c>
      <c r="G1789" s="5">
        <f>IF(Tabela_cukier2[[#This Row],[Kolumna1]]-F1788&gt;=4000,1,0)</f>
        <v>0</v>
      </c>
      <c r="H1789" s="5" t="str">
        <f>IF(Tabela_cukier2[[#This Row],[Kolumna1]]&gt;F1788,Tabela_cukier2[[#This Row],[Kolumna1]]-F1788,"0")</f>
        <v>0</v>
      </c>
      <c r="I1789" s="5">
        <f>CEILING(Tabela_cukier2[[#This Row],[Kolumna3]],1000)</f>
        <v>0</v>
      </c>
      <c r="J1789" s="5">
        <f>IF(Tabela_cukier2[[#This Row],[Kolumna4]]&gt;=4000,1,0)</f>
        <v>0</v>
      </c>
    </row>
    <row r="1790" spans="1:10" x14ac:dyDescent="0.3">
      <c r="A1790" s="1">
        <v>41401</v>
      </c>
      <c r="B1790" t="s">
        <v>224</v>
      </c>
      <c r="C1790">
        <v>11</v>
      </c>
      <c r="D1790">
        <f>DAY(Tabela_cukier2[[#This Row],[Column1]])</f>
        <v>7</v>
      </c>
      <c r="E1790" t="str">
        <f>IF(D1791&lt;Tabela_cukier2[[#This Row],[Column4]],"TAK","")</f>
        <v/>
      </c>
      <c r="F1790" s="5">
        <f>IF(Tabela_cukier2[[#This Row],[czy dzien dokupu]]="TAK",IF(F1789-Tabela_cukier2[[#This Row],[Column3]]&lt;5000,((5000-FLOOR(F1789-Tabela_cukier2[[#This Row],[Column3]],1000))+(F1789-Tabela_cukier2[[#This Row],[Column3]])),F1789-Tabela_cukier2[[#This Row],[Column3]]),F1789-Tabela_cukier2[[#This Row],[Column3]])</f>
        <v>4701</v>
      </c>
      <c r="G1790" s="5">
        <f>IF(Tabela_cukier2[[#This Row],[Kolumna1]]-F1789&gt;=4000,1,0)</f>
        <v>0</v>
      </c>
      <c r="H1790" s="5" t="str">
        <f>IF(Tabela_cukier2[[#This Row],[Kolumna1]]&gt;F1789,Tabela_cukier2[[#This Row],[Kolumna1]]-F1789,"0")</f>
        <v>0</v>
      </c>
      <c r="I1790" s="5">
        <f>CEILING(Tabela_cukier2[[#This Row],[Kolumna3]],1000)</f>
        <v>0</v>
      </c>
      <c r="J1790" s="5">
        <f>IF(Tabela_cukier2[[#This Row],[Kolumna4]]&gt;=4000,1,0)</f>
        <v>0</v>
      </c>
    </row>
    <row r="1791" spans="1:10" x14ac:dyDescent="0.3">
      <c r="A1791" s="1">
        <v>41403</v>
      </c>
      <c r="B1791" t="s">
        <v>74</v>
      </c>
      <c r="C1791">
        <v>103</v>
      </c>
      <c r="D1791">
        <f>DAY(Tabela_cukier2[[#This Row],[Column1]])</f>
        <v>9</v>
      </c>
      <c r="E1791" t="str">
        <f>IF(D1792&lt;Tabela_cukier2[[#This Row],[Column4]],"TAK","")</f>
        <v/>
      </c>
      <c r="F1791" s="5">
        <f>IF(Tabela_cukier2[[#This Row],[czy dzien dokupu]]="TAK",IF(F1790-Tabela_cukier2[[#This Row],[Column3]]&lt;5000,((5000-FLOOR(F1790-Tabela_cukier2[[#This Row],[Column3]],1000))+(F1790-Tabela_cukier2[[#This Row],[Column3]])),F1790-Tabela_cukier2[[#This Row],[Column3]]),F1790-Tabela_cukier2[[#This Row],[Column3]])</f>
        <v>4598</v>
      </c>
      <c r="G1791" s="5">
        <f>IF(Tabela_cukier2[[#This Row],[Kolumna1]]-F1790&gt;=4000,1,0)</f>
        <v>0</v>
      </c>
      <c r="H1791" s="5" t="str">
        <f>IF(Tabela_cukier2[[#This Row],[Kolumna1]]&gt;F1790,Tabela_cukier2[[#This Row],[Kolumna1]]-F1790,"0")</f>
        <v>0</v>
      </c>
      <c r="I1791" s="5">
        <f>CEILING(Tabela_cukier2[[#This Row],[Kolumna3]],1000)</f>
        <v>0</v>
      </c>
      <c r="J1791" s="5">
        <f>IF(Tabela_cukier2[[#This Row],[Kolumna4]]&gt;=4000,1,0)</f>
        <v>0</v>
      </c>
    </row>
    <row r="1792" spans="1:10" x14ac:dyDescent="0.3">
      <c r="A1792" s="1">
        <v>41403</v>
      </c>
      <c r="B1792" t="s">
        <v>22</v>
      </c>
      <c r="C1792">
        <v>92</v>
      </c>
      <c r="D1792">
        <f>DAY(Tabela_cukier2[[#This Row],[Column1]])</f>
        <v>9</v>
      </c>
      <c r="E1792" t="str">
        <f>IF(D1793&lt;Tabela_cukier2[[#This Row],[Column4]],"TAK","")</f>
        <v/>
      </c>
      <c r="F1792" s="5">
        <f>IF(Tabela_cukier2[[#This Row],[czy dzien dokupu]]="TAK",IF(F1791-Tabela_cukier2[[#This Row],[Column3]]&lt;5000,((5000-FLOOR(F1791-Tabela_cukier2[[#This Row],[Column3]],1000))+(F1791-Tabela_cukier2[[#This Row],[Column3]])),F1791-Tabela_cukier2[[#This Row],[Column3]]),F1791-Tabela_cukier2[[#This Row],[Column3]])</f>
        <v>4506</v>
      </c>
      <c r="G1792" s="5">
        <f>IF(Tabela_cukier2[[#This Row],[Kolumna1]]-F1791&gt;=4000,1,0)</f>
        <v>0</v>
      </c>
      <c r="H1792" s="5" t="str">
        <f>IF(Tabela_cukier2[[#This Row],[Kolumna1]]&gt;F1791,Tabela_cukier2[[#This Row],[Kolumna1]]-F1791,"0")</f>
        <v>0</v>
      </c>
      <c r="I1792" s="5">
        <f>CEILING(Tabela_cukier2[[#This Row],[Kolumna3]],1000)</f>
        <v>0</v>
      </c>
      <c r="J1792" s="5">
        <f>IF(Tabela_cukier2[[#This Row],[Kolumna4]]&gt;=4000,1,0)</f>
        <v>0</v>
      </c>
    </row>
    <row r="1793" spans="1:10" x14ac:dyDescent="0.3">
      <c r="A1793" s="1">
        <v>41405</v>
      </c>
      <c r="B1793" t="s">
        <v>13</v>
      </c>
      <c r="C1793">
        <v>115</v>
      </c>
      <c r="D1793">
        <f>DAY(Tabela_cukier2[[#This Row],[Column1]])</f>
        <v>11</v>
      </c>
      <c r="E1793" t="str">
        <f>IF(D1794&lt;Tabela_cukier2[[#This Row],[Column4]],"TAK","")</f>
        <v/>
      </c>
      <c r="F1793" s="5">
        <f>IF(Tabela_cukier2[[#This Row],[czy dzien dokupu]]="TAK",IF(F1792-Tabela_cukier2[[#This Row],[Column3]]&lt;5000,((5000-FLOOR(F1792-Tabela_cukier2[[#This Row],[Column3]],1000))+(F1792-Tabela_cukier2[[#This Row],[Column3]])),F1792-Tabela_cukier2[[#This Row],[Column3]]),F1792-Tabela_cukier2[[#This Row],[Column3]])</f>
        <v>4391</v>
      </c>
      <c r="G1793" s="5">
        <f>IF(Tabela_cukier2[[#This Row],[Kolumna1]]-F1792&gt;=4000,1,0)</f>
        <v>0</v>
      </c>
      <c r="H1793" s="5" t="str">
        <f>IF(Tabela_cukier2[[#This Row],[Kolumna1]]&gt;F1792,Tabela_cukier2[[#This Row],[Kolumna1]]-F1792,"0")</f>
        <v>0</v>
      </c>
      <c r="I1793" s="5">
        <f>CEILING(Tabela_cukier2[[#This Row],[Kolumna3]],1000)</f>
        <v>0</v>
      </c>
      <c r="J1793" s="5">
        <f>IF(Tabela_cukier2[[#This Row],[Kolumna4]]&gt;=4000,1,0)</f>
        <v>0</v>
      </c>
    </row>
    <row r="1794" spans="1:10" x14ac:dyDescent="0.3">
      <c r="A1794" s="1">
        <v>41406</v>
      </c>
      <c r="B1794" t="s">
        <v>55</v>
      </c>
      <c r="C1794">
        <v>62</v>
      </c>
      <c r="D1794">
        <f>DAY(Tabela_cukier2[[#This Row],[Column1]])</f>
        <v>12</v>
      </c>
      <c r="E1794" t="str">
        <f>IF(D1795&lt;Tabela_cukier2[[#This Row],[Column4]],"TAK","")</f>
        <v/>
      </c>
      <c r="F1794" s="5">
        <f>IF(Tabela_cukier2[[#This Row],[czy dzien dokupu]]="TAK",IF(F1793-Tabela_cukier2[[#This Row],[Column3]]&lt;5000,((5000-FLOOR(F1793-Tabela_cukier2[[#This Row],[Column3]],1000))+(F1793-Tabela_cukier2[[#This Row],[Column3]])),F1793-Tabela_cukier2[[#This Row],[Column3]]),F1793-Tabela_cukier2[[#This Row],[Column3]])</f>
        <v>4329</v>
      </c>
      <c r="G1794" s="5">
        <f>IF(Tabela_cukier2[[#This Row],[Kolumna1]]-F1793&gt;=4000,1,0)</f>
        <v>0</v>
      </c>
      <c r="H1794" s="5" t="str">
        <f>IF(Tabela_cukier2[[#This Row],[Kolumna1]]&gt;F1793,Tabela_cukier2[[#This Row],[Kolumna1]]-F1793,"0")</f>
        <v>0</v>
      </c>
      <c r="I1794" s="5">
        <f>CEILING(Tabela_cukier2[[#This Row],[Kolumna3]],1000)</f>
        <v>0</v>
      </c>
      <c r="J1794" s="5">
        <f>IF(Tabela_cukier2[[#This Row],[Kolumna4]]&gt;=4000,1,0)</f>
        <v>0</v>
      </c>
    </row>
    <row r="1795" spans="1:10" x14ac:dyDescent="0.3">
      <c r="A1795" s="1">
        <v>41406</v>
      </c>
      <c r="B1795" t="s">
        <v>8</v>
      </c>
      <c r="C1795">
        <v>420</v>
      </c>
      <c r="D1795">
        <f>DAY(Tabela_cukier2[[#This Row],[Column1]])</f>
        <v>12</v>
      </c>
      <c r="E1795" t="str">
        <f>IF(D1796&lt;Tabela_cukier2[[#This Row],[Column4]],"TAK","")</f>
        <v/>
      </c>
      <c r="F1795" s="5">
        <f>IF(Tabela_cukier2[[#This Row],[czy dzien dokupu]]="TAK",IF(F1794-Tabela_cukier2[[#This Row],[Column3]]&lt;5000,((5000-FLOOR(F1794-Tabela_cukier2[[#This Row],[Column3]],1000))+(F1794-Tabela_cukier2[[#This Row],[Column3]])),F1794-Tabela_cukier2[[#This Row],[Column3]]),F1794-Tabela_cukier2[[#This Row],[Column3]])</f>
        <v>3909</v>
      </c>
      <c r="G1795" s="5">
        <f>IF(Tabela_cukier2[[#This Row],[Kolumna1]]-F1794&gt;=4000,1,0)</f>
        <v>0</v>
      </c>
      <c r="H1795" s="5" t="str">
        <f>IF(Tabela_cukier2[[#This Row],[Kolumna1]]&gt;F1794,Tabela_cukier2[[#This Row],[Kolumna1]]-F1794,"0")</f>
        <v>0</v>
      </c>
      <c r="I1795" s="5">
        <f>CEILING(Tabela_cukier2[[#This Row],[Kolumna3]],1000)</f>
        <v>0</v>
      </c>
      <c r="J1795" s="5">
        <f>IF(Tabela_cukier2[[#This Row],[Kolumna4]]&gt;=4000,1,0)</f>
        <v>0</v>
      </c>
    </row>
    <row r="1796" spans="1:10" x14ac:dyDescent="0.3">
      <c r="A1796" s="1">
        <v>41406</v>
      </c>
      <c r="B1796" t="s">
        <v>33</v>
      </c>
      <c r="C1796">
        <v>81</v>
      </c>
      <c r="D1796">
        <f>DAY(Tabela_cukier2[[#This Row],[Column1]])</f>
        <v>12</v>
      </c>
      <c r="E1796" t="str">
        <f>IF(D1797&lt;Tabela_cukier2[[#This Row],[Column4]],"TAK","")</f>
        <v/>
      </c>
      <c r="F1796" s="5">
        <f>IF(Tabela_cukier2[[#This Row],[czy dzien dokupu]]="TAK",IF(F1795-Tabela_cukier2[[#This Row],[Column3]]&lt;5000,((5000-FLOOR(F1795-Tabela_cukier2[[#This Row],[Column3]],1000))+(F1795-Tabela_cukier2[[#This Row],[Column3]])),F1795-Tabela_cukier2[[#This Row],[Column3]]),F1795-Tabela_cukier2[[#This Row],[Column3]])</f>
        <v>3828</v>
      </c>
      <c r="G1796" s="5">
        <f>IF(Tabela_cukier2[[#This Row],[Kolumna1]]-F1795&gt;=4000,1,0)</f>
        <v>0</v>
      </c>
      <c r="H1796" s="5" t="str">
        <f>IF(Tabela_cukier2[[#This Row],[Kolumna1]]&gt;F1795,Tabela_cukier2[[#This Row],[Kolumna1]]-F1795,"0")</f>
        <v>0</v>
      </c>
      <c r="I1796" s="5">
        <f>CEILING(Tabela_cukier2[[#This Row],[Kolumna3]],1000)</f>
        <v>0</v>
      </c>
      <c r="J1796" s="5">
        <f>IF(Tabela_cukier2[[#This Row],[Kolumna4]]&gt;=4000,1,0)</f>
        <v>0</v>
      </c>
    </row>
    <row r="1797" spans="1:10" x14ac:dyDescent="0.3">
      <c r="A1797" s="1">
        <v>41407</v>
      </c>
      <c r="B1797" t="s">
        <v>12</v>
      </c>
      <c r="C1797">
        <v>412</v>
      </c>
      <c r="D1797">
        <f>DAY(Tabela_cukier2[[#This Row],[Column1]])</f>
        <v>13</v>
      </c>
      <c r="E1797" t="str">
        <f>IF(D1798&lt;Tabela_cukier2[[#This Row],[Column4]],"TAK","")</f>
        <v/>
      </c>
      <c r="F1797" s="5">
        <f>IF(Tabela_cukier2[[#This Row],[czy dzien dokupu]]="TAK",IF(F1796-Tabela_cukier2[[#This Row],[Column3]]&lt;5000,((5000-FLOOR(F1796-Tabela_cukier2[[#This Row],[Column3]],1000))+(F1796-Tabela_cukier2[[#This Row],[Column3]])),F1796-Tabela_cukier2[[#This Row],[Column3]]),F1796-Tabela_cukier2[[#This Row],[Column3]])</f>
        <v>3416</v>
      </c>
      <c r="G1797" s="5">
        <f>IF(Tabela_cukier2[[#This Row],[Kolumna1]]-F1796&gt;=4000,1,0)</f>
        <v>0</v>
      </c>
      <c r="H1797" s="5" t="str">
        <f>IF(Tabela_cukier2[[#This Row],[Kolumna1]]&gt;F1796,Tabela_cukier2[[#This Row],[Kolumna1]]-F1796,"0")</f>
        <v>0</v>
      </c>
      <c r="I1797" s="5">
        <f>CEILING(Tabela_cukier2[[#This Row],[Kolumna3]],1000)</f>
        <v>0</v>
      </c>
      <c r="J1797" s="5">
        <f>IF(Tabela_cukier2[[#This Row],[Kolumna4]]&gt;=4000,1,0)</f>
        <v>0</v>
      </c>
    </row>
    <row r="1798" spans="1:10" x14ac:dyDescent="0.3">
      <c r="A1798" s="1">
        <v>41409</v>
      </c>
      <c r="B1798" t="s">
        <v>48</v>
      </c>
      <c r="C1798">
        <v>377</v>
      </c>
      <c r="D1798">
        <f>DAY(Tabela_cukier2[[#This Row],[Column1]])</f>
        <v>15</v>
      </c>
      <c r="E1798" t="str">
        <f>IF(D1799&lt;Tabela_cukier2[[#This Row],[Column4]],"TAK","")</f>
        <v/>
      </c>
      <c r="F1798" s="5">
        <f>IF(Tabela_cukier2[[#This Row],[czy dzien dokupu]]="TAK",IF(F1797-Tabela_cukier2[[#This Row],[Column3]]&lt;5000,((5000-FLOOR(F1797-Tabela_cukier2[[#This Row],[Column3]],1000))+(F1797-Tabela_cukier2[[#This Row],[Column3]])),F1797-Tabela_cukier2[[#This Row],[Column3]]),F1797-Tabela_cukier2[[#This Row],[Column3]])</f>
        <v>3039</v>
      </c>
      <c r="G1798" s="5">
        <f>IF(Tabela_cukier2[[#This Row],[Kolumna1]]-F1797&gt;=4000,1,0)</f>
        <v>0</v>
      </c>
      <c r="H1798" s="5" t="str">
        <f>IF(Tabela_cukier2[[#This Row],[Kolumna1]]&gt;F1797,Tabela_cukier2[[#This Row],[Kolumna1]]-F1797,"0")</f>
        <v>0</v>
      </c>
      <c r="I1798" s="5">
        <f>CEILING(Tabela_cukier2[[#This Row],[Kolumna3]],1000)</f>
        <v>0</v>
      </c>
      <c r="J1798" s="5">
        <f>IF(Tabela_cukier2[[#This Row],[Kolumna4]]&gt;=4000,1,0)</f>
        <v>0</v>
      </c>
    </row>
    <row r="1799" spans="1:10" x14ac:dyDescent="0.3">
      <c r="A1799" s="1">
        <v>41414</v>
      </c>
      <c r="B1799" t="s">
        <v>48</v>
      </c>
      <c r="C1799">
        <v>461</v>
      </c>
      <c r="D1799">
        <f>DAY(Tabela_cukier2[[#This Row],[Column1]])</f>
        <v>20</v>
      </c>
      <c r="E1799" t="str">
        <f>IF(D1800&lt;Tabela_cukier2[[#This Row],[Column4]],"TAK","")</f>
        <v/>
      </c>
      <c r="F1799" s="5">
        <f>IF(Tabela_cukier2[[#This Row],[czy dzien dokupu]]="TAK",IF(F1798-Tabela_cukier2[[#This Row],[Column3]]&lt;5000,((5000-FLOOR(F1798-Tabela_cukier2[[#This Row],[Column3]],1000))+(F1798-Tabela_cukier2[[#This Row],[Column3]])),F1798-Tabela_cukier2[[#This Row],[Column3]]),F1798-Tabela_cukier2[[#This Row],[Column3]])</f>
        <v>2578</v>
      </c>
      <c r="G1799" s="5">
        <f>IF(Tabela_cukier2[[#This Row],[Kolumna1]]-F1798&gt;=4000,1,0)</f>
        <v>0</v>
      </c>
      <c r="H1799" s="5" t="str">
        <f>IF(Tabela_cukier2[[#This Row],[Kolumna1]]&gt;F1798,Tabela_cukier2[[#This Row],[Kolumna1]]-F1798,"0")</f>
        <v>0</v>
      </c>
      <c r="I1799" s="5">
        <f>CEILING(Tabela_cukier2[[#This Row],[Kolumna3]],1000)</f>
        <v>0</v>
      </c>
      <c r="J1799" s="5">
        <f>IF(Tabela_cukier2[[#This Row],[Kolumna4]]&gt;=4000,1,0)</f>
        <v>0</v>
      </c>
    </row>
    <row r="1800" spans="1:10" x14ac:dyDescent="0.3">
      <c r="A1800" s="1">
        <v>41414</v>
      </c>
      <c r="B1800" t="s">
        <v>74</v>
      </c>
      <c r="C1800">
        <v>138</v>
      </c>
      <c r="D1800">
        <f>DAY(Tabela_cukier2[[#This Row],[Column1]])</f>
        <v>20</v>
      </c>
      <c r="E1800" t="str">
        <f>IF(D1801&lt;Tabela_cukier2[[#This Row],[Column4]],"TAK","")</f>
        <v/>
      </c>
      <c r="F1800" s="5">
        <f>IF(Tabela_cukier2[[#This Row],[czy dzien dokupu]]="TAK",IF(F1799-Tabela_cukier2[[#This Row],[Column3]]&lt;5000,((5000-FLOOR(F1799-Tabela_cukier2[[#This Row],[Column3]],1000))+(F1799-Tabela_cukier2[[#This Row],[Column3]])),F1799-Tabela_cukier2[[#This Row],[Column3]]),F1799-Tabela_cukier2[[#This Row],[Column3]])</f>
        <v>2440</v>
      </c>
      <c r="G1800" s="5">
        <f>IF(Tabela_cukier2[[#This Row],[Kolumna1]]-F1799&gt;=4000,1,0)</f>
        <v>0</v>
      </c>
      <c r="H1800" s="5" t="str">
        <f>IF(Tabela_cukier2[[#This Row],[Kolumna1]]&gt;F1799,Tabela_cukier2[[#This Row],[Kolumna1]]-F1799,"0")</f>
        <v>0</v>
      </c>
      <c r="I1800" s="5">
        <f>CEILING(Tabela_cukier2[[#This Row],[Kolumna3]],1000)</f>
        <v>0</v>
      </c>
      <c r="J1800" s="5">
        <f>IF(Tabela_cukier2[[#This Row],[Kolumna4]]&gt;=4000,1,0)</f>
        <v>0</v>
      </c>
    </row>
    <row r="1801" spans="1:10" x14ac:dyDescent="0.3">
      <c r="A1801" s="1">
        <v>41418</v>
      </c>
      <c r="B1801" t="s">
        <v>50</v>
      </c>
      <c r="C1801">
        <v>17</v>
      </c>
      <c r="D1801">
        <f>DAY(Tabela_cukier2[[#This Row],[Column1]])</f>
        <v>24</v>
      </c>
      <c r="E1801" t="str">
        <f>IF(D1802&lt;Tabela_cukier2[[#This Row],[Column4]],"TAK","")</f>
        <v/>
      </c>
      <c r="F1801" s="5">
        <f>IF(Tabela_cukier2[[#This Row],[czy dzien dokupu]]="TAK",IF(F1800-Tabela_cukier2[[#This Row],[Column3]]&lt;5000,((5000-FLOOR(F1800-Tabela_cukier2[[#This Row],[Column3]],1000))+(F1800-Tabela_cukier2[[#This Row],[Column3]])),F1800-Tabela_cukier2[[#This Row],[Column3]]),F1800-Tabela_cukier2[[#This Row],[Column3]])</f>
        <v>2423</v>
      </c>
      <c r="G1801" s="5">
        <f>IF(Tabela_cukier2[[#This Row],[Kolumna1]]-F1800&gt;=4000,1,0)</f>
        <v>0</v>
      </c>
      <c r="H1801" s="5" t="str">
        <f>IF(Tabela_cukier2[[#This Row],[Kolumna1]]&gt;F1800,Tabela_cukier2[[#This Row],[Kolumna1]]-F1800,"0")</f>
        <v>0</v>
      </c>
      <c r="I1801" s="5">
        <f>CEILING(Tabela_cukier2[[#This Row],[Kolumna3]],1000)</f>
        <v>0</v>
      </c>
      <c r="J1801" s="5">
        <f>IF(Tabela_cukier2[[#This Row],[Kolumna4]]&gt;=4000,1,0)</f>
        <v>0</v>
      </c>
    </row>
    <row r="1802" spans="1:10" x14ac:dyDescent="0.3">
      <c r="A1802" s="1">
        <v>41422</v>
      </c>
      <c r="B1802" t="s">
        <v>200</v>
      </c>
      <c r="C1802">
        <v>8</v>
      </c>
      <c r="D1802">
        <f>DAY(Tabela_cukier2[[#This Row],[Column1]])</f>
        <v>28</v>
      </c>
      <c r="E1802" t="str">
        <f>IF(D1803&lt;Tabela_cukier2[[#This Row],[Column4]],"TAK","")</f>
        <v/>
      </c>
      <c r="F1802" s="5">
        <f>IF(Tabela_cukier2[[#This Row],[czy dzien dokupu]]="TAK",IF(F1801-Tabela_cukier2[[#This Row],[Column3]]&lt;5000,((5000-FLOOR(F1801-Tabela_cukier2[[#This Row],[Column3]],1000))+(F1801-Tabela_cukier2[[#This Row],[Column3]])),F1801-Tabela_cukier2[[#This Row],[Column3]]),F1801-Tabela_cukier2[[#This Row],[Column3]])</f>
        <v>2415</v>
      </c>
      <c r="G1802" s="5">
        <f>IF(Tabela_cukier2[[#This Row],[Kolumna1]]-F1801&gt;=4000,1,0)</f>
        <v>0</v>
      </c>
      <c r="H1802" s="5" t="str">
        <f>IF(Tabela_cukier2[[#This Row],[Kolumna1]]&gt;F1801,Tabela_cukier2[[#This Row],[Kolumna1]]-F1801,"0")</f>
        <v>0</v>
      </c>
      <c r="I1802" s="5">
        <f>CEILING(Tabela_cukier2[[#This Row],[Kolumna3]],1000)</f>
        <v>0</v>
      </c>
      <c r="J1802" s="5">
        <f>IF(Tabela_cukier2[[#This Row],[Kolumna4]]&gt;=4000,1,0)</f>
        <v>0</v>
      </c>
    </row>
    <row r="1803" spans="1:10" x14ac:dyDescent="0.3">
      <c r="A1803" s="1">
        <v>41424</v>
      </c>
      <c r="B1803" t="s">
        <v>12</v>
      </c>
      <c r="C1803">
        <v>448</v>
      </c>
      <c r="D1803">
        <f>DAY(Tabela_cukier2[[#This Row],[Column1]])</f>
        <v>30</v>
      </c>
      <c r="E1803" t="str">
        <f>IF(D1804&lt;Tabela_cukier2[[#This Row],[Column4]],"TAK","")</f>
        <v>TAK</v>
      </c>
      <c r="F1803" s="5">
        <f>IF(Tabela_cukier2[[#This Row],[czy dzien dokupu]]="TAK",IF(F1802-Tabela_cukier2[[#This Row],[Column3]]&lt;5000,((5000-FLOOR(F1802-Tabela_cukier2[[#This Row],[Column3]],1000))+(F1802-Tabela_cukier2[[#This Row],[Column3]])),F1802-Tabela_cukier2[[#This Row],[Column3]]),F1802-Tabela_cukier2[[#This Row],[Column3]])</f>
        <v>5967</v>
      </c>
      <c r="G1803" s="5">
        <f>IF(Tabela_cukier2[[#This Row],[Kolumna1]]-F1802&gt;=4000,1,0)</f>
        <v>0</v>
      </c>
      <c r="H1803" s="5">
        <f>IF(Tabela_cukier2[[#This Row],[Kolumna1]]&gt;F1802,Tabela_cukier2[[#This Row],[Kolumna1]]-F1802,"0")</f>
        <v>3552</v>
      </c>
      <c r="I1803" s="5">
        <f>CEILING(Tabela_cukier2[[#This Row],[Kolumna3]],1000)</f>
        <v>4000</v>
      </c>
      <c r="J1803" s="5">
        <f>IF(Tabela_cukier2[[#This Row],[Kolumna4]]&gt;=4000,1,0)</f>
        <v>1</v>
      </c>
    </row>
    <row r="1804" spans="1:10" x14ac:dyDescent="0.3">
      <c r="A1804" s="1">
        <v>41426</v>
      </c>
      <c r="B1804" t="s">
        <v>12</v>
      </c>
      <c r="C1804">
        <v>240</v>
      </c>
      <c r="D1804">
        <f>DAY(Tabela_cukier2[[#This Row],[Column1]])</f>
        <v>1</v>
      </c>
      <c r="E1804" t="str">
        <f>IF(D1805&lt;Tabela_cukier2[[#This Row],[Column4]],"TAK","")</f>
        <v/>
      </c>
      <c r="F1804" s="5">
        <f>IF(Tabela_cukier2[[#This Row],[czy dzien dokupu]]="TAK",IF(F1803-Tabela_cukier2[[#This Row],[Column3]]&lt;5000,((5000-FLOOR(F1803-Tabela_cukier2[[#This Row],[Column3]],1000))+(F1803-Tabela_cukier2[[#This Row],[Column3]])),F1803-Tabela_cukier2[[#This Row],[Column3]]),F1803-Tabela_cukier2[[#This Row],[Column3]])</f>
        <v>5727</v>
      </c>
      <c r="G1804" s="5">
        <f>IF(Tabela_cukier2[[#This Row],[Kolumna1]]-F1803&gt;=4000,1,0)</f>
        <v>0</v>
      </c>
      <c r="H1804" s="5" t="str">
        <f>IF(Tabela_cukier2[[#This Row],[Kolumna1]]&gt;F1803,Tabela_cukier2[[#This Row],[Kolumna1]]-F1803,"0")</f>
        <v>0</v>
      </c>
      <c r="I1804" s="5">
        <f>CEILING(Tabela_cukier2[[#This Row],[Kolumna3]],1000)</f>
        <v>0</v>
      </c>
      <c r="J1804" s="5">
        <f>IF(Tabela_cukier2[[#This Row],[Kolumna4]]&gt;=4000,1,0)</f>
        <v>0</v>
      </c>
    </row>
    <row r="1805" spans="1:10" x14ac:dyDescent="0.3">
      <c r="A1805" s="1">
        <v>41427</v>
      </c>
      <c r="B1805" t="s">
        <v>25</v>
      </c>
      <c r="C1805">
        <v>388</v>
      </c>
      <c r="D1805">
        <f>DAY(Tabela_cukier2[[#This Row],[Column1]])</f>
        <v>2</v>
      </c>
      <c r="E1805" t="str">
        <f>IF(D1806&lt;Tabela_cukier2[[#This Row],[Column4]],"TAK","")</f>
        <v/>
      </c>
      <c r="F1805" s="5">
        <f>IF(Tabela_cukier2[[#This Row],[czy dzien dokupu]]="TAK",IF(F1804-Tabela_cukier2[[#This Row],[Column3]]&lt;5000,((5000-FLOOR(F1804-Tabela_cukier2[[#This Row],[Column3]],1000))+(F1804-Tabela_cukier2[[#This Row],[Column3]])),F1804-Tabela_cukier2[[#This Row],[Column3]]),F1804-Tabela_cukier2[[#This Row],[Column3]])</f>
        <v>5339</v>
      </c>
      <c r="G1805" s="5">
        <f>IF(Tabela_cukier2[[#This Row],[Kolumna1]]-F1804&gt;=4000,1,0)</f>
        <v>0</v>
      </c>
      <c r="H1805" s="5" t="str">
        <f>IF(Tabela_cukier2[[#This Row],[Kolumna1]]&gt;F1804,Tabela_cukier2[[#This Row],[Kolumna1]]-F1804,"0")</f>
        <v>0</v>
      </c>
      <c r="I1805" s="5">
        <f>CEILING(Tabela_cukier2[[#This Row],[Kolumna3]],1000)</f>
        <v>0</v>
      </c>
      <c r="J1805" s="5">
        <f>IF(Tabela_cukier2[[#This Row],[Kolumna4]]&gt;=4000,1,0)</f>
        <v>0</v>
      </c>
    </row>
    <row r="1806" spans="1:10" x14ac:dyDescent="0.3">
      <c r="A1806" s="1">
        <v>41429</v>
      </c>
      <c r="B1806" t="s">
        <v>10</v>
      </c>
      <c r="C1806">
        <v>455</v>
      </c>
      <c r="D1806">
        <f>DAY(Tabela_cukier2[[#This Row],[Column1]])</f>
        <v>4</v>
      </c>
      <c r="E1806" t="str">
        <f>IF(D1807&lt;Tabela_cukier2[[#This Row],[Column4]],"TAK","")</f>
        <v/>
      </c>
      <c r="F1806" s="5">
        <f>IF(Tabela_cukier2[[#This Row],[czy dzien dokupu]]="TAK",IF(F1805-Tabela_cukier2[[#This Row],[Column3]]&lt;5000,((5000-FLOOR(F1805-Tabela_cukier2[[#This Row],[Column3]],1000))+(F1805-Tabela_cukier2[[#This Row],[Column3]])),F1805-Tabela_cukier2[[#This Row],[Column3]]),F1805-Tabela_cukier2[[#This Row],[Column3]])</f>
        <v>4884</v>
      </c>
      <c r="G1806" s="5">
        <f>IF(Tabela_cukier2[[#This Row],[Kolumna1]]-F1805&gt;=4000,1,0)</f>
        <v>0</v>
      </c>
      <c r="H1806" s="5" t="str">
        <f>IF(Tabela_cukier2[[#This Row],[Kolumna1]]&gt;F1805,Tabela_cukier2[[#This Row],[Kolumna1]]-F1805,"0")</f>
        <v>0</v>
      </c>
      <c r="I1806" s="5">
        <f>CEILING(Tabela_cukier2[[#This Row],[Kolumna3]],1000)</f>
        <v>0</v>
      </c>
      <c r="J1806" s="5">
        <f>IF(Tabela_cukier2[[#This Row],[Kolumna4]]&gt;=4000,1,0)</f>
        <v>0</v>
      </c>
    </row>
    <row r="1807" spans="1:10" x14ac:dyDescent="0.3">
      <c r="A1807" s="1">
        <v>41429</v>
      </c>
      <c r="B1807" t="s">
        <v>20</v>
      </c>
      <c r="C1807">
        <v>269</v>
      </c>
      <c r="D1807">
        <f>DAY(Tabela_cukier2[[#This Row],[Column1]])</f>
        <v>4</v>
      </c>
      <c r="E1807" t="str">
        <f>IF(D1808&lt;Tabela_cukier2[[#This Row],[Column4]],"TAK","")</f>
        <v/>
      </c>
      <c r="F1807" s="5">
        <f>IF(Tabela_cukier2[[#This Row],[czy dzien dokupu]]="TAK",IF(F1806-Tabela_cukier2[[#This Row],[Column3]]&lt;5000,((5000-FLOOR(F1806-Tabela_cukier2[[#This Row],[Column3]],1000))+(F1806-Tabela_cukier2[[#This Row],[Column3]])),F1806-Tabela_cukier2[[#This Row],[Column3]]),F1806-Tabela_cukier2[[#This Row],[Column3]])</f>
        <v>4615</v>
      </c>
      <c r="G1807" s="5">
        <f>IF(Tabela_cukier2[[#This Row],[Kolumna1]]-F1806&gt;=4000,1,0)</f>
        <v>0</v>
      </c>
      <c r="H1807" s="5" t="str">
        <f>IF(Tabela_cukier2[[#This Row],[Kolumna1]]&gt;F1806,Tabela_cukier2[[#This Row],[Kolumna1]]-F1806,"0")</f>
        <v>0</v>
      </c>
      <c r="I1807" s="5">
        <f>CEILING(Tabela_cukier2[[#This Row],[Kolumna3]],1000)</f>
        <v>0</v>
      </c>
      <c r="J1807" s="5">
        <f>IF(Tabela_cukier2[[#This Row],[Kolumna4]]&gt;=4000,1,0)</f>
        <v>0</v>
      </c>
    </row>
    <row r="1808" spans="1:10" x14ac:dyDescent="0.3">
      <c r="A1808" s="1">
        <v>41432</v>
      </c>
      <c r="B1808" t="s">
        <v>9</v>
      </c>
      <c r="C1808">
        <v>81</v>
      </c>
      <c r="D1808">
        <f>DAY(Tabela_cukier2[[#This Row],[Column1]])</f>
        <v>7</v>
      </c>
      <c r="E1808" t="str">
        <f>IF(D1809&lt;Tabela_cukier2[[#This Row],[Column4]],"TAK","")</f>
        <v/>
      </c>
      <c r="F1808" s="5">
        <f>IF(Tabela_cukier2[[#This Row],[czy dzien dokupu]]="TAK",IF(F1807-Tabela_cukier2[[#This Row],[Column3]]&lt;5000,((5000-FLOOR(F1807-Tabela_cukier2[[#This Row],[Column3]],1000))+(F1807-Tabela_cukier2[[#This Row],[Column3]])),F1807-Tabela_cukier2[[#This Row],[Column3]]),F1807-Tabela_cukier2[[#This Row],[Column3]])</f>
        <v>4534</v>
      </c>
      <c r="G1808" s="5">
        <f>IF(Tabela_cukier2[[#This Row],[Kolumna1]]-F1807&gt;=4000,1,0)</f>
        <v>0</v>
      </c>
      <c r="H1808" s="5" t="str">
        <f>IF(Tabela_cukier2[[#This Row],[Kolumna1]]&gt;F1807,Tabela_cukier2[[#This Row],[Kolumna1]]-F1807,"0")</f>
        <v>0</v>
      </c>
      <c r="I1808" s="5">
        <f>CEILING(Tabela_cukier2[[#This Row],[Kolumna3]],1000)</f>
        <v>0</v>
      </c>
      <c r="J1808" s="5">
        <f>IF(Tabela_cukier2[[#This Row],[Kolumna4]]&gt;=4000,1,0)</f>
        <v>0</v>
      </c>
    </row>
    <row r="1809" spans="1:10" x14ac:dyDescent="0.3">
      <c r="A1809" s="1">
        <v>41432</v>
      </c>
      <c r="B1809" t="s">
        <v>13</v>
      </c>
      <c r="C1809">
        <v>99</v>
      </c>
      <c r="D1809">
        <f>DAY(Tabela_cukier2[[#This Row],[Column1]])</f>
        <v>7</v>
      </c>
      <c r="E1809" t="str">
        <f>IF(D1810&lt;Tabela_cukier2[[#This Row],[Column4]],"TAK","")</f>
        <v/>
      </c>
      <c r="F1809" s="5">
        <f>IF(Tabela_cukier2[[#This Row],[czy dzien dokupu]]="TAK",IF(F1808-Tabela_cukier2[[#This Row],[Column3]]&lt;5000,((5000-FLOOR(F1808-Tabela_cukier2[[#This Row],[Column3]],1000))+(F1808-Tabela_cukier2[[#This Row],[Column3]])),F1808-Tabela_cukier2[[#This Row],[Column3]]),F1808-Tabela_cukier2[[#This Row],[Column3]])</f>
        <v>4435</v>
      </c>
      <c r="G1809" s="5">
        <f>IF(Tabela_cukier2[[#This Row],[Kolumna1]]-F1808&gt;=4000,1,0)</f>
        <v>0</v>
      </c>
      <c r="H1809" s="5" t="str">
        <f>IF(Tabela_cukier2[[#This Row],[Kolumna1]]&gt;F1808,Tabela_cukier2[[#This Row],[Kolumna1]]-F1808,"0")</f>
        <v>0</v>
      </c>
      <c r="I1809" s="5">
        <f>CEILING(Tabela_cukier2[[#This Row],[Kolumna3]],1000)</f>
        <v>0</v>
      </c>
      <c r="J1809" s="5">
        <f>IF(Tabela_cukier2[[#This Row],[Kolumna4]]&gt;=4000,1,0)</f>
        <v>0</v>
      </c>
    </row>
    <row r="1810" spans="1:10" x14ac:dyDescent="0.3">
      <c r="A1810" s="1">
        <v>41437</v>
      </c>
      <c r="B1810" t="s">
        <v>173</v>
      </c>
      <c r="C1810">
        <v>12</v>
      </c>
      <c r="D1810">
        <f>DAY(Tabela_cukier2[[#This Row],[Column1]])</f>
        <v>12</v>
      </c>
      <c r="E1810" t="str">
        <f>IF(D1811&lt;Tabela_cukier2[[#This Row],[Column4]],"TAK","")</f>
        <v/>
      </c>
      <c r="F1810" s="5">
        <f>IF(Tabela_cukier2[[#This Row],[czy dzien dokupu]]="TAK",IF(F1809-Tabela_cukier2[[#This Row],[Column3]]&lt;5000,((5000-FLOOR(F1809-Tabela_cukier2[[#This Row],[Column3]],1000))+(F1809-Tabela_cukier2[[#This Row],[Column3]])),F1809-Tabela_cukier2[[#This Row],[Column3]]),F1809-Tabela_cukier2[[#This Row],[Column3]])</f>
        <v>4423</v>
      </c>
      <c r="G1810" s="5">
        <f>IF(Tabela_cukier2[[#This Row],[Kolumna1]]-F1809&gt;=4000,1,0)</f>
        <v>0</v>
      </c>
      <c r="H1810" s="5" t="str">
        <f>IF(Tabela_cukier2[[#This Row],[Kolumna1]]&gt;F1809,Tabela_cukier2[[#This Row],[Kolumna1]]-F1809,"0")</f>
        <v>0</v>
      </c>
      <c r="I1810" s="5">
        <f>CEILING(Tabela_cukier2[[#This Row],[Kolumna3]],1000)</f>
        <v>0</v>
      </c>
      <c r="J1810" s="5">
        <f>IF(Tabela_cukier2[[#This Row],[Kolumna4]]&gt;=4000,1,0)</f>
        <v>0</v>
      </c>
    </row>
    <row r="1811" spans="1:10" x14ac:dyDescent="0.3">
      <c r="A1811" s="1">
        <v>41439</v>
      </c>
      <c r="B1811" t="s">
        <v>236</v>
      </c>
      <c r="C1811">
        <v>4</v>
      </c>
      <c r="D1811">
        <f>DAY(Tabela_cukier2[[#This Row],[Column1]])</f>
        <v>14</v>
      </c>
      <c r="E1811" t="str">
        <f>IF(D1812&lt;Tabela_cukier2[[#This Row],[Column4]],"TAK","")</f>
        <v/>
      </c>
      <c r="F1811" s="5">
        <f>IF(Tabela_cukier2[[#This Row],[czy dzien dokupu]]="TAK",IF(F1810-Tabela_cukier2[[#This Row],[Column3]]&lt;5000,((5000-FLOOR(F1810-Tabela_cukier2[[#This Row],[Column3]],1000))+(F1810-Tabela_cukier2[[#This Row],[Column3]])),F1810-Tabela_cukier2[[#This Row],[Column3]]),F1810-Tabela_cukier2[[#This Row],[Column3]])</f>
        <v>4419</v>
      </c>
      <c r="G1811" s="5">
        <f>IF(Tabela_cukier2[[#This Row],[Kolumna1]]-F1810&gt;=4000,1,0)</f>
        <v>0</v>
      </c>
      <c r="H1811" s="5" t="str">
        <f>IF(Tabela_cukier2[[#This Row],[Kolumna1]]&gt;F1810,Tabela_cukier2[[#This Row],[Kolumna1]]-F1810,"0")</f>
        <v>0</v>
      </c>
      <c r="I1811" s="5">
        <f>CEILING(Tabela_cukier2[[#This Row],[Kolumna3]],1000)</f>
        <v>0</v>
      </c>
      <c r="J1811" s="5">
        <f>IF(Tabela_cukier2[[#This Row],[Kolumna4]]&gt;=4000,1,0)</f>
        <v>0</v>
      </c>
    </row>
    <row r="1812" spans="1:10" x14ac:dyDescent="0.3">
      <c r="A1812" s="1">
        <v>41440</v>
      </c>
      <c r="B1812" t="s">
        <v>33</v>
      </c>
      <c r="C1812">
        <v>132</v>
      </c>
      <c r="D1812">
        <f>DAY(Tabela_cukier2[[#This Row],[Column1]])</f>
        <v>15</v>
      </c>
      <c r="E1812" t="str">
        <f>IF(D1813&lt;Tabela_cukier2[[#This Row],[Column4]],"TAK","")</f>
        <v/>
      </c>
      <c r="F1812" s="5">
        <f>IF(Tabela_cukier2[[#This Row],[czy dzien dokupu]]="TAK",IF(F1811-Tabela_cukier2[[#This Row],[Column3]]&lt;5000,((5000-FLOOR(F1811-Tabela_cukier2[[#This Row],[Column3]],1000))+(F1811-Tabela_cukier2[[#This Row],[Column3]])),F1811-Tabela_cukier2[[#This Row],[Column3]]),F1811-Tabela_cukier2[[#This Row],[Column3]])</f>
        <v>4287</v>
      </c>
      <c r="G1812" s="5">
        <f>IF(Tabela_cukier2[[#This Row],[Kolumna1]]-F1811&gt;=4000,1,0)</f>
        <v>0</v>
      </c>
      <c r="H1812" s="5" t="str">
        <f>IF(Tabela_cukier2[[#This Row],[Kolumna1]]&gt;F1811,Tabela_cukier2[[#This Row],[Kolumna1]]-F1811,"0")</f>
        <v>0</v>
      </c>
      <c r="I1812" s="5">
        <f>CEILING(Tabela_cukier2[[#This Row],[Kolumna3]],1000)</f>
        <v>0</v>
      </c>
      <c r="J1812" s="5">
        <f>IF(Tabela_cukier2[[#This Row],[Kolumna4]]&gt;=4000,1,0)</f>
        <v>0</v>
      </c>
    </row>
    <row r="1813" spans="1:10" x14ac:dyDescent="0.3">
      <c r="A1813" s="1">
        <v>41441</v>
      </c>
      <c r="B1813" t="s">
        <v>134</v>
      </c>
      <c r="C1813">
        <v>83</v>
      </c>
      <c r="D1813">
        <f>DAY(Tabela_cukier2[[#This Row],[Column1]])</f>
        <v>16</v>
      </c>
      <c r="E1813" t="str">
        <f>IF(D1814&lt;Tabela_cukier2[[#This Row],[Column4]],"TAK","")</f>
        <v/>
      </c>
      <c r="F1813" s="5">
        <f>IF(Tabela_cukier2[[#This Row],[czy dzien dokupu]]="TAK",IF(F1812-Tabela_cukier2[[#This Row],[Column3]]&lt;5000,((5000-FLOOR(F1812-Tabela_cukier2[[#This Row],[Column3]],1000))+(F1812-Tabela_cukier2[[#This Row],[Column3]])),F1812-Tabela_cukier2[[#This Row],[Column3]]),F1812-Tabela_cukier2[[#This Row],[Column3]])</f>
        <v>4204</v>
      </c>
      <c r="G1813" s="5">
        <f>IF(Tabela_cukier2[[#This Row],[Kolumna1]]-F1812&gt;=4000,1,0)</f>
        <v>0</v>
      </c>
      <c r="H1813" s="5" t="str">
        <f>IF(Tabela_cukier2[[#This Row],[Kolumna1]]&gt;F1812,Tabela_cukier2[[#This Row],[Kolumna1]]-F1812,"0")</f>
        <v>0</v>
      </c>
      <c r="I1813" s="5">
        <f>CEILING(Tabela_cukier2[[#This Row],[Kolumna3]],1000)</f>
        <v>0</v>
      </c>
      <c r="J1813" s="5">
        <f>IF(Tabela_cukier2[[#This Row],[Kolumna4]]&gt;=4000,1,0)</f>
        <v>0</v>
      </c>
    </row>
    <row r="1814" spans="1:10" x14ac:dyDescent="0.3">
      <c r="A1814" s="1">
        <v>41446</v>
      </c>
      <c r="B1814" t="s">
        <v>208</v>
      </c>
      <c r="C1814">
        <v>7</v>
      </c>
      <c r="D1814">
        <f>DAY(Tabela_cukier2[[#This Row],[Column1]])</f>
        <v>21</v>
      </c>
      <c r="E1814" t="str">
        <f>IF(D1815&lt;Tabela_cukier2[[#This Row],[Column4]],"TAK","")</f>
        <v/>
      </c>
      <c r="F1814" s="5">
        <f>IF(Tabela_cukier2[[#This Row],[czy dzien dokupu]]="TAK",IF(F1813-Tabela_cukier2[[#This Row],[Column3]]&lt;5000,((5000-FLOOR(F1813-Tabela_cukier2[[#This Row],[Column3]],1000))+(F1813-Tabela_cukier2[[#This Row],[Column3]])),F1813-Tabela_cukier2[[#This Row],[Column3]]),F1813-Tabela_cukier2[[#This Row],[Column3]])</f>
        <v>4197</v>
      </c>
      <c r="G1814" s="5">
        <f>IF(Tabela_cukier2[[#This Row],[Kolumna1]]-F1813&gt;=4000,1,0)</f>
        <v>0</v>
      </c>
      <c r="H1814" s="5" t="str">
        <f>IF(Tabela_cukier2[[#This Row],[Kolumna1]]&gt;F1813,Tabela_cukier2[[#This Row],[Kolumna1]]-F1813,"0")</f>
        <v>0</v>
      </c>
      <c r="I1814" s="5">
        <f>CEILING(Tabela_cukier2[[#This Row],[Kolumna3]],1000)</f>
        <v>0</v>
      </c>
      <c r="J1814" s="5">
        <f>IF(Tabela_cukier2[[#This Row],[Kolumna4]]&gt;=4000,1,0)</f>
        <v>0</v>
      </c>
    </row>
    <row r="1815" spans="1:10" x14ac:dyDescent="0.3">
      <c r="A1815" s="1">
        <v>41447</v>
      </c>
      <c r="B1815" t="s">
        <v>157</v>
      </c>
      <c r="C1815">
        <v>9</v>
      </c>
      <c r="D1815">
        <f>DAY(Tabela_cukier2[[#This Row],[Column1]])</f>
        <v>22</v>
      </c>
      <c r="E1815" t="str">
        <f>IF(D1816&lt;Tabela_cukier2[[#This Row],[Column4]],"TAK","")</f>
        <v/>
      </c>
      <c r="F1815" s="5">
        <f>IF(Tabela_cukier2[[#This Row],[czy dzien dokupu]]="TAK",IF(F1814-Tabela_cukier2[[#This Row],[Column3]]&lt;5000,((5000-FLOOR(F1814-Tabela_cukier2[[#This Row],[Column3]],1000))+(F1814-Tabela_cukier2[[#This Row],[Column3]])),F1814-Tabela_cukier2[[#This Row],[Column3]]),F1814-Tabela_cukier2[[#This Row],[Column3]])</f>
        <v>4188</v>
      </c>
      <c r="G1815" s="5">
        <f>IF(Tabela_cukier2[[#This Row],[Kolumna1]]-F1814&gt;=4000,1,0)</f>
        <v>0</v>
      </c>
      <c r="H1815" s="5" t="str">
        <f>IF(Tabela_cukier2[[#This Row],[Kolumna1]]&gt;F1814,Tabela_cukier2[[#This Row],[Kolumna1]]-F1814,"0")</f>
        <v>0</v>
      </c>
      <c r="I1815" s="5">
        <f>CEILING(Tabela_cukier2[[#This Row],[Kolumna3]],1000)</f>
        <v>0</v>
      </c>
      <c r="J1815" s="5">
        <f>IF(Tabela_cukier2[[#This Row],[Kolumna4]]&gt;=4000,1,0)</f>
        <v>0</v>
      </c>
    </row>
    <row r="1816" spans="1:10" x14ac:dyDescent="0.3">
      <c r="A1816" s="1">
        <v>41448</v>
      </c>
      <c r="B1816" t="s">
        <v>162</v>
      </c>
      <c r="C1816">
        <v>20</v>
      </c>
      <c r="D1816">
        <f>DAY(Tabela_cukier2[[#This Row],[Column1]])</f>
        <v>23</v>
      </c>
      <c r="E1816" t="str">
        <f>IF(D1817&lt;Tabela_cukier2[[#This Row],[Column4]],"TAK","")</f>
        <v/>
      </c>
      <c r="F1816" s="5">
        <f>IF(Tabela_cukier2[[#This Row],[czy dzien dokupu]]="TAK",IF(F1815-Tabela_cukier2[[#This Row],[Column3]]&lt;5000,((5000-FLOOR(F1815-Tabela_cukier2[[#This Row],[Column3]],1000))+(F1815-Tabela_cukier2[[#This Row],[Column3]])),F1815-Tabela_cukier2[[#This Row],[Column3]]),F1815-Tabela_cukier2[[#This Row],[Column3]])</f>
        <v>4168</v>
      </c>
      <c r="G1816" s="5">
        <f>IF(Tabela_cukier2[[#This Row],[Kolumna1]]-F1815&gt;=4000,1,0)</f>
        <v>0</v>
      </c>
      <c r="H1816" s="5" t="str">
        <f>IF(Tabela_cukier2[[#This Row],[Kolumna1]]&gt;F1815,Tabela_cukier2[[#This Row],[Kolumna1]]-F1815,"0")</f>
        <v>0</v>
      </c>
      <c r="I1816" s="5">
        <f>CEILING(Tabela_cukier2[[#This Row],[Kolumna3]],1000)</f>
        <v>0</v>
      </c>
      <c r="J1816" s="5">
        <f>IF(Tabela_cukier2[[#This Row],[Kolumna4]]&gt;=4000,1,0)</f>
        <v>0</v>
      </c>
    </row>
    <row r="1817" spans="1:10" x14ac:dyDescent="0.3">
      <c r="A1817" s="1">
        <v>41449</v>
      </c>
      <c r="B1817" t="s">
        <v>13</v>
      </c>
      <c r="C1817">
        <v>98</v>
      </c>
      <c r="D1817">
        <f>DAY(Tabela_cukier2[[#This Row],[Column1]])</f>
        <v>24</v>
      </c>
      <c r="E1817" t="str">
        <f>IF(D1818&lt;Tabela_cukier2[[#This Row],[Column4]],"TAK","")</f>
        <v/>
      </c>
      <c r="F1817" s="5">
        <f>IF(Tabela_cukier2[[#This Row],[czy dzien dokupu]]="TAK",IF(F1816-Tabela_cukier2[[#This Row],[Column3]]&lt;5000,((5000-FLOOR(F1816-Tabela_cukier2[[#This Row],[Column3]],1000))+(F1816-Tabela_cukier2[[#This Row],[Column3]])),F1816-Tabela_cukier2[[#This Row],[Column3]]),F1816-Tabela_cukier2[[#This Row],[Column3]])</f>
        <v>4070</v>
      </c>
      <c r="G1817" s="5">
        <f>IF(Tabela_cukier2[[#This Row],[Kolumna1]]-F1816&gt;=4000,1,0)</f>
        <v>0</v>
      </c>
      <c r="H1817" s="5" t="str">
        <f>IF(Tabela_cukier2[[#This Row],[Kolumna1]]&gt;F1816,Tabela_cukier2[[#This Row],[Kolumna1]]-F1816,"0")</f>
        <v>0</v>
      </c>
      <c r="I1817" s="5">
        <f>CEILING(Tabela_cukier2[[#This Row],[Kolumna3]],1000)</f>
        <v>0</v>
      </c>
      <c r="J1817" s="5">
        <f>IF(Tabela_cukier2[[#This Row],[Kolumna4]]&gt;=4000,1,0)</f>
        <v>0</v>
      </c>
    </row>
    <row r="1818" spans="1:10" x14ac:dyDescent="0.3">
      <c r="A1818" s="1">
        <v>41451</v>
      </c>
      <c r="B1818" t="s">
        <v>140</v>
      </c>
      <c r="C1818">
        <v>9</v>
      </c>
      <c r="D1818">
        <f>DAY(Tabela_cukier2[[#This Row],[Column1]])</f>
        <v>26</v>
      </c>
      <c r="E1818" t="str">
        <f>IF(D1819&lt;Tabela_cukier2[[#This Row],[Column4]],"TAK","")</f>
        <v/>
      </c>
      <c r="F1818" s="5">
        <f>IF(Tabela_cukier2[[#This Row],[czy dzien dokupu]]="TAK",IF(F1817-Tabela_cukier2[[#This Row],[Column3]]&lt;5000,((5000-FLOOR(F1817-Tabela_cukier2[[#This Row],[Column3]],1000))+(F1817-Tabela_cukier2[[#This Row],[Column3]])),F1817-Tabela_cukier2[[#This Row],[Column3]]),F1817-Tabela_cukier2[[#This Row],[Column3]])</f>
        <v>4061</v>
      </c>
      <c r="G1818" s="5">
        <f>IF(Tabela_cukier2[[#This Row],[Kolumna1]]-F1817&gt;=4000,1,0)</f>
        <v>0</v>
      </c>
      <c r="H1818" s="5" t="str">
        <f>IF(Tabela_cukier2[[#This Row],[Kolumna1]]&gt;F1817,Tabela_cukier2[[#This Row],[Kolumna1]]-F1817,"0")</f>
        <v>0</v>
      </c>
      <c r="I1818" s="5">
        <f>CEILING(Tabela_cukier2[[#This Row],[Kolumna3]],1000)</f>
        <v>0</v>
      </c>
      <c r="J1818" s="5">
        <f>IF(Tabela_cukier2[[#This Row],[Kolumna4]]&gt;=4000,1,0)</f>
        <v>0</v>
      </c>
    </row>
    <row r="1819" spans="1:10" x14ac:dyDescent="0.3">
      <c r="A1819" s="1">
        <v>41453</v>
      </c>
      <c r="B1819" t="s">
        <v>67</v>
      </c>
      <c r="C1819">
        <v>13</v>
      </c>
      <c r="D1819">
        <f>DAY(Tabela_cukier2[[#This Row],[Column1]])</f>
        <v>28</v>
      </c>
      <c r="E1819" t="str">
        <f>IF(D1820&lt;Tabela_cukier2[[#This Row],[Column4]],"TAK","")</f>
        <v>TAK</v>
      </c>
      <c r="F1819" s="5">
        <f>IF(Tabela_cukier2[[#This Row],[czy dzien dokupu]]="TAK",IF(F1818-Tabela_cukier2[[#This Row],[Column3]]&lt;5000,((5000-FLOOR(F1818-Tabela_cukier2[[#This Row],[Column3]],1000))+(F1818-Tabela_cukier2[[#This Row],[Column3]])),F1818-Tabela_cukier2[[#This Row],[Column3]]),F1818-Tabela_cukier2[[#This Row],[Column3]])</f>
        <v>5048</v>
      </c>
      <c r="G1819" s="5">
        <f>IF(Tabela_cukier2[[#This Row],[Kolumna1]]-F1818&gt;=4000,1,0)</f>
        <v>0</v>
      </c>
      <c r="H1819" s="5">
        <f>IF(Tabela_cukier2[[#This Row],[Kolumna1]]&gt;F1818,Tabela_cukier2[[#This Row],[Kolumna1]]-F1818,"0")</f>
        <v>987</v>
      </c>
      <c r="I1819" s="5">
        <f>CEILING(Tabela_cukier2[[#This Row],[Kolumna3]],1000)</f>
        <v>1000</v>
      </c>
      <c r="J1819" s="5">
        <f>IF(Tabela_cukier2[[#This Row],[Kolumna4]]&gt;=4000,1,0)</f>
        <v>0</v>
      </c>
    </row>
    <row r="1820" spans="1:10" x14ac:dyDescent="0.3">
      <c r="A1820" s="1">
        <v>41456</v>
      </c>
      <c r="B1820" t="s">
        <v>53</v>
      </c>
      <c r="C1820">
        <v>424</v>
      </c>
      <c r="D1820">
        <f>DAY(Tabela_cukier2[[#This Row],[Column1]])</f>
        <v>1</v>
      </c>
      <c r="E1820" t="str">
        <f>IF(D1821&lt;Tabela_cukier2[[#This Row],[Column4]],"TAK","")</f>
        <v/>
      </c>
      <c r="F1820" s="5">
        <f>IF(Tabela_cukier2[[#This Row],[czy dzien dokupu]]="TAK",IF(F1819-Tabela_cukier2[[#This Row],[Column3]]&lt;5000,((5000-FLOOR(F1819-Tabela_cukier2[[#This Row],[Column3]],1000))+(F1819-Tabela_cukier2[[#This Row],[Column3]])),F1819-Tabela_cukier2[[#This Row],[Column3]]),F1819-Tabela_cukier2[[#This Row],[Column3]])</f>
        <v>4624</v>
      </c>
      <c r="G1820" s="5">
        <f>IF(Tabela_cukier2[[#This Row],[Kolumna1]]-F1819&gt;=4000,1,0)</f>
        <v>0</v>
      </c>
      <c r="H1820" s="5" t="str">
        <f>IF(Tabela_cukier2[[#This Row],[Kolumna1]]&gt;F1819,Tabela_cukier2[[#This Row],[Kolumna1]]-F1819,"0")</f>
        <v>0</v>
      </c>
      <c r="I1820" s="5">
        <f>CEILING(Tabela_cukier2[[#This Row],[Kolumna3]],1000)</f>
        <v>0</v>
      </c>
      <c r="J1820" s="5">
        <f>IF(Tabela_cukier2[[#This Row],[Kolumna4]]&gt;=4000,1,0)</f>
        <v>0</v>
      </c>
    </row>
    <row r="1821" spans="1:10" x14ac:dyDescent="0.3">
      <c r="A1821" s="1">
        <v>41461</v>
      </c>
      <c r="B1821" t="s">
        <v>42</v>
      </c>
      <c r="C1821">
        <v>31</v>
      </c>
      <c r="D1821">
        <f>DAY(Tabela_cukier2[[#This Row],[Column1]])</f>
        <v>6</v>
      </c>
      <c r="E1821" t="str">
        <f>IF(D1822&lt;Tabela_cukier2[[#This Row],[Column4]],"TAK","")</f>
        <v/>
      </c>
      <c r="F1821" s="5">
        <f>IF(Tabela_cukier2[[#This Row],[czy dzien dokupu]]="TAK",IF(F1820-Tabela_cukier2[[#This Row],[Column3]]&lt;5000,((5000-FLOOR(F1820-Tabela_cukier2[[#This Row],[Column3]],1000))+(F1820-Tabela_cukier2[[#This Row],[Column3]])),F1820-Tabela_cukier2[[#This Row],[Column3]]),F1820-Tabela_cukier2[[#This Row],[Column3]])</f>
        <v>4593</v>
      </c>
      <c r="G1821" s="5">
        <f>IF(Tabela_cukier2[[#This Row],[Kolumna1]]-F1820&gt;=4000,1,0)</f>
        <v>0</v>
      </c>
      <c r="H1821" s="5" t="str">
        <f>IF(Tabela_cukier2[[#This Row],[Kolumna1]]&gt;F1820,Tabela_cukier2[[#This Row],[Kolumna1]]-F1820,"0")</f>
        <v>0</v>
      </c>
      <c r="I1821" s="5">
        <f>CEILING(Tabela_cukier2[[#This Row],[Kolumna3]],1000)</f>
        <v>0</v>
      </c>
      <c r="J1821" s="5">
        <f>IF(Tabela_cukier2[[#This Row],[Kolumna4]]&gt;=4000,1,0)</f>
        <v>0</v>
      </c>
    </row>
    <row r="1822" spans="1:10" x14ac:dyDescent="0.3">
      <c r="A1822" s="1">
        <v>41462</v>
      </c>
      <c r="B1822" t="s">
        <v>60</v>
      </c>
      <c r="C1822">
        <v>18</v>
      </c>
      <c r="D1822">
        <f>DAY(Tabela_cukier2[[#This Row],[Column1]])</f>
        <v>7</v>
      </c>
      <c r="E1822" t="str">
        <f>IF(D1823&lt;Tabela_cukier2[[#This Row],[Column4]],"TAK","")</f>
        <v/>
      </c>
      <c r="F1822" s="5">
        <f>IF(Tabela_cukier2[[#This Row],[czy dzien dokupu]]="TAK",IF(F1821-Tabela_cukier2[[#This Row],[Column3]]&lt;5000,((5000-FLOOR(F1821-Tabela_cukier2[[#This Row],[Column3]],1000))+(F1821-Tabela_cukier2[[#This Row],[Column3]])),F1821-Tabela_cukier2[[#This Row],[Column3]]),F1821-Tabela_cukier2[[#This Row],[Column3]])</f>
        <v>4575</v>
      </c>
      <c r="G1822" s="5">
        <f>IF(Tabela_cukier2[[#This Row],[Kolumna1]]-F1821&gt;=4000,1,0)</f>
        <v>0</v>
      </c>
      <c r="H1822" s="5" t="str">
        <f>IF(Tabela_cukier2[[#This Row],[Kolumna1]]&gt;F1821,Tabela_cukier2[[#This Row],[Kolumna1]]-F1821,"0")</f>
        <v>0</v>
      </c>
      <c r="I1822" s="5">
        <f>CEILING(Tabela_cukier2[[#This Row],[Kolumna3]],1000)</f>
        <v>0</v>
      </c>
      <c r="J1822" s="5">
        <f>IF(Tabela_cukier2[[#This Row],[Kolumna4]]&gt;=4000,1,0)</f>
        <v>0</v>
      </c>
    </row>
    <row r="1823" spans="1:10" x14ac:dyDescent="0.3">
      <c r="A1823" s="1">
        <v>41464</v>
      </c>
      <c r="B1823" t="s">
        <v>9</v>
      </c>
      <c r="C1823">
        <v>172</v>
      </c>
      <c r="D1823">
        <f>DAY(Tabela_cukier2[[#This Row],[Column1]])</f>
        <v>9</v>
      </c>
      <c r="E1823" t="str">
        <f>IF(D1824&lt;Tabela_cukier2[[#This Row],[Column4]],"TAK","")</f>
        <v/>
      </c>
      <c r="F1823" s="5">
        <f>IF(Tabela_cukier2[[#This Row],[czy dzien dokupu]]="TAK",IF(F1822-Tabela_cukier2[[#This Row],[Column3]]&lt;5000,((5000-FLOOR(F1822-Tabela_cukier2[[#This Row],[Column3]],1000))+(F1822-Tabela_cukier2[[#This Row],[Column3]])),F1822-Tabela_cukier2[[#This Row],[Column3]]),F1822-Tabela_cukier2[[#This Row],[Column3]])</f>
        <v>4403</v>
      </c>
      <c r="G1823" s="5">
        <f>IF(Tabela_cukier2[[#This Row],[Kolumna1]]-F1822&gt;=4000,1,0)</f>
        <v>0</v>
      </c>
      <c r="H1823" s="5" t="str">
        <f>IF(Tabela_cukier2[[#This Row],[Kolumna1]]&gt;F1822,Tabela_cukier2[[#This Row],[Kolumna1]]-F1822,"0")</f>
        <v>0</v>
      </c>
      <c r="I1823" s="5">
        <f>CEILING(Tabela_cukier2[[#This Row],[Kolumna3]],1000)</f>
        <v>0</v>
      </c>
      <c r="J1823" s="5">
        <f>IF(Tabela_cukier2[[#This Row],[Kolumna4]]&gt;=4000,1,0)</f>
        <v>0</v>
      </c>
    </row>
    <row r="1824" spans="1:10" x14ac:dyDescent="0.3">
      <c r="A1824" s="1">
        <v>41464</v>
      </c>
      <c r="B1824" t="s">
        <v>48</v>
      </c>
      <c r="C1824">
        <v>373</v>
      </c>
      <c r="D1824">
        <f>DAY(Tabela_cukier2[[#This Row],[Column1]])</f>
        <v>9</v>
      </c>
      <c r="E1824" t="str">
        <f>IF(D1825&lt;Tabela_cukier2[[#This Row],[Column4]],"TAK","")</f>
        <v/>
      </c>
      <c r="F1824" s="5">
        <f>IF(Tabela_cukier2[[#This Row],[czy dzien dokupu]]="TAK",IF(F1823-Tabela_cukier2[[#This Row],[Column3]]&lt;5000,((5000-FLOOR(F1823-Tabela_cukier2[[#This Row],[Column3]],1000))+(F1823-Tabela_cukier2[[#This Row],[Column3]])),F1823-Tabela_cukier2[[#This Row],[Column3]]),F1823-Tabela_cukier2[[#This Row],[Column3]])</f>
        <v>4030</v>
      </c>
      <c r="G1824" s="5">
        <f>IF(Tabela_cukier2[[#This Row],[Kolumna1]]-F1823&gt;=4000,1,0)</f>
        <v>0</v>
      </c>
      <c r="H1824" s="5" t="str">
        <f>IF(Tabela_cukier2[[#This Row],[Kolumna1]]&gt;F1823,Tabela_cukier2[[#This Row],[Kolumna1]]-F1823,"0")</f>
        <v>0</v>
      </c>
      <c r="I1824" s="5">
        <f>CEILING(Tabela_cukier2[[#This Row],[Kolumna3]],1000)</f>
        <v>0</v>
      </c>
      <c r="J1824" s="5">
        <f>IF(Tabela_cukier2[[#This Row],[Kolumna4]]&gt;=4000,1,0)</f>
        <v>0</v>
      </c>
    </row>
    <row r="1825" spans="1:10" x14ac:dyDescent="0.3">
      <c r="A1825" s="1">
        <v>41465</v>
      </c>
      <c r="B1825" t="s">
        <v>20</v>
      </c>
      <c r="C1825">
        <v>299</v>
      </c>
      <c r="D1825">
        <f>DAY(Tabela_cukier2[[#This Row],[Column1]])</f>
        <v>10</v>
      </c>
      <c r="E1825" t="str">
        <f>IF(D1826&lt;Tabela_cukier2[[#This Row],[Column4]],"TAK","")</f>
        <v/>
      </c>
      <c r="F1825" s="5">
        <f>IF(Tabela_cukier2[[#This Row],[czy dzien dokupu]]="TAK",IF(F1824-Tabela_cukier2[[#This Row],[Column3]]&lt;5000,((5000-FLOOR(F1824-Tabela_cukier2[[#This Row],[Column3]],1000))+(F1824-Tabela_cukier2[[#This Row],[Column3]])),F1824-Tabela_cukier2[[#This Row],[Column3]]),F1824-Tabela_cukier2[[#This Row],[Column3]])</f>
        <v>3731</v>
      </c>
      <c r="G1825" s="5">
        <f>IF(Tabela_cukier2[[#This Row],[Kolumna1]]-F1824&gt;=4000,1,0)</f>
        <v>0</v>
      </c>
      <c r="H1825" s="5" t="str">
        <f>IF(Tabela_cukier2[[#This Row],[Kolumna1]]&gt;F1824,Tabela_cukier2[[#This Row],[Kolumna1]]-F1824,"0")</f>
        <v>0</v>
      </c>
      <c r="I1825" s="5">
        <f>CEILING(Tabela_cukier2[[#This Row],[Kolumna3]],1000)</f>
        <v>0</v>
      </c>
      <c r="J1825" s="5">
        <f>IF(Tabela_cukier2[[#This Row],[Kolumna4]]&gt;=4000,1,0)</f>
        <v>0</v>
      </c>
    </row>
    <row r="1826" spans="1:10" x14ac:dyDescent="0.3">
      <c r="A1826" s="1">
        <v>41471</v>
      </c>
      <c r="B1826" t="s">
        <v>40</v>
      </c>
      <c r="C1826">
        <v>20</v>
      </c>
      <c r="D1826">
        <f>DAY(Tabela_cukier2[[#This Row],[Column1]])</f>
        <v>16</v>
      </c>
      <c r="E1826" t="str">
        <f>IF(D1827&lt;Tabela_cukier2[[#This Row],[Column4]],"TAK","")</f>
        <v/>
      </c>
      <c r="F1826" s="5">
        <f>IF(Tabela_cukier2[[#This Row],[czy dzien dokupu]]="TAK",IF(F1825-Tabela_cukier2[[#This Row],[Column3]]&lt;5000,((5000-FLOOR(F1825-Tabela_cukier2[[#This Row],[Column3]],1000))+(F1825-Tabela_cukier2[[#This Row],[Column3]])),F1825-Tabela_cukier2[[#This Row],[Column3]]),F1825-Tabela_cukier2[[#This Row],[Column3]])</f>
        <v>3711</v>
      </c>
      <c r="G1826" s="5">
        <f>IF(Tabela_cukier2[[#This Row],[Kolumna1]]-F1825&gt;=4000,1,0)</f>
        <v>0</v>
      </c>
      <c r="H1826" s="5" t="str">
        <f>IF(Tabela_cukier2[[#This Row],[Kolumna1]]&gt;F1825,Tabela_cukier2[[#This Row],[Kolumna1]]-F1825,"0")</f>
        <v>0</v>
      </c>
      <c r="I1826" s="5">
        <f>CEILING(Tabela_cukier2[[#This Row],[Kolumna3]],1000)</f>
        <v>0</v>
      </c>
      <c r="J1826" s="5">
        <f>IF(Tabela_cukier2[[#This Row],[Kolumna4]]&gt;=4000,1,0)</f>
        <v>0</v>
      </c>
    </row>
    <row r="1827" spans="1:10" x14ac:dyDescent="0.3">
      <c r="A1827" s="1">
        <v>41472</v>
      </c>
      <c r="B1827" t="s">
        <v>72</v>
      </c>
      <c r="C1827">
        <v>89</v>
      </c>
      <c r="D1827">
        <f>DAY(Tabela_cukier2[[#This Row],[Column1]])</f>
        <v>17</v>
      </c>
      <c r="E1827" t="str">
        <f>IF(D1828&lt;Tabela_cukier2[[#This Row],[Column4]],"TAK","")</f>
        <v/>
      </c>
      <c r="F1827" s="5">
        <f>IF(Tabela_cukier2[[#This Row],[czy dzien dokupu]]="TAK",IF(F1826-Tabela_cukier2[[#This Row],[Column3]]&lt;5000,((5000-FLOOR(F1826-Tabela_cukier2[[#This Row],[Column3]],1000))+(F1826-Tabela_cukier2[[#This Row],[Column3]])),F1826-Tabela_cukier2[[#This Row],[Column3]]),F1826-Tabela_cukier2[[#This Row],[Column3]])</f>
        <v>3622</v>
      </c>
      <c r="G1827" s="5">
        <f>IF(Tabela_cukier2[[#This Row],[Kolumna1]]-F1826&gt;=4000,1,0)</f>
        <v>0</v>
      </c>
      <c r="H1827" s="5" t="str">
        <f>IF(Tabela_cukier2[[#This Row],[Kolumna1]]&gt;F1826,Tabela_cukier2[[#This Row],[Kolumna1]]-F1826,"0")</f>
        <v>0</v>
      </c>
      <c r="I1827" s="5">
        <f>CEILING(Tabela_cukier2[[#This Row],[Kolumna3]],1000)</f>
        <v>0</v>
      </c>
      <c r="J1827" s="5">
        <f>IF(Tabela_cukier2[[#This Row],[Kolumna4]]&gt;=4000,1,0)</f>
        <v>0</v>
      </c>
    </row>
    <row r="1828" spans="1:10" x14ac:dyDescent="0.3">
      <c r="A1828" s="1">
        <v>41472</v>
      </c>
      <c r="B1828" t="s">
        <v>38</v>
      </c>
      <c r="C1828">
        <v>60</v>
      </c>
      <c r="D1828">
        <f>DAY(Tabela_cukier2[[#This Row],[Column1]])</f>
        <v>17</v>
      </c>
      <c r="E1828" t="str">
        <f>IF(D1829&lt;Tabela_cukier2[[#This Row],[Column4]],"TAK","")</f>
        <v/>
      </c>
      <c r="F1828" s="5">
        <f>IF(Tabela_cukier2[[#This Row],[czy dzien dokupu]]="TAK",IF(F1827-Tabela_cukier2[[#This Row],[Column3]]&lt;5000,((5000-FLOOR(F1827-Tabela_cukier2[[#This Row],[Column3]],1000))+(F1827-Tabela_cukier2[[#This Row],[Column3]])),F1827-Tabela_cukier2[[#This Row],[Column3]]),F1827-Tabela_cukier2[[#This Row],[Column3]])</f>
        <v>3562</v>
      </c>
      <c r="G1828" s="5">
        <f>IF(Tabela_cukier2[[#This Row],[Kolumna1]]-F1827&gt;=4000,1,0)</f>
        <v>0</v>
      </c>
      <c r="H1828" s="5" t="str">
        <f>IF(Tabela_cukier2[[#This Row],[Kolumna1]]&gt;F1827,Tabela_cukier2[[#This Row],[Kolumna1]]-F1827,"0")</f>
        <v>0</v>
      </c>
      <c r="I1828" s="5">
        <f>CEILING(Tabela_cukier2[[#This Row],[Kolumna3]],1000)</f>
        <v>0</v>
      </c>
      <c r="J1828" s="5">
        <f>IF(Tabela_cukier2[[#This Row],[Kolumna4]]&gt;=4000,1,0)</f>
        <v>0</v>
      </c>
    </row>
    <row r="1829" spans="1:10" x14ac:dyDescent="0.3">
      <c r="A1829" s="1">
        <v>41475</v>
      </c>
      <c r="B1829" t="s">
        <v>6</v>
      </c>
      <c r="C1829">
        <v>5</v>
      </c>
      <c r="D1829">
        <f>DAY(Tabela_cukier2[[#This Row],[Column1]])</f>
        <v>20</v>
      </c>
      <c r="E1829" t="str">
        <f>IF(D1830&lt;Tabela_cukier2[[#This Row],[Column4]],"TAK","")</f>
        <v/>
      </c>
      <c r="F1829" s="5">
        <f>IF(Tabela_cukier2[[#This Row],[czy dzien dokupu]]="TAK",IF(F1828-Tabela_cukier2[[#This Row],[Column3]]&lt;5000,((5000-FLOOR(F1828-Tabela_cukier2[[#This Row],[Column3]],1000))+(F1828-Tabela_cukier2[[#This Row],[Column3]])),F1828-Tabela_cukier2[[#This Row],[Column3]]),F1828-Tabela_cukier2[[#This Row],[Column3]])</f>
        <v>3557</v>
      </c>
      <c r="G1829" s="5">
        <f>IF(Tabela_cukier2[[#This Row],[Kolumna1]]-F1828&gt;=4000,1,0)</f>
        <v>0</v>
      </c>
      <c r="H1829" s="5" t="str">
        <f>IF(Tabela_cukier2[[#This Row],[Kolumna1]]&gt;F1828,Tabela_cukier2[[#This Row],[Kolumna1]]-F1828,"0")</f>
        <v>0</v>
      </c>
      <c r="I1829" s="5">
        <f>CEILING(Tabela_cukier2[[#This Row],[Kolumna3]],1000)</f>
        <v>0</v>
      </c>
      <c r="J1829" s="5">
        <f>IF(Tabela_cukier2[[#This Row],[Kolumna4]]&gt;=4000,1,0)</f>
        <v>0</v>
      </c>
    </row>
    <row r="1830" spans="1:10" x14ac:dyDescent="0.3">
      <c r="A1830" s="1">
        <v>41476</v>
      </c>
      <c r="B1830" t="s">
        <v>105</v>
      </c>
      <c r="C1830">
        <v>125</v>
      </c>
      <c r="D1830">
        <f>DAY(Tabela_cukier2[[#This Row],[Column1]])</f>
        <v>21</v>
      </c>
      <c r="E1830" t="str">
        <f>IF(D1831&lt;Tabela_cukier2[[#This Row],[Column4]],"TAK","")</f>
        <v/>
      </c>
      <c r="F1830" s="5">
        <f>IF(Tabela_cukier2[[#This Row],[czy dzien dokupu]]="TAK",IF(F1829-Tabela_cukier2[[#This Row],[Column3]]&lt;5000,((5000-FLOOR(F1829-Tabela_cukier2[[#This Row],[Column3]],1000))+(F1829-Tabela_cukier2[[#This Row],[Column3]])),F1829-Tabela_cukier2[[#This Row],[Column3]]),F1829-Tabela_cukier2[[#This Row],[Column3]])</f>
        <v>3432</v>
      </c>
      <c r="G1830" s="5">
        <f>IF(Tabela_cukier2[[#This Row],[Kolumna1]]-F1829&gt;=4000,1,0)</f>
        <v>0</v>
      </c>
      <c r="H1830" s="5" t="str">
        <f>IF(Tabela_cukier2[[#This Row],[Kolumna1]]&gt;F1829,Tabela_cukier2[[#This Row],[Kolumna1]]-F1829,"0")</f>
        <v>0</v>
      </c>
      <c r="I1830" s="5">
        <f>CEILING(Tabela_cukier2[[#This Row],[Kolumna3]],1000)</f>
        <v>0</v>
      </c>
      <c r="J1830" s="5">
        <f>IF(Tabela_cukier2[[#This Row],[Kolumna4]]&gt;=4000,1,0)</f>
        <v>0</v>
      </c>
    </row>
    <row r="1831" spans="1:10" x14ac:dyDescent="0.3">
      <c r="A1831" s="1">
        <v>41476</v>
      </c>
      <c r="B1831" t="s">
        <v>15</v>
      </c>
      <c r="C1831">
        <v>177</v>
      </c>
      <c r="D1831">
        <f>DAY(Tabela_cukier2[[#This Row],[Column1]])</f>
        <v>21</v>
      </c>
      <c r="E1831" t="str">
        <f>IF(D1832&lt;Tabela_cukier2[[#This Row],[Column4]],"TAK","")</f>
        <v/>
      </c>
      <c r="F1831" s="5">
        <f>IF(Tabela_cukier2[[#This Row],[czy dzien dokupu]]="TAK",IF(F1830-Tabela_cukier2[[#This Row],[Column3]]&lt;5000,((5000-FLOOR(F1830-Tabela_cukier2[[#This Row],[Column3]],1000))+(F1830-Tabela_cukier2[[#This Row],[Column3]])),F1830-Tabela_cukier2[[#This Row],[Column3]]),F1830-Tabela_cukier2[[#This Row],[Column3]])</f>
        <v>3255</v>
      </c>
      <c r="G1831" s="5">
        <f>IF(Tabela_cukier2[[#This Row],[Kolumna1]]-F1830&gt;=4000,1,0)</f>
        <v>0</v>
      </c>
      <c r="H1831" s="5" t="str">
        <f>IF(Tabela_cukier2[[#This Row],[Kolumna1]]&gt;F1830,Tabela_cukier2[[#This Row],[Kolumna1]]-F1830,"0")</f>
        <v>0</v>
      </c>
      <c r="I1831" s="5">
        <f>CEILING(Tabela_cukier2[[#This Row],[Kolumna3]],1000)</f>
        <v>0</v>
      </c>
      <c r="J1831" s="5">
        <f>IF(Tabela_cukier2[[#This Row],[Kolumna4]]&gt;=4000,1,0)</f>
        <v>0</v>
      </c>
    </row>
    <row r="1832" spans="1:10" x14ac:dyDescent="0.3">
      <c r="A1832" s="1">
        <v>41477</v>
      </c>
      <c r="B1832" t="s">
        <v>23</v>
      </c>
      <c r="C1832">
        <v>58</v>
      </c>
      <c r="D1832">
        <f>DAY(Tabela_cukier2[[#This Row],[Column1]])</f>
        <v>22</v>
      </c>
      <c r="E1832" t="str">
        <f>IF(D1833&lt;Tabela_cukier2[[#This Row],[Column4]],"TAK","")</f>
        <v/>
      </c>
      <c r="F1832" s="5">
        <f>IF(Tabela_cukier2[[#This Row],[czy dzien dokupu]]="TAK",IF(F1831-Tabela_cukier2[[#This Row],[Column3]]&lt;5000,((5000-FLOOR(F1831-Tabela_cukier2[[#This Row],[Column3]],1000))+(F1831-Tabela_cukier2[[#This Row],[Column3]])),F1831-Tabela_cukier2[[#This Row],[Column3]]),F1831-Tabela_cukier2[[#This Row],[Column3]])</f>
        <v>3197</v>
      </c>
      <c r="G1832" s="5">
        <f>IF(Tabela_cukier2[[#This Row],[Kolumna1]]-F1831&gt;=4000,1,0)</f>
        <v>0</v>
      </c>
      <c r="H1832" s="5" t="str">
        <f>IF(Tabela_cukier2[[#This Row],[Kolumna1]]&gt;F1831,Tabela_cukier2[[#This Row],[Kolumna1]]-F1831,"0")</f>
        <v>0</v>
      </c>
      <c r="I1832" s="5">
        <f>CEILING(Tabela_cukier2[[#This Row],[Kolumna3]],1000)</f>
        <v>0</v>
      </c>
      <c r="J1832" s="5">
        <f>IF(Tabela_cukier2[[#This Row],[Kolumna4]]&gt;=4000,1,0)</f>
        <v>0</v>
      </c>
    </row>
    <row r="1833" spans="1:10" x14ac:dyDescent="0.3">
      <c r="A1833" s="1">
        <v>41478</v>
      </c>
      <c r="B1833" t="s">
        <v>22</v>
      </c>
      <c r="C1833">
        <v>174</v>
      </c>
      <c r="D1833">
        <f>DAY(Tabela_cukier2[[#This Row],[Column1]])</f>
        <v>23</v>
      </c>
      <c r="E1833" t="str">
        <f>IF(D1834&lt;Tabela_cukier2[[#This Row],[Column4]],"TAK","")</f>
        <v/>
      </c>
      <c r="F1833" s="5">
        <f>IF(Tabela_cukier2[[#This Row],[czy dzien dokupu]]="TAK",IF(F1832-Tabela_cukier2[[#This Row],[Column3]]&lt;5000,((5000-FLOOR(F1832-Tabela_cukier2[[#This Row],[Column3]],1000))+(F1832-Tabela_cukier2[[#This Row],[Column3]])),F1832-Tabela_cukier2[[#This Row],[Column3]]),F1832-Tabela_cukier2[[#This Row],[Column3]])</f>
        <v>3023</v>
      </c>
      <c r="G1833" s="5">
        <f>IF(Tabela_cukier2[[#This Row],[Kolumna1]]-F1832&gt;=4000,1,0)</f>
        <v>0</v>
      </c>
      <c r="H1833" s="5" t="str">
        <f>IF(Tabela_cukier2[[#This Row],[Kolumna1]]&gt;F1832,Tabela_cukier2[[#This Row],[Kolumna1]]-F1832,"0")</f>
        <v>0</v>
      </c>
      <c r="I1833" s="5">
        <f>CEILING(Tabela_cukier2[[#This Row],[Kolumna3]],1000)</f>
        <v>0</v>
      </c>
      <c r="J1833" s="5">
        <f>IF(Tabela_cukier2[[#This Row],[Kolumna4]]&gt;=4000,1,0)</f>
        <v>0</v>
      </c>
    </row>
    <row r="1834" spans="1:10" x14ac:dyDescent="0.3">
      <c r="A1834" s="1">
        <v>41479</v>
      </c>
      <c r="B1834" t="s">
        <v>10</v>
      </c>
      <c r="C1834">
        <v>485</v>
      </c>
      <c r="D1834">
        <f>DAY(Tabela_cukier2[[#This Row],[Column1]])</f>
        <v>24</v>
      </c>
      <c r="E1834" t="str">
        <f>IF(D1835&lt;Tabela_cukier2[[#This Row],[Column4]],"TAK","")</f>
        <v/>
      </c>
      <c r="F1834" s="5">
        <f>IF(Tabela_cukier2[[#This Row],[czy dzien dokupu]]="TAK",IF(F1833-Tabela_cukier2[[#This Row],[Column3]]&lt;5000,((5000-FLOOR(F1833-Tabela_cukier2[[#This Row],[Column3]],1000))+(F1833-Tabela_cukier2[[#This Row],[Column3]])),F1833-Tabela_cukier2[[#This Row],[Column3]]),F1833-Tabela_cukier2[[#This Row],[Column3]])</f>
        <v>2538</v>
      </c>
      <c r="G1834" s="5">
        <f>IF(Tabela_cukier2[[#This Row],[Kolumna1]]-F1833&gt;=4000,1,0)</f>
        <v>0</v>
      </c>
      <c r="H1834" s="5" t="str">
        <f>IF(Tabela_cukier2[[#This Row],[Kolumna1]]&gt;F1833,Tabela_cukier2[[#This Row],[Kolumna1]]-F1833,"0")</f>
        <v>0</v>
      </c>
      <c r="I1834" s="5">
        <f>CEILING(Tabela_cukier2[[#This Row],[Kolumna3]],1000)</f>
        <v>0</v>
      </c>
      <c r="J1834" s="5">
        <f>IF(Tabela_cukier2[[#This Row],[Kolumna4]]&gt;=4000,1,0)</f>
        <v>0</v>
      </c>
    </row>
    <row r="1835" spans="1:10" x14ac:dyDescent="0.3">
      <c r="A1835" s="1">
        <v>41481</v>
      </c>
      <c r="B1835" t="s">
        <v>235</v>
      </c>
      <c r="C1835">
        <v>7</v>
      </c>
      <c r="D1835">
        <f>DAY(Tabela_cukier2[[#This Row],[Column1]])</f>
        <v>26</v>
      </c>
      <c r="E1835" t="str">
        <f>IF(D1836&lt;Tabela_cukier2[[#This Row],[Column4]],"TAK","")</f>
        <v/>
      </c>
      <c r="F1835" s="5">
        <f>IF(Tabela_cukier2[[#This Row],[czy dzien dokupu]]="TAK",IF(F1834-Tabela_cukier2[[#This Row],[Column3]]&lt;5000,((5000-FLOOR(F1834-Tabela_cukier2[[#This Row],[Column3]],1000))+(F1834-Tabela_cukier2[[#This Row],[Column3]])),F1834-Tabela_cukier2[[#This Row],[Column3]]),F1834-Tabela_cukier2[[#This Row],[Column3]])</f>
        <v>2531</v>
      </c>
      <c r="G1835" s="5">
        <f>IF(Tabela_cukier2[[#This Row],[Kolumna1]]-F1834&gt;=4000,1,0)</f>
        <v>0</v>
      </c>
      <c r="H1835" s="5" t="str">
        <f>IF(Tabela_cukier2[[#This Row],[Kolumna1]]&gt;F1834,Tabela_cukier2[[#This Row],[Kolumna1]]-F1834,"0")</f>
        <v>0</v>
      </c>
      <c r="I1835" s="5">
        <f>CEILING(Tabela_cukier2[[#This Row],[Kolumna3]],1000)</f>
        <v>0</v>
      </c>
      <c r="J1835" s="5">
        <f>IF(Tabela_cukier2[[#This Row],[Kolumna4]]&gt;=4000,1,0)</f>
        <v>0</v>
      </c>
    </row>
    <row r="1836" spans="1:10" x14ac:dyDescent="0.3">
      <c r="A1836" s="1">
        <v>41482</v>
      </c>
      <c r="B1836" t="s">
        <v>12</v>
      </c>
      <c r="C1836">
        <v>109</v>
      </c>
      <c r="D1836">
        <f>DAY(Tabela_cukier2[[#This Row],[Column1]])</f>
        <v>27</v>
      </c>
      <c r="E1836" t="str">
        <f>IF(D1837&lt;Tabela_cukier2[[#This Row],[Column4]],"TAK","")</f>
        <v/>
      </c>
      <c r="F1836" s="5">
        <f>IF(Tabela_cukier2[[#This Row],[czy dzien dokupu]]="TAK",IF(F1835-Tabela_cukier2[[#This Row],[Column3]]&lt;5000,((5000-FLOOR(F1835-Tabela_cukier2[[#This Row],[Column3]],1000))+(F1835-Tabela_cukier2[[#This Row],[Column3]])),F1835-Tabela_cukier2[[#This Row],[Column3]]),F1835-Tabela_cukier2[[#This Row],[Column3]])</f>
        <v>2422</v>
      </c>
      <c r="G1836" s="5">
        <f>IF(Tabela_cukier2[[#This Row],[Kolumna1]]-F1835&gt;=4000,1,0)</f>
        <v>0</v>
      </c>
      <c r="H1836" s="5" t="str">
        <f>IF(Tabela_cukier2[[#This Row],[Kolumna1]]&gt;F1835,Tabela_cukier2[[#This Row],[Kolumna1]]-F1835,"0")</f>
        <v>0</v>
      </c>
      <c r="I1836" s="5">
        <f>CEILING(Tabela_cukier2[[#This Row],[Kolumna3]],1000)</f>
        <v>0</v>
      </c>
      <c r="J1836" s="5">
        <f>IF(Tabela_cukier2[[#This Row],[Kolumna4]]&gt;=4000,1,0)</f>
        <v>0</v>
      </c>
    </row>
    <row r="1837" spans="1:10" x14ac:dyDescent="0.3">
      <c r="A1837" s="1">
        <v>41485</v>
      </c>
      <c r="B1837" t="s">
        <v>9</v>
      </c>
      <c r="C1837">
        <v>116</v>
      </c>
      <c r="D1837">
        <f>DAY(Tabela_cukier2[[#This Row],[Column1]])</f>
        <v>30</v>
      </c>
      <c r="E1837" t="str">
        <f>IF(D1838&lt;Tabela_cukier2[[#This Row],[Column4]],"TAK","")</f>
        <v/>
      </c>
      <c r="F1837" s="5">
        <f>IF(Tabela_cukier2[[#This Row],[czy dzien dokupu]]="TAK",IF(F1836-Tabela_cukier2[[#This Row],[Column3]]&lt;5000,((5000-FLOOR(F1836-Tabela_cukier2[[#This Row],[Column3]],1000))+(F1836-Tabela_cukier2[[#This Row],[Column3]])),F1836-Tabela_cukier2[[#This Row],[Column3]]),F1836-Tabela_cukier2[[#This Row],[Column3]])</f>
        <v>2306</v>
      </c>
      <c r="G1837" s="5">
        <f>IF(Tabela_cukier2[[#This Row],[Kolumna1]]-F1836&gt;=4000,1,0)</f>
        <v>0</v>
      </c>
      <c r="H1837" s="5" t="str">
        <f>IF(Tabela_cukier2[[#This Row],[Kolumna1]]&gt;F1836,Tabela_cukier2[[#This Row],[Kolumna1]]-F1836,"0")</f>
        <v>0</v>
      </c>
      <c r="I1837" s="5">
        <f>CEILING(Tabela_cukier2[[#This Row],[Kolumna3]],1000)</f>
        <v>0</v>
      </c>
      <c r="J1837" s="5">
        <f>IF(Tabela_cukier2[[#This Row],[Kolumna4]]&gt;=4000,1,0)</f>
        <v>0</v>
      </c>
    </row>
    <row r="1838" spans="1:10" x14ac:dyDescent="0.3">
      <c r="A1838" s="1">
        <v>41486</v>
      </c>
      <c r="B1838" t="s">
        <v>42</v>
      </c>
      <c r="C1838">
        <v>125</v>
      </c>
      <c r="D1838">
        <f>DAY(Tabela_cukier2[[#This Row],[Column1]])</f>
        <v>31</v>
      </c>
      <c r="E1838" t="str">
        <f>IF(D1839&lt;Tabela_cukier2[[#This Row],[Column4]],"TAK","")</f>
        <v/>
      </c>
      <c r="F1838" s="5">
        <f>IF(Tabela_cukier2[[#This Row],[czy dzien dokupu]]="TAK",IF(F1837-Tabela_cukier2[[#This Row],[Column3]]&lt;5000,((5000-FLOOR(F1837-Tabela_cukier2[[#This Row],[Column3]],1000))+(F1837-Tabela_cukier2[[#This Row],[Column3]])),F1837-Tabela_cukier2[[#This Row],[Column3]]),F1837-Tabela_cukier2[[#This Row],[Column3]])</f>
        <v>2181</v>
      </c>
      <c r="G1838" s="5">
        <f>IF(Tabela_cukier2[[#This Row],[Kolumna1]]-F1837&gt;=4000,1,0)</f>
        <v>0</v>
      </c>
      <c r="H1838" s="5" t="str">
        <f>IF(Tabela_cukier2[[#This Row],[Kolumna1]]&gt;F1837,Tabela_cukier2[[#This Row],[Kolumna1]]-F1837,"0")</f>
        <v>0</v>
      </c>
      <c r="I1838" s="5">
        <f>CEILING(Tabela_cukier2[[#This Row],[Kolumna3]],1000)</f>
        <v>0</v>
      </c>
      <c r="J1838" s="5">
        <f>IF(Tabela_cukier2[[#This Row],[Kolumna4]]&gt;=4000,1,0)</f>
        <v>0</v>
      </c>
    </row>
    <row r="1839" spans="1:10" x14ac:dyDescent="0.3">
      <c r="A1839" s="1">
        <v>41486</v>
      </c>
      <c r="B1839" t="s">
        <v>225</v>
      </c>
      <c r="C1839">
        <v>15</v>
      </c>
      <c r="D1839">
        <f>DAY(Tabela_cukier2[[#This Row],[Column1]])</f>
        <v>31</v>
      </c>
      <c r="E1839" t="str">
        <f>IF(D1840&lt;Tabela_cukier2[[#This Row],[Column4]],"TAK","")</f>
        <v>TAK</v>
      </c>
      <c r="F1839" s="5">
        <f>IF(Tabela_cukier2[[#This Row],[czy dzien dokupu]]="TAK",IF(F1838-Tabela_cukier2[[#This Row],[Column3]]&lt;5000,((5000-FLOOR(F1838-Tabela_cukier2[[#This Row],[Column3]],1000))+(F1838-Tabela_cukier2[[#This Row],[Column3]])),F1838-Tabela_cukier2[[#This Row],[Column3]]),F1838-Tabela_cukier2[[#This Row],[Column3]])</f>
        <v>5166</v>
      </c>
      <c r="G1839" s="5">
        <f>IF(Tabela_cukier2[[#This Row],[Kolumna1]]-F1838&gt;=4000,1,0)</f>
        <v>0</v>
      </c>
      <c r="H1839" s="5">
        <f>IF(Tabela_cukier2[[#This Row],[Kolumna1]]&gt;F1838,Tabela_cukier2[[#This Row],[Kolumna1]]-F1838,"0")</f>
        <v>2985</v>
      </c>
      <c r="I1839" s="5">
        <f>CEILING(Tabela_cukier2[[#This Row],[Kolumna3]],1000)</f>
        <v>3000</v>
      </c>
      <c r="J1839" s="5">
        <f>IF(Tabela_cukier2[[#This Row],[Kolumna4]]&gt;=4000,1,0)</f>
        <v>0</v>
      </c>
    </row>
    <row r="1840" spans="1:10" x14ac:dyDescent="0.3">
      <c r="A1840" s="1">
        <v>41488</v>
      </c>
      <c r="B1840" t="s">
        <v>180</v>
      </c>
      <c r="C1840">
        <v>4</v>
      </c>
      <c r="D1840">
        <f>DAY(Tabela_cukier2[[#This Row],[Column1]])</f>
        <v>2</v>
      </c>
      <c r="E1840" t="str">
        <f>IF(D1841&lt;Tabela_cukier2[[#This Row],[Column4]],"TAK","")</f>
        <v/>
      </c>
      <c r="F1840" s="5">
        <f>IF(Tabela_cukier2[[#This Row],[czy dzien dokupu]]="TAK",IF(F1839-Tabela_cukier2[[#This Row],[Column3]]&lt;5000,((5000-FLOOR(F1839-Tabela_cukier2[[#This Row],[Column3]],1000))+(F1839-Tabela_cukier2[[#This Row],[Column3]])),F1839-Tabela_cukier2[[#This Row],[Column3]]),F1839-Tabela_cukier2[[#This Row],[Column3]])</f>
        <v>5162</v>
      </c>
      <c r="G1840" s="5">
        <f>IF(Tabela_cukier2[[#This Row],[Kolumna1]]-F1839&gt;=4000,1,0)</f>
        <v>0</v>
      </c>
      <c r="H1840" s="5" t="str">
        <f>IF(Tabela_cukier2[[#This Row],[Kolumna1]]&gt;F1839,Tabela_cukier2[[#This Row],[Kolumna1]]-F1839,"0")</f>
        <v>0</v>
      </c>
      <c r="I1840" s="5">
        <f>CEILING(Tabela_cukier2[[#This Row],[Kolumna3]],1000)</f>
        <v>0</v>
      </c>
      <c r="J1840" s="5">
        <f>IF(Tabela_cukier2[[#This Row],[Kolumna4]]&gt;=4000,1,0)</f>
        <v>0</v>
      </c>
    </row>
    <row r="1841" spans="1:10" x14ac:dyDescent="0.3">
      <c r="A1841" s="1">
        <v>41489</v>
      </c>
      <c r="B1841" t="s">
        <v>147</v>
      </c>
      <c r="C1841">
        <v>13</v>
      </c>
      <c r="D1841">
        <f>DAY(Tabela_cukier2[[#This Row],[Column1]])</f>
        <v>3</v>
      </c>
      <c r="E1841" t="str">
        <f>IF(D1842&lt;Tabela_cukier2[[#This Row],[Column4]],"TAK","")</f>
        <v/>
      </c>
      <c r="F1841" s="5">
        <f>IF(Tabela_cukier2[[#This Row],[czy dzien dokupu]]="TAK",IF(F1840-Tabela_cukier2[[#This Row],[Column3]]&lt;5000,((5000-FLOOR(F1840-Tabela_cukier2[[#This Row],[Column3]],1000))+(F1840-Tabela_cukier2[[#This Row],[Column3]])),F1840-Tabela_cukier2[[#This Row],[Column3]]),F1840-Tabela_cukier2[[#This Row],[Column3]])</f>
        <v>5149</v>
      </c>
      <c r="G1841" s="5">
        <f>IF(Tabela_cukier2[[#This Row],[Kolumna1]]-F1840&gt;=4000,1,0)</f>
        <v>0</v>
      </c>
      <c r="H1841" s="5" t="str">
        <f>IF(Tabela_cukier2[[#This Row],[Kolumna1]]&gt;F1840,Tabela_cukier2[[#This Row],[Kolumna1]]-F1840,"0")</f>
        <v>0</v>
      </c>
      <c r="I1841" s="5">
        <f>CEILING(Tabela_cukier2[[#This Row],[Kolumna3]],1000)</f>
        <v>0</v>
      </c>
      <c r="J1841" s="5">
        <f>IF(Tabela_cukier2[[#This Row],[Kolumna4]]&gt;=4000,1,0)</f>
        <v>0</v>
      </c>
    </row>
    <row r="1842" spans="1:10" x14ac:dyDescent="0.3">
      <c r="A1842" s="1">
        <v>41491</v>
      </c>
      <c r="B1842" t="s">
        <v>105</v>
      </c>
      <c r="C1842">
        <v>338</v>
      </c>
      <c r="D1842">
        <f>DAY(Tabela_cukier2[[#This Row],[Column1]])</f>
        <v>5</v>
      </c>
      <c r="E1842" t="str">
        <f>IF(D1843&lt;Tabela_cukier2[[#This Row],[Column4]],"TAK","")</f>
        <v/>
      </c>
      <c r="F1842" s="5">
        <f>IF(Tabela_cukier2[[#This Row],[czy dzien dokupu]]="TAK",IF(F1841-Tabela_cukier2[[#This Row],[Column3]]&lt;5000,((5000-FLOOR(F1841-Tabela_cukier2[[#This Row],[Column3]],1000))+(F1841-Tabela_cukier2[[#This Row],[Column3]])),F1841-Tabela_cukier2[[#This Row],[Column3]]),F1841-Tabela_cukier2[[#This Row],[Column3]])</f>
        <v>4811</v>
      </c>
      <c r="G1842" s="5">
        <f>IF(Tabela_cukier2[[#This Row],[Kolumna1]]-F1841&gt;=4000,1,0)</f>
        <v>0</v>
      </c>
      <c r="H1842" s="5" t="str">
        <f>IF(Tabela_cukier2[[#This Row],[Kolumna1]]&gt;F1841,Tabela_cukier2[[#This Row],[Kolumna1]]-F1841,"0")</f>
        <v>0</v>
      </c>
      <c r="I1842" s="5">
        <f>CEILING(Tabela_cukier2[[#This Row],[Kolumna3]],1000)</f>
        <v>0</v>
      </c>
      <c r="J1842" s="5">
        <f>IF(Tabela_cukier2[[#This Row],[Kolumna4]]&gt;=4000,1,0)</f>
        <v>0</v>
      </c>
    </row>
    <row r="1843" spans="1:10" x14ac:dyDescent="0.3">
      <c r="A1843" s="1">
        <v>41492</v>
      </c>
      <c r="B1843" t="s">
        <v>170</v>
      </c>
      <c r="C1843">
        <v>2</v>
      </c>
      <c r="D1843">
        <f>DAY(Tabela_cukier2[[#This Row],[Column1]])</f>
        <v>6</v>
      </c>
      <c r="E1843" t="str">
        <f>IF(D1844&lt;Tabela_cukier2[[#This Row],[Column4]],"TAK","")</f>
        <v/>
      </c>
      <c r="F1843" s="5">
        <f>IF(Tabela_cukier2[[#This Row],[czy dzien dokupu]]="TAK",IF(F1842-Tabela_cukier2[[#This Row],[Column3]]&lt;5000,((5000-FLOOR(F1842-Tabela_cukier2[[#This Row],[Column3]],1000))+(F1842-Tabela_cukier2[[#This Row],[Column3]])),F1842-Tabela_cukier2[[#This Row],[Column3]]),F1842-Tabela_cukier2[[#This Row],[Column3]])</f>
        <v>4809</v>
      </c>
      <c r="G1843" s="5">
        <f>IF(Tabela_cukier2[[#This Row],[Kolumna1]]-F1842&gt;=4000,1,0)</f>
        <v>0</v>
      </c>
      <c r="H1843" s="5" t="str">
        <f>IF(Tabela_cukier2[[#This Row],[Kolumna1]]&gt;F1842,Tabela_cukier2[[#This Row],[Kolumna1]]-F1842,"0")</f>
        <v>0</v>
      </c>
      <c r="I1843" s="5">
        <f>CEILING(Tabela_cukier2[[#This Row],[Kolumna3]],1000)</f>
        <v>0</v>
      </c>
      <c r="J1843" s="5">
        <f>IF(Tabela_cukier2[[#This Row],[Kolumna4]]&gt;=4000,1,0)</f>
        <v>0</v>
      </c>
    </row>
    <row r="1844" spans="1:10" x14ac:dyDescent="0.3">
      <c r="A1844" s="1">
        <v>41493</v>
      </c>
      <c r="B1844" t="s">
        <v>40</v>
      </c>
      <c r="C1844">
        <v>108</v>
      </c>
      <c r="D1844">
        <f>DAY(Tabela_cukier2[[#This Row],[Column1]])</f>
        <v>7</v>
      </c>
      <c r="E1844" t="str">
        <f>IF(D1845&lt;Tabela_cukier2[[#This Row],[Column4]],"TAK","")</f>
        <v/>
      </c>
      <c r="F1844" s="5">
        <f>IF(Tabela_cukier2[[#This Row],[czy dzien dokupu]]="TAK",IF(F1843-Tabela_cukier2[[#This Row],[Column3]]&lt;5000,((5000-FLOOR(F1843-Tabela_cukier2[[#This Row],[Column3]],1000))+(F1843-Tabela_cukier2[[#This Row],[Column3]])),F1843-Tabela_cukier2[[#This Row],[Column3]]),F1843-Tabela_cukier2[[#This Row],[Column3]])</f>
        <v>4701</v>
      </c>
      <c r="G1844" s="5">
        <f>IF(Tabela_cukier2[[#This Row],[Kolumna1]]-F1843&gt;=4000,1,0)</f>
        <v>0</v>
      </c>
      <c r="H1844" s="5" t="str">
        <f>IF(Tabela_cukier2[[#This Row],[Kolumna1]]&gt;F1843,Tabela_cukier2[[#This Row],[Kolumna1]]-F1843,"0")</f>
        <v>0</v>
      </c>
      <c r="I1844" s="5">
        <f>CEILING(Tabela_cukier2[[#This Row],[Kolumna3]],1000)</f>
        <v>0</v>
      </c>
      <c r="J1844" s="5">
        <f>IF(Tabela_cukier2[[#This Row],[Kolumna4]]&gt;=4000,1,0)</f>
        <v>0</v>
      </c>
    </row>
    <row r="1845" spans="1:10" x14ac:dyDescent="0.3">
      <c r="A1845" s="1">
        <v>41494</v>
      </c>
      <c r="B1845" t="s">
        <v>64</v>
      </c>
      <c r="C1845">
        <v>119</v>
      </c>
      <c r="D1845">
        <f>DAY(Tabela_cukier2[[#This Row],[Column1]])</f>
        <v>8</v>
      </c>
      <c r="E1845" t="str">
        <f>IF(D1846&lt;Tabela_cukier2[[#This Row],[Column4]],"TAK","")</f>
        <v/>
      </c>
      <c r="F1845" s="5">
        <f>IF(Tabela_cukier2[[#This Row],[czy dzien dokupu]]="TAK",IF(F1844-Tabela_cukier2[[#This Row],[Column3]]&lt;5000,((5000-FLOOR(F1844-Tabela_cukier2[[#This Row],[Column3]],1000))+(F1844-Tabela_cukier2[[#This Row],[Column3]])),F1844-Tabela_cukier2[[#This Row],[Column3]]),F1844-Tabela_cukier2[[#This Row],[Column3]])</f>
        <v>4582</v>
      </c>
      <c r="G1845" s="5">
        <f>IF(Tabela_cukier2[[#This Row],[Kolumna1]]-F1844&gt;=4000,1,0)</f>
        <v>0</v>
      </c>
      <c r="H1845" s="5" t="str">
        <f>IF(Tabela_cukier2[[#This Row],[Kolumna1]]&gt;F1844,Tabela_cukier2[[#This Row],[Kolumna1]]-F1844,"0")</f>
        <v>0</v>
      </c>
      <c r="I1845" s="5">
        <f>CEILING(Tabela_cukier2[[#This Row],[Kolumna3]],1000)</f>
        <v>0</v>
      </c>
      <c r="J1845" s="5">
        <f>IF(Tabela_cukier2[[#This Row],[Kolumna4]]&gt;=4000,1,0)</f>
        <v>0</v>
      </c>
    </row>
    <row r="1846" spans="1:10" x14ac:dyDescent="0.3">
      <c r="A1846" s="1">
        <v>41495</v>
      </c>
      <c r="B1846" t="s">
        <v>10</v>
      </c>
      <c r="C1846">
        <v>385</v>
      </c>
      <c r="D1846">
        <f>DAY(Tabela_cukier2[[#This Row],[Column1]])</f>
        <v>9</v>
      </c>
      <c r="E1846" t="str">
        <f>IF(D1847&lt;Tabela_cukier2[[#This Row],[Column4]],"TAK","")</f>
        <v/>
      </c>
      <c r="F1846" s="5">
        <f>IF(Tabela_cukier2[[#This Row],[czy dzien dokupu]]="TAK",IF(F1845-Tabela_cukier2[[#This Row],[Column3]]&lt;5000,((5000-FLOOR(F1845-Tabela_cukier2[[#This Row],[Column3]],1000))+(F1845-Tabela_cukier2[[#This Row],[Column3]])),F1845-Tabela_cukier2[[#This Row],[Column3]]),F1845-Tabela_cukier2[[#This Row],[Column3]])</f>
        <v>4197</v>
      </c>
      <c r="G1846" s="5">
        <f>IF(Tabela_cukier2[[#This Row],[Kolumna1]]-F1845&gt;=4000,1,0)</f>
        <v>0</v>
      </c>
      <c r="H1846" s="5" t="str">
        <f>IF(Tabela_cukier2[[#This Row],[Kolumna1]]&gt;F1845,Tabela_cukier2[[#This Row],[Kolumna1]]-F1845,"0")</f>
        <v>0</v>
      </c>
      <c r="I1846" s="5">
        <f>CEILING(Tabela_cukier2[[#This Row],[Kolumna3]],1000)</f>
        <v>0</v>
      </c>
      <c r="J1846" s="5">
        <f>IF(Tabela_cukier2[[#This Row],[Kolumna4]]&gt;=4000,1,0)</f>
        <v>0</v>
      </c>
    </row>
    <row r="1847" spans="1:10" x14ac:dyDescent="0.3">
      <c r="A1847" s="1">
        <v>41495</v>
      </c>
      <c r="B1847" t="s">
        <v>48</v>
      </c>
      <c r="C1847">
        <v>239</v>
      </c>
      <c r="D1847">
        <f>DAY(Tabela_cukier2[[#This Row],[Column1]])</f>
        <v>9</v>
      </c>
      <c r="E1847" t="str">
        <f>IF(D1848&lt;Tabela_cukier2[[#This Row],[Column4]],"TAK","")</f>
        <v/>
      </c>
      <c r="F1847" s="5">
        <f>IF(Tabela_cukier2[[#This Row],[czy dzien dokupu]]="TAK",IF(F1846-Tabela_cukier2[[#This Row],[Column3]]&lt;5000,((5000-FLOOR(F1846-Tabela_cukier2[[#This Row],[Column3]],1000))+(F1846-Tabela_cukier2[[#This Row],[Column3]])),F1846-Tabela_cukier2[[#This Row],[Column3]]),F1846-Tabela_cukier2[[#This Row],[Column3]])</f>
        <v>3958</v>
      </c>
      <c r="G1847" s="5">
        <f>IF(Tabela_cukier2[[#This Row],[Kolumna1]]-F1846&gt;=4000,1,0)</f>
        <v>0</v>
      </c>
      <c r="H1847" s="5" t="str">
        <f>IF(Tabela_cukier2[[#This Row],[Kolumna1]]&gt;F1846,Tabela_cukier2[[#This Row],[Kolumna1]]-F1846,"0")</f>
        <v>0</v>
      </c>
      <c r="I1847" s="5">
        <f>CEILING(Tabela_cukier2[[#This Row],[Kolumna3]],1000)</f>
        <v>0</v>
      </c>
      <c r="J1847" s="5">
        <f>IF(Tabela_cukier2[[#This Row],[Kolumna4]]&gt;=4000,1,0)</f>
        <v>0</v>
      </c>
    </row>
    <row r="1848" spans="1:10" x14ac:dyDescent="0.3">
      <c r="A1848" s="1">
        <v>41498</v>
      </c>
      <c r="B1848" t="s">
        <v>232</v>
      </c>
      <c r="C1848">
        <v>8</v>
      </c>
      <c r="D1848">
        <f>DAY(Tabela_cukier2[[#This Row],[Column1]])</f>
        <v>12</v>
      </c>
      <c r="E1848" t="str">
        <f>IF(D1849&lt;Tabela_cukier2[[#This Row],[Column4]],"TAK","")</f>
        <v/>
      </c>
      <c r="F1848" s="5">
        <f>IF(Tabela_cukier2[[#This Row],[czy dzien dokupu]]="TAK",IF(F1847-Tabela_cukier2[[#This Row],[Column3]]&lt;5000,((5000-FLOOR(F1847-Tabela_cukier2[[#This Row],[Column3]],1000))+(F1847-Tabela_cukier2[[#This Row],[Column3]])),F1847-Tabela_cukier2[[#This Row],[Column3]]),F1847-Tabela_cukier2[[#This Row],[Column3]])</f>
        <v>3950</v>
      </c>
      <c r="G1848" s="5">
        <f>IF(Tabela_cukier2[[#This Row],[Kolumna1]]-F1847&gt;=4000,1,0)</f>
        <v>0</v>
      </c>
      <c r="H1848" s="5" t="str">
        <f>IF(Tabela_cukier2[[#This Row],[Kolumna1]]&gt;F1847,Tabela_cukier2[[#This Row],[Kolumna1]]-F1847,"0")</f>
        <v>0</v>
      </c>
      <c r="I1848" s="5">
        <f>CEILING(Tabela_cukier2[[#This Row],[Kolumna3]],1000)</f>
        <v>0</v>
      </c>
      <c r="J1848" s="5">
        <f>IF(Tabela_cukier2[[#This Row],[Kolumna4]]&gt;=4000,1,0)</f>
        <v>0</v>
      </c>
    </row>
    <row r="1849" spans="1:10" x14ac:dyDescent="0.3">
      <c r="A1849" s="1">
        <v>41499</v>
      </c>
      <c r="B1849" t="s">
        <v>20</v>
      </c>
      <c r="C1849">
        <v>219</v>
      </c>
      <c r="D1849">
        <f>DAY(Tabela_cukier2[[#This Row],[Column1]])</f>
        <v>13</v>
      </c>
      <c r="E1849" t="str">
        <f>IF(D1850&lt;Tabela_cukier2[[#This Row],[Column4]],"TAK","")</f>
        <v/>
      </c>
      <c r="F1849" s="5">
        <f>IF(Tabela_cukier2[[#This Row],[czy dzien dokupu]]="TAK",IF(F1848-Tabela_cukier2[[#This Row],[Column3]]&lt;5000,((5000-FLOOR(F1848-Tabela_cukier2[[#This Row],[Column3]],1000))+(F1848-Tabela_cukier2[[#This Row],[Column3]])),F1848-Tabela_cukier2[[#This Row],[Column3]]),F1848-Tabela_cukier2[[#This Row],[Column3]])</f>
        <v>3731</v>
      </c>
      <c r="G1849" s="5">
        <f>IF(Tabela_cukier2[[#This Row],[Kolumna1]]-F1848&gt;=4000,1,0)</f>
        <v>0</v>
      </c>
      <c r="H1849" s="5" t="str">
        <f>IF(Tabela_cukier2[[#This Row],[Kolumna1]]&gt;F1848,Tabela_cukier2[[#This Row],[Kolumna1]]-F1848,"0")</f>
        <v>0</v>
      </c>
      <c r="I1849" s="5">
        <f>CEILING(Tabela_cukier2[[#This Row],[Kolumna3]],1000)</f>
        <v>0</v>
      </c>
      <c r="J1849" s="5">
        <f>IF(Tabela_cukier2[[#This Row],[Kolumna4]]&gt;=4000,1,0)</f>
        <v>0</v>
      </c>
    </row>
    <row r="1850" spans="1:10" x14ac:dyDescent="0.3">
      <c r="A1850" s="1">
        <v>41503</v>
      </c>
      <c r="B1850" t="s">
        <v>28</v>
      </c>
      <c r="C1850">
        <v>40</v>
      </c>
      <c r="D1850">
        <f>DAY(Tabela_cukier2[[#This Row],[Column1]])</f>
        <v>17</v>
      </c>
      <c r="E1850" t="str">
        <f>IF(D1851&lt;Tabela_cukier2[[#This Row],[Column4]],"TAK","")</f>
        <v/>
      </c>
      <c r="F1850" s="5">
        <f>IF(Tabela_cukier2[[#This Row],[czy dzien dokupu]]="TAK",IF(F1849-Tabela_cukier2[[#This Row],[Column3]]&lt;5000,((5000-FLOOR(F1849-Tabela_cukier2[[#This Row],[Column3]],1000))+(F1849-Tabela_cukier2[[#This Row],[Column3]])),F1849-Tabela_cukier2[[#This Row],[Column3]]),F1849-Tabela_cukier2[[#This Row],[Column3]])</f>
        <v>3691</v>
      </c>
      <c r="G1850" s="5">
        <f>IF(Tabela_cukier2[[#This Row],[Kolumna1]]-F1849&gt;=4000,1,0)</f>
        <v>0</v>
      </c>
      <c r="H1850" s="5" t="str">
        <f>IF(Tabela_cukier2[[#This Row],[Kolumna1]]&gt;F1849,Tabela_cukier2[[#This Row],[Kolumna1]]-F1849,"0")</f>
        <v>0</v>
      </c>
      <c r="I1850" s="5">
        <f>CEILING(Tabela_cukier2[[#This Row],[Kolumna3]],1000)</f>
        <v>0</v>
      </c>
      <c r="J1850" s="5">
        <f>IF(Tabela_cukier2[[#This Row],[Kolumna4]]&gt;=4000,1,0)</f>
        <v>0</v>
      </c>
    </row>
    <row r="1851" spans="1:10" x14ac:dyDescent="0.3">
      <c r="A1851" s="1">
        <v>41503</v>
      </c>
      <c r="B1851" t="s">
        <v>105</v>
      </c>
      <c r="C1851">
        <v>166</v>
      </c>
      <c r="D1851">
        <f>DAY(Tabela_cukier2[[#This Row],[Column1]])</f>
        <v>17</v>
      </c>
      <c r="E1851" t="str">
        <f>IF(D1852&lt;Tabela_cukier2[[#This Row],[Column4]],"TAK","")</f>
        <v/>
      </c>
      <c r="F1851" s="5">
        <f>IF(Tabela_cukier2[[#This Row],[czy dzien dokupu]]="TAK",IF(F1850-Tabela_cukier2[[#This Row],[Column3]]&lt;5000,((5000-FLOOR(F1850-Tabela_cukier2[[#This Row],[Column3]],1000))+(F1850-Tabela_cukier2[[#This Row],[Column3]])),F1850-Tabela_cukier2[[#This Row],[Column3]]),F1850-Tabela_cukier2[[#This Row],[Column3]])</f>
        <v>3525</v>
      </c>
      <c r="G1851" s="5">
        <f>IF(Tabela_cukier2[[#This Row],[Kolumna1]]-F1850&gt;=4000,1,0)</f>
        <v>0</v>
      </c>
      <c r="H1851" s="5" t="str">
        <f>IF(Tabela_cukier2[[#This Row],[Kolumna1]]&gt;F1850,Tabela_cukier2[[#This Row],[Kolumna1]]-F1850,"0")</f>
        <v>0</v>
      </c>
      <c r="I1851" s="5">
        <f>CEILING(Tabela_cukier2[[#This Row],[Kolumna3]],1000)</f>
        <v>0</v>
      </c>
      <c r="J1851" s="5">
        <f>IF(Tabela_cukier2[[#This Row],[Kolumna4]]&gt;=4000,1,0)</f>
        <v>0</v>
      </c>
    </row>
    <row r="1852" spans="1:10" x14ac:dyDescent="0.3">
      <c r="A1852" s="1">
        <v>41504</v>
      </c>
      <c r="B1852" t="s">
        <v>69</v>
      </c>
      <c r="C1852">
        <v>168</v>
      </c>
      <c r="D1852">
        <f>DAY(Tabela_cukier2[[#This Row],[Column1]])</f>
        <v>18</v>
      </c>
      <c r="E1852" t="str">
        <f>IF(D1853&lt;Tabela_cukier2[[#This Row],[Column4]],"TAK","")</f>
        <v/>
      </c>
      <c r="F1852" s="5">
        <f>IF(Tabela_cukier2[[#This Row],[czy dzien dokupu]]="TAK",IF(F1851-Tabela_cukier2[[#This Row],[Column3]]&lt;5000,((5000-FLOOR(F1851-Tabela_cukier2[[#This Row],[Column3]],1000))+(F1851-Tabela_cukier2[[#This Row],[Column3]])),F1851-Tabela_cukier2[[#This Row],[Column3]]),F1851-Tabela_cukier2[[#This Row],[Column3]])</f>
        <v>3357</v>
      </c>
      <c r="G1852" s="5">
        <f>IF(Tabela_cukier2[[#This Row],[Kolumna1]]-F1851&gt;=4000,1,0)</f>
        <v>0</v>
      </c>
      <c r="H1852" s="5" t="str">
        <f>IF(Tabela_cukier2[[#This Row],[Kolumna1]]&gt;F1851,Tabela_cukier2[[#This Row],[Kolumna1]]-F1851,"0")</f>
        <v>0</v>
      </c>
      <c r="I1852" s="5">
        <f>CEILING(Tabela_cukier2[[#This Row],[Kolumna3]],1000)</f>
        <v>0</v>
      </c>
      <c r="J1852" s="5">
        <f>IF(Tabela_cukier2[[#This Row],[Kolumna4]]&gt;=4000,1,0)</f>
        <v>0</v>
      </c>
    </row>
    <row r="1853" spans="1:10" x14ac:dyDescent="0.3">
      <c r="A1853" s="1">
        <v>41505</v>
      </c>
      <c r="B1853" t="s">
        <v>134</v>
      </c>
      <c r="C1853">
        <v>96</v>
      </c>
      <c r="D1853">
        <f>DAY(Tabela_cukier2[[#This Row],[Column1]])</f>
        <v>19</v>
      </c>
      <c r="E1853" t="str">
        <f>IF(D1854&lt;Tabela_cukier2[[#This Row],[Column4]],"TAK","")</f>
        <v/>
      </c>
      <c r="F1853" s="5">
        <f>IF(Tabela_cukier2[[#This Row],[czy dzien dokupu]]="TAK",IF(F1852-Tabela_cukier2[[#This Row],[Column3]]&lt;5000,((5000-FLOOR(F1852-Tabela_cukier2[[#This Row],[Column3]],1000))+(F1852-Tabela_cukier2[[#This Row],[Column3]])),F1852-Tabela_cukier2[[#This Row],[Column3]]),F1852-Tabela_cukier2[[#This Row],[Column3]])</f>
        <v>3261</v>
      </c>
      <c r="G1853" s="5">
        <f>IF(Tabela_cukier2[[#This Row],[Kolumna1]]-F1852&gt;=4000,1,0)</f>
        <v>0</v>
      </c>
      <c r="H1853" s="5" t="str">
        <f>IF(Tabela_cukier2[[#This Row],[Kolumna1]]&gt;F1852,Tabela_cukier2[[#This Row],[Kolumna1]]-F1852,"0")</f>
        <v>0</v>
      </c>
      <c r="I1853" s="5">
        <f>CEILING(Tabela_cukier2[[#This Row],[Kolumna3]],1000)</f>
        <v>0</v>
      </c>
      <c r="J1853" s="5">
        <f>IF(Tabela_cukier2[[#This Row],[Kolumna4]]&gt;=4000,1,0)</f>
        <v>0</v>
      </c>
    </row>
    <row r="1854" spans="1:10" x14ac:dyDescent="0.3">
      <c r="A1854" s="1">
        <v>41506</v>
      </c>
      <c r="B1854" t="s">
        <v>13</v>
      </c>
      <c r="C1854">
        <v>23</v>
      </c>
      <c r="D1854">
        <f>DAY(Tabela_cukier2[[#This Row],[Column1]])</f>
        <v>20</v>
      </c>
      <c r="E1854" t="str">
        <f>IF(D1855&lt;Tabela_cukier2[[#This Row],[Column4]],"TAK","")</f>
        <v/>
      </c>
      <c r="F1854" s="5">
        <f>IF(Tabela_cukier2[[#This Row],[czy dzien dokupu]]="TAK",IF(F1853-Tabela_cukier2[[#This Row],[Column3]]&lt;5000,((5000-FLOOR(F1853-Tabela_cukier2[[#This Row],[Column3]],1000))+(F1853-Tabela_cukier2[[#This Row],[Column3]])),F1853-Tabela_cukier2[[#This Row],[Column3]]),F1853-Tabela_cukier2[[#This Row],[Column3]])</f>
        <v>3238</v>
      </c>
      <c r="G1854" s="5">
        <f>IF(Tabela_cukier2[[#This Row],[Kolumna1]]-F1853&gt;=4000,1,0)</f>
        <v>0</v>
      </c>
      <c r="H1854" s="5" t="str">
        <f>IF(Tabela_cukier2[[#This Row],[Kolumna1]]&gt;F1853,Tabela_cukier2[[#This Row],[Kolumna1]]-F1853,"0")</f>
        <v>0</v>
      </c>
      <c r="I1854" s="5">
        <f>CEILING(Tabela_cukier2[[#This Row],[Kolumna3]],1000)</f>
        <v>0</v>
      </c>
      <c r="J1854" s="5">
        <f>IF(Tabela_cukier2[[#This Row],[Kolumna4]]&gt;=4000,1,0)</f>
        <v>0</v>
      </c>
    </row>
    <row r="1855" spans="1:10" x14ac:dyDescent="0.3">
      <c r="A1855" s="1">
        <v>41509</v>
      </c>
      <c r="B1855" t="s">
        <v>180</v>
      </c>
      <c r="C1855">
        <v>8</v>
      </c>
      <c r="D1855">
        <f>DAY(Tabela_cukier2[[#This Row],[Column1]])</f>
        <v>23</v>
      </c>
      <c r="E1855" t="str">
        <f>IF(D1856&lt;Tabela_cukier2[[#This Row],[Column4]],"TAK","")</f>
        <v/>
      </c>
      <c r="F1855" s="5">
        <f>IF(Tabela_cukier2[[#This Row],[czy dzien dokupu]]="TAK",IF(F1854-Tabela_cukier2[[#This Row],[Column3]]&lt;5000,((5000-FLOOR(F1854-Tabela_cukier2[[#This Row],[Column3]],1000))+(F1854-Tabela_cukier2[[#This Row],[Column3]])),F1854-Tabela_cukier2[[#This Row],[Column3]]),F1854-Tabela_cukier2[[#This Row],[Column3]])</f>
        <v>3230</v>
      </c>
      <c r="G1855" s="5">
        <f>IF(Tabela_cukier2[[#This Row],[Kolumna1]]-F1854&gt;=4000,1,0)</f>
        <v>0</v>
      </c>
      <c r="H1855" s="5" t="str">
        <f>IF(Tabela_cukier2[[#This Row],[Kolumna1]]&gt;F1854,Tabela_cukier2[[#This Row],[Kolumna1]]-F1854,"0")</f>
        <v>0</v>
      </c>
      <c r="I1855" s="5">
        <f>CEILING(Tabela_cukier2[[#This Row],[Kolumna3]],1000)</f>
        <v>0</v>
      </c>
      <c r="J1855" s="5">
        <f>IF(Tabela_cukier2[[#This Row],[Kolumna4]]&gt;=4000,1,0)</f>
        <v>0</v>
      </c>
    </row>
    <row r="1856" spans="1:10" x14ac:dyDescent="0.3">
      <c r="A1856" s="1">
        <v>41509</v>
      </c>
      <c r="B1856" t="s">
        <v>109</v>
      </c>
      <c r="C1856">
        <v>1</v>
      </c>
      <c r="D1856">
        <f>DAY(Tabela_cukier2[[#This Row],[Column1]])</f>
        <v>23</v>
      </c>
      <c r="E1856" t="str">
        <f>IF(D1857&lt;Tabela_cukier2[[#This Row],[Column4]],"TAK","")</f>
        <v/>
      </c>
      <c r="F1856" s="5">
        <f>IF(Tabela_cukier2[[#This Row],[czy dzien dokupu]]="TAK",IF(F1855-Tabela_cukier2[[#This Row],[Column3]]&lt;5000,((5000-FLOOR(F1855-Tabela_cukier2[[#This Row],[Column3]],1000))+(F1855-Tabela_cukier2[[#This Row],[Column3]])),F1855-Tabela_cukier2[[#This Row],[Column3]]),F1855-Tabela_cukier2[[#This Row],[Column3]])</f>
        <v>3229</v>
      </c>
      <c r="G1856" s="5">
        <f>IF(Tabela_cukier2[[#This Row],[Kolumna1]]-F1855&gt;=4000,1,0)</f>
        <v>0</v>
      </c>
      <c r="H1856" s="5" t="str">
        <f>IF(Tabela_cukier2[[#This Row],[Kolumna1]]&gt;F1855,Tabela_cukier2[[#This Row],[Kolumna1]]-F1855,"0")</f>
        <v>0</v>
      </c>
      <c r="I1856" s="5">
        <f>CEILING(Tabela_cukier2[[#This Row],[Kolumna3]],1000)</f>
        <v>0</v>
      </c>
      <c r="J1856" s="5">
        <f>IF(Tabela_cukier2[[#This Row],[Kolumna4]]&gt;=4000,1,0)</f>
        <v>0</v>
      </c>
    </row>
    <row r="1857" spans="1:10" x14ac:dyDescent="0.3">
      <c r="A1857" s="1">
        <v>41509</v>
      </c>
      <c r="B1857" t="s">
        <v>18</v>
      </c>
      <c r="C1857">
        <v>4</v>
      </c>
      <c r="D1857">
        <f>DAY(Tabela_cukier2[[#This Row],[Column1]])</f>
        <v>23</v>
      </c>
      <c r="E1857" t="str">
        <f>IF(D1858&lt;Tabela_cukier2[[#This Row],[Column4]],"TAK","")</f>
        <v/>
      </c>
      <c r="F1857" s="5">
        <f>IF(Tabela_cukier2[[#This Row],[czy dzien dokupu]]="TAK",IF(F1856-Tabela_cukier2[[#This Row],[Column3]]&lt;5000,((5000-FLOOR(F1856-Tabela_cukier2[[#This Row],[Column3]],1000))+(F1856-Tabela_cukier2[[#This Row],[Column3]])),F1856-Tabela_cukier2[[#This Row],[Column3]]),F1856-Tabela_cukier2[[#This Row],[Column3]])</f>
        <v>3225</v>
      </c>
      <c r="G1857" s="5">
        <f>IF(Tabela_cukier2[[#This Row],[Kolumna1]]-F1856&gt;=4000,1,0)</f>
        <v>0</v>
      </c>
      <c r="H1857" s="5" t="str">
        <f>IF(Tabela_cukier2[[#This Row],[Kolumna1]]&gt;F1856,Tabela_cukier2[[#This Row],[Kolumna1]]-F1856,"0")</f>
        <v>0</v>
      </c>
      <c r="I1857" s="5">
        <f>CEILING(Tabela_cukier2[[#This Row],[Kolumna3]],1000)</f>
        <v>0</v>
      </c>
      <c r="J1857" s="5">
        <f>IF(Tabela_cukier2[[#This Row],[Kolumna4]]&gt;=4000,1,0)</f>
        <v>0</v>
      </c>
    </row>
    <row r="1858" spans="1:10" x14ac:dyDescent="0.3">
      <c r="A1858" s="1">
        <v>41512</v>
      </c>
      <c r="B1858" t="s">
        <v>123</v>
      </c>
      <c r="C1858">
        <v>170</v>
      </c>
      <c r="D1858">
        <f>DAY(Tabela_cukier2[[#This Row],[Column1]])</f>
        <v>26</v>
      </c>
      <c r="E1858" t="str">
        <f>IF(D1859&lt;Tabela_cukier2[[#This Row],[Column4]],"TAK","")</f>
        <v/>
      </c>
      <c r="F1858" s="5">
        <f>IF(Tabela_cukier2[[#This Row],[czy dzien dokupu]]="TAK",IF(F1857-Tabela_cukier2[[#This Row],[Column3]]&lt;5000,((5000-FLOOR(F1857-Tabela_cukier2[[#This Row],[Column3]],1000))+(F1857-Tabela_cukier2[[#This Row],[Column3]])),F1857-Tabela_cukier2[[#This Row],[Column3]]),F1857-Tabela_cukier2[[#This Row],[Column3]])</f>
        <v>3055</v>
      </c>
      <c r="G1858" s="5">
        <f>IF(Tabela_cukier2[[#This Row],[Kolumna1]]-F1857&gt;=4000,1,0)</f>
        <v>0</v>
      </c>
      <c r="H1858" s="5" t="str">
        <f>IF(Tabela_cukier2[[#This Row],[Kolumna1]]&gt;F1857,Tabela_cukier2[[#This Row],[Kolumna1]]-F1857,"0")</f>
        <v>0</v>
      </c>
      <c r="I1858" s="5">
        <f>CEILING(Tabela_cukier2[[#This Row],[Kolumna3]],1000)</f>
        <v>0</v>
      </c>
      <c r="J1858" s="5">
        <f>IF(Tabela_cukier2[[#This Row],[Kolumna4]]&gt;=4000,1,0)</f>
        <v>0</v>
      </c>
    </row>
    <row r="1859" spans="1:10" x14ac:dyDescent="0.3">
      <c r="A1859" s="1">
        <v>41514</v>
      </c>
      <c r="B1859" t="s">
        <v>48</v>
      </c>
      <c r="C1859">
        <v>193</v>
      </c>
      <c r="D1859">
        <f>DAY(Tabela_cukier2[[#This Row],[Column1]])</f>
        <v>28</v>
      </c>
      <c r="E1859" t="str">
        <f>IF(D1860&lt;Tabela_cukier2[[#This Row],[Column4]],"TAK","")</f>
        <v/>
      </c>
      <c r="F1859" s="5">
        <f>IF(Tabela_cukier2[[#This Row],[czy dzien dokupu]]="TAK",IF(F1858-Tabela_cukier2[[#This Row],[Column3]]&lt;5000,((5000-FLOOR(F1858-Tabela_cukier2[[#This Row],[Column3]],1000))+(F1858-Tabela_cukier2[[#This Row],[Column3]])),F1858-Tabela_cukier2[[#This Row],[Column3]]),F1858-Tabela_cukier2[[#This Row],[Column3]])</f>
        <v>2862</v>
      </c>
      <c r="G1859" s="5">
        <f>IF(Tabela_cukier2[[#This Row],[Kolumna1]]-F1858&gt;=4000,1,0)</f>
        <v>0</v>
      </c>
      <c r="H1859" s="5" t="str">
        <f>IF(Tabela_cukier2[[#This Row],[Kolumna1]]&gt;F1858,Tabela_cukier2[[#This Row],[Kolumna1]]-F1858,"0")</f>
        <v>0</v>
      </c>
      <c r="I1859" s="5">
        <f>CEILING(Tabela_cukier2[[#This Row],[Kolumna3]],1000)</f>
        <v>0</v>
      </c>
      <c r="J1859" s="5">
        <f>IF(Tabela_cukier2[[#This Row],[Kolumna4]]&gt;=4000,1,0)</f>
        <v>0</v>
      </c>
    </row>
    <row r="1860" spans="1:10" x14ac:dyDescent="0.3">
      <c r="A1860" s="1">
        <v>41517</v>
      </c>
      <c r="B1860" t="s">
        <v>237</v>
      </c>
      <c r="C1860">
        <v>5</v>
      </c>
      <c r="D1860">
        <f>DAY(Tabela_cukier2[[#This Row],[Column1]])</f>
        <v>31</v>
      </c>
      <c r="E1860" t="str">
        <f>IF(D1861&lt;Tabela_cukier2[[#This Row],[Column4]],"TAK","")</f>
        <v>TAK</v>
      </c>
      <c r="F1860" s="5">
        <f>IF(Tabela_cukier2[[#This Row],[czy dzien dokupu]]="TAK",IF(F1859-Tabela_cukier2[[#This Row],[Column3]]&lt;5000,((5000-FLOOR(F1859-Tabela_cukier2[[#This Row],[Column3]],1000))+(F1859-Tabela_cukier2[[#This Row],[Column3]])),F1859-Tabela_cukier2[[#This Row],[Column3]]),F1859-Tabela_cukier2[[#This Row],[Column3]])</f>
        <v>5857</v>
      </c>
      <c r="G1860" s="5">
        <f>IF(Tabela_cukier2[[#This Row],[Kolumna1]]-F1859&gt;=4000,1,0)</f>
        <v>0</v>
      </c>
      <c r="H1860" s="5">
        <f>IF(Tabela_cukier2[[#This Row],[Kolumna1]]&gt;F1859,Tabela_cukier2[[#This Row],[Kolumna1]]-F1859,"0")</f>
        <v>2995</v>
      </c>
      <c r="I1860" s="5">
        <f>CEILING(Tabela_cukier2[[#This Row],[Kolumna3]],1000)</f>
        <v>3000</v>
      </c>
      <c r="J1860" s="5">
        <f>IF(Tabela_cukier2[[#This Row],[Kolumna4]]&gt;=4000,1,0)</f>
        <v>0</v>
      </c>
    </row>
    <row r="1861" spans="1:10" x14ac:dyDescent="0.3">
      <c r="A1861" s="1">
        <v>41520</v>
      </c>
      <c r="B1861" t="s">
        <v>65</v>
      </c>
      <c r="C1861">
        <v>5</v>
      </c>
      <c r="D1861">
        <f>DAY(Tabela_cukier2[[#This Row],[Column1]])</f>
        <v>3</v>
      </c>
      <c r="E1861" t="str">
        <f>IF(D1862&lt;Tabela_cukier2[[#This Row],[Column4]],"TAK","")</f>
        <v/>
      </c>
      <c r="F1861" s="5">
        <f>IF(Tabela_cukier2[[#This Row],[czy dzien dokupu]]="TAK",IF(F1860-Tabela_cukier2[[#This Row],[Column3]]&lt;5000,((5000-FLOOR(F1860-Tabela_cukier2[[#This Row],[Column3]],1000))+(F1860-Tabela_cukier2[[#This Row],[Column3]])),F1860-Tabela_cukier2[[#This Row],[Column3]]),F1860-Tabela_cukier2[[#This Row],[Column3]])</f>
        <v>5852</v>
      </c>
      <c r="G1861" s="5">
        <f>IF(Tabela_cukier2[[#This Row],[Kolumna1]]-F1860&gt;=4000,1,0)</f>
        <v>0</v>
      </c>
      <c r="H1861" s="5" t="str">
        <f>IF(Tabela_cukier2[[#This Row],[Kolumna1]]&gt;F1860,Tabela_cukier2[[#This Row],[Kolumna1]]-F1860,"0")</f>
        <v>0</v>
      </c>
      <c r="I1861" s="5">
        <f>CEILING(Tabela_cukier2[[#This Row],[Kolumna3]],1000)</f>
        <v>0</v>
      </c>
      <c r="J1861" s="5">
        <f>IF(Tabela_cukier2[[#This Row],[Kolumna4]]&gt;=4000,1,0)</f>
        <v>0</v>
      </c>
    </row>
    <row r="1862" spans="1:10" x14ac:dyDescent="0.3">
      <c r="A1862" s="1">
        <v>41520</v>
      </c>
      <c r="B1862" t="s">
        <v>67</v>
      </c>
      <c r="C1862">
        <v>15</v>
      </c>
      <c r="D1862">
        <f>DAY(Tabela_cukier2[[#This Row],[Column1]])</f>
        <v>3</v>
      </c>
      <c r="E1862" t="str">
        <f>IF(D1863&lt;Tabela_cukier2[[#This Row],[Column4]],"TAK","")</f>
        <v/>
      </c>
      <c r="F1862" s="5">
        <f>IF(Tabela_cukier2[[#This Row],[czy dzien dokupu]]="TAK",IF(F1861-Tabela_cukier2[[#This Row],[Column3]]&lt;5000,((5000-FLOOR(F1861-Tabela_cukier2[[#This Row],[Column3]],1000))+(F1861-Tabela_cukier2[[#This Row],[Column3]])),F1861-Tabela_cukier2[[#This Row],[Column3]]),F1861-Tabela_cukier2[[#This Row],[Column3]])</f>
        <v>5837</v>
      </c>
      <c r="G1862" s="5">
        <f>IF(Tabela_cukier2[[#This Row],[Kolumna1]]-F1861&gt;=4000,1,0)</f>
        <v>0</v>
      </c>
      <c r="H1862" s="5" t="str">
        <f>IF(Tabela_cukier2[[#This Row],[Kolumna1]]&gt;F1861,Tabela_cukier2[[#This Row],[Kolumna1]]-F1861,"0")</f>
        <v>0</v>
      </c>
      <c r="I1862" s="5">
        <f>CEILING(Tabela_cukier2[[#This Row],[Kolumna3]],1000)</f>
        <v>0</v>
      </c>
      <c r="J1862" s="5">
        <f>IF(Tabela_cukier2[[#This Row],[Kolumna4]]&gt;=4000,1,0)</f>
        <v>0</v>
      </c>
    </row>
    <row r="1863" spans="1:10" x14ac:dyDescent="0.3">
      <c r="A1863" s="1">
        <v>41525</v>
      </c>
      <c r="B1863" t="s">
        <v>112</v>
      </c>
      <c r="C1863">
        <v>14</v>
      </c>
      <c r="D1863">
        <f>DAY(Tabela_cukier2[[#This Row],[Column1]])</f>
        <v>8</v>
      </c>
      <c r="E1863" t="str">
        <f>IF(D1864&lt;Tabela_cukier2[[#This Row],[Column4]],"TAK","")</f>
        <v/>
      </c>
      <c r="F1863" s="5">
        <f>IF(Tabela_cukier2[[#This Row],[czy dzien dokupu]]="TAK",IF(F1862-Tabela_cukier2[[#This Row],[Column3]]&lt;5000,((5000-FLOOR(F1862-Tabela_cukier2[[#This Row],[Column3]],1000))+(F1862-Tabela_cukier2[[#This Row],[Column3]])),F1862-Tabela_cukier2[[#This Row],[Column3]]),F1862-Tabela_cukier2[[#This Row],[Column3]])</f>
        <v>5823</v>
      </c>
      <c r="G1863" s="5">
        <f>IF(Tabela_cukier2[[#This Row],[Kolumna1]]-F1862&gt;=4000,1,0)</f>
        <v>0</v>
      </c>
      <c r="H1863" s="5" t="str">
        <f>IF(Tabela_cukier2[[#This Row],[Kolumna1]]&gt;F1862,Tabela_cukier2[[#This Row],[Kolumna1]]-F1862,"0")</f>
        <v>0</v>
      </c>
      <c r="I1863" s="5">
        <f>CEILING(Tabela_cukier2[[#This Row],[Kolumna3]],1000)</f>
        <v>0</v>
      </c>
      <c r="J1863" s="5">
        <f>IF(Tabela_cukier2[[#This Row],[Kolumna4]]&gt;=4000,1,0)</f>
        <v>0</v>
      </c>
    </row>
    <row r="1864" spans="1:10" x14ac:dyDescent="0.3">
      <c r="A1864" s="1">
        <v>41525</v>
      </c>
      <c r="B1864" t="s">
        <v>40</v>
      </c>
      <c r="C1864">
        <v>96</v>
      </c>
      <c r="D1864">
        <f>DAY(Tabela_cukier2[[#This Row],[Column1]])</f>
        <v>8</v>
      </c>
      <c r="E1864" t="str">
        <f>IF(D1865&lt;Tabela_cukier2[[#This Row],[Column4]],"TAK","")</f>
        <v/>
      </c>
      <c r="F1864" s="5">
        <f>IF(Tabela_cukier2[[#This Row],[czy dzien dokupu]]="TAK",IF(F1863-Tabela_cukier2[[#This Row],[Column3]]&lt;5000,((5000-FLOOR(F1863-Tabela_cukier2[[#This Row],[Column3]],1000))+(F1863-Tabela_cukier2[[#This Row],[Column3]])),F1863-Tabela_cukier2[[#This Row],[Column3]]),F1863-Tabela_cukier2[[#This Row],[Column3]])</f>
        <v>5727</v>
      </c>
      <c r="G1864" s="5">
        <f>IF(Tabela_cukier2[[#This Row],[Kolumna1]]-F1863&gt;=4000,1,0)</f>
        <v>0</v>
      </c>
      <c r="H1864" s="5" t="str">
        <f>IF(Tabela_cukier2[[#This Row],[Kolumna1]]&gt;F1863,Tabela_cukier2[[#This Row],[Kolumna1]]-F1863,"0")</f>
        <v>0</v>
      </c>
      <c r="I1864" s="5">
        <f>CEILING(Tabela_cukier2[[#This Row],[Kolumna3]],1000)</f>
        <v>0</v>
      </c>
      <c r="J1864" s="5">
        <f>IF(Tabela_cukier2[[#This Row],[Kolumna4]]&gt;=4000,1,0)</f>
        <v>0</v>
      </c>
    </row>
    <row r="1865" spans="1:10" x14ac:dyDescent="0.3">
      <c r="A1865" s="1">
        <v>41529</v>
      </c>
      <c r="B1865" t="s">
        <v>165</v>
      </c>
      <c r="C1865">
        <v>1</v>
      </c>
      <c r="D1865">
        <f>DAY(Tabela_cukier2[[#This Row],[Column1]])</f>
        <v>12</v>
      </c>
      <c r="E1865" t="str">
        <f>IF(D1866&lt;Tabela_cukier2[[#This Row],[Column4]],"TAK","")</f>
        <v/>
      </c>
      <c r="F1865" s="5">
        <f>IF(Tabela_cukier2[[#This Row],[czy dzien dokupu]]="TAK",IF(F1864-Tabela_cukier2[[#This Row],[Column3]]&lt;5000,((5000-FLOOR(F1864-Tabela_cukier2[[#This Row],[Column3]],1000))+(F1864-Tabela_cukier2[[#This Row],[Column3]])),F1864-Tabela_cukier2[[#This Row],[Column3]]),F1864-Tabela_cukier2[[#This Row],[Column3]])</f>
        <v>5726</v>
      </c>
      <c r="G1865" s="5">
        <f>IF(Tabela_cukier2[[#This Row],[Kolumna1]]-F1864&gt;=4000,1,0)</f>
        <v>0</v>
      </c>
      <c r="H1865" s="5" t="str">
        <f>IF(Tabela_cukier2[[#This Row],[Kolumna1]]&gt;F1864,Tabela_cukier2[[#This Row],[Kolumna1]]-F1864,"0")</f>
        <v>0</v>
      </c>
      <c r="I1865" s="5">
        <f>CEILING(Tabela_cukier2[[#This Row],[Kolumna3]],1000)</f>
        <v>0</v>
      </c>
      <c r="J1865" s="5">
        <f>IF(Tabela_cukier2[[#This Row],[Kolumna4]]&gt;=4000,1,0)</f>
        <v>0</v>
      </c>
    </row>
    <row r="1866" spans="1:10" x14ac:dyDescent="0.3">
      <c r="A1866" s="1">
        <v>41533</v>
      </c>
      <c r="B1866" t="s">
        <v>72</v>
      </c>
      <c r="C1866">
        <v>164</v>
      </c>
      <c r="D1866">
        <f>DAY(Tabela_cukier2[[#This Row],[Column1]])</f>
        <v>16</v>
      </c>
      <c r="E1866" t="str">
        <f>IF(D1867&lt;Tabela_cukier2[[#This Row],[Column4]],"TAK","")</f>
        <v/>
      </c>
      <c r="F1866" s="5">
        <f>IF(Tabela_cukier2[[#This Row],[czy dzien dokupu]]="TAK",IF(F1865-Tabela_cukier2[[#This Row],[Column3]]&lt;5000,((5000-FLOOR(F1865-Tabela_cukier2[[#This Row],[Column3]],1000))+(F1865-Tabela_cukier2[[#This Row],[Column3]])),F1865-Tabela_cukier2[[#This Row],[Column3]]),F1865-Tabela_cukier2[[#This Row],[Column3]])</f>
        <v>5562</v>
      </c>
      <c r="G1866" s="5">
        <f>IF(Tabela_cukier2[[#This Row],[Kolumna1]]-F1865&gt;=4000,1,0)</f>
        <v>0</v>
      </c>
      <c r="H1866" s="5" t="str">
        <f>IF(Tabela_cukier2[[#This Row],[Kolumna1]]&gt;F1865,Tabela_cukier2[[#This Row],[Kolumna1]]-F1865,"0")</f>
        <v>0</v>
      </c>
      <c r="I1866" s="5">
        <f>CEILING(Tabela_cukier2[[#This Row],[Kolumna3]],1000)</f>
        <v>0</v>
      </c>
      <c r="J1866" s="5">
        <f>IF(Tabela_cukier2[[#This Row],[Kolumna4]]&gt;=4000,1,0)</f>
        <v>0</v>
      </c>
    </row>
    <row r="1867" spans="1:10" x14ac:dyDescent="0.3">
      <c r="A1867" s="1">
        <v>41534</v>
      </c>
      <c r="B1867" t="s">
        <v>25</v>
      </c>
      <c r="C1867">
        <v>105</v>
      </c>
      <c r="D1867">
        <f>DAY(Tabela_cukier2[[#This Row],[Column1]])</f>
        <v>17</v>
      </c>
      <c r="E1867" t="str">
        <f>IF(D1868&lt;Tabela_cukier2[[#This Row],[Column4]],"TAK","")</f>
        <v/>
      </c>
      <c r="F1867" s="5">
        <f>IF(Tabela_cukier2[[#This Row],[czy dzien dokupu]]="TAK",IF(F1866-Tabela_cukier2[[#This Row],[Column3]]&lt;5000,((5000-FLOOR(F1866-Tabela_cukier2[[#This Row],[Column3]],1000))+(F1866-Tabela_cukier2[[#This Row],[Column3]])),F1866-Tabela_cukier2[[#This Row],[Column3]]),F1866-Tabela_cukier2[[#This Row],[Column3]])</f>
        <v>5457</v>
      </c>
      <c r="G1867" s="5">
        <f>IF(Tabela_cukier2[[#This Row],[Kolumna1]]-F1866&gt;=4000,1,0)</f>
        <v>0</v>
      </c>
      <c r="H1867" s="5" t="str">
        <f>IF(Tabela_cukier2[[#This Row],[Kolumna1]]&gt;F1866,Tabela_cukier2[[#This Row],[Kolumna1]]-F1866,"0")</f>
        <v>0</v>
      </c>
      <c r="I1867" s="5">
        <f>CEILING(Tabela_cukier2[[#This Row],[Kolumna3]],1000)</f>
        <v>0</v>
      </c>
      <c r="J1867" s="5">
        <f>IF(Tabela_cukier2[[#This Row],[Kolumna4]]&gt;=4000,1,0)</f>
        <v>0</v>
      </c>
    </row>
    <row r="1868" spans="1:10" x14ac:dyDescent="0.3">
      <c r="A1868" s="1">
        <v>41536</v>
      </c>
      <c r="B1868" t="s">
        <v>213</v>
      </c>
      <c r="C1868">
        <v>17</v>
      </c>
      <c r="D1868">
        <f>DAY(Tabela_cukier2[[#This Row],[Column1]])</f>
        <v>19</v>
      </c>
      <c r="E1868" t="str">
        <f>IF(D1869&lt;Tabela_cukier2[[#This Row],[Column4]],"TAK","")</f>
        <v/>
      </c>
      <c r="F1868" s="5">
        <f>IF(Tabela_cukier2[[#This Row],[czy dzien dokupu]]="TAK",IF(F1867-Tabela_cukier2[[#This Row],[Column3]]&lt;5000,((5000-FLOOR(F1867-Tabela_cukier2[[#This Row],[Column3]],1000))+(F1867-Tabela_cukier2[[#This Row],[Column3]])),F1867-Tabela_cukier2[[#This Row],[Column3]]),F1867-Tabela_cukier2[[#This Row],[Column3]])</f>
        <v>5440</v>
      </c>
      <c r="G1868" s="5">
        <f>IF(Tabela_cukier2[[#This Row],[Kolumna1]]-F1867&gt;=4000,1,0)</f>
        <v>0</v>
      </c>
      <c r="H1868" s="5" t="str">
        <f>IF(Tabela_cukier2[[#This Row],[Kolumna1]]&gt;F1867,Tabela_cukier2[[#This Row],[Kolumna1]]-F1867,"0")</f>
        <v>0</v>
      </c>
      <c r="I1868" s="5">
        <f>CEILING(Tabela_cukier2[[#This Row],[Kolumna3]],1000)</f>
        <v>0</v>
      </c>
      <c r="J1868" s="5">
        <f>IF(Tabela_cukier2[[#This Row],[Kolumna4]]&gt;=4000,1,0)</f>
        <v>0</v>
      </c>
    </row>
    <row r="1869" spans="1:10" x14ac:dyDescent="0.3">
      <c r="A1869" s="1">
        <v>41538</v>
      </c>
      <c r="B1869" t="s">
        <v>203</v>
      </c>
      <c r="C1869">
        <v>5</v>
      </c>
      <c r="D1869">
        <f>DAY(Tabela_cukier2[[#This Row],[Column1]])</f>
        <v>21</v>
      </c>
      <c r="E1869" t="str">
        <f>IF(D1870&lt;Tabela_cukier2[[#This Row],[Column4]],"TAK","")</f>
        <v/>
      </c>
      <c r="F1869" s="5">
        <f>IF(Tabela_cukier2[[#This Row],[czy dzien dokupu]]="TAK",IF(F1868-Tabela_cukier2[[#This Row],[Column3]]&lt;5000,((5000-FLOOR(F1868-Tabela_cukier2[[#This Row],[Column3]],1000))+(F1868-Tabela_cukier2[[#This Row],[Column3]])),F1868-Tabela_cukier2[[#This Row],[Column3]]),F1868-Tabela_cukier2[[#This Row],[Column3]])</f>
        <v>5435</v>
      </c>
      <c r="G1869" s="5">
        <f>IF(Tabela_cukier2[[#This Row],[Kolumna1]]-F1868&gt;=4000,1,0)</f>
        <v>0</v>
      </c>
      <c r="H1869" s="5" t="str">
        <f>IF(Tabela_cukier2[[#This Row],[Kolumna1]]&gt;F1868,Tabela_cukier2[[#This Row],[Kolumna1]]-F1868,"0")</f>
        <v>0</v>
      </c>
      <c r="I1869" s="5">
        <f>CEILING(Tabela_cukier2[[#This Row],[Kolumna3]],1000)</f>
        <v>0</v>
      </c>
      <c r="J1869" s="5">
        <f>IF(Tabela_cukier2[[#This Row],[Kolumna4]]&gt;=4000,1,0)</f>
        <v>0</v>
      </c>
    </row>
    <row r="1870" spans="1:10" x14ac:dyDescent="0.3">
      <c r="A1870" s="1">
        <v>41543</v>
      </c>
      <c r="B1870" t="s">
        <v>48</v>
      </c>
      <c r="C1870">
        <v>212</v>
      </c>
      <c r="D1870">
        <f>DAY(Tabela_cukier2[[#This Row],[Column1]])</f>
        <v>26</v>
      </c>
      <c r="E1870" t="str">
        <f>IF(D1871&lt;Tabela_cukier2[[#This Row],[Column4]],"TAK","")</f>
        <v/>
      </c>
      <c r="F1870" s="5">
        <f>IF(Tabela_cukier2[[#This Row],[czy dzien dokupu]]="TAK",IF(F1869-Tabela_cukier2[[#This Row],[Column3]]&lt;5000,((5000-FLOOR(F1869-Tabela_cukier2[[#This Row],[Column3]],1000))+(F1869-Tabela_cukier2[[#This Row],[Column3]])),F1869-Tabela_cukier2[[#This Row],[Column3]]),F1869-Tabela_cukier2[[#This Row],[Column3]])</f>
        <v>5223</v>
      </c>
      <c r="G1870" s="5">
        <f>IF(Tabela_cukier2[[#This Row],[Kolumna1]]-F1869&gt;=4000,1,0)</f>
        <v>0</v>
      </c>
      <c r="H1870" s="5" t="str">
        <f>IF(Tabela_cukier2[[#This Row],[Kolumna1]]&gt;F1869,Tabela_cukier2[[#This Row],[Kolumna1]]-F1869,"0")</f>
        <v>0</v>
      </c>
      <c r="I1870" s="5">
        <f>CEILING(Tabela_cukier2[[#This Row],[Kolumna3]],1000)</f>
        <v>0</v>
      </c>
      <c r="J1870" s="5">
        <f>IF(Tabela_cukier2[[#This Row],[Kolumna4]]&gt;=4000,1,0)</f>
        <v>0</v>
      </c>
    </row>
    <row r="1871" spans="1:10" x14ac:dyDescent="0.3">
      <c r="A1871" s="1">
        <v>41543</v>
      </c>
      <c r="B1871" t="s">
        <v>12</v>
      </c>
      <c r="C1871">
        <v>128</v>
      </c>
      <c r="D1871">
        <f>DAY(Tabela_cukier2[[#This Row],[Column1]])</f>
        <v>26</v>
      </c>
      <c r="E1871" t="str">
        <f>IF(D1872&lt;Tabela_cukier2[[#This Row],[Column4]],"TAK","")</f>
        <v/>
      </c>
      <c r="F1871" s="5">
        <f>IF(Tabela_cukier2[[#This Row],[czy dzien dokupu]]="TAK",IF(F1870-Tabela_cukier2[[#This Row],[Column3]]&lt;5000,((5000-FLOOR(F1870-Tabela_cukier2[[#This Row],[Column3]],1000))+(F1870-Tabela_cukier2[[#This Row],[Column3]])),F1870-Tabela_cukier2[[#This Row],[Column3]]),F1870-Tabela_cukier2[[#This Row],[Column3]])</f>
        <v>5095</v>
      </c>
      <c r="G1871" s="5">
        <f>IF(Tabela_cukier2[[#This Row],[Kolumna1]]-F1870&gt;=4000,1,0)</f>
        <v>0</v>
      </c>
      <c r="H1871" s="5" t="str">
        <f>IF(Tabela_cukier2[[#This Row],[Kolumna1]]&gt;F1870,Tabela_cukier2[[#This Row],[Kolumna1]]-F1870,"0")</f>
        <v>0</v>
      </c>
      <c r="I1871" s="5">
        <f>CEILING(Tabela_cukier2[[#This Row],[Kolumna3]],1000)</f>
        <v>0</v>
      </c>
      <c r="J1871" s="5">
        <f>IF(Tabela_cukier2[[#This Row],[Kolumna4]]&gt;=4000,1,0)</f>
        <v>0</v>
      </c>
    </row>
    <row r="1872" spans="1:10" x14ac:dyDescent="0.3">
      <c r="A1872" s="1">
        <v>41543</v>
      </c>
      <c r="B1872" t="s">
        <v>31</v>
      </c>
      <c r="C1872">
        <v>147</v>
      </c>
      <c r="D1872">
        <f>DAY(Tabela_cukier2[[#This Row],[Column1]])</f>
        <v>26</v>
      </c>
      <c r="E1872" t="str">
        <f>IF(D1873&lt;Tabela_cukier2[[#This Row],[Column4]],"TAK","")</f>
        <v/>
      </c>
      <c r="F1872" s="5">
        <f>IF(Tabela_cukier2[[#This Row],[czy dzien dokupu]]="TAK",IF(F1871-Tabela_cukier2[[#This Row],[Column3]]&lt;5000,((5000-FLOOR(F1871-Tabela_cukier2[[#This Row],[Column3]],1000))+(F1871-Tabela_cukier2[[#This Row],[Column3]])),F1871-Tabela_cukier2[[#This Row],[Column3]]),F1871-Tabela_cukier2[[#This Row],[Column3]])</f>
        <v>4948</v>
      </c>
      <c r="G1872" s="5">
        <f>IF(Tabela_cukier2[[#This Row],[Kolumna1]]-F1871&gt;=4000,1,0)</f>
        <v>0</v>
      </c>
      <c r="H1872" s="5" t="str">
        <f>IF(Tabela_cukier2[[#This Row],[Kolumna1]]&gt;F1871,Tabela_cukier2[[#This Row],[Kolumna1]]-F1871,"0")</f>
        <v>0</v>
      </c>
      <c r="I1872" s="5">
        <f>CEILING(Tabela_cukier2[[#This Row],[Kolumna3]],1000)</f>
        <v>0</v>
      </c>
      <c r="J1872" s="5">
        <f>IF(Tabela_cukier2[[#This Row],[Kolumna4]]&gt;=4000,1,0)</f>
        <v>0</v>
      </c>
    </row>
    <row r="1873" spans="1:10" x14ac:dyDescent="0.3">
      <c r="A1873" s="1">
        <v>41544</v>
      </c>
      <c r="B1873" t="s">
        <v>17</v>
      </c>
      <c r="C1873">
        <v>436</v>
      </c>
      <c r="D1873">
        <f>DAY(Tabela_cukier2[[#This Row],[Column1]])</f>
        <v>27</v>
      </c>
      <c r="E1873" t="str">
        <f>IF(D1874&lt;Tabela_cukier2[[#This Row],[Column4]],"TAK","")</f>
        <v/>
      </c>
      <c r="F1873" s="5">
        <f>IF(Tabela_cukier2[[#This Row],[czy dzien dokupu]]="TAK",IF(F1872-Tabela_cukier2[[#This Row],[Column3]]&lt;5000,((5000-FLOOR(F1872-Tabela_cukier2[[#This Row],[Column3]],1000))+(F1872-Tabela_cukier2[[#This Row],[Column3]])),F1872-Tabela_cukier2[[#This Row],[Column3]]),F1872-Tabela_cukier2[[#This Row],[Column3]])</f>
        <v>4512</v>
      </c>
      <c r="G1873" s="5">
        <f>IF(Tabela_cukier2[[#This Row],[Kolumna1]]-F1872&gt;=4000,1,0)</f>
        <v>0</v>
      </c>
      <c r="H1873" s="5" t="str">
        <f>IF(Tabela_cukier2[[#This Row],[Kolumna1]]&gt;F1872,Tabela_cukier2[[#This Row],[Kolumna1]]-F1872,"0")</f>
        <v>0</v>
      </c>
      <c r="I1873" s="5">
        <f>CEILING(Tabela_cukier2[[#This Row],[Kolumna3]],1000)</f>
        <v>0</v>
      </c>
      <c r="J1873" s="5">
        <f>IF(Tabela_cukier2[[#This Row],[Kolumna4]]&gt;=4000,1,0)</f>
        <v>0</v>
      </c>
    </row>
    <row r="1874" spans="1:10" x14ac:dyDescent="0.3">
      <c r="A1874" s="1">
        <v>41545</v>
      </c>
      <c r="B1874" t="s">
        <v>238</v>
      </c>
      <c r="C1874">
        <v>4</v>
      </c>
      <c r="D1874">
        <f>DAY(Tabela_cukier2[[#This Row],[Column1]])</f>
        <v>28</v>
      </c>
      <c r="E1874" t="str">
        <f>IF(D1875&lt;Tabela_cukier2[[#This Row],[Column4]],"TAK","")</f>
        <v/>
      </c>
      <c r="F1874" s="5">
        <f>IF(Tabela_cukier2[[#This Row],[czy dzien dokupu]]="TAK",IF(F1873-Tabela_cukier2[[#This Row],[Column3]]&lt;5000,((5000-FLOOR(F1873-Tabela_cukier2[[#This Row],[Column3]],1000))+(F1873-Tabela_cukier2[[#This Row],[Column3]])),F1873-Tabela_cukier2[[#This Row],[Column3]]),F1873-Tabela_cukier2[[#This Row],[Column3]])</f>
        <v>4508</v>
      </c>
      <c r="G1874" s="5">
        <f>IF(Tabela_cukier2[[#This Row],[Kolumna1]]-F1873&gt;=4000,1,0)</f>
        <v>0</v>
      </c>
      <c r="H1874" s="5" t="str">
        <f>IF(Tabela_cukier2[[#This Row],[Kolumna1]]&gt;F1873,Tabela_cukier2[[#This Row],[Kolumna1]]-F1873,"0")</f>
        <v>0</v>
      </c>
      <c r="I1874" s="5">
        <f>CEILING(Tabela_cukier2[[#This Row],[Kolumna3]],1000)</f>
        <v>0</v>
      </c>
      <c r="J1874" s="5">
        <f>IF(Tabela_cukier2[[#This Row],[Kolumna4]]&gt;=4000,1,0)</f>
        <v>0</v>
      </c>
    </row>
    <row r="1875" spans="1:10" x14ac:dyDescent="0.3">
      <c r="A1875" s="1">
        <v>41545</v>
      </c>
      <c r="B1875" t="s">
        <v>157</v>
      </c>
      <c r="C1875">
        <v>4</v>
      </c>
      <c r="D1875">
        <f>DAY(Tabela_cukier2[[#This Row],[Column1]])</f>
        <v>28</v>
      </c>
      <c r="E1875" t="str">
        <f>IF(D1876&lt;Tabela_cukier2[[#This Row],[Column4]],"TAK","")</f>
        <v>TAK</v>
      </c>
      <c r="F1875" s="5">
        <f>IF(Tabela_cukier2[[#This Row],[czy dzien dokupu]]="TAK",IF(F1874-Tabela_cukier2[[#This Row],[Column3]]&lt;5000,((5000-FLOOR(F1874-Tabela_cukier2[[#This Row],[Column3]],1000))+(F1874-Tabela_cukier2[[#This Row],[Column3]])),F1874-Tabela_cukier2[[#This Row],[Column3]]),F1874-Tabela_cukier2[[#This Row],[Column3]])</f>
        <v>5504</v>
      </c>
      <c r="G1875" s="5">
        <f>IF(Tabela_cukier2[[#This Row],[Kolumna1]]-F1874&gt;=4000,1,0)</f>
        <v>0</v>
      </c>
      <c r="H1875" s="5">
        <f>IF(Tabela_cukier2[[#This Row],[Kolumna1]]&gt;F1874,Tabela_cukier2[[#This Row],[Kolumna1]]-F1874,"0")</f>
        <v>996</v>
      </c>
      <c r="I1875" s="5">
        <f>CEILING(Tabela_cukier2[[#This Row],[Kolumna3]],1000)</f>
        <v>1000</v>
      </c>
      <c r="J1875" s="5">
        <f>IF(Tabela_cukier2[[#This Row],[Kolumna4]]&gt;=4000,1,0)</f>
        <v>0</v>
      </c>
    </row>
    <row r="1876" spans="1:10" x14ac:dyDescent="0.3">
      <c r="A1876" s="1">
        <v>41551</v>
      </c>
      <c r="B1876" t="s">
        <v>134</v>
      </c>
      <c r="C1876">
        <v>78</v>
      </c>
      <c r="D1876">
        <f>DAY(Tabela_cukier2[[#This Row],[Column1]])</f>
        <v>4</v>
      </c>
      <c r="E1876" t="str">
        <f>IF(D1877&lt;Tabela_cukier2[[#This Row],[Column4]],"TAK","")</f>
        <v/>
      </c>
      <c r="F1876" s="5">
        <f>IF(Tabela_cukier2[[#This Row],[czy dzien dokupu]]="TAK",IF(F1875-Tabela_cukier2[[#This Row],[Column3]]&lt;5000,((5000-FLOOR(F1875-Tabela_cukier2[[#This Row],[Column3]],1000))+(F1875-Tabela_cukier2[[#This Row],[Column3]])),F1875-Tabela_cukier2[[#This Row],[Column3]]),F1875-Tabela_cukier2[[#This Row],[Column3]])</f>
        <v>5426</v>
      </c>
      <c r="G1876" s="5">
        <f>IF(Tabela_cukier2[[#This Row],[Kolumna1]]-F1875&gt;=4000,1,0)</f>
        <v>0</v>
      </c>
      <c r="H1876" s="5" t="str">
        <f>IF(Tabela_cukier2[[#This Row],[Kolumna1]]&gt;F1875,Tabela_cukier2[[#This Row],[Kolumna1]]-F1875,"0")</f>
        <v>0</v>
      </c>
      <c r="I1876" s="5">
        <f>CEILING(Tabela_cukier2[[#This Row],[Kolumna3]],1000)</f>
        <v>0</v>
      </c>
      <c r="J1876" s="5">
        <f>IF(Tabela_cukier2[[#This Row],[Kolumna4]]&gt;=4000,1,0)</f>
        <v>0</v>
      </c>
    </row>
    <row r="1877" spans="1:10" x14ac:dyDescent="0.3">
      <c r="A1877" s="1">
        <v>41558</v>
      </c>
      <c r="B1877" t="s">
        <v>13</v>
      </c>
      <c r="C1877">
        <v>159</v>
      </c>
      <c r="D1877">
        <f>DAY(Tabela_cukier2[[#This Row],[Column1]])</f>
        <v>11</v>
      </c>
      <c r="E1877" t="str">
        <f>IF(D1878&lt;Tabela_cukier2[[#This Row],[Column4]],"TAK","")</f>
        <v/>
      </c>
      <c r="F1877" s="5">
        <f>IF(Tabela_cukier2[[#This Row],[czy dzien dokupu]]="TAK",IF(F1876-Tabela_cukier2[[#This Row],[Column3]]&lt;5000,((5000-FLOOR(F1876-Tabela_cukier2[[#This Row],[Column3]],1000))+(F1876-Tabela_cukier2[[#This Row],[Column3]])),F1876-Tabela_cukier2[[#This Row],[Column3]]),F1876-Tabela_cukier2[[#This Row],[Column3]])</f>
        <v>5267</v>
      </c>
      <c r="G1877" s="5">
        <f>IF(Tabela_cukier2[[#This Row],[Kolumna1]]-F1876&gt;=4000,1,0)</f>
        <v>0</v>
      </c>
      <c r="H1877" s="5" t="str">
        <f>IF(Tabela_cukier2[[#This Row],[Kolumna1]]&gt;F1876,Tabela_cukier2[[#This Row],[Kolumna1]]-F1876,"0")</f>
        <v>0</v>
      </c>
      <c r="I1877" s="5">
        <f>CEILING(Tabela_cukier2[[#This Row],[Kolumna3]],1000)</f>
        <v>0</v>
      </c>
      <c r="J1877" s="5">
        <f>IF(Tabela_cukier2[[#This Row],[Kolumna4]]&gt;=4000,1,0)</f>
        <v>0</v>
      </c>
    </row>
    <row r="1878" spans="1:10" x14ac:dyDescent="0.3">
      <c r="A1878" s="1">
        <v>41558</v>
      </c>
      <c r="B1878" t="s">
        <v>11</v>
      </c>
      <c r="C1878">
        <v>103</v>
      </c>
      <c r="D1878">
        <f>DAY(Tabela_cukier2[[#This Row],[Column1]])</f>
        <v>11</v>
      </c>
      <c r="E1878" t="str">
        <f>IF(D1879&lt;Tabela_cukier2[[#This Row],[Column4]],"TAK","")</f>
        <v/>
      </c>
      <c r="F1878" s="5">
        <f>IF(Tabela_cukier2[[#This Row],[czy dzien dokupu]]="TAK",IF(F1877-Tabela_cukier2[[#This Row],[Column3]]&lt;5000,((5000-FLOOR(F1877-Tabela_cukier2[[#This Row],[Column3]],1000))+(F1877-Tabela_cukier2[[#This Row],[Column3]])),F1877-Tabela_cukier2[[#This Row],[Column3]]),F1877-Tabela_cukier2[[#This Row],[Column3]])</f>
        <v>5164</v>
      </c>
      <c r="G1878" s="5">
        <f>IF(Tabela_cukier2[[#This Row],[Kolumna1]]-F1877&gt;=4000,1,0)</f>
        <v>0</v>
      </c>
      <c r="H1878" s="5" t="str">
        <f>IF(Tabela_cukier2[[#This Row],[Kolumna1]]&gt;F1877,Tabela_cukier2[[#This Row],[Kolumna1]]-F1877,"0")</f>
        <v>0</v>
      </c>
      <c r="I1878" s="5">
        <f>CEILING(Tabela_cukier2[[#This Row],[Kolumna3]],1000)</f>
        <v>0</v>
      </c>
      <c r="J1878" s="5">
        <f>IF(Tabela_cukier2[[#This Row],[Kolumna4]]&gt;=4000,1,0)</f>
        <v>0</v>
      </c>
    </row>
    <row r="1879" spans="1:10" x14ac:dyDescent="0.3">
      <c r="A1879" s="1">
        <v>41559</v>
      </c>
      <c r="B1879" t="s">
        <v>55</v>
      </c>
      <c r="C1879">
        <v>57</v>
      </c>
      <c r="D1879">
        <f>DAY(Tabela_cukier2[[#This Row],[Column1]])</f>
        <v>12</v>
      </c>
      <c r="E1879" t="str">
        <f>IF(D1880&lt;Tabela_cukier2[[#This Row],[Column4]],"TAK","")</f>
        <v/>
      </c>
      <c r="F1879" s="5">
        <f>IF(Tabela_cukier2[[#This Row],[czy dzien dokupu]]="TAK",IF(F1878-Tabela_cukier2[[#This Row],[Column3]]&lt;5000,((5000-FLOOR(F1878-Tabela_cukier2[[#This Row],[Column3]],1000))+(F1878-Tabela_cukier2[[#This Row],[Column3]])),F1878-Tabela_cukier2[[#This Row],[Column3]]),F1878-Tabela_cukier2[[#This Row],[Column3]])</f>
        <v>5107</v>
      </c>
      <c r="G1879" s="5">
        <f>IF(Tabela_cukier2[[#This Row],[Kolumna1]]-F1878&gt;=4000,1,0)</f>
        <v>0</v>
      </c>
      <c r="H1879" s="5" t="str">
        <f>IF(Tabela_cukier2[[#This Row],[Kolumna1]]&gt;F1878,Tabela_cukier2[[#This Row],[Kolumna1]]-F1878,"0")</f>
        <v>0</v>
      </c>
      <c r="I1879" s="5">
        <f>CEILING(Tabela_cukier2[[#This Row],[Kolumna3]],1000)</f>
        <v>0</v>
      </c>
      <c r="J1879" s="5">
        <f>IF(Tabela_cukier2[[#This Row],[Kolumna4]]&gt;=4000,1,0)</f>
        <v>0</v>
      </c>
    </row>
    <row r="1880" spans="1:10" x14ac:dyDescent="0.3">
      <c r="A1880" s="1">
        <v>41559</v>
      </c>
      <c r="B1880" t="s">
        <v>23</v>
      </c>
      <c r="C1880">
        <v>121</v>
      </c>
      <c r="D1880">
        <f>DAY(Tabela_cukier2[[#This Row],[Column1]])</f>
        <v>12</v>
      </c>
      <c r="E1880" t="str">
        <f>IF(D1881&lt;Tabela_cukier2[[#This Row],[Column4]],"TAK","")</f>
        <v/>
      </c>
      <c r="F1880" s="5">
        <f>IF(Tabela_cukier2[[#This Row],[czy dzien dokupu]]="TAK",IF(F1879-Tabela_cukier2[[#This Row],[Column3]]&lt;5000,((5000-FLOOR(F1879-Tabela_cukier2[[#This Row],[Column3]],1000))+(F1879-Tabela_cukier2[[#This Row],[Column3]])),F1879-Tabela_cukier2[[#This Row],[Column3]]),F1879-Tabela_cukier2[[#This Row],[Column3]])</f>
        <v>4986</v>
      </c>
      <c r="G1880" s="5">
        <f>IF(Tabela_cukier2[[#This Row],[Kolumna1]]-F1879&gt;=4000,1,0)</f>
        <v>0</v>
      </c>
      <c r="H1880" s="5" t="str">
        <f>IF(Tabela_cukier2[[#This Row],[Kolumna1]]&gt;F1879,Tabela_cukier2[[#This Row],[Kolumna1]]-F1879,"0")</f>
        <v>0</v>
      </c>
      <c r="I1880" s="5">
        <f>CEILING(Tabela_cukier2[[#This Row],[Kolumna3]],1000)</f>
        <v>0</v>
      </c>
      <c r="J1880" s="5">
        <f>IF(Tabela_cukier2[[#This Row],[Kolumna4]]&gt;=4000,1,0)</f>
        <v>0</v>
      </c>
    </row>
    <row r="1881" spans="1:10" x14ac:dyDescent="0.3">
      <c r="A1881" s="1">
        <v>41559</v>
      </c>
      <c r="B1881" t="s">
        <v>80</v>
      </c>
      <c r="C1881">
        <v>14</v>
      </c>
      <c r="D1881">
        <f>DAY(Tabela_cukier2[[#This Row],[Column1]])</f>
        <v>12</v>
      </c>
      <c r="E1881" t="str">
        <f>IF(D1882&lt;Tabela_cukier2[[#This Row],[Column4]],"TAK","")</f>
        <v/>
      </c>
      <c r="F1881" s="5">
        <f>IF(Tabela_cukier2[[#This Row],[czy dzien dokupu]]="TAK",IF(F1880-Tabela_cukier2[[#This Row],[Column3]]&lt;5000,((5000-FLOOR(F1880-Tabela_cukier2[[#This Row],[Column3]],1000))+(F1880-Tabela_cukier2[[#This Row],[Column3]])),F1880-Tabela_cukier2[[#This Row],[Column3]]),F1880-Tabela_cukier2[[#This Row],[Column3]])</f>
        <v>4972</v>
      </c>
      <c r="G1881" s="5">
        <f>IF(Tabela_cukier2[[#This Row],[Kolumna1]]-F1880&gt;=4000,1,0)</f>
        <v>0</v>
      </c>
      <c r="H1881" s="5" t="str">
        <f>IF(Tabela_cukier2[[#This Row],[Kolumna1]]&gt;F1880,Tabela_cukier2[[#This Row],[Kolumna1]]-F1880,"0")</f>
        <v>0</v>
      </c>
      <c r="I1881" s="5">
        <f>CEILING(Tabela_cukier2[[#This Row],[Kolumna3]],1000)</f>
        <v>0</v>
      </c>
      <c r="J1881" s="5">
        <f>IF(Tabela_cukier2[[#This Row],[Kolumna4]]&gt;=4000,1,0)</f>
        <v>0</v>
      </c>
    </row>
    <row r="1882" spans="1:10" x14ac:dyDescent="0.3">
      <c r="A1882" s="1">
        <v>41560</v>
      </c>
      <c r="B1882" t="s">
        <v>47</v>
      </c>
      <c r="C1882">
        <v>2</v>
      </c>
      <c r="D1882">
        <f>DAY(Tabela_cukier2[[#This Row],[Column1]])</f>
        <v>13</v>
      </c>
      <c r="E1882" t="str">
        <f>IF(D1883&lt;Tabela_cukier2[[#This Row],[Column4]],"TAK","")</f>
        <v/>
      </c>
      <c r="F1882" s="5">
        <f>IF(Tabela_cukier2[[#This Row],[czy dzien dokupu]]="TAK",IF(F1881-Tabela_cukier2[[#This Row],[Column3]]&lt;5000,((5000-FLOOR(F1881-Tabela_cukier2[[#This Row],[Column3]],1000))+(F1881-Tabela_cukier2[[#This Row],[Column3]])),F1881-Tabela_cukier2[[#This Row],[Column3]]),F1881-Tabela_cukier2[[#This Row],[Column3]])</f>
        <v>4970</v>
      </c>
      <c r="G1882" s="5">
        <f>IF(Tabela_cukier2[[#This Row],[Kolumna1]]-F1881&gt;=4000,1,0)</f>
        <v>0</v>
      </c>
      <c r="H1882" s="5" t="str">
        <f>IF(Tabela_cukier2[[#This Row],[Kolumna1]]&gt;F1881,Tabela_cukier2[[#This Row],[Kolumna1]]-F1881,"0")</f>
        <v>0</v>
      </c>
      <c r="I1882" s="5">
        <f>CEILING(Tabela_cukier2[[#This Row],[Kolumna3]],1000)</f>
        <v>0</v>
      </c>
      <c r="J1882" s="5">
        <f>IF(Tabela_cukier2[[#This Row],[Kolumna4]]&gt;=4000,1,0)</f>
        <v>0</v>
      </c>
    </row>
    <row r="1883" spans="1:10" x14ac:dyDescent="0.3">
      <c r="A1883" s="1">
        <v>41560</v>
      </c>
      <c r="B1883" t="s">
        <v>56</v>
      </c>
      <c r="C1883">
        <v>19</v>
      </c>
      <c r="D1883">
        <f>DAY(Tabela_cukier2[[#This Row],[Column1]])</f>
        <v>13</v>
      </c>
      <c r="E1883" t="str">
        <f>IF(D1884&lt;Tabela_cukier2[[#This Row],[Column4]],"TAK","")</f>
        <v/>
      </c>
      <c r="F1883" s="5">
        <f>IF(Tabela_cukier2[[#This Row],[czy dzien dokupu]]="TAK",IF(F1882-Tabela_cukier2[[#This Row],[Column3]]&lt;5000,((5000-FLOOR(F1882-Tabela_cukier2[[#This Row],[Column3]],1000))+(F1882-Tabela_cukier2[[#This Row],[Column3]])),F1882-Tabela_cukier2[[#This Row],[Column3]]),F1882-Tabela_cukier2[[#This Row],[Column3]])</f>
        <v>4951</v>
      </c>
      <c r="G1883" s="5">
        <f>IF(Tabela_cukier2[[#This Row],[Kolumna1]]-F1882&gt;=4000,1,0)</f>
        <v>0</v>
      </c>
      <c r="H1883" s="5" t="str">
        <f>IF(Tabela_cukier2[[#This Row],[Kolumna1]]&gt;F1882,Tabela_cukier2[[#This Row],[Kolumna1]]-F1882,"0")</f>
        <v>0</v>
      </c>
      <c r="I1883" s="5">
        <f>CEILING(Tabela_cukier2[[#This Row],[Kolumna3]],1000)</f>
        <v>0</v>
      </c>
      <c r="J1883" s="5">
        <f>IF(Tabela_cukier2[[#This Row],[Kolumna4]]&gt;=4000,1,0)</f>
        <v>0</v>
      </c>
    </row>
    <row r="1884" spans="1:10" x14ac:dyDescent="0.3">
      <c r="A1884" s="1">
        <v>41561</v>
      </c>
      <c r="B1884" t="s">
        <v>239</v>
      </c>
      <c r="C1884">
        <v>20</v>
      </c>
      <c r="D1884">
        <f>DAY(Tabela_cukier2[[#This Row],[Column1]])</f>
        <v>14</v>
      </c>
      <c r="E1884" t="str">
        <f>IF(D1885&lt;Tabela_cukier2[[#This Row],[Column4]],"TAK","")</f>
        <v/>
      </c>
      <c r="F1884" s="5">
        <f>IF(Tabela_cukier2[[#This Row],[czy dzien dokupu]]="TAK",IF(F1883-Tabela_cukier2[[#This Row],[Column3]]&lt;5000,((5000-FLOOR(F1883-Tabela_cukier2[[#This Row],[Column3]],1000))+(F1883-Tabela_cukier2[[#This Row],[Column3]])),F1883-Tabela_cukier2[[#This Row],[Column3]]),F1883-Tabela_cukier2[[#This Row],[Column3]])</f>
        <v>4931</v>
      </c>
      <c r="G1884" s="5">
        <f>IF(Tabela_cukier2[[#This Row],[Kolumna1]]-F1883&gt;=4000,1,0)</f>
        <v>0</v>
      </c>
      <c r="H1884" s="5" t="str">
        <f>IF(Tabela_cukier2[[#This Row],[Kolumna1]]&gt;F1883,Tabela_cukier2[[#This Row],[Kolumna1]]-F1883,"0")</f>
        <v>0</v>
      </c>
      <c r="I1884" s="5">
        <f>CEILING(Tabela_cukier2[[#This Row],[Kolumna3]],1000)</f>
        <v>0</v>
      </c>
      <c r="J1884" s="5">
        <f>IF(Tabela_cukier2[[#This Row],[Kolumna4]]&gt;=4000,1,0)</f>
        <v>0</v>
      </c>
    </row>
    <row r="1885" spans="1:10" x14ac:dyDescent="0.3">
      <c r="A1885" s="1">
        <v>41562</v>
      </c>
      <c r="B1885" t="s">
        <v>17</v>
      </c>
      <c r="C1885">
        <v>367</v>
      </c>
      <c r="D1885">
        <f>DAY(Tabela_cukier2[[#This Row],[Column1]])</f>
        <v>15</v>
      </c>
      <c r="E1885" t="str">
        <f>IF(D1886&lt;Tabela_cukier2[[#This Row],[Column4]],"TAK","")</f>
        <v/>
      </c>
      <c r="F1885" s="5">
        <f>IF(Tabela_cukier2[[#This Row],[czy dzien dokupu]]="TAK",IF(F1884-Tabela_cukier2[[#This Row],[Column3]]&lt;5000,((5000-FLOOR(F1884-Tabela_cukier2[[#This Row],[Column3]],1000))+(F1884-Tabela_cukier2[[#This Row],[Column3]])),F1884-Tabela_cukier2[[#This Row],[Column3]]),F1884-Tabela_cukier2[[#This Row],[Column3]])</f>
        <v>4564</v>
      </c>
      <c r="G1885" s="5">
        <f>IF(Tabela_cukier2[[#This Row],[Kolumna1]]-F1884&gt;=4000,1,0)</f>
        <v>0</v>
      </c>
      <c r="H1885" s="5" t="str">
        <f>IF(Tabela_cukier2[[#This Row],[Kolumna1]]&gt;F1884,Tabela_cukier2[[#This Row],[Kolumna1]]-F1884,"0")</f>
        <v>0</v>
      </c>
      <c r="I1885" s="5">
        <f>CEILING(Tabela_cukier2[[#This Row],[Kolumna3]],1000)</f>
        <v>0</v>
      </c>
      <c r="J1885" s="5">
        <f>IF(Tabela_cukier2[[#This Row],[Kolumna4]]&gt;=4000,1,0)</f>
        <v>0</v>
      </c>
    </row>
    <row r="1886" spans="1:10" x14ac:dyDescent="0.3">
      <c r="A1886" s="1">
        <v>41562</v>
      </c>
      <c r="B1886" t="s">
        <v>12</v>
      </c>
      <c r="C1886">
        <v>458</v>
      </c>
      <c r="D1886">
        <f>DAY(Tabela_cukier2[[#This Row],[Column1]])</f>
        <v>15</v>
      </c>
      <c r="E1886" t="str">
        <f>IF(D1887&lt;Tabela_cukier2[[#This Row],[Column4]],"TAK","")</f>
        <v/>
      </c>
      <c r="F1886" s="5">
        <f>IF(Tabela_cukier2[[#This Row],[czy dzien dokupu]]="TAK",IF(F1885-Tabela_cukier2[[#This Row],[Column3]]&lt;5000,((5000-FLOOR(F1885-Tabela_cukier2[[#This Row],[Column3]],1000))+(F1885-Tabela_cukier2[[#This Row],[Column3]])),F1885-Tabela_cukier2[[#This Row],[Column3]]),F1885-Tabela_cukier2[[#This Row],[Column3]])</f>
        <v>4106</v>
      </c>
      <c r="G1886" s="5">
        <f>IF(Tabela_cukier2[[#This Row],[Kolumna1]]-F1885&gt;=4000,1,0)</f>
        <v>0</v>
      </c>
      <c r="H1886" s="5" t="str">
        <f>IF(Tabela_cukier2[[#This Row],[Kolumna1]]&gt;F1885,Tabela_cukier2[[#This Row],[Kolumna1]]-F1885,"0")</f>
        <v>0</v>
      </c>
      <c r="I1886" s="5">
        <f>CEILING(Tabela_cukier2[[#This Row],[Kolumna3]],1000)</f>
        <v>0</v>
      </c>
      <c r="J1886" s="5">
        <f>IF(Tabela_cukier2[[#This Row],[Kolumna4]]&gt;=4000,1,0)</f>
        <v>0</v>
      </c>
    </row>
    <row r="1887" spans="1:10" x14ac:dyDescent="0.3">
      <c r="A1887" s="1">
        <v>41563</v>
      </c>
      <c r="B1887" t="s">
        <v>48</v>
      </c>
      <c r="C1887">
        <v>100</v>
      </c>
      <c r="D1887">
        <f>DAY(Tabela_cukier2[[#This Row],[Column1]])</f>
        <v>16</v>
      </c>
      <c r="E1887" t="str">
        <f>IF(D1888&lt;Tabela_cukier2[[#This Row],[Column4]],"TAK","")</f>
        <v/>
      </c>
      <c r="F1887" s="5">
        <f>IF(Tabela_cukier2[[#This Row],[czy dzien dokupu]]="TAK",IF(F1886-Tabela_cukier2[[#This Row],[Column3]]&lt;5000,((5000-FLOOR(F1886-Tabela_cukier2[[#This Row],[Column3]],1000))+(F1886-Tabela_cukier2[[#This Row],[Column3]])),F1886-Tabela_cukier2[[#This Row],[Column3]]),F1886-Tabela_cukier2[[#This Row],[Column3]])</f>
        <v>4006</v>
      </c>
      <c r="G1887" s="5">
        <f>IF(Tabela_cukier2[[#This Row],[Kolumna1]]-F1886&gt;=4000,1,0)</f>
        <v>0</v>
      </c>
      <c r="H1887" s="5" t="str">
        <f>IF(Tabela_cukier2[[#This Row],[Kolumna1]]&gt;F1886,Tabela_cukier2[[#This Row],[Kolumna1]]-F1886,"0")</f>
        <v>0</v>
      </c>
      <c r="I1887" s="5">
        <f>CEILING(Tabela_cukier2[[#This Row],[Kolumna3]],1000)</f>
        <v>0</v>
      </c>
      <c r="J1887" s="5">
        <f>IF(Tabela_cukier2[[#This Row],[Kolumna4]]&gt;=4000,1,0)</f>
        <v>0</v>
      </c>
    </row>
    <row r="1888" spans="1:10" x14ac:dyDescent="0.3">
      <c r="A1888" s="1">
        <v>41563</v>
      </c>
      <c r="B1888" t="s">
        <v>9</v>
      </c>
      <c r="C1888">
        <v>62</v>
      </c>
      <c r="D1888">
        <f>DAY(Tabela_cukier2[[#This Row],[Column1]])</f>
        <v>16</v>
      </c>
      <c r="E1888" t="str">
        <f>IF(D1889&lt;Tabela_cukier2[[#This Row],[Column4]],"TAK","")</f>
        <v/>
      </c>
      <c r="F1888" s="5">
        <f>IF(Tabela_cukier2[[#This Row],[czy dzien dokupu]]="TAK",IF(F1887-Tabela_cukier2[[#This Row],[Column3]]&lt;5000,((5000-FLOOR(F1887-Tabela_cukier2[[#This Row],[Column3]],1000))+(F1887-Tabela_cukier2[[#This Row],[Column3]])),F1887-Tabela_cukier2[[#This Row],[Column3]]),F1887-Tabela_cukier2[[#This Row],[Column3]])</f>
        <v>3944</v>
      </c>
      <c r="G1888" s="5">
        <f>IF(Tabela_cukier2[[#This Row],[Kolumna1]]-F1887&gt;=4000,1,0)</f>
        <v>0</v>
      </c>
      <c r="H1888" s="5" t="str">
        <f>IF(Tabela_cukier2[[#This Row],[Kolumna1]]&gt;F1887,Tabela_cukier2[[#This Row],[Kolumna1]]-F1887,"0")</f>
        <v>0</v>
      </c>
      <c r="I1888" s="5">
        <f>CEILING(Tabela_cukier2[[#This Row],[Kolumna3]],1000)</f>
        <v>0</v>
      </c>
      <c r="J1888" s="5">
        <f>IF(Tabela_cukier2[[#This Row],[Kolumna4]]&gt;=4000,1,0)</f>
        <v>0</v>
      </c>
    </row>
    <row r="1889" spans="1:10" x14ac:dyDescent="0.3">
      <c r="A1889" s="1">
        <v>41567</v>
      </c>
      <c r="B1889" t="s">
        <v>9</v>
      </c>
      <c r="C1889">
        <v>184</v>
      </c>
      <c r="D1889">
        <f>DAY(Tabela_cukier2[[#This Row],[Column1]])</f>
        <v>20</v>
      </c>
      <c r="E1889" t="str">
        <f>IF(D1890&lt;Tabela_cukier2[[#This Row],[Column4]],"TAK","")</f>
        <v/>
      </c>
      <c r="F1889" s="5">
        <f>IF(Tabela_cukier2[[#This Row],[czy dzien dokupu]]="TAK",IF(F1888-Tabela_cukier2[[#This Row],[Column3]]&lt;5000,((5000-FLOOR(F1888-Tabela_cukier2[[#This Row],[Column3]],1000))+(F1888-Tabela_cukier2[[#This Row],[Column3]])),F1888-Tabela_cukier2[[#This Row],[Column3]]),F1888-Tabela_cukier2[[#This Row],[Column3]])</f>
        <v>3760</v>
      </c>
      <c r="G1889" s="5">
        <f>IF(Tabela_cukier2[[#This Row],[Kolumna1]]-F1888&gt;=4000,1,0)</f>
        <v>0</v>
      </c>
      <c r="H1889" s="5" t="str">
        <f>IF(Tabela_cukier2[[#This Row],[Kolumna1]]&gt;F1888,Tabela_cukier2[[#This Row],[Kolumna1]]-F1888,"0")</f>
        <v>0</v>
      </c>
      <c r="I1889" s="5">
        <f>CEILING(Tabela_cukier2[[#This Row],[Kolumna3]],1000)</f>
        <v>0</v>
      </c>
      <c r="J1889" s="5">
        <f>IF(Tabela_cukier2[[#This Row],[Kolumna4]]&gt;=4000,1,0)</f>
        <v>0</v>
      </c>
    </row>
    <row r="1890" spans="1:10" x14ac:dyDescent="0.3">
      <c r="A1890" s="1">
        <v>41568</v>
      </c>
      <c r="B1890" t="s">
        <v>22</v>
      </c>
      <c r="C1890">
        <v>156</v>
      </c>
      <c r="D1890">
        <f>DAY(Tabela_cukier2[[#This Row],[Column1]])</f>
        <v>21</v>
      </c>
      <c r="E1890" t="str">
        <f>IF(D1891&lt;Tabela_cukier2[[#This Row],[Column4]],"TAK","")</f>
        <v/>
      </c>
      <c r="F1890" s="5">
        <f>IF(Tabela_cukier2[[#This Row],[czy dzien dokupu]]="TAK",IF(F1889-Tabela_cukier2[[#This Row],[Column3]]&lt;5000,((5000-FLOOR(F1889-Tabela_cukier2[[#This Row],[Column3]],1000))+(F1889-Tabela_cukier2[[#This Row],[Column3]])),F1889-Tabela_cukier2[[#This Row],[Column3]]),F1889-Tabela_cukier2[[#This Row],[Column3]])</f>
        <v>3604</v>
      </c>
      <c r="G1890" s="5">
        <f>IF(Tabela_cukier2[[#This Row],[Kolumna1]]-F1889&gt;=4000,1,0)</f>
        <v>0</v>
      </c>
      <c r="H1890" s="5" t="str">
        <f>IF(Tabela_cukier2[[#This Row],[Kolumna1]]&gt;F1889,Tabela_cukier2[[#This Row],[Kolumna1]]-F1889,"0")</f>
        <v>0</v>
      </c>
      <c r="I1890" s="5">
        <f>CEILING(Tabela_cukier2[[#This Row],[Kolumna3]],1000)</f>
        <v>0</v>
      </c>
      <c r="J1890" s="5">
        <f>IF(Tabela_cukier2[[#This Row],[Kolumna4]]&gt;=4000,1,0)</f>
        <v>0</v>
      </c>
    </row>
    <row r="1891" spans="1:10" x14ac:dyDescent="0.3">
      <c r="A1891" s="1">
        <v>41569</v>
      </c>
      <c r="B1891" t="s">
        <v>10</v>
      </c>
      <c r="C1891">
        <v>142</v>
      </c>
      <c r="D1891">
        <f>DAY(Tabela_cukier2[[#This Row],[Column1]])</f>
        <v>22</v>
      </c>
      <c r="E1891" t="str">
        <f>IF(D1892&lt;Tabela_cukier2[[#This Row],[Column4]],"TAK","")</f>
        <v/>
      </c>
      <c r="F1891" s="5">
        <f>IF(Tabela_cukier2[[#This Row],[czy dzien dokupu]]="TAK",IF(F1890-Tabela_cukier2[[#This Row],[Column3]]&lt;5000,((5000-FLOOR(F1890-Tabela_cukier2[[#This Row],[Column3]],1000))+(F1890-Tabela_cukier2[[#This Row],[Column3]])),F1890-Tabela_cukier2[[#This Row],[Column3]]),F1890-Tabela_cukier2[[#This Row],[Column3]])</f>
        <v>3462</v>
      </c>
      <c r="G1891" s="5">
        <f>IF(Tabela_cukier2[[#This Row],[Kolumna1]]-F1890&gt;=4000,1,0)</f>
        <v>0</v>
      </c>
      <c r="H1891" s="5" t="str">
        <f>IF(Tabela_cukier2[[#This Row],[Kolumna1]]&gt;F1890,Tabela_cukier2[[#This Row],[Kolumna1]]-F1890,"0")</f>
        <v>0</v>
      </c>
      <c r="I1891" s="5">
        <f>CEILING(Tabela_cukier2[[#This Row],[Kolumna3]],1000)</f>
        <v>0</v>
      </c>
      <c r="J1891" s="5">
        <f>IF(Tabela_cukier2[[#This Row],[Kolumna4]]&gt;=4000,1,0)</f>
        <v>0</v>
      </c>
    </row>
    <row r="1892" spans="1:10" x14ac:dyDescent="0.3">
      <c r="A1892" s="1">
        <v>41570</v>
      </c>
      <c r="B1892" t="s">
        <v>9</v>
      </c>
      <c r="C1892">
        <v>97</v>
      </c>
      <c r="D1892">
        <f>DAY(Tabela_cukier2[[#This Row],[Column1]])</f>
        <v>23</v>
      </c>
      <c r="E1892" t="str">
        <f>IF(D1893&lt;Tabela_cukier2[[#This Row],[Column4]],"TAK","")</f>
        <v/>
      </c>
      <c r="F1892" s="5">
        <f>IF(Tabela_cukier2[[#This Row],[czy dzien dokupu]]="TAK",IF(F1891-Tabela_cukier2[[#This Row],[Column3]]&lt;5000,((5000-FLOOR(F1891-Tabela_cukier2[[#This Row],[Column3]],1000))+(F1891-Tabela_cukier2[[#This Row],[Column3]])),F1891-Tabela_cukier2[[#This Row],[Column3]]),F1891-Tabela_cukier2[[#This Row],[Column3]])</f>
        <v>3365</v>
      </c>
      <c r="G1892" s="5">
        <f>IF(Tabela_cukier2[[#This Row],[Kolumna1]]-F1891&gt;=4000,1,0)</f>
        <v>0</v>
      </c>
      <c r="H1892" s="5" t="str">
        <f>IF(Tabela_cukier2[[#This Row],[Kolumna1]]&gt;F1891,Tabela_cukier2[[#This Row],[Kolumna1]]-F1891,"0")</f>
        <v>0</v>
      </c>
      <c r="I1892" s="5">
        <f>CEILING(Tabela_cukier2[[#This Row],[Kolumna3]],1000)</f>
        <v>0</v>
      </c>
      <c r="J1892" s="5">
        <f>IF(Tabela_cukier2[[#This Row],[Kolumna4]]&gt;=4000,1,0)</f>
        <v>0</v>
      </c>
    </row>
    <row r="1893" spans="1:10" x14ac:dyDescent="0.3">
      <c r="A1893" s="1">
        <v>41570</v>
      </c>
      <c r="B1893" t="s">
        <v>10</v>
      </c>
      <c r="C1893">
        <v>136</v>
      </c>
      <c r="D1893">
        <f>DAY(Tabela_cukier2[[#This Row],[Column1]])</f>
        <v>23</v>
      </c>
      <c r="E1893" t="str">
        <f>IF(D1894&lt;Tabela_cukier2[[#This Row],[Column4]],"TAK","")</f>
        <v/>
      </c>
      <c r="F1893" s="5">
        <f>IF(Tabela_cukier2[[#This Row],[czy dzien dokupu]]="TAK",IF(F1892-Tabela_cukier2[[#This Row],[Column3]]&lt;5000,((5000-FLOOR(F1892-Tabela_cukier2[[#This Row],[Column3]],1000))+(F1892-Tabela_cukier2[[#This Row],[Column3]])),F1892-Tabela_cukier2[[#This Row],[Column3]]),F1892-Tabela_cukier2[[#This Row],[Column3]])</f>
        <v>3229</v>
      </c>
      <c r="G1893" s="5">
        <f>IF(Tabela_cukier2[[#This Row],[Kolumna1]]-F1892&gt;=4000,1,0)</f>
        <v>0</v>
      </c>
      <c r="H1893" s="5" t="str">
        <f>IF(Tabela_cukier2[[#This Row],[Kolumna1]]&gt;F1892,Tabela_cukier2[[#This Row],[Kolumna1]]-F1892,"0")</f>
        <v>0</v>
      </c>
      <c r="I1893" s="5">
        <f>CEILING(Tabela_cukier2[[#This Row],[Kolumna3]],1000)</f>
        <v>0</v>
      </c>
      <c r="J1893" s="5">
        <f>IF(Tabela_cukier2[[#This Row],[Kolumna4]]&gt;=4000,1,0)</f>
        <v>0</v>
      </c>
    </row>
    <row r="1894" spans="1:10" x14ac:dyDescent="0.3">
      <c r="A1894" s="1">
        <v>41570</v>
      </c>
      <c r="B1894" t="s">
        <v>134</v>
      </c>
      <c r="C1894">
        <v>108</v>
      </c>
      <c r="D1894">
        <f>DAY(Tabela_cukier2[[#This Row],[Column1]])</f>
        <v>23</v>
      </c>
      <c r="E1894" t="str">
        <f>IF(D1895&lt;Tabela_cukier2[[#This Row],[Column4]],"TAK","")</f>
        <v/>
      </c>
      <c r="F1894" s="5">
        <f>IF(Tabela_cukier2[[#This Row],[czy dzien dokupu]]="TAK",IF(F1893-Tabela_cukier2[[#This Row],[Column3]]&lt;5000,((5000-FLOOR(F1893-Tabela_cukier2[[#This Row],[Column3]],1000))+(F1893-Tabela_cukier2[[#This Row],[Column3]])),F1893-Tabela_cukier2[[#This Row],[Column3]]),F1893-Tabela_cukier2[[#This Row],[Column3]])</f>
        <v>3121</v>
      </c>
      <c r="G1894" s="5">
        <f>IF(Tabela_cukier2[[#This Row],[Kolumna1]]-F1893&gt;=4000,1,0)</f>
        <v>0</v>
      </c>
      <c r="H1894" s="5" t="str">
        <f>IF(Tabela_cukier2[[#This Row],[Kolumna1]]&gt;F1893,Tabela_cukier2[[#This Row],[Kolumna1]]-F1893,"0")</f>
        <v>0</v>
      </c>
      <c r="I1894" s="5">
        <f>CEILING(Tabela_cukier2[[#This Row],[Kolumna3]],1000)</f>
        <v>0</v>
      </c>
      <c r="J1894" s="5">
        <f>IF(Tabela_cukier2[[#This Row],[Kolumna4]]&gt;=4000,1,0)</f>
        <v>0</v>
      </c>
    </row>
    <row r="1895" spans="1:10" x14ac:dyDescent="0.3">
      <c r="A1895" s="1">
        <v>41572</v>
      </c>
      <c r="B1895" t="s">
        <v>28</v>
      </c>
      <c r="C1895">
        <v>51</v>
      </c>
      <c r="D1895">
        <f>DAY(Tabela_cukier2[[#This Row],[Column1]])</f>
        <v>25</v>
      </c>
      <c r="E1895" t="str">
        <f>IF(D1896&lt;Tabela_cukier2[[#This Row],[Column4]],"TAK","")</f>
        <v/>
      </c>
      <c r="F1895" s="5">
        <f>IF(Tabela_cukier2[[#This Row],[czy dzien dokupu]]="TAK",IF(F1894-Tabela_cukier2[[#This Row],[Column3]]&lt;5000,((5000-FLOOR(F1894-Tabela_cukier2[[#This Row],[Column3]],1000))+(F1894-Tabela_cukier2[[#This Row],[Column3]])),F1894-Tabela_cukier2[[#This Row],[Column3]]),F1894-Tabela_cukier2[[#This Row],[Column3]])</f>
        <v>3070</v>
      </c>
      <c r="G1895" s="5">
        <f>IF(Tabela_cukier2[[#This Row],[Kolumna1]]-F1894&gt;=4000,1,0)</f>
        <v>0</v>
      </c>
      <c r="H1895" s="5" t="str">
        <f>IF(Tabela_cukier2[[#This Row],[Kolumna1]]&gt;F1894,Tabela_cukier2[[#This Row],[Kolumna1]]-F1894,"0")</f>
        <v>0</v>
      </c>
      <c r="I1895" s="5">
        <f>CEILING(Tabela_cukier2[[#This Row],[Kolumna3]],1000)</f>
        <v>0</v>
      </c>
      <c r="J1895" s="5">
        <f>IF(Tabela_cukier2[[#This Row],[Kolumna4]]&gt;=4000,1,0)</f>
        <v>0</v>
      </c>
    </row>
    <row r="1896" spans="1:10" x14ac:dyDescent="0.3">
      <c r="A1896" s="1">
        <v>41574</v>
      </c>
      <c r="B1896" t="s">
        <v>133</v>
      </c>
      <c r="C1896">
        <v>7</v>
      </c>
      <c r="D1896">
        <f>DAY(Tabela_cukier2[[#This Row],[Column1]])</f>
        <v>27</v>
      </c>
      <c r="E1896" t="str">
        <f>IF(D1897&lt;Tabela_cukier2[[#This Row],[Column4]],"TAK","")</f>
        <v/>
      </c>
      <c r="F1896" s="5">
        <f>IF(Tabela_cukier2[[#This Row],[czy dzien dokupu]]="TAK",IF(F1895-Tabela_cukier2[[#This Row],[Column3]]&lt;5000,((5000-FLOOR(F1895-Tabela_cukier2[[#This Row],[Column3]],1000))+(F1895-Tabela_cukier2[[#This Row],[Column3]])),F1895-Tabela_cukier2[[#This Row],[Column3]]),F1895-Tabela_cukier2[[#This Row],[Column3]])</f>
        <v>3063</v>
      </c>
      <c r="G1896" s="5">
        <f>IF(Tabela_cukier2[[#This Row],[Kolumna1]]-F1895&gt;=4000,1,0)</f>
        <v>0</v>
      </c>
      <c r="H1896" s="5" t="str">
        <f>IF(Tabela_cukier2[[#This Row],[Kolumna1]]&gt;F1895,Tabela_cukier2[[#This Row],[Kolumna1]]-F1895,"0")</f>
        <v>0</v>
      </c>
      <c r="I1896" s="5">
        <f>CEILING(Tabela_cukier2[[#This Row],[Kolumna3]],1000)</f>
        <v>0</v>
      </c>
      <c r="J1896" s="5">
        <f>IF(Tabela_cukier2[[#This Row],[Kolumna4]]&gt;=4000,1,0)</f>
        <v>0</v>
      </c>
    </row>
    <row r="1897" spans="1:10" x14ac:dyDescent="0.3">
      <c r="A1897" s="1">
        <v>41576</v>
      </c>
      <c r="B1897" t="s">
        <v>102</v>
      </c>
      <c r="C1897">
        <v>19</v>
      </c>
      <c r="D1897">
        <f>DAY(Tabela_cukier2[[#This Row],[Column1]])</f>
        <v>29</v>
      </c>
      <c r="E1897" t="str">
        <f>IF(D1898&lt;Tabela_cukier2[[#This Row],[Column4]],"TAK","")</f>
        <v/>
      </c>
      <c r="F1897" s="5">
        <f>IF(Tabela_cukier2[[#This Row],[czy dzien dokupu]]="TAK",IF(F1896-Tabela_cukier2[[#This Row],[Column3]]&lt;5000,((5000-FLOOR(F1896-Tabela_cukier2[[#This Row],[Column3]],1000))+(F1896-Tabela_cukier2[[#This Row],[Column3]])),F1896-Tabela_cukier2[[#This Row],[Column3]]),F1896-Tabela_cukier2[[#This Row],[Column3]])</f>
        <v>3044</v>
      </c>
      <c r="G1897" s="5">
        <f>IF(Tabela_cukier2[[#This Row],[Kolumna1]]-F1896&gt;=4000,1,0)</f>
        <v>0</v>
      </c>
      <c r="H1897" s="5" t="str">
        <f>IF(Tabela_cukier2[[#This Row],[Kolumna1]]&gt;F1896,Tabela_cukier2[[#This Row],[Kolumna1]]-F1896,"0")</f>
        <v>0</v>
      </c>
      <c r="I1897" s="5">
        <f>CEILING(Tabela_cukier2[[#This Row],[Kolumna3]],1000)</f>
        <v>0</v>
      </c>
      <c r="J1897" s="5">
        <f>IF(Tabela_cukier2[[#This Row],[Kolumna4]]&gt;=4000,1,0)</f>
        <v>0</v>
      </c>
    </row>
    <row r="1898" spans="1:10" x14ac:dyDescent="0.3">
      <c r="A1898" s="1">
        <v>41577</v>
      </c>
      <c r="B1898" t="s">
        <v>78</v>
      </c>
      <c r="C1898">
        <v>4</v>
      </c>
      <c r="D1898">
        <f>DAY(Tabela_cukier2[[#This Row],[Column1]])</f>
        <v>30</v>
      </c>
      <c r="E1898" t="str">
        <f>IF(D1899&lt;Tabela_cukier2[[#This Row],[Column4]],"TAK","")</f>
        <v>TAK</v>
      </c>
      <c r="F1898" s="5">
        <f>IF(Tabela_cukier2[[#This Row],[czy dzien dokupu]]="TAK",IF(F1897-Tabela_cukier2[[#This Row],[Column3]]&lt;5000,((5000-FLOOR(F1897-Tabela_cukier2[[#This Row],[Column3]],1000))+(F1897-Tabela_cukier2[[#This Row],[Column3]])),F1897-Tabela_cukier2[[#This Row],[Column3]]),F1897-Tabela_cukier2[[#This Row],[Column3]])</f>
        <v>5040</v>
      </c>
      <c r="G1898" s="5">
        <f>IF(Tabela_cukier2[[#This Row],[Kolumna1]]-F1897&gt;=4000,1,0)</f>
        <v>0</v>
      </c>
      <c r="H1898" s="5">
        <f>IF(Tabela_cukier2[[#This Row],[Kolumna1]]&gt;F1897,Tabela_cukier2[[#This Row],[Kolumna1]]-F1897,"0")</f>
        <v>1996</v>
      </c>
      <c r="I1898" s="5">
        <f>CEILING(Tabela_cukier2[[#This Row],[Kolumna3]],1000)</f>
        <v>2000</v>
      </c>
      <c r="J1898" s="5">
        <f>IF(Tabela_cukier2[[#This Row],[Kolumna4]]&gt;=4000,1,0)</f>
        <v>0</v>
      </c>
    </row>
    <row r="1899" spans="1:10" x14ac:dyDescent="0.3">
      <c r="A1899" s="1">
        <v>41580</v>
      </c>
      <c r="B1899" t="s">
        <v>48</v>
      </c>
      <c r="C1899">
        <v>163</v>
      </c>
      <c r="D1899">
        <f>DAY(Tabela_cukier2[[#This Row],[Column1]])</f>
        <v>2</v>
      </c>
      <c r="E1899" t="str">
        <f>IF(D1900&lt;Tabela_cukier2[[#This Row],[Column4]],"TAK","")</f>
        <v/>
      </c>
      <c r="F1899" s="5">
        <f>IF(Tabela_cukier2[[#This Row],[czy dzien dokupu]]="TAK",IF(F1898-Tabela_cukier2[[#This Row],[Column3]]&lt;5000,((5000-FLOOR(F1898-Tabela_cukier2[[#This Row],[Column3]],1000))+(F1898-Tabela_cukier2[[#This Row],[Column3]])),F1898-Tabela_cukier2[[#This Row],[Column3]]),F1898-Tabela_cukier2[[#This Row],[Column3]])</f>
        <v>4877</v>
      </c>
      <c r="G1899" s="5">
        <f>IF(Tabela_cukier2[[#This Row],[Kolumna1]]-F1898&gt;=4000,1,0)</f>
        <v>0</v>
      </c>
      <c r="H1899" s="5" t="str">
        <f>IF(Tabela_cukier2[[#This Row],[Kolumna1]]&gt;F1898,Tabela_cukier2[[#This Row],[Kolumna1]]-F1898,"0")</f>
        <v>0</v>
      </c>
      <c r="I1899" s="5">
        <f>CEILING(Tabela_cukier2[[#This Row],[Kolumna3]],1000)</f>
        <v>0</v>
      </c>
      <c r="J1899" s="5">
        <f>IF(Tabela_cukier2[[#This Row],[Kolumna4]]&gt;=4000,1,0)</f>
        <v>0</v>
      </c>
    </row>
    <row r="1900" spans="1:10" x14ac:dyDescent="0.3">
      <c r="A1900" s="1">
        <v>41580</v>
      </c>
      <c r="B1900" t="s">
        <v>33</v>
      </c>
      <c r="C1900">
        <v>165</v>
      </c>
      <c r="D1900">
        <f>DAY(Tabela_cukier2[[#This Row],[Column1]])</f>
        <v>2</v>
      </c>
      <c r="E1900" t="str">
        <f>IF(D1901&lt;Tabela_cukier2[[#This Row],[Column4]],"TAK","")</f>
        <v/>
      </c>
      <c r="F1900" s="5">
        <f>IF(Tabela_cukier2[[#This Row],[czy dzien dokupu]]="TAK",IF(F1899-Tabela_cukier2[[#This Row],[Column3]]&lt;5000,((5000-FLOOR(F1899-Tabela_cukier2[[#This Row],[Column3]],1000))+(F1899-Tabela_cukier2[[#This Row],[Column3]])),F1899-Tabela_cukier2[[#This Row],[Column3]]),F1899-Tabela_cukier2[[#This Row],[Column3]])</f>
        <v>4712</v>
      </c>
      <c r="G1900" s="5">
        <f>IF(Tabela_cukier2[[#This Row],[Kolumna1]]-F1899&gt;=4000,1,0)</f>
        <v>0</v>
      </c>
      <c r="H1900" s="5" t="str">
        <f>IF(Tabela_cukier2[[#This Row],[Kolumna1]]&gt;F1899,Tabela_cukier2[[#This Row],[Kolumna1]]-F1899,"0")</f>
        <v>0</v>
      </c>
      <c r="I1900" s="5">
        <f>CEILING(Tabela_cukier2[[#This Row],[Kolumna3]],1000)</f>
        <v>0</v>
      </c>
      <c r="J1900" s="5">
        <f>IF(Tabela_cukier2[[#This Row],[Kolumna4]]&gt;=4000,1,0)</f>
        <v>0</v>
      </c>
    </row>
    <row r="1901" spans="1:10" x14ac:dyDescent="0.3">
      <c r="A1901" s="1">
        <v>41581</v>
      </c>
      <c r="B1901" t="s">
        <v>213</v>
      </c>
      <c r="C1901">
        <v>14</v>
      </c>
      <c r="D1901">
        <f>DAY(Tabela_cukier2[[#This Row],[Column1]])</f>
        <v>3</v>
      </c>
      <c r="E1901" t="str">
        <f>IF(D1902&lt;Tabela_cukier2[[#This Row],[Column4]],"TAK","")</f>
        <v/>
      </c>
      <c r="F1901" s="5">
        <f>IF(Tabela_cukier2[[#This Row],[czy dzien dokupu]]="TAK",IF(F1900-Tabela_cukier2[[#This Row],[Column3]]&lt;5000,((5000-FLOOR(F1900-Tabela_cukier2[[#This Row],[Column3]],1000))+(F1900-Tabela_cukier2[[#This Row],[Column3]])),F1900-Tabela_cukier2[[#This Row],[Column3]]),F1900-Tabela_cukier2[[#This Row],[Column3]])</f>
        <v>4698</v>
      </c>
      <c r="G1901" s="5">
        <f>IF(Tabela_cukier2[[#This Row],[Kolumna1]]-F1900&gt;=4000,1,0)</f>
        <v>0</v>
      </c>
      <c r="H1901" s="5" t="str">
        <f>IF(Tabela_cukier2[[#This Row],[Kolumna1]]&gt;F1900,Tabela_cukier2[[#This Row],[Kolumna1]]-F1900,"0")</f>
        <v>0</v>
      </c>
      <c r="I1901" s="5">
        <f>CEILING(Tabela_cukier2[[#This Row],[Kolumna3]],1000)</f>
        <v>0</v>
      </c>
      <c r="J1901" s="5">
        <f>IF(Tabela_cukier2[[#This Row],[Kolumna4]]&gt;=4000,1,0)</f>
        <v>0</v>
      </c>
    </row>
    <row r="1902" spans="1:10" x14ac:dyDescent="0.3">
      <c r="A1902" s="1">
        <v>41583</v>
      </c>
      <c r="B1902" t="s">
        <v>31</v>
      </c>
      <c r="C1902">
        <v>177</v>
      </c>
      <c r="D1902">
        <f>DAY(Tabela_cukier2[[#This Row],[Column1]])</f>
        <v>5</v>
      </c>
      <c r="E1902" t="str">
        <f>IF(D1903&lt;Tabela_cukier2[[#This Row],[Column4]],"TAK","")</f>
        <v/>
      </c>
      <c r="F1902" s="5">
        <f>IF(Tabela_cukier2[[#This Row],[czy dzien dokupu]]="TAK",IF(F1901-Tabela_cukier2[[#This Row],[Column3]]&lt;5000,((5000-FLOOR(F1901-Tabela_cukier2[[#This Row],[Column3]],1000))+(F1901-Tabela_cukier2[[#This Row],[Column3]])),F1901-Tabela_cukier2[[#This Row],[Column3]]),F1901-Tabela_cukier2[[#This Row],[Column3]])</f>
        <v>4521</v>
      </c>
      <c r="G1902" s="5">
        <f>IF(Tabela_cukier2[[#This Row],[Kolumna1]]-F1901&gt;=4000,1,0)</f>
        <v>0</v>
      </c>
      <c r="H1902" s="5" t="str">
        <f>IF(Tabela_cukier2[[#This Row],[Kolumna1]]&gt;F1901,Tabela_cukier2[[#This Row],[Kolumna1]]-F1901,"0")</f>
        <v>0</v>
      </c>
      <c r="I1902" s="5">
        <f>CEILING(Tabela_cukier2[[#This Row],[Kolumna3]],1000)</f>
        <v>0</v>
      </c>
      <c r="J1902" s="5">
        <f>IF(Tabela_cukier2[[#This Row],[Kolumna4]]&gt;=4000,1,0)</f>
        <v>0</v>
      </c>
    </row>
    <row r="1903" spans="1:10" x14ac:dyDescent="0.3">
      <c r="A1903" s="1">
        <v>41584</v>
      </c>
      <c r="B1903" t="s">
        <v>150</v>
      </c>
      <c r="C1903">
        <v>1</v>
      </c>
      <c r="D1903">
        <f>DAY(Tabela_cukier2[[#This Row],[Column1]])</f>
        <v>6</v>
      </c>
      <c r="E1903" t="str">
        <f>IF(D1904&lt;Tabela_cukier2[[#This Row],[Column4]],"TAK","")</f>
        <v/>
      </c>
      <c r="F1903" s="5">
        <f>IF(Tabela_cukier2[[#This Row],[czy dzien dokupu]]="TAK",IF(F1902-Tabela_cukier2[[#This Row],[Column3]]&lt;5000,((5000-FLOOR(F1902-Tabela_cukier2[[#This Row],[Column3]],1000))+(F1902-Tabela_cukier2[[#This Row],[Column3]])),F1902-Tabela_cukier2[[#This Row],[Column3]]),F1902-Tabela_cukier2[[#This Row],[Column3]])</f>
        <v>4520</v>
      </c>
      <c r="G1903" s="5">
        <f>IF(Tabela_cukier2[[#This Row],[Kolumna1]]-F1902&gt;=4000,1,0)</f>
        <v>0</v>
      </c>
      <c r="H1903" s="5" t="str">
        <f>IF(Tabela_cukier2[[#This Row],[Kolumna1]]&gt;F1902,Tabela_cukier2[[#This Row],[Kolumna1]]-F1902,"0")</f>
        <v>0</v>
      </c>
      <c r="I1903" s="5">
        <f>CEILING(Tabela_cukier2[[#This Row],[Kolumna3]],1000)</f>
        <v>0</v>
      </c>
      <c r="J1903" s="5">
        <f>IF(Tabela_cukier2[[#This Row],[Kolumna4]]&gt;=4000,1,0)</f>
        <v>0</v>
      </c>
    </row>
    <row r="1904" spans="1:10" x14ac:dyDescent="0.3">
      <c r="A1904" s="1">
        <v>41585</v>
      </c>
      <c r="B1904" t="s">
        <v>134</v>
      </c>
      <c r="C1904">
        <v>193</v>
      </c>
      <c r="D1904">
        <f>DAY(Tabela_cukier2[[#This Row],[Column1]])</f>
        <v>7</v>
      </c>
      <c r="E1904" t="str">
        <f>IF(D1905&lt;Tabela_cukier2[[#This Row],[Column4]],"TAK","")</f>
        <v/>
      </c>
      <c r="F1904" s="5">
        <f>IF(Tabela_cukier2[[#This Row],[czy dzien dokupu]]="TAK",IF(F1903-Tabela_cukier2[[#This Row],[Column3]]&lt;5000,((5000-FLOOR(F1903-Tabela_cukier2[[#This Row],[Column3]],1000))+(F1903-Tabela_cukier2[[#This Row],[Column3]])),F1903-Tabela_cukier2[[#This Row],[Column3]]),F1903-Tabela_cukier2[[#This Row],[Column3]])</f>
        <v>4327</v>
      </c>
      <c r="G1904" s="5">
        <f>IF(Tabela_cukier2[[#This Row],[Kolumna1]]-F1903&gt;=4000,1,0)</f>
        <v>0</v>
      </c>
      <c r="H1904" s="5" t="str">
        <f>IF(Tabela_cukier2[[#This Row],[Kolumna1]]&gt;F1903,Tabela_cukier2[[#This Row],[Kolumna1]]-F1903,"0")</f>
        <v>0</v>
      </c>
      <c r="I1904" s="5">
        <f>CEILING(Tabela_cukier2[[#This Row],[Kolumna3]],1000)</f>
        <v>0</v>
      </c>
      <c r="J1904" s="5">
        <f>IF(Tabela_cukier2[[#This Row],[Kolumna4]]&gt;=4000,1,0)</f>
        <v>0</v>
      </c>
    </row>
    <row r="1905" spans="1:10" x14ac:dyDescent="0.3">
      <c r="A1905" s="1">
        <v>41585</v>
      </c>
      <c r="B1905" t="s">
        <v>113</v>
      </c>
      <c r="C1905">
        <v>8</v>
      </c>
      <c r="D1905">
        <f>DAY(Tabela_cukier2[[#This Row],[Column1]])</f>
        <v>7</v>
      </c>
      <c r="E1905" t="str">
        <f>IF(D1906&lt;Tabela_cukier2[[#This Row],[Column4]],"TAK","")</f>
        <v/>
      </c>
      <c r="F1905" s="5">
        <f>IF(Tabela_cukier2[[#This Row],[czy dzien dokupu]]="TAK",IF(F1904-Tabela_cukier2[[#This Row],[Column3]]&lt;5000,((5000-FLOOR(F1904-Tabela_cukier2[[#This Row],[Column3]],1000))+(F1904-Tabela_cukier2[[#This Row],[Column3]])),F1904-Tabela_cukier2[[#This Row],[Column3]]),F1904-Tabela_cukier2[[#This Row],[Column3]])</f>
        <v>4319</v>
      </c>
      <c r="G1905" s="5">
        <f>IF(Tabela_cukier2[[#This Row],[Kolumna1]]-F1904&gt;=4000,1,0)</f>
        <v>0</v>
      </c>
      <c r="H1905" s="5" t="str">
        <f>IF(Tabela_cukier2[[#This Row],[Kolumna1]]&gt;F1904,Tabela_cukier2[[#This Row],[Kolumna1]]-F1904,"0")</f>
        <v>0</v>
      </c>
      <c r="I1905" s="5">
        <f>CEILING(Tabela_cukier2[[#This Row],[Kolumna3]],1000)</f>
        <v>0</v>
      </c>
      <c r="J1905" s="5">
        <f>IF(Tabela_cukier2[[#This Row],[Kolumna4]]&gt;=4000,1,0)</f>
        <v>0</v>
      </c>
    </row>
    <row r="1906" spans="1:10" x14ac:dyDescent="0.3">
      <c r="A1906" s="1">
        <v>41588</v>
      </c>
      <c r="B1906" t="s">
        <v>236</v>
      </c>
      <c r="C1906">
        <v>11</v>
      </c>
      <c r="D1906">
        <f>DAY(Tabela_cukier2[[#This Row],[Column1]])</f>
        <v>10</v>
      </c>
      <c r="E1906" t="str">
        <f>IF(D1907&lt;Tabela_cukier2[[#This Row],[Column4]],"TAK","")</f>
        <v/>
      </c>
      <c r="F1906" s="5">
        <f>IF(Tabela_cukier2[[#This Row],[czy dzien dokupu]]="TAK",IF(F1905-Tabela_cukier2[[#This Row],[Column3]]&lt;5000,((5000-FLOOR(F1905-Tabela_cukier2[[#This Row],[Column3]],1000))+(F1905-Tabela_cukier2[[#This Row],[Column3]])),F1905-Tabela_cukier2[[#This Row],[Column3]]),F1905-Tabela_cukier2[[#This Row],[Column3]])</f>
        <v>4308</v>
      </c>
      <c r="G1906" s="5">
        <f>IF(Tabela_cukier2[[#This Row],[Kolumna1]]-F1905&gt;=4000,1,0)</f>
        <v>0</v>
      </c>
      <c r="H1906" s="5" t="str">
        <f>IF(Tabela_cukier2[[#This Row],[Kolumna1]]&gt;F1905,Tabela_cukier2[[#This Row],[Kolumna1]]-F1905,"0")</f>
        <v>0</v>
      </c>
      <c r="I1906" s="5">
        <f>CEILING(Tabela_cukier2[[#This Row],[Kolumna3]],1000)</f>
        <v>0</v>
      </c>
      <c r="J1906" s="5">
        <f>IF(Tabela_cukier2[[#This Row],[Kolumna4]]&gt;=4000,1,0)</f>
        <v>0</v>
      </c>
    </row>
    <row r="1907" spans="1:10" x14ac:dyDescent="0.3">
      <c r="A1907" s="1">
        <v>41594</v>
      </c>
      <c r="B1907" t="s">
        <v>25</v>
      </c>
      <c r="C1907">
        <v>249</v>
      </c>
      <c r="D1907">
        <f>DAY(Tabela_cukier2[[#This Row],[Column1]])</f>
        <v>16</v>
      </c>
      <c r="E1907" t="str">
        <f>IF(D1908&lt;Tabela_cukier2[[#This Row],[Column4]],"TAK","")</f>
        <v/>
      </c>
      <c r="F1907" s="5">
        <f>IF(Tabela_cukier2[[#This Row],[czy dzien dokupu]]="TAK",IF(F1906-Tabela_cukier2[[#This Row],[Column3]]&lt;5000,((5000-FLOOR(F1906-Tabela_cukier2[[#This Row],[Column3]],1000))+(F1906-Tabela_cukier2[[#This Row],[Column3]])),F1906-Tabela_cukier2[[#This Row],[Column3]]),F1906-Tabela_cukier2[[#This Row],[Column3]])</f>
        <v>4059</v>
      </c>
      <c r="G1907" s="5">
        <f>IF(Tabela_cukier2[[#This Row],[Kolumna1]]-F1906&gt;=4000,1,0)</f>
        <v>0</v>
      </c>
      <c r="H1907" s="5" t="str">
        <f>IF(Tabela_cukier2[[#This Row],[Kolumna1]]&gt;F1906,Tabela_cukier2[[#This Row],[Kolumna1]]-F1906,"0")</f>
        <v>0</v>
      </c>
      <c r="I1907" s="5">
        <f>CEILING(Tabela_cukier2[[#This Row],[Kolumna3]],1000)</f>
        <v>0</v>
      </c>
      <c r="J1907" s="5">
        <f>IF(Tabela_cukier2[[#This Row],[Kolumna4]]&gt;=4000,1,0)</f>
        <v>0</v>
      </c>
    </row>
    <row r="1908" spans="1:10" x14ac:dyDescent="0.3">
      <c r="A1908" s="1">
        <v>41598</v>
      </c>
      <c r="B1908" t="s">
        <v>8</v>
      </c>
      <c r="C1908">
        <v>360</v>
      </c>
      <c r="D1908">
        <f>DAY(Tabela_cukier2[[#This Row],[Column1]])</f>
        <v>20</v>
      </c>
      <c r="E1908" t="str">
        <f>IF(D1909&lt;Tabela_cukier2[[#This Row],[Column4]],"TAK","")</f>
        <v/>
      </c>
      <c r="F1908" s="5">
        <f>IF(Tabela_cukier2[[#This Row],[czy dzien dokupu]]="TAK",IF(F1907-Tabela_cukier2[[#This Row],[Column3]]&lt;5000,((5000-FLOOR(F1907-Tabela_cukier2[[#This Row],[Column3]],1000))+(F1907-Tabela_cukier2[[#This Row],[Column3]])),F1907-Tabela_cukier2[[#This Row],[Column3]]),F1907-Tabela_cukier2[[#This Row],[Column3]])</f>
        <v>3699</v>
      </c>
      <c r="G1908" s="5">
        <f>IF(Tabela_cukier2[[#This Row],[Kolumna1]]-F1907&gt;=4000,1,0)</f>
        <v>0</v>
      </c>
      <c r="H1908" s="5" t="str">
        <f>IF(Tabela_cukier2[[#This Row],[Kolumna1]]&gt;F1907,Tabela_cukier2[[#This Row],[Kolumna1]]-F1907,"0")</f>
        <v>0</v>
      </c>
      <c r="I1908" s="5">
        <f>CEILING(Tabela_cukier2[[#This Row],[Kolumna3]],1000)</f>
        <v>0</v>
      </c>
      <c r="J1908" s="5">
        <f>IF(Tabela_cukier2[[#This Row],[Kolumna4]]&gt;=4000,1,0)</f>
        <v>0</v>
      </c>
    </row>
    <row r="1909" spans="1:10" x14ac:dyDescent="0.3">
      <c r="A1909" s="1">
        <v>41602</v>
      </c>
      <c r="B1909" t="s">
        <v>29</v>
      </c>
      <c r="C1909">
        <v>186</v>
      </c>
      <c r="D1909">
        <f>DAY(Tabela_cukier2[[#This Row],[Column1]])</f>
        <v>24</v>
      </c>
      <c r="E1909" t="str">
        <f>IF(D1910&lt;Tabela_cukier2[[#This Row],[Column4]],"TAK","")</f>
        <v/>
      </c>
      <c r="F1909" s="5">
        <f>IF(Tabela_cukier2[[#This Row],[czy dzien dokupu]]="TAK",IF(F1908-Tabela_cukier2[[#This Row],[Column3]]&lt;5000,((5000-FLOOR(F1908-Tabela_cukier2[[#This Row],[Column3]],1000))+(F1908-Tabela_cukier2[[#This Row],[Column3]])),F1908-Tabela_cukier2[[#This Row],[Column3]]),F1908-Tabela_cukier2[[#This Row],[Column3]])</f>
        <v>3513</v>
      </c>
      <c r="G1909" s="5">
        <f>IF(Tabela_cukier2[[#This Row],[Kolumna1]]-F1908&gt;=4000,1,0)</f>
        <v>0</v>
      </c>
      <c r="H1909" s="5" t="str">
        <f>IF(Tabela_cukier2[[#This Row],[Kolumna1]]&gt;F1908,Tabela_cukier2[[#This Row],[Kolumna1]]-F1908,"0")</f>
        <v>0</v>
      </c>
      <c r="I1909" s="5">
        <f>CEILING(Tabela_cukier2[[#This Row],[Kolumna3]],1000)</f>
        <v>0</v>
      </c>
      <c r="J1909" s="5">
        <f>IF(Tabela_cukier2[[#This Row],[Kolumna4]]&gt;=4000,1,0)</f>
        <v>0</v>
      </c>
    </row>
    <row r="1910" spans="1:10" x14ac:dyDescent="0.3">
      <c r="A1910" s="1">
        <v>41603</v>
      </c>
      <c r="B1910" t="s">
        <v>55</v>
      </c>
      <c r="C1910">
        <v>29</v>
      </c>
      <c r="D1910">
        <f>DAY(Tabela_cukier2[[#This Row],[Column1]])</f>
        <v>25</v>
      </c>
      <c r="E1910" t="str">
        <f>IF(D1911&lt;Tabela_cukier2[[#This Row],[Column4]],"TAK","")</f>
        <v/>
      </c>
      <c r="F1910" s="5">
        <f>IF(Tabela_cukier2[[#This Row],[czy dzien dokupu]]="TAK",IF(F1909-Tabela_cukier2[[#This Row],[Column3]]&lt;5000,((5000-FLOOR(F1909-Tabela_cukier2[[#This Row],[Column3]],1000))+(F1909-Tabela_cukier2[[#This Row],[Column3]])),F1909-Tabela_cukier2[[#This Row],[Column3]]),F1909-Tabela_cukier2[[#This Row],[Column3]])</f>
        <v>3484</v>
      </c>
      <c r="G1910" s="5">
        <f>IF(Tabela_cukier2[[#This Row],[Kolumna1]]-F1909&gt;=4000,1,0)</f>
        <v>0</v>
      </c>
      <c r="H1910" s="5" t="str">
        <f>IF(Tabela_cukier2[[#This Row],[Kolumna1]]&gt;F1909,Tabela_cukier2[[#This Row],[Kolumna1]]-F1909,"0")</f>
        <v>0</v>
      </c>
      <c r="I1910" s="5">
        <f>CEILING(Tabela_cukier2[[#This Row],[Kolumna3]],1000)</f>
        <v>0</v>
      </c>
      <c r="J1910" s="5">
        <f>IF(Tabela_cukier2[[#This Row],[Kolumna4]]&gt;=4000,1,0)</f>
        <v>0</v>
      </c>
    </row>
    <row r="1911" spans="1:10" x14ac:dyDescent="0.3">
      <c r="A1911" s="1">
        <v>41606</v>
      </c>
      <c r="B1911" t="s">
        <v>33</v>
      </c>
      <c r="C1911">
        <v>174</v>
      </c>
      <c r="D1911">
        <f>DAY(Tabela_cukier2[[#This Row],[Column1]])</f>
        <v>28</v>
      </c>
      <c r="E1911" t="str">
        <f>IF(D1912&lt;Tabela_cukier2[[#This Row],[Column4]],"TAK","")</f>
        <v/>
      </c>
      <c r="F1911" s="5">
        <f>IF(Tabela_cukier2[[#This Row],[czy dzien dokupu]]="TAK",IF(F1910-Tabela_cukier2[[#This Row],[Column3]]&lt;5000,((5000-FLOOR(F1910-Tabela_cukier2[[#This Row],[Column3]],1000))+(F1910-Tabela_cukier2[[#This Row],[Column3]])),F1910-Tabela_cukier2[[#This Row],[Column3]]),F1910-Tabela_cukier2[[#This Row],[Column3]])</f>
        <v>3310</v>
      </c>
      <c r="G1911" s="5">
        <f>IF(Tabela_cukier2[[#This Row],[Kolumna1]]-F1910&gt;=4000,1,0)</f>
        <v>0</v>
      </c>
      <c r="H1911" s="5" t="str">
        <f>IF(Tabela_cukier2[[#This Row],[Kolumna1]]&gt;F1910,Tabela_cukier2[[#This Row],[Kolumna1]]-F1910,"0")</f>
        <v>0</v>
      </c>
      <c r="I1911" s="5">
        <f>CEILING(Tabela_cukier2[[#This Row],[Kolumna3]],1000)</f>
        <v>0</v>
      </c>
      <c r="J1911" s="5">
        <f>IF(Tabela_cukier2[[#This Row],[Kolumna4]]&gt;=4000,1,0)</f>
        <v>0</v>
      </c>
    </row>
    <row r="1912" spans="1:10" x14ac:dyDescent="0.3">
      <c r="A1912" s="1">
        <v>41607</v>
      </c>
      <c r="B1912" t="s">
        <v>10</v>
      </c>
      <c r="C1912">
        <v>131</v>
      </c>
      <c r="D1912">
        <f>DAY(Tabela_cukier2[[#This Row],[Column1]])</f>
        <v>29</v>
      </c>
      <c r="E1912" t="str">
        <f>IF(D1913&lt;Tabela_cukier2[[#This Row],[Column4]],"TAK","")</f>
        <v>TAK</v>
      </c>
      <c r="F1912" s="5">
        <f>IF(Tabela_cukier2[[#This Row],[czy dzien dokupu]]="TAK",IF(F1911-Tabela_cukier2[[#This Row],[Column3]]&lt;5000,((5000-FLOOR(F1911-Tabela_cukier2[[#This Row],[Column3]],1000))+(F1911-Tabela_cukier2[[#This Row],[Column3]])),F1911-Tabela_cukier2[[#This Row],[Column3]]),F1911-Tabela_cukier2[[#This Row],[Column3]])</f>
        <v>5179</v>
      </c>
      <c r="G1912" s="5">
        <f>IF(Tabela_cukier2[[#This Row],[Kolumna1]]-F1911&gt;=4000,1,0)</f>
        <v>0</v>
      </c>
      <c r="H1912" s="5">
        <f>IF(Tabela_cukier2[[#This Row],[Kolumna1]]&gt;F1911,Tabela_cukier2[[#This Row],[Kolumna1]]-F1911,"0")</f>
        <v>1869</v>
      </c>
      <c r="I1912" s="5">
        <f>CEILING(Tabela_cukier2[[#This Row],[Kolumna3]],1000)</f>
        <v>2000</v>
      </c>
      <c r="J1912" s="5">
        <f>IF(Tabela_cukier2[[#This Row],[Kolumna4]]&gt;=4000,1,0)</f>
        <v>0</v>
      </c>
    </row>
    <row r="1913" spans="1:10" x14ac:dyDescent="0.3">
      <c r="A1913" s="1">
        <v>41609</v>
      </c>
      <c r="B1913" t="s">
        <v>10</v>
      </c>
      <c r="C1913">
        <v>157</v>
      </c>
      <c r="D1913">
        <f>DAY(Tabela_cukier2[[#This Row],[Column1]])</f>
        <v>1</v>
      </c>
      <c r="E1913" t="str">
        <f>IF(D1914&lt;Tabela_cukier2[[#This Row],[Column4]],"TAK","")</f>
        <v/>
      </c>
      <c r="F1913" s="5">
        <f>IF(Tabela_cukier2[[#This Row],[czy dzien dokupu]]="TAK",IF(F1912-Tabela_cukier2[[#This Row],[Column3]]&lt;5000,((5000-FLOOR(F1912-Tabela_cukier2[[#This Row],[Column3]],1000))+(F1912-Tabela_cukier2[[#This Row],[Column3]])),F1912-Tabela_cukier2[[#This Row],[Column3]]),F1912-Tabela_cukier2[[#This Row],[Column3]])</f>
        <v>5022</v>
      </c>
      <c r="G1913" s="5">
        <f>IF(Tabela_cukier2[[#This Row],[Kolumna1]]-F1912&gt;=4000,1,0)</f>
        <v>0</v>
      </c>
      <c r="H1913" s="5" t="str">
        <f>IF(Tabela_cukier2[[#This Row],[Kolumna1]]&gt;F1912,Tabela_cukier2[[#This Row],[Kolumna1]]-F1912,"0")</f>
        <v>0</v>
      </c>
      <c r="I1913" s="5">
        <f>CEILING(Tabela_cukier2[[#This Row],[Kolumna3]],1000)</f>
        <v>0</v>
      </c>
      <c r="J1913" s="5">
        <f>IF(Tabela_cukier2[[#This Row],[Kolumna4]]&gt;=4000,1,0)</f>
        <v>0</v>
      </c>
    </row>
    <row r="1914" spans="1:10" x14ac:dyDescent="0.3">
      <c r="A1914" s="1">
        <v>41609</v>
      </c>
      <c r="B1914" t="s">
        <v>17</v>
      </c>
      <c r="C1914">
        <v>284</v>
      </c>
      <c r="D1914">
        <f>DAY(Tabela_cukier2[[#This Row],[Column1]])</f>
        <v>1</v>
      </c>
      <c r="E1914" t="str">
        <f>IF(D1915&lt;Tabela_cukier2[[#This Row],[Column4]],"TAK","")</f>
        <v/>
      </c>
      <c r="F1914" s="5">
        <f>IF(Tabela_cukier2[[#This Row],[czy dzien dokupu]]="TAK",IF(F1913-Tabela_cukier2[[#This Row],[Column3]]&lt;5000,((5000-FLOOR(F1913-Tabela_cukier2[[#This Row],[Column3]],1000))+(F1913-Tabela_cukier2[[#This Row],[Column3]])),F1913-Tabela_cukier2[[#This Row],[Column3]]),F1913-Tabela_cukier2[[#This Row],[Column3]])</f>
        <v>4738</v>
      </c>
      <c r="G1914" s="5">
        <f>IF(Tabela_cukier2[[#This Row],[Kolumna1]]-F1913&gt;=4000,1,0)</f>
        <v>0</v>
      </c>
      <c r="H1914" s="5" t="str">
        <f>IF(Tabela_cukier2[[#This Row],[Kolumna1]]&gt;F1913,Tabela_cukier2[[#This Row],[Kolumna1]]-F1913,"0")</f>
        <v>0</v>
      </c>
      <c r="I1914" s="5">
        <f>CEILING(Tabela_cukier2[[#This Row],[Kolumna3]],1000)</f>
        <v>0</v>
      </c>
      <c r="J1914" s="5">
        <f>IF(Tabela_cukier2[[#This Row],[Kolumna4]]&gt;=4000,1,0)</f>
        <v>0</v>
      </c>
    </row>
    <row r="1915" spans="1:10" x14ac:dyDescent="0.3">
      <c r="A1915" s="1">
        <v>41610</v>
      </c>
      <c r="B1915" t="s">
        <v>20</v>
      </c>
      <c r="C1915">
        <v>292</v>
      </c>
      <c r="D1915">
        <f>DAY(Tabela_cukier2[[#This Row],[Column1]])</f>
        <v>2</v>
      </c>
      <c r="E1915" t="str">
        <f>IF(D1916&lt;Tabela_cukier2[[#This Row],[Column4]],"TAK","")</f>
        <v/>
      </c>
      <c r="F1915" s="5">
        <f>IF(Tabela_cukier2[[#This Row],[czy dzien dokupu]]="TAK",IF(F1914-Tabela_cukier2[[#This Row],[Column3]]&lt;5000,((5000-FLOOR(F1914-Tabela_cukier2[[#This Row],[Column3]],1000))+(F1914-Tabela_cukier2[[#This Row],[Column3]])),F1914-Tabela_cukier2[[#This Row],[Column3]]),F1914-Tabela_cukier2[[#This Row],[Column3]])</f>
        <v>4446</v>
      </c>
      <c r="G1915" s="5">
        <f>IF(Tabela_cukier2[[#This Row],[Kolumna1]]-F1914&gt;=4000,1,0)</f>
        <v>0</v>
      </c>
      <c r="H1915" s="5" t="str">
        <f>IF(Tabela_cukier2[[#This Row],[Kolumna1]]&gt;F1914,Tabela_cukier2[[#This Row],[Kolumna1]]-F1914,"0")</f>
        <v>0</v>
      </c>
      <c r="I1915" s="5">
        <f>CEILING(Tabela_cukier2[[#This Row],[Kolumna3]],1000)</f>
        <v>0</v>
      </c>
      <c r="J1915" s="5">
        <f>IF(Tabela_cukier2[[#This Row],[Kolumna4]]&gt;=4000,1,0)</f>
        <v>0</v>
      </c>
    </row>
    <row r="1916" spans="1:10" x14ac:dyDescent="0.3">
      <c r="A1916" s="1">
        <v>41612</v>
      </c>
      <c r="B1916" t="s">
        <v>84</v>
      </c>
      <c r="C1916">
        <v>13</v>
      </c>
      <c r="D1916">
        <f>DAY(Tabela_cukier2[[#This Row],[Column1]])</f>
        <v>4</v>
      </c>
      <c r="E1916" t="str">
        <f>IF(D1917&lt;Tabela_cukier2[[#This Row],[Column4]],"TAK","")</f>
        <v/>
      </c>
      <c r="F1916" s="5">
        <f>IF(Tabela_cukier2[[#This Row],[czy dzien dokupu]]="TAK",IF(F1915-Tabela_cukier2[[#This Row],[Column3]]&lt;5000,((5000-FLOOR(F1915-Tabela_cukier2[[#This Row],[Column3]],1000))+(F1915-Tabela_cukier2[[#This Row],[Column3]])),F1915-Tabela_cukier2[[#This Row],[Column3]]),F1915-Tabela_cukier2[[#This Row],[Column3]])</f>
        <v>4433</v>
      </c>
      <c r="G1916" s="5">
        <f>IF(Tabela_cukier2[[#This Row],[Kolumna1]]-F1915&gt;=4000,1,0)</f>
        <v>0</v>
      </c>
      <c r="H1916" s="5" t="str">
        <f>IF(Tabela_cukier2[[#This Row],[Kolumna1]]&gt;F1915,Tabela_cukier2[[#This Row],[Kolumna1]]-F1915,"0")</f>
        <v>0</v>
      </c>
      <c r="I1916" s="5">
        <f>CEILING(Tabela_cukier2[[#This Row],[Kolumna3]],1000)</f>
        <v>0</v>
      </c>
      <c r="J1916" s="5">
        <f>IF(Tabela_cukier2[[#This Row],[Kolumna4]]&gt;=4000,1,0)</f>
        <v>0</v>
      </c>
    </row>
    <row r="1917" spans="1:10" x14ac:dyDescent="0.3">
      <c r="A1917" s="1">
        <v>41614</v>
      </c>
      <c r="B1917" t="s">
        <v>88</v>
      </c>
      <c r="C1917">
        <v>16</v>
      </c>
      <c r="D1917">
        <f>DAY(Tabela_cukier2[[#This Row],[Column1]])</f>
        <v>6</v>
      </c>
      <c r="E1917" t="str">
        <f>IF(D1918&lt;Tabela_cukier2[[#This Row],[Column4]],"TAK","")</f>
        <v/>
      </c>
      <c r="F1917" s="5">
        <f>IF(Tabela_cukier2[[#This Row],[czy dzien dokupu]]="TAK",IF(F1916-Tabela_cukier2[[#This Row],[Column3]]&lt;5000,((5000-FLOOR(F1916-Tabela_cukier2[[#This Row],[Column3]],1000))+(F1916-Tabela_cukier2[[#This Row],[Column3]])),F1916-Tabela_cukier2[[#This Row],[Column3]]),F1916-Tabela_cukier2[[#This Row],[Column3]])</f>
        <v>4417</v>
      </c>
      <c r="G1917" s="5">
        <f>IF(Tabela_cukier2[[#This Row],[Kolumna1]]-F1916&gt;=4000,1,0)</f>
        <v>0</v>
      </c>
      <c r="H1917" s="5" t="str">
        <f>IF(Tabela_cukier2[[#This Row],[Kolumna1]]&gt;F1916,Tabela_cukier2[[#This Row],[Kolumna1]]-F1916,"0")</f>
        <v>0</v>
      </c>
      <c r="I1917" s="5">
        <f>CEILING(Tabela_cukier2[[#This Row],[Kolumna3]],1000)</f>
        <v>0</v>
      </c>
      <c r="J1917" s="5">
        <f>IF(Tabela_cukier2[[#This Row],[Kolumna4]]&gt;=4000,1,0)</f>
        <v>0</v>
      </c>
    </row>
    <row r="1918" spans="1:10" x14ac:dyDescent="0.3">
      <c r="A1918" s="1">
        <v>41614</v>
      </c>
      <c r="B1918" t="s">
        <v>25</v>
      </c>
      <c r="C1918">
        <v>364</v>
      </c>
      <c r="D1918">
        <f>DAY(Tabela_cukier2[[#This Row],[Column1]])</f>
        <v>6</v>
      </c>
      <c r="E1918" t="str">
        <f>IF(D1919&lt;Tabela_cukier2[[#This Row],[Column4]],"TAK","")</f>
        <v/>
      </c>
      <c r="F1918" s="5">
        <f>IF(Tabela_cukier2[[#This Row],[czy dzien dokupu]]="TAK",IF(F1917-Tabela_cukier2[[#This Row],[Column3]]&lt;5000,((5000-FLOOR(F1917-Tabela_cukier2[[#This Row],[Column3]],1000))+(F1917-Tabela_cukier2[[#This Row],[Column3]])),F1917-Tabela_cukier2[[#This Row],[Column3]]),F1917-Tabela_cukier2[[#This Row],[Column3]])</f>
        <v>4053</v>
      </c>
      <c r="G1918" s="5">
        <f>IF(Tabela_cukier2[[#This Row],[Kolumna1]]-F1917&gt;=4000,1,0)</f>
        <v>0</v>
      </c>
      <c r="H1918" s="5" t="str">
        <f>IF(Tabela_cukier2[[#This Row],[Kolumna1]]&gt;F1917,Tabela_cukier2[[#This Row],[Kolumna1]]-F1917,"0")</f>
        <v>0</v>
      </c>
      <c r="I1918" s="5">
        <f>CEILING(Tabela_cukier2[[#This Row],[Kolumna3]],1000)</f>
        <v>0</v>
      </c>
      <c r="J1918" s="5">
        <f>IF(Tabela_cukier2[[#This Row],[Kolumna4]]&gt;=4000,1,0)</f>
        <v>0</v>
      </c>
    </row>
    <row r="1919" spans="1:10" x14ac:dyDescent="0.3">
      <c r="A1919" s="1">
        <v>41615</v>
      </c>
      <c r="B1919" t="s">
        <v>47</v>
      </c>
      <c r="C1919">
        <v>16</v>
      </c>
      <c r="D1919">
        <f>DAY(Tabela_cukier2[[#This Row],[Column1]])</f>
        <v>7</v>
      </c>
      <c r="E1919" t="str">
        <f>IF(D1920&lt;Tabela_cukier2[[#This Row],[Column4]],"TAK","")</f>
        <v/>
      </c>
      <c r="F1919" s="5">
        <f>IF(Tabela_cukier2[[#This Row],[czy dzien dokupu]]="TAK",IF(F1918-Tabela_cukier2[[#This Row],[Column3]]&lt;5000,((5000-FLOOR(F1918-Tabela_cukier2[[#This Row],[Column3]],1000))+(F1918-Tabela_cukier2[[#This Row],[Column3]])),F1918-Tabela_cukier2[[#This Row],[Column3]]),F1918-Tabela_cukier2[[#This Row],[Column3]])</f>
        <v>4037</v>
      </c>
      <c r="G1919" s="5">
        <f>IF(Tabela_cukier2[[#This Row],[Kolumna1]]-F1918&gt;=4000,1,0)</f>
        <v>0</v>
      </c>
      <c r="H1919" s="5" t="str">
        <f>IF(Tabela_cukier2[[#This Row],[Kolumna1]]&gt;F1918,Tabela_cukier2[[#This Row],[Kolumna1]]-F1918,"0")</f>
        <v>0</v>
      </c>
      <c r="I1919" s="5">
        <f>CEILING(Tabela_cukier2[[#This Row],[Kolumna3]],1000)</f>
        <v>0</v>
      </c>
      <c r="J1919" s="5">
        <f>IF(Tabela_cukier2[[#This Row],[Kolumna4]]&gt;=4000,1,0)</f>
        <v>0</v>
      </c>
    </row>
    <row r="1920" spans="1:10" x14ac:dyDescent="0.3">
      <c r="A1920" s="1">
        <v>41615</v>
      </c>
      <c r="B1920" t="s">
        <v>52</v>
      </c>
      <c r="C1920">
        <v>3</v>
      </c>
      <c r="D1920">
        <f>DAY(Tabela_cukier2[[#This Row],[Column1]])</f>
        <v>7</v>
      </c>
      <c r="E1920" t="str">
        <f>IF(D1921&lt;Tabela_cukier2[[#This Row],[Column4]],"TAK","")</f>
        <v/>
      </c>
      <c r="F1920" s="5">
        <f>IF(Tabela_cukier2[[#This Row],[czy dzien dokupu]]="TAK",IF(F1919-Tabela_cukier2[[#This Row],[Column3]]&lt;5000,((5000-FLOOR(F1919-Tabela_cukier2[[#This Row],[Column3]],1000))+(F1919-Tabela_cukier2[[#This Row],[Column3]])),F1919-Tabela_cukier2[[#This Row],[Column3]]),F1919-Tabela_cukier2[[#This Row],[Column3]])</f>
        <v>4034</v>
      </c>
      <c r="G1920" s="5">
        <f>IF(Tabela_cukier2[[#This Row],[Kolumna1]]-F1919&gt;=4000,1,0)</f>
        <v>0</v>
      </c>
      <c r="H1920" s="5" t="str">
        <f>IF(Tabela_cukier2[[#This Row],[Kolumna1]]&gt;F1919,Tabela_cukier2[[#This Row],[Kolumna1]]-F1919,"0")</f>
        <v>0</v>
      </c>
      <c r="I1920" s="5">
        <f>CEILING(Tabela_cukier2[[#This Row],[Kolumna3]],1000)</f>
        <v>0</v>
      </c>
      <c r="J1920" s="5">
        <f>IF(Tabela_cukier2[[#This Row],[Kolumna4]]&gt;=4000,1,0)</f>
        <v>0</v>
      </c>
    </row>
    <row r="1921" spans="1:10" x14ac:dyDescent="0.3">
      <c r="A1921" s="1">
        <v>41616</v>
      </c>
      <c r="B1921" t="s">
        <v>210</v>
      </c>
      <c r="C1921">
        <v>9</v>
      </c>
      <c r="D1921">
        <f>DAY(Tabela_cukier2[[#This Row],[Column1]])</f>
        <v>8</v>
      </c>
      <c r="E1921" t="str">
        <f>IF(D1922&lt;Tabela_cukier2[[#This Row],[Column4]],"TAK","")</f>
        <v/>
      </c>
      <c r="F1921" s="5">
        <f>IF(Tabela_cukier2[[#This Row],[czy dzien dokupu]]="TAK",IF(F1920-Tabela_cukier2[[#This Row],[Column3]]&lt;5000,((5000-FLOOR(F1920-Tabela_cukier2[[#This Row],[Column3]],1000))+(F1920-Tabela_cukier2[[#This Row],[Column3]])),F1920-Tabela_cukier2[[#This Row],[Column3]]),F1920-Tabela_cukier2[[#This Row],[Column3]])</f>
        <v>4025</v>
      </c>
      <c r="G1921" s="5">
        <f>IF(Tabela_cukier2[[#This Row],[Kolumna1]]-F1920&gt;=4000,1,0)</f>
        <v>0</v>
      </c>
      <c r="H1921" s="5" t="str">
        <f>IF(Tabela_cukier2[[#This Row],[Kolumna1]]&gt;F1920,Tabela_cukier2[[#This Row],[Kolumna1]]-F1920,"0")</f>
        <v>0</v>
      </c>
      <c r="I1921" s="5">
        <f>CEILING(Tabela_cukier2[[#This Row],[Kolumna3]],1000)</f>
        <v>0</v>
      </c>
      <c r="J1921" s="5">
        <f>IF(Tabela_cukier2[[#This Row],[Kolumna4]]&gt;=4000,1,0)</f>
        <v>0</v>
      </c>
    </row>
    <row r="1922" spans="1:10" x14ac:dyDescent="0.3">
      <c r="A1922" s="1">
        <v>41617</v>
      </c>
      <c r="B1922" t="s">
        <v>209</v>
      </c>
      <c r="C1922">
        <v>6</v>
      </c>
      <c r="D1922">
        <f>DAY(Tabela_cukier2[[#This Row],[Column1]])</f>
        <v>9</v>
      </c>
      <c r="E1922" t="str">
        <f>IF(D1923&lt;Tabela_cukier2[[#This Row],[Column4]],"TAK","")</f>
        <v/>
      </c>
      <c r="F1922" s="5">
        <f>IF(Tabela_cukier2[[#This Row],[czy dzien dokupu]]="TAK",IF(F1921-Tabela_cukier2[[#This Row],[Column3]]&lt;5000,((5000-FLOOR(F1921-Tabela_cukier2[[#This Row],[Column3]],1000))+(F1921-Tabela_cukier2[[#This Row],[Column3]])),F1921-Tabela_cukier2[[#This Row],[Column3]]),F1921-Tabela_cukier2[[#This Row],[Column3]])</f>
        <v>4019</v>
      </c>
      <c r="G1922" s="5">
        <f>IF(Tabela_cukier2[[#This Row],[Kolumna1]]-F1921&gt;=4000,1,0)</f>
        <v>0</v>
      </c>
      <c r="H1922" s="5" t="str">
        <f>IF(Tabela_cukier2[[#This Row],[Kolumna1]]&gt;F1921,Tabela_cukier2[[#This Row],[Kolumna1]]-F1921,"0")</f>
        <v>0</v>
      </c>
      <c r="I1922" s="5">
        <f>CEILING(Tabela_cukier2[[#This Row],[Kolumna3]],1000)</f>
        <v>0</v>
      </c>
      <c r="J1922" s="5">
        <f>IF(Tabela_cukier2[[#This Row],[Kolumna4]]&gt;=4000,1,0)</f>
        <v>0</v>
      </c>
    </row>
    <row r="1923" spans="1:10" x14ac:dyDescent="0.3">
      <c r="A1923" s="1">
        <v>41621</v>
      </c>
      <c r="B1923" t="s">
        <v>74</v>
      </c>
      <c r="C1923">
        <v>117</v>
      </c>
      <c r="D1923">
        <f>DAY(Tabela_cukier2[[#This Row],[Column1]])</f>
        <v>13</v>
      </c>
      <c r="E1923" t="str">
        <f>IF(D1924&lt;Tabela_cukier2[[#This Row],[Column4]],"TAK","")</f>
        <v/>
      </c>
      <c r="F1923" s="5">
        <f>IF(Tabela_cukier2[[#This Row],[czy dzien dokupu]]="TAK",IF(F1922-Tabela_cukier2[[#This Row],[Column3]]&lt;5000,((5000-FLOOR(F1922-Tabela_cukier2[[#This Row],[Column3]],1000))+(F1922-Tabela_cukier2[[#This Row],[Column3]])),F1922-Tabela_cukier2[[#This Row],[Column3]]),F1922-Tabela_cukier2[[#This Row],[Column3]])</f>
        <v>3902</v>
      </c>
      <c r="G1923" s="5">
        <f>IF(Tabela_cukier2[[#This Row],[Kolumna1]]-F1922&gt;=4000,1,0)</f>
        <v>0</v>
      </c>
      <c r="H1923" s="5" t="str">
        <f>IF(Tabela_cukier2[[#This Row],[Kolumna1]]&gt;F1922,Tabela_cukier2[[#This Row],[Kolumna1]]-F1922,"0")</f>
        <v>0</v>
      </c>
      <c r="I1923" s="5">
        <f>CEILING(Tabela_cukier2[[#This Row],[Kolumna3]],1000)</f>
        <v>0</v>
      </c>
      <c r="J1923" s="5">
        <f>IF(Tabela_cukier2[[#This Row],[Kolumna4]]&gt;=4000,1,0)</f>
        <v>0</v>
      </c>
    </row>
    <row r="1924" spans="1:10" x14ac:dyDescent="0.3">
      <c r="A1924" s="1">
        <v>41622</v>
      </c>
      <c r="B1924" t="s">
        <v>45</v>
      </c>
      <c r="C1924">
        <v>6</v>
      </c>
      <c r="D1924">
        <f>DAY(Tabela_cukier2[[#This Row],[Column1]])</f>
        <v>14</v>
      </c>
      <c r="E1924" t="str">
        <f>IF(D1925&lt;Tabela_cukier2[[#This Row],[Column4]],"TAK","")</f>
        <v/>
      </c>
      <c r="F1924" s="5">
        <f>IF(Tabela_cukier2[[#This Row],[czy dzien dokupu]]="TAK",IF(F1923-Tabela_cukier2[[#This Row],[Column3]]&lt;5000,((5000-FLOOR(F1923-Tabela_cukier2[[#This Row],[Column3]],1000))+(F1923-Tabela_cukier2[[#This Row],[Column3]])),F1923-Tabela_cukier2[[#This Row],[Column3]]),F1923-Tabela_cukier2[[#This Row],[Column3]])</f>
        <v>3896</v>
      </c>
      <c r="G1924" s="5">
        <f>IF(Tabela_cukier2[[#This Row],[Kolumna1]]-F1923&gt;=4000,1,0)</f>
        <v>0</v>
      </c>
      <c r="H1924" s="5" t="str">
        <f>IF(Tabela_cukier2[[#This Row],[Kolumna1]]&gt;F1923,Tabela_cukier2[[#This Row],[Kolumna1]]-F1923,"0")</f>
        <v>0</v>
      </c>
      <c r="I1924" s="5">
        <f>CEILING(Tabela_cukier2[[#This Row],[Kolumna3]],1000)</f>
        <v>0</v>
      </c>
      <c r="J1924" s="5">
        <f>IF(Tabela_cukier2[[#This Row],[Kolumna4]]&gt;=4000,1,0)</f>
        <v>0</v>
      </c>
    </row>
    <row r="1925" spans="1:10" x14ac:dyDescent="0.3">
      <c r="A1925" s="1">
        <v>41623</v>
      </c>
      <c r="B1925" t="s">
        <v>12</v>
      </c>
      <c r="C1925">
        <v>186</v>
      </c>
      <c r="D1925">
        <f>DAY(Tabela_cukier2[[#This Row],[Column1]])</f>
        <v>15</v>
      </c>
      <c r="E1925" t="str">
        <f>IF(D1926&lt;Tabela_cukier2[[#This Row],[Column4]],"TAK","")</f>
        <v/>
      </c>
      <c r="F1925" s="5">
        <f>IF(Tabela_cukier2[[#This Row],[czy dzien dokupu]]="TAK",IF(F1924-Tabela_cukier2[[#This Row],[Column3]]&lt;5000,((5000-FLOOR(F1924-Tabela_cukier2[[#This Row],[Column3]],1000))+(F1924-Tabela_cukier2[[#This Row],[Column3]])),F1924-Tabela_cukier2[[#This Row],[Column3]]),F1924-Tabela_cukier2[[#This Row],[Column3]])</f>
        <v>3710</v>
      </c>
      <c r="G1925" s="5">
        <f>IF(Tabela_cukier2[[#This Row],[Kolumna1]]-F1924&gt;=4000,1,0)</f>
        <v>0</v>
      </c>
      <c r="H1925" s="5" t="str">
        <f>IF(Tabela_cukier2[[#This Row],[Kolumna1]]&gt;F1924,Tabela_cukier2[[#This Row],[Kolumna1]]-F1924,"0")</f>
        <v>0</v>
      </c>
      <c r="I1925" s="5">
        <f>CEILING(Tabela_cukier2[[#This Row],[Kolumna3]],1000)</f>
        <v>0</v>
      </c>
      <c r="J1925" s="5">
        <f>IF(Tabela_cukier2[[#This Row],[Kolumna4]]&gt;=4000,1,0)</f>
        <v>0</v>
      </c>
    </row>
    <row r="1926" spans="1:10" x14ac:dyDescent="0.3">
      <c r="A1926" s="1">
        <v>41623</v>
      </c>
      <c r="B1926" t="s">
        <v>45</v>
      </c>
      <c r="C1926">
        <v>16</v>
      </c>
      <c r="D1926">
        <f>DAY(Tabela_cukier2[[#This Row],[Column1]])</f>
        <v>15</v>
      </c>
      <c r="E1926" t="str">
        <f>IF(D1927&lt;Tabela_cukier2[[#This Row],[Column4]],"TAK","")</f>
        <v/>
      </c>
      <c r="F1926" s="5">
        <f>IF(Tabela_cukier2[[#This Row],[czy dzien dokupu]]="TAK",IF(F1925-Tabela_cukier2[[#This Row],[Column3]]&lt;5000,((5000-FLOOR(F1925-Tabela_cukier2[[#This Row],[Column3]],1000))+(F1925-Tabela_cukier2[[#This Row],[Column3]])),F1925-Tabela_cukier2[[#This Row],[Column3]]),F1925-Tabela_cukier2[[#This Row],[Column3]])</f>
        <v>3694</v>
      </c>
      <c r="G1926" s="5">
        <f>IF(Tabela_cukier2[[#This Row],[Kolumna1]]-F1925&gt;=4000,1,0)</f>
        <v>0</v>
      </c>
      <c r="H1926" s="5" t="str">
        <f>IF(Tabela_cukier2[[#This Row],[Kolumna1]]&gt;F1925,Tabela_cukier2[[#This Row],[Kolumna1]]-F1925,"0")</f>
        <v>0</v>
      </c>
      <c r="I1926" s="5">
        <f>CEILING(Tabela_cukier2[[#This Row],[Kolumna3]],1000)</f>
        <v>0</v>
      </c>
      <c r="J1926" s="5">
        <f>IF(Tabela_cukier2[[#This Row],[Kolumna4]]&gt;=4000,1,0)</f>
        <v>0</v>
      </c>
    </row>
    <row r="1927" spans="1:10" x14ac:dyDescent="0.3">
      <c r="A1927" s="1">
        <v>41624</v>
      </c>
      <c r="B1927" t="s">
        <v>9</v>
      </c>
      <c r="C1927">
        <v>100</v>
      </c>
      <c r="D1927">
        <f>DAY(Tabela_cukier2[[#This Row],[Column1]])</f>
        <v>16</v>
      </c>
      <c r="E1927" t="str">
        <f>IF(D1928&lt;Tabela_cukier2[[#This Row],[Column4]],"TAK","")</f>
        <v/>
      </c>
      <c r="F1927" s="5">
        <f>IF(Tabela_cukier2[[#This Row],[czy dzien dokupu]]="TAK",IF(F1926-Tabela_cukier2[[#This Row],[Column3]]&lt;5000,((5000-FLOOR(F1926-Tabela_cukier2[[#This Row],[Column3]],1000))+(F1926-Tabela_cukier2[[#This Row],[Column3]])),F1926-Tabela_cukier2[[#This Row],[Column3]]),F1926-Tabela_cukier2[[#This Row],[Column3]])</f>
        <v>3594</v>
      </c>
      <c r="G1927" s="5">
        <f>IF(Tabela_cukier2[[#This Row],[Kolumna1]]-F1926&gt;=4000,1,0)</f>
        <v>0</v>
      </c>
      <c r="H1927" s="5" t="str">
        <f>IF(Tabela_cukier2[[#This Row],[Kolumna1]]&gt;F1926,Tabela_cukier2[[#This Row],[Kolumna1]]-F1926,"0")</f>
        <v>0</v>
      </c>
      <c r="I1927" s="5">
        <f>CEILING(Tabela_cukier2[[#This Row],[Kolumna3]],1000)</f>
        <v>0</v>
      </c>
      <c r="J1927" s="5">
        <f>IF(Tabela_cukier2[[#This Row],[Kolumna4]]&gt;=4000,1,0)</f>
        <v>0</v>
      </c>
    </row>
    <row r="1928" spans="1:10" x14ac:dyDescent="0.3">
      <c r="A1928" s="1">
        <v>41629</v>
      </c>
      <c r="B1928" t="s">
        <v>4</v>
      </c>
      <c r="C1928">
        <v>20</v>
      </c>
      <c r="D1928">
        <f>DAY(Tabela_cukier2[[#This Row],[Column1]])</f>
        <v>21</v>
      </c>
      <c r="E1928" t="str">
        <f>IF(D1929&lt;Tabela_cukier2[[#This Row],[Column4]],"TAK","")</f>
        <v/>
      </c>
      <c r="F1928" s="5">
        <f>IF(Tabela_cukier2[[#This Row],[czy dzien dokupu]]="TAK",IF(F1927-Tabela_cukier2[[#This Row],[Column3]]&lt;5000,((5000-FLOOR(F1927-Tabela_cukier2[[#This Row],[Column3]],1000))+(F1927-Tabela_cukier2[[#This Row],[Column3]])),F1927-Tabela_cukier2[[#This Row],[Column3]]),F1927-Tabela_cukier2[[#This Row],[Column3]])</f>
        <v>3574</v>
      </c>
      <c r="G1928" s="5">
        <f>IF(Tabela_cukier2[[#This Row],[Kolumna1]]-F1927&gt;=4000,1,0)</f>
        <v>0</v>
      </c>
      <c r="H1928" s="5" t="str">
        <f>IF(Tabela_cukier2[[#This Row],[Kolumna1]]&gt;F1927,Tabela_cukier2[[#This Row],[Kolumna1]]-F1927,"0")</f>
        <v>0</v>
      </c>
      <c r="I1928" s="5">
        <f>CEILING(Tabela_cukier2[[#This Row],[Kolumna3]],1000)</f>
        <v>0</v>
      </c>
      <c r="J1928" s="5">
        <f>IF(Tabela_cukier2[[#This Row],[Kolumna4]]&gt;=4000,1,0)</f>
        <v>0</v>
      </c>
    </row>
    <row r="1929" spans="1:10" x14ac:dyDescent="0.3">
      <c r="A1929" s="1">
        <v>41629</v>
      </c>
      <c r="B1929" t="s">
        <v>38</v>
      </c>
      <c r="C1929">
        <v>192</v>
      </c>
      <c r="D1929">
        <f>DAY(Tabela_cukier2[[#This Row],[Column1]])</f>
        <v>21</v>
      </c>
      <c r="E1929" t="str">
        <f>IF(D1930&lt;Tabela_cukier2[[#This Row],[Column4]],"TAK","")</f>
        <v/>
      </c>
      <c r="F1929" s="5">
        <f>IF(Tabela_cukier2[[#This Row],[czy dzien dokupu]]="TAK",IF(F1928-Tabela_cukier2[[#This Row],[Column3]]&lt;5000,((5000-FLOOR(F1928-Tabela_cukier2[[#This Row],[Column3]],1000))+(F1928-Tabela_cukier2[[#This Row],[Column3]])),F1928-Tabela_cukier2[[#This Row],[Column3]]),F1928-Tabela_cukier2[[#This Row],[Column3]])</f>
        <v>3382</v>
      </c>
      <c r="G1929" s="5">
        <f>IF(Tabela_cukier2[[#This Row],[Kolumna1]]-F1928&gt;=4000,1,0)</f>
        <v>0</v>
      </c>
      <c r="H1929" s="5" t="str">
        <f>IF(Tabela_cukier2[[#This Row],[Kolumna1]]&gt;F1928,Tabela_cukier2[[#This Row],[Kolumna1]]-F1928,"0")</f>
        <v>0</v>
      </c>
      <c r="I1929" s="5">
        <f>CEILING(Tabela_cukier2[[#This Row],[Kolumna3]],1000)</f>
        <v>0</v>
      </c>
      <c r="J1929" s="5">
        <f>IF(Tabela_cukier2[[#This Row],[Kolumna4]]&gt;=4000,1,0)</f>
        <v>0</v>
      </c>
    </row>
    <row r="1930" spans="1:10" x14ac:dyDescent="0.3">
      <c r="A1930" s="1">
        <v>41630</v>
      </c>
      <c r="B1930" t="s">
        <v>38</v>
      </c>
      <c r="C1930">
        <v>92</v>
      </c>
      <c r="D1930">
        <f>DAY(Tabela_cukier2[[#This Row],[Column1]])</f>
        <v>22</v>
      </c>
      <c r="E1930" t="str">
        <f>IF(D1931&lt;Tabela_cukier2[[#This Row],[Column4]],"TAK","")</f>
        <v/>
      </c>
      <c r="F1930" s="5">
        <f>IF(Tabela_cukier2[[#This Row],[czy dzien dokupu]]="TAK",IF(F1929-Tabela_cukier2[[#This Row],[Column3]]&lt;5000,((5000-FLOOR(F1929-Tabela_cukier2[[#This Row],[Column3]],1000))+(F1929-Tabela_cukier2[[#This Row],[Column3]])),F1929-Tabela_cukier2[[#This Row],[Column3]]),F1929-Tabela_cukier2[[#This Row],[Column3]])</f>
        <v>3290</v>
      </c>
      <c r="G1930" s="5">
        <f>IF(Tabela_cukier2[[#This Row],[Kolumna1]]-F1929&gt;=4000,1,0)</f>
        <v>0</v>
      </c>
      <c r="H1930" s="5" t="str">
        <f>IF(Tabela_cukier2[[#This Row],[Kolumna1]]&gt;F1929,Tabela_cukier2[[#This Row],[Kolumna1]]-F1929,"0")</f>
        <v>0</v>
      </c>
      <c r="I1930" s="5">
        <f>CEILING(Tabela_cukier2[[#This Row],[Kolumna3]],1000)</f>
        <v>0</v>
      </c>
      <c r="J1930" s="5">
        <f>IF(Tabela_cukier2[[#This Row],[Kolumna4]]&gt;=4000,1,0)</f>
        <v>0</v>
      </c>
    </row>
    <row r="1931" spans="1:10" x14ac:dyDescent="0.3">
      <c r="A1931" s="1">
        <v>41631</v>
      </c>
      <c r="B1931" t="s">
        <v>121</v>
      </c>
      <c r="C1931">
        <v>11</v>
      </c>
      <c r="D1931">
        <f>DAY(Tabela_cukier2[[#This Row],[Column1]])</f>
        <v>23</v>
      </c>
      <c r="E1931" t="str">
        <f>IF(D1932&lt;Tabela_cukier2[[#This Row],[Column4]],"TAK","")</f>
        <v/>
      </c>
      <c r="F1931" s="5">
        <f>IF(Tabela_cukier2[[#This Row],[czy dzien dokupu]]="TAK",IF(F1930-Tabela_cukier2[[#This Row],[Column3]]&lt;5000,((5000-FLOOR(F1930-Tabela_cukier2[[#This Row],[Column3]],1000))+(F1930-Tabela_cukier2[[#This Row],[Column3]])),F1930-Tabela_cukier2[[#This Row],[Column3]]),F1930-Tabela_cukier2[[#This Row],[Column3]])</f>
        <v>3279</v>
      </c>
      <c r="G1931" s="5">
        <f>IF(Tabela_cukier2[[#This Row],[Kolumna1]]-F1930&gt;=4000,1,0)</f>
        <v>0</v>
      </c>
      <c r="H1931" s="5" t="str">
        <f>IF(Tabela_cukier2[[#This Row],[Kolumna1]]&gt;F1930,Tabela_cukier2[[#This Row],[Kolumna1]]-F1930,"0")</f>
        <v>0</v>
      </c>
      <c r="I1931" s="5">
        <f>CEILING(Tabela_cukier2[[#This Row],[Kolumna3]],1000)</f>
        <v>0</v>
      </c>
      <c r="J1931" s="5">
        <f>IF(Tabela_cukier2[[#This Row],[Kolumna4]]&gt;=4000,1,0)</f>
        <v>0</v>
      </c>
    </row>
    <row r="1932" spans="1:10" x14ac:dyDescent="0.3">
      <c r="A1932" s="1">
        <v>41633</v>
      </c>
      <c r="B1932" t="s">
        <v>240</v>
      </c>
      <c r="C1932">
        <v>10</v>
      </c>
      <c r="D1932">
        <f>DAY(Tabela_cukier2[[#This Row],[Column1]])</f>
        <v>25</v>
      </c>
      <c r="E1932" t="str">
        <f>IF(D1933&lt;Tabela_cukier2[[#This Row],[Column4]],"TAK","")</f>
        <v/>
      </c>
      <c r="F1932" s="5">
        <f>IF(Tabela_cukier2[[#This Row],[czy dzien dokupu]]="TAK",IF(F1931-Tabela_cukier2[[#This Row],[Column3]]&lt;5000,((5000-FLOOR(F1931-Tabela_cukier2[[#This Row],[Column3]],1000))+(F1931-Tabela_cukier2[[#This Row],[Column3]])),F1931-Tabela_cukier2[[#This Row],[Column3]]),F1931-Tabela_cukier2[[#This Row],[Column3]])</f>
        <v>3269</v>
      </c>
      <c r="G1932" s="5">
        <f>IF(Tabela_cukier2[[#This Row],[Kolumna1]]-F1931&gt;=4000,1,0)</f>
        <v>0</v>
      </c>
      <c r="H1932" s="5" t="str">
        <f>IF(Tabela_cukier2[[#This Row],[Kolumna1]]&gt;F1931,Tabela_cukier2[[#This Row],[Kolumna1]]-F1931,"0")</f>
        <v>0</v>
      </c>
      <c r="I1932" s="5">
        <f>CEILING(Tabela_cukier2[[#This Row],[Kolumna3]],1000)</f>
        <v>0</v>
      </c>
      <c r="J1932" s="5">
        <f>IF(Tabela_cukier2[[#This Row],[Kolumna4]]&gt;=4000,1,0)</f>
        <v>0</v>
      </c>
    </row>
    <row r="1933" spans="1:10" x14ac:dyDescent="0.3">
      <c r="A1933" s="1">
        <v>41634</v>
      </c>
      <c r="B1933" t="s">
        <v>74</v>
      </c>
      <c r="C1933">
        <v>180</v>
      </c>
      <c r="D1933">
        <f>DAY(Tabela_cukier2[[#This Row],[Column1]])</f>
        <v>26</v>
      </c>
      <c r="E1933" t="str">
        <f>IF(D1934&lt;Tabela_cukier2[[#This Row],[Column4]],"TAK","")</f>
        <v/>
      </c>
      <c r="F1933" s="5">
        <f>IF(Tabela_cukier2[[#This Row],[czy dzien dokupu]]="TAK",IF(F1932-Tabela_cukier2[[#This Row],[Column3]]&lt;5000,((5000-FLOOR(F1932-Tabela_cukier2[[#This Row],[Column3]],1000))+(F1932-Tabela_cukier2[[#This Row],[Column3]])),F1932-Tabela_cukier2[[#This Row],[Column3]]),F1932-Tabela_cukier2[[#This Row],[Column3]])</f>
        <v>3089</v>
      </c>
      <c r="G1933" s="5">
        <f>IF(Tabela_cukier2[[#This Row],[Kolumna1]]-F1932&gt;=4000,1,0)</f>
        <v>0</v>
      </c>
      <c r="H1933" s="5" t="str">
        <f>IF(Tabela_cukier2[[#This Row],[Kolumna1]]&gt;F1932,Tabela_cukier2[[#This Row],[Kolumna1]]-F1932,"0")</f>
        <v>0</v>
      </c>
      <c r="I1933" s="5">
        <f>CEILING(Tabela_cukier2[[#This Row],[Kolumna3]],1000)</f>
        <v>0</v>
      </c>
      <c r="J1933" s="5">
        <f>IF(Tabela_cukier2[[#This Row],[Kolumna4]]&gt;=4000,1,0)</f>
        <v>0</v>
      </c>
    </row>
    <row r="1934" spans="1:10" x14ac:dyDescent="0.3">
      <c r="A1934" s="1">
        <v>41637</v>
      </c>
      <c r="B1934" t="s">
        <v>41</v>
      </c>
      <c r="C1934">
        <v>12</v>
      </c>
      <c r="D1934">
        <f>DAY(Tabela_cukier2[[#This Row],[Column1]])</f>
        <v>29</v>
      </c>
      <c r="E1934" t="str">
        <f>IF(D1935&lt;Tabela_cukier2[[#This Row],[Column4]],"TAK","")</f>
        <v/>
      </c>
      <c r="F1934" s="5">
        <f>IF(Tabela_cukier2[[#This Row],[czy dzien dokupu]]="TAK",IF(F1933-Tabela_cukier2[[#This Row],[Column3]]&lt;5000,((5000-FLOOR(F1933-Tabela_cukier2[[#This Row],[Column3]],1000))+(F1933-Tabela_cukier2[[#This Row],[Column3]])),F1933-Tabela_cukier2[[#This Row],[Column3]]),F1933-Tabela_cukier2[[#This Row],[Column3]])</f>
        <v>3077</v>
      </c>
      <c r="G1934" s="5">
        <f>IF(Tabela_cukier2[[#This Row],[Kolumna1]]-F1933&gt;=4000,1,0)</f>
        <v>0</v>
      </c>
      <c r="H1934" s="5" t="str">
        <f>IF(Tabela_cukier2[[#This Row],[Kolumna1]]&gt;F1933,Tabela_cukier2[[#This Row],[Kolumna1]]-F1933,"0")</f>
        <v>0</v>
      </c>
      <c r="I1934" s="5">
        <f>CEILING(Tabela_cukier2[[#This Row],[Kolumna3]],1000)</f>
        <v>0</v>
      </c>
      <c r="J1934" s="5">
        <f>IF(Tabela_cukier2[[#This Row],[Kolumna4]]&gt;=4000,1,0)</f>
        <v>0</v>
      </c>
    </row>
    <row r="1935" spans="1:10" x14ac:dyDescent="0.3">
      <c r="A1935" s="1">
        <v>41638</v>
      </c>
      <c r="B1935" t="s">
        <v>225</v>
      </c>
      <c r="C1935">
        <v>12</v>
      </c>
      <c r="D1935">
        <f>DAY(Tabela_cukier2[[#This Row],[Column1]])</f>
        <v>30</v>
      </c>
      <c r="E1935" t="str">
        <f>IF(D1936&lt;Tabela_cukier2[[#This Row],[Column4]],"TAK","")</f>
        <v/>
      </c>
      <c r="F1935" s="5">
        <f>IF(Tabela_cukier2[[#This Row],[czy dzien dokupu]]="TAK",IF(F1934-Tabela_cukier2[[#This Row],[Column3]]&lt;5000,((5000-FLOOR(F1934-Tabela_cukier2[[#This Row],[Column3]],1000))+(F1934-Tabela_cukier2[[#This Row],[Column3]])),F1934-Tabela_cukier2[[#This Row],[Column3]]),F1934-Tabela_cukier2[[#This Row],[Column3]])</f>
        <v>3065</v>
      </c>
      <c r="G1935" s="5">
        <f>IF(Tabela_cukier2[[#This Row],[Kolumna1]]-F1934&gt;=4000,1,0)</f>
        <v>0</v>
      </c>
      <c r="H1935" s="5" t="str">
        <f>IF(Tabela_cukier2[[#This Row],[Kolumna1]]&gt;F1934,Tabela_cukier2[[#This Row],[Kolumna1]]-F1934,"0")</f>
        <v>0</v>
      </c>
      <c r="I1935" s="5">
        <f>CEILING(Tabela_cukier2[[#This Row],[Kolumna3]],1000)</f>
        <v>0</v>
      </c>
      <c r="J1935" s="5">
        <f>IF(Tabela_cukier2[[#This Row],[Kolumna4]]&gt;=4000,1,0)</f>
        <v>0</v>
      </c>
    </row>
    <row r="1936" spans="1:10" x14ac:dyDescent="0.3">
      <c r="A1936" s="1">
        <v>41639</v>
      </c>
      <c r="B1936" t="s">
        <v>100</v>
      </c>
      <c r="C1936">
        <v>8</v>
      </c>
      <c r="D1936">
        <f>DAY(Tabela_cukier2[[#This Row],[Column1]])</f>
        <v>31</v>
      </c>
      <c r="E1936" t="str">
        <f>IF(D1937&lt;Tabela_cukier2[[#This Row],[Column4]],"TAK","")</f>
        <v>TAK</v>
      </c>
      <c r="F1936" s="5">
        <f>IF(Tabela_cukier2[[#This Row],[czy dzien dokupu]]="TAK",IF(F1935-Tabela_cukier2[[#This Row],[Column3]]&lt;5000,((5000-FLOOR(F1935-Tabela_cukier2[[#This Row],[Column3]],1000))+(F1935-Tabela_cukier2[[#This Row],[Column3]])),F1935-Tabela_cukier2[[#This Row],[Column3]]),F1935-Tabela_cukier2[[#This Row],[Column3]])</f>
        <v>5057</v>
      </c>
      <c r="G1936" s="5">
        <f>IF(Tabela_cukier2[[#This Row],[Kolumna1]]-F1935&gt;=4000,1,0)</f>
        <v>0</v>
      </c>
      <c r="H1936" s="5">
        <f>IF(Tabela_cukier2[[#This Row],[Kolumna1]]&gt;F1935,Tabela_cukier2[[#This Row],[Kolumna1]]-F1935,"0")</f>
        <v>1992</v>
      </c>
      <c r="I1936" s="5">
        <f>CEILING(Tabela_cukier2[[#This Row],[Kolumna3]],1000)</f>
        <v>2000</v>
      </c>
      <c r="J1936" s="5">
        <f>IF(Tabela_cukier2[[#This Row],[Kolumna4]]&gt;=4000,1,0)</f>
        <v>0</v>
      </c>
    </row>
    <row r="1937" spans="1:10" x14ac:dyDescent="0.3">
      <c r="A1937" s="1">
        <v>41641</v>
      </c>
      <c r="B1937" t="s">
        <v>15</v>
      </c>
      <c r="C1937">
        <v>56</v>
      </c>
      <c r="D1937">
        <f>DAY(Tabela_cukier2[[#This Row],[Column1]])</f>
        <v>2</v>
      </c>
      <c r="E1937" t="str">
        <f>IF(D1938&lt;Tabela_cukier2[[#This Row],[Column4]],"TAK","")</f>
        <v/>
      </c>
      <c r="F1937" s="5">
        <f>IF(Tabela_cukier2[[#This Row],[czy dzien dokupu]]="TAK",IF(F1936-Tabela_cukier2[[#This Row],[Column3]]&lt;5000,((5000-FLOOR(F1936-Tabela_cukier2[[#This Row],[Column3]],1000))+(F1936-Tabela_cukier2[[#This Row],[Column3]])),F1936-Tabela_cukier2[[#This Row],[Column3]]),F1936-Tabela_cukier2[[#This Row],[Column3]])</f>
        <v>5001</v>
      </c>
      <c r="G1937" s="5">
        <f>IF(Tabela_cukier2[[#This Row],[Kolumna1]]-F1936&gt;=4000,1,0)</f>
        <v>0</v>
      </c>
      <c r="H1937" s="5" t="str">
        <f>IF(Tabela_cukier2[[#This Row],[Kolumna1]]&gt;F1936,Tabela_cukier2[[#This Row],[Kolumna1]]-F1936,"0")</f>
        <v>0</v>
      </c>
      <c r="I1937" s="5">
        <f>CEILING(Tabela_cukier2[[#This Row],[Kolumna3]],1000)</f>
        <v>0</v>
      </c>
      <c r="J1937" s="5">
        <f>IF(Tabela_cukier2[[#This Row],[Kolumna4]]&gt;=4000,1,0)</f>
        <v>0</v>
      </c>
    </row>
    <row r="1938" spans="1:10" x14ac:dyDescent="0.3">
      <c r="A1938" s="1">
        <v>41642</v>
      </c>
      <c r="B1938" t="s">
        <v>85</v>
      </c>
      <c r="C1938">
        <v>18</v>
      </c>
      <c r="D1938">
        <f>DAY(Tabela_cukier2[[#This Row],[Column1]])</f>
        <v>3</v>
      </c>
      <c r="E1938" t="str">
        <f>IF(D1939&lt;Tabela_cukier2[[#This Row],[Column4]],"TAK","")</f>
        <v/>
      </c>
      <c r="F1938" s="5">
        <f>IF(Tabela_cukier2[[#This Row],[czy dzien dokupu]]="TAK",IF(F1937-Tabela_cukier2[[#This Row],[Column3]]&lt;5000,((5000-FLOOR(F1937-Tabela_cukier2[[#This Row],[Column3]],1000))+(F1937-Tabela_cukier2[[#This Row],[Column3]])),F1937-Tabela_cukier2[[#This Row],[Column3]]),F1937-Tabela_cukier2[[#This Row],[Column3]])</f>
        <v>4983</v>
      </c>
      <c r="G1938" s="5">
        <f>IF(Tabela_cukier2[[#This Row],[Kolumna1]]-F1937&gt;=4000,1,0)</f>
        <v>0</v>
      </c>
      <c r="H1938" s="5" t="str">
        <f>IF(Tabela_cukier2[[#This Row],[Kolumna1]]&gt;F1937,Tabela_cukier2[[#This Row],[Kolumna1]]-F1937,"0")</f>
        <v>0</v>
      </c>
      <c r="I1938" s="5">
        <f>CEILING(Tabela_cukier2[[#This Row],[Kolumna3]],1000)</f>
        <v>0</v>
      </c>
      <c r="J1938" s="5">
        <f>IF(Tabela_cukier2[[#This Row],[Kolumna4]]&gt;=4000,1,0)</f>
        <v>0</v>
      </c>
    </row>
    <row r="1939" spans="1:10" x14ac:dyDescent="0.3">
      <c r="A1939" s="1">
        <v>41642</v>
      </c>
      <c r="B1939" t="s">
        <v>17</v>
      </c>
      <c r="C1939">
        <v>164</v>
      </c>
      <c r="D1939">
        <f>DAY(Tabela_cukier2[[#This Row],[Column1]])</f>
        <v>3</v>
      </c>
      <c r="E1939" t="str">
        <f>IF(D1940&lt;Tabela_cukier2[[#This Row],[Column4]],"TAK","")</f>
        <v/>
      </c>
      <c r="F1939" s="5">
        <f>IF(Tabela_cukier2[[#This Row],[czy dzien dokupu]]="TAK",IF(F1938-Tabela_cukier2[[#This Row],[Column3]]&lt;5000,((5000-FLOOR(F1938-Tabela_cukier2[[#This Row],[Column3]],1000))+(F1938-Tabela_cukier2[[#This Row],[Column3]])),F1938-Tabela_cukier2[[#This Row],[Column3]]),F1938-Tabela_cukier2[[#This Row],[Column3]])</f>
        <v>4819</v>
      </c>
      <c r="G1939" s="5">
        <f>IF(Tabela_cukier2[[#This Row],[Kolumna1]]-F1938&gt;=4000,1,0)</f>
        <v>0</v>
      </c>
      <c r="H1939" s="5" t="str">
        <f>IF(Tabela_cukier2[[#This Row],[Kolumna1]]&gt;F1938,Tabela_cukier2[[#This Row],[Kolumna1]]-F1938,"0")</f>
        <v>0</v>
      </c>
      <c r="I1939" s="5">
        <f>CEILING(Tabela_cukier2[[#This Row],[Kolumna3]],1000)</f>
        <v>0</v>
      </c>
      <c r="J1939" s="5">
        <f>IF(Tabela_cukier2[[#This Row],[Kolumna4]]&gt;=4000,1,0)</f>
        <v>0</v>
      </c>
    </row>
    <row r="1940" spans="1:10" x14ac:dyDescent="0.3">
      <c r="A1940" s="1">
        <v>41645</v>
      </c>
      <c r="B1940" t="s">
        <v>33</v>
      </c>
      <c r="C1940">
        <v>111</v>
      </c>
      <c r="D1940">
        <f>DAY(Tabela_cukier2[[#This Row],[Column1]])</f>
        <v>6</v>
      </c>
      <c r="E1940" t="str">
        <f>IF(D1941&lt;Tabela_cukier2[[#This Row],[Column4]],"TAK","")</f>
        <v/>
      </c>
      <c r="F1940" s="5">
        <f>IF(Tabela_cukier2[[#This Row],[czy dzien dokupu]]="TAK",IF(F1939-Tabela_cukier2[[#This Row],[Column3]]&lt;5000,((5000-FLOOR(F1939-Tabela_cukier2[[#This Row],[Column3]],1000))+(F1939-Tabela_cukier2[[#This Row],[Column3]])),F1939-Tabela_cukier2[[#This Row],[Column3]]),F1939-Tabela_cukier2[[#This Row],[Column3]])</f>
        <v>4708</v>
      </c>
      <c r="G1940" s="5">
        <f>IF(Tabela_cukier2[[#This Row],[Kolumna1]]-F1939&gt;=4000,1,0)</f>
        <v>0</v>
      </c>
      <c r="H1940" s="5" t="str">
        <f>IF(Tabela_cukier2[[#This Row],[Kolumna1]]&gt;F1939,Tabela_cukier2[[#This Row],[Kolumna1]]-F1939,"0")</f>
        <v>0</v>
      </c>
      <c r="I1940" s="5">
        <f>CEILING(Tabela_cukier2[[#This Row],[Kolumna3]],1000)</f>
        <v>0</v>
      </c>
      <c r="J1940" s="5">
        <f>IF(Tabela_cukier2[[#This Row],[Kolumna4]]&gt;=4000,1,0)</f>
        <v>0</v>
      </c>
    </row>
    <row r="1941" spans="1:10" x14ac:dyDescent="0.3">
      <c r="A1941" s="1">
        <v>41646</v>
      </c>
      <c r="B1941" t="s">
        <v>193</v>
      </c>
      <c r="C1941">
        <v>14</v>
      </c>
      <c r="D1941">
        <f>DAY(Tabela_cukier2[[#This Row],[Column1]])</f>
        <v>7</v>
      </c>
      <c r="E1941" t="str">
        <f>IF(D1942&lt;Tabela_cukier2[[#This Row],[Column4]],"TAK","")</f>
        <v/>
      </c>
      <c r="F1941" s="5">
        <f>IF(Tabela_cukier2[[#This Row],[czy dzien dokupu]]="TAK",IF(F1940-Tabela_cukier2[[#This Row],[Column3]]&lt;5000,((5000-FLOOR(F1940-Tabela_cukier2[[#This Row],[Column3]],1000))+(F1940-Tabela_cukier2[[#This Row],[Column3]])),F1940-Tabela_cukier2[[#This Row],[Column3]]),F1940-Tabela_cukier2[[#This Row],[Column3]])</f>
        <v>4694</v>
      </c>
      <c r="G1941" s="5">
        <f>IF(Tabela_cukier2[[#This Row],[Kolumna1]]-F1940&gt;=4000,1,0)</f>
        <v>0</v>
      </c>
      <c r="H1941" s="5" t="str">
        <f>IF(Tabela_cukier2[[#This Row],[Kolumna1]]&gt;F1940,Tabela_cukier2[[#This Row],[Kolumna1]]-F1940,"0")</f>
        <v>0</v>
      </c>
      <c r="I1941" s="5">
        <f>CEILING(Tabela_cukier2[[#This Row],[Kolumna3]],1000)</f>
        <v>0</v>
      </c>
      <c r="J1941" s="5">
        <f>IF(Tabela_cukier2[[#This Row],[Kolumna4]]&gt;=4000,1,0)</f>
        <v>0</v>
      </c>
    </row>
    <row r="1942" spans="1:10" x14ac:dyDescent="0.3">
      <c r="A1942" s="1">
        <v>41647</v>
      </c>
      <c r="B1942" t="s">
        <v>105</v>
      </c>
      <c r="C1942">
        <v>143</v>
      </c>
      <c r="D1942">
        <f>DAY(Tabela_cukier2[[#This Row],[Column1]])</f>
        <v>8</v>
      </c>
      <c r="E1942" t="str">
        <f>IF(D1943&lt;Tabela_cukier2[[#This Row],[Column4]],"TAK","")</f>
        <v/>
      </c>
      <c r="F1942" s="5">
        <f>IF(Tabela_cukier2[[#This Row],[czy dzien dokupu]]="TAK",IF(F1941-Tabela_cukier2[[#This Row],[Column3]]&lt;5000,((5000-FLOOR(F1941-Tabela_cukier2[[#This Row],[Column3]],1000))+(F1941-Tabela_cukier2[[#This Row],[Column3]])),F1941-Tabela_cukier2[[#This Row],[Column3]]),F1941-Tabela_cukier2[[#This Row],[Column3]])</f>
        <v>4551</v>
      </c>
      <c r="G1942" s="5">
        <f>IF(Tabela_cukier2[[#This Row],[Kolumna1]]-F1941&gt;=4000,1,0)</f>
        <v>0</v>
      </c>
      <c r="H1942" s="5" t="str">
        <f>IF(Tabela_cukier2[[#This Row],[Kolumna1]]&gt;F1941,Tabela_cukier2[[#This Row],[Kolumna1]]-F1941,"0")</f>
        <v>0</v>
      </c>
      <c r="I1942" s="5">
        <f>CEILING(Tabela_cukier2[[#This Row],[Kolumna3]],1000)</f>
        <v>0</v>
      </c>
      <c r="J1942" s="5">
        <f>IF(Tabela_cukier2[[#This Row],[Kolumna4]]&gt;=4000,1,0)</f>
        <v>0</v>
      </c>
    </row>
    <row r="1943" spans="1:10" x14ac:dyDescent="0.3">
      <c r="A1943" s="1">
        <v>41648</v>
      </c>
      <c r="B1943" t="s">
        <v>13</v>
      </c>
      <c r="C1943">
        <v>64</v>
      </c>
      <c r="D1943">
        <f>DAY(Tabela_cukier2[[#This Row],[Column1]])</f>
        <v>9</v>
      </c>
      <c r="E1943" t="str">
        <f>IF(D1944&lt;Tabela_cukier2[[#This Row],[Column4]],"TAK","")</f>
        <v/>
      </c>
      <c r="F1943" s="5">
        <f>IF(Tabela_cukier2[[#This Row],[czy dzien dokupu]]="TAK",IF(F1942-Tabela_cukier2[[#This Row],[Column3]]&lt;5000,((5000-FLOOR(F1942-Tabela_cukier2[[#This Row],[Column3]],1000))+(F1942-Tabela_cukier2[[#This Row],[Column3]])),F1942-Tabela_cukier2[[#This Row],[Column3]]),F1942-Tabela_cukier2[[#This Row],[Column3]])</f>
        <v>4487</v>
      </c>
      <c r="G1943" s="5">
        <f>IF(Tabela_cukier2[[#This Row],[Kolumna1]]-F1942&gt;=4000,1,0)</f>
        <v>0</v>
      </c>
      <c r="H1943" s="5" t="str">
        <f>IF(Tabela_cukier2[[#This Row],[Kolumna1]]&gt;F1942,Tabela_cukier2[[#This Row],[Kolumna1]]-F1942,"0")</f>
        <v>0</v>
      </c>
      <c r="I1943" s="5">
        <f>CEILING(Tabela_cukier2[[#This Row],[Kolumna3]],1000)</f>
        <v>0</v>
      </c>
      <c r="J1943" s="5">
        <f>IF(Tabela_cukier2[[#This Row],[Kolumna4]]&gt;=4000,1,0)</f>
        <v>0</v>
      </c>
    </row>
    <row r="1944" spans="1:10" x14ac:dyDescent="0.3">
      <c r="A1944" s="1">
        <v>41651</v>
      </c>
      <c r="B1944" t="s">
        <v>237</v>
      </c>
      <c r="C1944">
        <v>3</v>
      </c>
      <c r="D1944">
        <f>DAY(Tabela_cukier2[[#This Row],[Column1]])</f>
        <v>12</v>
      </c>
      <c r="E1944" t="str">
        <f>IF(D1945&lt;Tabela_cukier2[[#This Row],[Column4]],"TAK","")</f>
        <v/>
      </c>
      <c r="F1944" s="5">
        <f>IF(Tabela_cukier2[[#This Row],[czy dzien dokupu]]="TAK",IF(F1943-Tabela_cukier2[[#This Row],[Column3]]&lt;5000,((5000-FLOOR(F1943-Tabela_cukier2[[#This Row],[Column3]],1000))+(F1943-Tabela_cukier2[[#This Row],[Column3]])),F1943-Tabela_cukier2[[#This Row],[Column3]]),F1943-Tabela_cukier2[[#This Row],[Column3]])</f>
        <v>4484</v>
      </c>
      <c r="G1944" s="5">
        <f>IF(Tabela_cukier2[[#This Row],[Kolumna1]]-F1943&gt;=4000,1,0)</f>
        <v>0</v>
      </c>
      <c r="H1944" s="5" t="str">
        <f>IF(Tabela_cukier2[[#This Row],[Kolumna1]]&gt;F1943,Tabela_cukier2[[#This Row],[Kolumna1]]-F1943,"0")</f>
        <v>0</v>
      </c>
      <c r="I1944" s="5">
        <f>CEILING(Tabela_cukier2[[#This Row],[Kolumna3]],1000)</f>
        <v>0</v>
      </c>
      <c r="J1944" s="5">
        <f>IF(Tabela_cukier2[[#This Row],[Kolumna4]]&gt;=4000,1,0)</f>
        <v>0</v>
      </c>
    </row>
    <row r="1945" spans="1:10" x14ac:dyDescent="0.3">
      <c r="A1945" s="1">
        <v>41652</v>
      </c>
      <c r="B1945" t="s">
        <v>48</v>
      </c>
      <c r="C1945">
        <v>152</v>
      </c>
      <c r="D1945">
        <f>DAY(Tabela_cukier2[[#This Row],[Column1]])</f>
        <v>13</v>
      </c>
      <c r="E1945" t="str">
        <f>IF(D1946&lt;Tabela_cukier2[[#This Row],[Column4]],"TAK","")</f>
        <v/>
      </c>
      <c r="F1945" s="5">
        <f>IF(Tabela_cukier2[[#This Row],[czy dzien dokupu]]="TAK",IF(F1944-Tabela_cukier2[[#This Row],[Column3]]&lt;5000,((5000-FLOOR(F1944-Tabela_cukier2[[#This Row],[Column3]],1000))+(F1944-Tabela_cukier2[[#This Row],[Column3]])),F1944-Tabela_cukier2[[#This Row],[Column3]]),F1944-Tabela_cukier2[[#This Row],[Column3]])</f>
        <v>4332</v>
      </c>
      <c r="G1945" s="5">
        <f>IF(Tabela_cukier2[[#This Row],[Kolumna1]]-F1944&gt;=4000,1,0)</f>
        <v>0</v>
      </c>
      <c r="H1945" s="5" t="str">
        <f>IF(Tabela_cukier2[[#This Row],[Kolumna1]]&gt;F1944,Tabela_cukier2[[#This Row],[Kolumna1]]-F1944,"0")</f>
        <v>0</v>
      </c>
      <c r="I1945" s="5">
        <f>CEILING(Tabela_cukier2[[#This Row],[Kolumna3]],1000)</f>
        <v>0</v>
      </c>
      <c r="J1945" s="5">
        <f>IF(Tabela_cukier2[[#This Row],[Kolumna4]]&gt;=4000,1,0)</f>
        <v>0</v>
      </c>
    </row>
    <row r="1946" spans="1:10" x14ac:dyDescent="0.3">
      <c r="A1946" s="1">
        <v>41653</v>
      </c>
      <c r="B1946" t="s">
        <v>13</v>
      </c>
      <c r="C1946">
        <v>152</v>
      </c>
      <c r="D1946">
        <f>DAY(Tabela_cukier2[[#This Row],[Column1]])</f>
        <v>14</v>
      </c>
      <c r="E1946" t="str">
        <f>IF(D1947&lt;Tabela_cukier2[[#This Row],[Column4]],"TAK","")</f>
        <v/>
      </c>
      <c r="F1946" s="5">
        <f>IF(Tabela_cukier2[[#This Row],[czy dzien dokupu]]="TAK",IF(F1945-Tabela_cukier2[[#This Row],[Column3]]&lt;5000,((5000-FLOOR(F1945-Tabela_cukier2[[#This Row],[Column3]],1000))+(F1945-Tabela_cukier2[[#This Row],[Column3]])),F1945-Tabela_cukier2[[#This Row],[Column3]]),F1945-Tabela_cukier2[[#This Row],[Column3]])</f>
        <v>4180</v>
      </c>
      <c r="G1946" s="5">
        <f>IF(Tabela_cukier2[[#This Row],[Kolumna1]]-F1945&gt;=4000,1,0)</f>
        <v>0</v>
      </c>
      <c r="H1946" s="5" t="str">
        <f>IF(Tabela_cukier2[[#This Row],[Kolumna1]]&gt;F1945,Tabela_cukier2[[#This Row],[Kolumna1]]-F1945,"0")</f>
        <v>0</v>
      </c>
      <c r="I1946" s="5">
        <f>CEILING(Tabela_cukier2[[#This Row],[Kolumna3]],1000)</f>
        <v>0</v>
      </c>
      <c r="J1946" s="5">
        <f>IF(Tabela_cukier2[[#This Row],[Kolumna4]]&gt;=4000,1,0)</f>
        <v>0</v>
      </c>
    </row>
    <row r="1947" spans="1:10" x14ac:dyDescent="0.3">
      <c r="A1947" s="1">
        <v>41655</v>
      </c>
      <c r="B1947" t="s">
        <v>224</v>
      </c>
      <c r="C1947">
        <v>15</v>
      </c>
      <c r="D1947">
        <f>DAY(Tabela_cukier2[[#This Row],[Column1]])</f>
        <v>16</v>
      </c>
      <c r="E1947" t="str">
        <f>IF(D1948&lt;Tabela_cukier2[[#This Row],[Column4]],"TAK","")</f>
        <v/>
      </c>
      <c r="F1947" s="5">
        <f>IF(Tabela_cukier2[[#This Row],[czy dzien dokupu]]="TAK",IF(F1946-Tabela_cukier2[[#This Row],[Column3]]&lt;5000,((5000-FLOOR(F1946-Tabela_cukier2[[#This Row],[Column3]],1000))+(F1946-Tabela_cukier2[[#This Row],[Column3]])),F1946-Tabela_cukier2[[#This Row],[Column3]]),F1946-Tabela_cukier2[[#This Row],[Column3]])</f>
        <v>4165</v>
      </c>
      <c r="G1947" s="5">
        <f>IF(Tabela_cukier2[[#This Row],[Kolumna1]]-F1946&gt;=4000,1,0)</f>
        <v>0</v>
      </c>
      <c r="H1947" s="5" t="str">
        <f>IF(Tabela_cukier2[[#This Row],[Kolumna1]]&gt;F1946,Tabela_cukier2[[#This Row],[Kolumna1]]-F1946,"0")</f>
        <v>0</v>
      </c>
      <c r="I1947" s="5">
        <f>CEILING(Tabela_cukier2[[#This Row],[Kolumna3]],1000)</f>
        <v>0</v>
      </c>
      <c r="J1947" s="5">
        <f>IF(Tabela_cukier2[[#This Row],[Kolumna4]]&gt;=4000,1,0)</f>
        <v>0</v>
      </c>
    </row>
    <row r="1948" spans="1:10" x14ac:dyDescent="0.3">
      <c r="A1948" s="1">
        <v>41656</v>
      </c>
      <c r="B1948" t="s">
        <v>74</v>
      </c>
      <c r="C1948">
        <v>117</v>
      </c>
      <c r="D1948">
        <f>DAY(Tabela_cukier2[[#This Row],[Column1]])</f>
        <v>17</v>
      </c>
      <c r="E1948" t="str">
        <f>IF(D1949&lt;Tabela_cukier2[[#This Row],[Column4]],"TAK","")</f>
        <v/>
      </c>
      <c r="F1948" s="5">
        <f>IF(Tabela_cukier2[[#This Row],[czy dzien dokupu]]="TAK",IF(F1947-Tabela_cukier2[[#This Row],[Column3]]&lt;5000,((5000-FLOOR(F1947-Tabela_cukier2[[#This Row],[Column3]],1000))+(F1947-Tabela_cukier2[[#This Row],[Column3]])),F1947-Tabela_cukier2[[#This Row],[Column3]]),F1947-Tabela_cukier2[[#This Row],[Column3]])</f>
        <v>4048</v>
      </c>
      <c r="G1948" s="5">
        <f>IF(Tabela_cukier2[[#This Row],[Kolumna1]]-F1947&gt;=4000,1,0)</f>
        <v>0</v>
      </c>
      <c r="H1948" s="5" t="str">
        <f>IF(Tabela_cukier2[[#This Row],[Kolumna1]]&gt;F1947,Tabela_cukier2[[#This Row],[Kolumna1]]-F1947,"0")</f>
        <v>0</v>
      </c>
      <c r="I1948" s="5">
        <f>CEILING(Tabela_cukier2[[#This Row],[Kolumna3]],1000)</f>
        <v>0</v>
      </c>
      <c r="J1948" s="5">
        <f>IF(Tabela_cukier2[[#This Row],[Kolumna4]]&gt;=4000,1,0)</f>
        <v>0</v>
      </c>
    </row>
    <row r="1949" spans="1:10" x14ac:dyDescent="0.3">
      <c r="A1949" s="1">
        <v>41656</v>
      </c>
      <c r="B1949" t="s">
        <v>218</v>
      </c>
      <c r="C1949">
        <v>14</v>
      </c>
      <c r="D1949">
        <f>DAY(Tabela_cukier2[[#This Row],[Column1]])</f>
        <v>17</v>
      </c>
      <c r="E1949" t="str">
        <f>IF(D1950&lt;Tabela_cukier2[[#This Row],[Column4]],"TAK","")</f>
        <v/>
      </c>
      <c r="F1949" s="5">
        <f>IF(Tabela_cukier2[[#This Row],[czy dzien dokupu]]="TAK",IF(F1948-Tabela_cukier2[[#This Row],[Column3]]&lt;5000,((5000-FLOOR(F1948-Tabela_cukier2[[#This Row],[Column3]],1000))+(F1948-Tabela_cukier2[[#This Row],[Column3]])),F1948-Tabela_cukier2[[#This Row],[Column3]]),F1948-Tabela_cukier2[[#This Row],[Column3]])</f>
        <v>4034</v>
      </c>
      <c r="G1949" s="5">
        <f>IF(Tabela_cukier2[[#This Row],[Kolumna1]]-F1948&gt;=4000,1,0)</f>
        <v>0</v>
      </c>
      <c r="H1949" s="5" t="str">
        <f>IF(Tabela_cukier2[[#This Row],[Kolumna1]]&gt;F1948,Tabela_cukier2[[#This Row],[Kolumna1]]-F1948,"0")</f>
        <v>0</v>
      </c>
      <c r="I1949" s="5">
        <f>CEILING(Tabela_cukier2[[#This Row],[Kolumna3]],1000)</f>
        <v>0</v>
      </c>
      <c r="J1949" s="5">
        <f>IF(Tabela_cukier2[[#This Row],[Kolumna4]]&gt;=4000,1,0)</f>
        <v>0</v>
      </c>
    </row>
    <row r="1950" spans="1:10" x14ac:dyDescent="0.3">
      <c r="A1950" s="1">
        <v>41656</v>
      </c>
      <c r="B1950" t="s">
        <v>48</v>
      </c>
      <c r="C1950">
        <v>431</v>
      </c>
      <c r="D1950">
        <f>DAY(Tabela_cukier2[[#This Row],[Column1]])</f>
        <v>17</v>
      </c>
      <c r="E1950" t="str">
        <f>IF(D1951&lt;Tabela_cukier2[[#This Row],[Column4]],"TAK","")</f>
        <v/>
      </c>
      <c r="F1950" s="5">
        <f>IF(Tabela_cukier2[[#This Row],[czy dzien dokupu]]="TAK",IF(F1949-Tabela_cukier2[[#This Row],[Column3]]&lt;5000,((5000-FLOOR(F1949-Tabela_cukier2[[#This Row],[Column3]],1000))+(F1949-Tabela_cukier2[[#This Row],[Column3]])),F1949-Tabela_cukier2[[#This Row],[Column3]]),F1949-Tabela_cukier2[[#This Row],[Column3]])</f>
        <v>3603</v>
      </c>
      <c r="G1950" s="5">
        <f>IF(Tabela_cukier2[[#This Row],[Kolumna1]]-F1949&gt;=4000,1,0)</f>
        <v>0</v>
      </c>
      <c r="H1950" s="5" t="str">
        <f>IF(Tabela_cukier2[[#This Row],[Kolumna1]]&gt;F1949,Tabela_cukier2[[#This Row],[Kolumna1]]-F1949,"0")</f>
        <v>0</v>
      </c>
      <c r="I1950" s="5">
        <f>CEILING(Tabela_cukier2[[#This Row],[Kolumna3]],1000)</f>
        <v>0</v>
      </c>
      <c r="J1950" s="5">
        <f>IF(Tabela_cukier2[[#This Row],[Kolumna4]]&gt;=4000,1,0)</f>
        <v>0</v>
      </c>
    </row>
    <row r="1951" spans="1:10" x14ac:dyDescent="0.3">
      <c r="A1951" s="1">
        <v>41658</v>
      </c>
      <c r="B1951" t="s">
        <v>25</v>
      </c>
      <c r="C1951">
        <v>390</v>
      </c>
      <c r="D1951">
        <f>DAY(Tabela_cukier2[[#This Row],[Column1]])</f>
        <v>19</v>
      </c>
      <c r="E1951" t="str">
        <f>IF(D1952&lt;Tabela_cukier2[[#This Row],[Column4]],"TAK","")</f>
        <v/>
      </c>
      <c r="F1951" s="5">
        <f>IF(Tabela_cukier2[[#This Row],[czy dzien dokupu]]="TAK",IF(F1950-Tabela_cukier2[[#This Row],[Column3]]&lt;5000,((5000-FLOOR(F1950-Tabela_cukier2[[#This Row],[Column3]],1000))+(F1950-Tabela_cukier2[[#This Row],[Column3]])),F1950-Tabela_cukier2[[#This Row],[Column3]]),F1950-Tabela_cukier2[[#This Row],[Column3]])</f>
        <v>3213</v>
      </c>
      <c r="G1951" s="5">
        <f>IF(Tabela_cukier2[[#This Row],[Kolumna1]]-F1950&gt;=4000,1,0)</f>
        <v>0</v>
      </c>
      <c r="H1951" s="5" t="str">
        <f>IF(Tabela_cukier2[[#This Row],[Kolumna1]]&gt;F1950,Tabela_cukier2[[#This Row],[Kolumna1]]-F1950,"0")</f>
        <v>0</v>
      </c>
      <c r="I1951" s="5">
        <f>CEILING(Tabela_cukier2[[#This Row],[Kolumna3]],1000)</f>
        <v>0</v>
      </c>
      <c r="J1951" s="5">
        <f>IF(Tabela_cukier2[[#This Row],[Kolumna4]]&gt;=4000,1,0)</f>
        <v>0</v>
      </c>
    </row>
    <row r="1952" spans="1:10" x14ac:dyDescent="0.3">
      <c r="A1952" s="1">
        <v>41663</v>
      </c>
      <c r="B1952" t="s">
        <v>225</v>
      </c>
      <c r="C1952">
        <v>1</v>
      </c>
      <c r="D1952">
        <f>DAY(Tabela_cukier2[[#This Row],[Column1]])</f>
        <v>24</v>
      </c>
      <c r="E1952" t="str">
        <f>IF(D1953&lt;Tabela_cukier2[[#This Row],[Column4]],"TAK","")</f>
        <v/>
      </c>
      <c r="F1952" s="5">
        <f>IF(Tabela_cukier2[[#This Row],[czy dzien dokupu]]="TAK",IF(F1951-Tabela_cukier2[[#This Row],[Column3]]&lt;5000,((5000-FLOOR(F1951-Tabela_cukier2[[#This Row],[Column3]],1000))+(F1951-Tabela_cukier2[[#This Row],[Column3]])),F1951-Tabela_cukier2[[#This Row],[Column3]]),F1951-Tabela_cukier2[[#This Row],[Column3]])</f>
        <v>3212</v>
      </c>
      <c r="G1952" s="5">
        <f>IF(Tabela_cukier2[[#This Row],[Kolumna1]]-F1951&gt;=4000,1,0)</f>
        <v>0</v>
      </c>
      <c r="H1952" s="5" t="str">
        <f>IF(Tabela_cukier2[[#This Row],[Kolumna1]]&gt;F1951,Tabela_cukier2[[#This Row],[Kolumna1]]-F1951,"0")</f>
        <v>0</v>
      </c>
      <c r="I1952" s="5">
        <f>CEILING(Tabela_cukier2[[#This Row],[Kolumna3]],1000)</f>
        <v>0</v>
      </c>
      <c r="J1952" s="5">
        <f>IF(Tabela_cukier2[[#This Row],[Kolumna4]]&gt;=4000,1,0)</f>
        <v>0</v>
      </c>
    </row>
    <row r="1953" spans="1:10" x14ac:dyDescent="0.3">
      <c r="A1953" s="1">
        <v>41666</v>
      </c>
      <c r="B1953" t="s">
        <v>20</v>
      </c>
      <c r="C1953">
        <v>392</v>
      </c>
      <c r="D1953">
        <f>DAY(Tabela_cukier2[[#This Row],[Column1]])</f>
        <v>27</v>
      </c>
      <c r="E1953" t="str">
        <f>IF(D1954&lt;Tabela_cukier2[[#This Row],[Column4]],"TAK","")</f>
        <v/>
      </c>
      <c r="F1953" s="5">
        <f>IF(Tabela_cukier2[[#This Row],[czy dzien dokupu]]="TAK",IF(F1952-Tabela_cukier2[[#This Row],[Column3]]&lt;5000,((5000-FLOOR(F1952-Tabela_cukier2[[#This Row],[Column3]],1000))+(F1952-Tabela_cukier2[[#This Row],[Column3]])),F1952-Tabela_cukier2[[#This Row],[Column3]]),F1952-Tabela_cukier2[[#This Row],[Column3]])</f>
        <v>2820</v>
      </c>
      <c r="G1953" s="5">
        <f>IF(Tabela_cukier2[[#This Row],[Kolumna1]]-F1952&gt;=4000,1,0)</f>
        <v>0</v>
      </c>
      <c r="H1953" s="5" t="str">
        <f>IF(Tabela_cukier2[[#This Row],[Kolumna1]]&gt;F1952,Tabela_cukier2[[#This Row],[Kolumna1]]-F1952,"0")</f>
        <v>0</v>
      </c>
      <c r="I1953" s="5">
        <f>CEILING(Tabela_cukier2[[#This Row],[Kolumna3]],1000)</f>
        <v>0</v>
      </c>
      <c r="J1953" s="5">
        <f>IF(Tabela_cukier2[[#This Row],[Kolumna4]]&gt;=4000,1,0)</f>
        <v>0</v>
      </c>
    </row>
    <row r="1954" spans="1:10" x14ac:dyDescent="0.3">
      <c r="A1954" s="1">
        <v>41668</v>
      </c>
      <c r="B1954" t="s">
        <v>40</v>
      </c>
      <c r="C1954">
        <v>175</v>
      </c>
      <c r="D1954">
        <f>DAY(Tabela_cukier2[[#This Row],[Column1]])</f>
        <v>29</v>
      </c>
      <c r="E1954" t="str">
        <f>IF(D1955&lt;Tabela_cukier2[[#This Row],[Column4]],"TAK","")</f>
        <v/>
      </c>
      <c r="F1954" s="5">
        <f>IF(Tabela_cukier2[[#This Row],[czy dzien dokupu]]="TAK",IF(F1953-Tabela_cukier2[[#This Row],[Column3]]&lt;5000,((5000-FLOOR(F1953-Tabela_cukier2[[#This Row],[Column3]],1000))+(F1953-Tabela_cukier2[[#This Row],[Column3]])),F1953-Tabela_cukier2[[#This Row],[Column3]]),F1953-Tabela_cukier2[[#This Row],[Column3]])</f>
        <v>2645</v>
      </c>
      <c r="G1954" s="5">
        <f>IF(Tabela_cukier2[[#This Row],[Kolumna1]]-F1953&gt;=4000,1,0)</f>
        <v>0</v>
      </c>
      <c r="H1954" s="5" t="str">
        <f>IF(Tabela_cukier2[[#This Row],[Kolumna1]]&gt;F1953,Tabela_cukier2[[#This Row],[Kolumna1]]-F1953,"0")</f>
        <v>0</v>
      </c>
      <c r="I1954" s="5">
        <f>CEILING(Tabela_cukier2[[#This Row],[Kolumna3]],1000)</f>
        <v>0</v>
      </c>
      <c r="J1954" s="5">
        <f>IF(Tabela_cukier2[[#This Row],[Kolumna4]]&gt;=4000,1,0)</f>
        <v>0</v>
      </c>
    </row>
    <row r="1955" spans="1:10" x14ac:dyDescent="0.3">
      <c r="A1955" s="1">
        <v>41668</v>
      </c>
      <c r="B1955" t="s">
        <v>58</v>
      </c>
      <c r="C1955">
        <v>118</v>
      </c>
      <c r="D1955">
        <f>DAY(Tabela_cukier2[[#This Row],[Column1]])</f>
        <v>29</v>
      </c>
      <c r="E1955" t="str">
        <f>IF(D1956&lt;Tabela_cukier2[[#This Row],[Column4]],"TAK","")</f>
        <v>TAK</v>
      </c>
      <c r="F1955" s="5">
        <f>IF(Tabela_cukier2[[#This Row],[czy dzien dokupu]]="TAK",IF(F1954-Tabela_cukier2[[#This Row],[Column3]]&lt;5000,((5000-FLOOR(F1954-Tabela_cukier2[[#This Row],[Column3]],1000))+(F1954-Tabela_cukier2[[#This Row],[Column3]])),F1954-Tabela_cukier2[[#This Row],[Column3]]),F1954-Tabela_cukier2[[#This Row],[Column3]])</f>
        <v>5527</v>
      </c>
      <c r="G1955" s="5">
        <f>IF(Tabela_cukier2[[#This Row],[Kolumna1]]-F1954&gt;=4000,1,0)</f>
        <v>0</v>
      </c>
      <c r="H1955" s="5">
        <f>IF(Tabela_cukier2[[#This Row],[Kolumna1]]&gt;F1954,Tabela_cukier2[[#This Row],[Kolumna1]]-F1954,"0")</f>
        <v>2882</v>
      </c>
      <c r="I1955" s="5">
        <f>CEILING(Tabela_cukier2[[#This Row],[Kolumna3]],1000)</f>
        <v>3000</v>
      </c>
      <c r="J1955" s="5">
        <f>IF(Tabela_cukier2[[#This Row],[Kolumna4]]&gt;=4000,1,0)</f>
        <v>0</v>
      </c>
    </row>
    <row r="1956" spans="1:10" x14ac:dyDescent="0.3">
      <c r="A1956" s="1">
        <v>41672</v>
      </c>
      <c r="B1956" t="s">
        <v>12</v>
      </c>
      <c r="C1956">
        <v>297</v>
      </c>
      <c r="D1956">
        <f>DAY(Tabela_cukier2[[#This Row],[Column1]])</f>
        <v>2</v>
      </c>
      <c r="E1956" t="str">
        <f>IF(D1957&lt;Tabela_cukier2[[#This Row],[Column4]],"TAK","")</f>
        <v/>
      </c>
      <c r="F1956" s="5">
        <f>IF(Tabela_cukier2[[#This Row],[czy dzien dokupu]]="TAK",IF(F1955-Tabela_cukier2[[#This Row],[Column3]]&lt;5000,((5000-FLOOR(F1955-Tabela_cukier2[[#This Row],[Column3]],1000))+(F1955-Tabela_cukier2[[#This Row],[Column3]])),F1955-Tabela_cukier2[[#This Row],[Column3]]),F1955-Tabela_cukier2[[#This Row],[Column3]])</f>
        <v>5230</v>
      </c>
      <c r="G1956" s="5">
        <f>IF(Tabela_cukier2[[#This Row],[Kolumna1]]-F1955&gt;=4000,1,0)</f>
        <v>0</v>
      </c>
      <c r="H1956" s="5" t="str">
        <f>IF(Tabela_cukier2[[#This Row],[Kolumna1]]&gt;F1955,Tabela_cukier2[[#This Row],[Kolumna1]]-F1955,"0")</f>
        <v>0</v>
      </c>
      <c r="I1956" s="5">
        <f>CEILING(Tabela_cukier2[[#This Row],[Kolumna3]],1000)</f>
        <v>0</v>
      </c>
      <c r="J1956" s="5">
        <f>IF(Tabela_cukier2[[#This Row],[Kolumna4]]&gt;=4000,1,0)</f>
        <v>0</v>
      </c>
    </row>
    <row r="1957" spans="1:10" x14ac:dyDescent="0.3">
      <c r="A1957" s="1">
        <v>41676</v>
      </c>
      <c r="B1957" t="s">
        <v>26</v>
      </c>
      <c r="C1957">
        <v>89</v>
      </c>
      <c r="D1957">
        <f>DAY(Tabela_cukier2[[#This Row],[Column1]])</f>
        <v>6</v>
      </c>
      <c r="E1957" t="str">
        <f>IF(D1958&lt;Tabela_cukier2[[#This Row],[Column4]],"TAK","")</f>
        <v/>
      </c>
      <c r="F1957" s="5">
        <f>IF(Tabela_cukier2[[#This Row],[czy dzien dokupu]]="TAK",IF(F1956-Tabela_cukier2[[#This Row],[Column3]]&lt;5000,((5000-FLOOR(F1956-Tabela_cukier2[[#This Row],[Column3]],1000))+(F1956-Tabela_cukier2[[#This Row],[Column3]])),F1956-Tabela_cukier2[[#This Row],[Column3]]),F1956-Tabela_cukier2[[#This Row],[Column3]])</f>
        <v>5141</v>
      </c>
      <c r="G1957" s="5">
        <f>IF(Tabela_cukier2[[#This Row],[Kolumna1]]-F1956&gt;=4000,1,0)</f>
        <v>0</v>
      </c>
      <c r="H1957" s="5" t="str">
        <f>IF(Tabela_cukier2[[#This Row],[Kolumna1]]&gt;F1956,Tabela_cukier2[[#This Row],[Kolumna1]]-F1956,"0")</f>
        <v>0</v>
      </c>
      <c r="I1957" s="5">
        <f>CEILING(Tabela_cukier2[[#This Row],[Kolumna3]],1000)</f>
        <v>0</v>
      </c>
      <c r="J1957" s="5">
        <f>IF(Tabela_cukier2[[#This Row],[Kolumna4]]&gt;=4000,1,0)</f>
        <v>0</v>
      </c>
    </row>
    <row r="1958" spans="1:10" x14ac:dyDescent="0.3">
      <c r="A1958" s="1">
        <v>41676</v>
      </c>
      <c r="B1958" t="s">
        <v>25</v>
      </c>
      <c r="C1958">
        <v>182</v>
      </c>
      <c r="D1958">
        <f>DAY(Tabela_cukier2[[#This Row],[Column1]])</f>
        <v>6</v>
      </c>
      <c r="E1958" t="str">
        <f>IF(D1959&lt;Tabela_cukier2[[#This Row],[Column4]],"TAK","")</f>
        <v/>
      </c>
      <c r="F1958" s="5">
        <f>IF(Tabela_cukier2[[#This Row],[czy dzien dokupu]]="TAK",IF(F1957-Tabela_cukier2[[#This Row],[Column3]]&lt;5000,((5000-FLOOR(F1957-Tabela_cukier2[[#This Row],[Column3]],1000))+(F1957-Tabela_cukier2[[#This Row],[Column3]])),F1957-Tabela_cukier2[[#This Row],[Column3]]),F1957-Tabela_cukier2[[#This Row],[Column3]])</f>
        <v>4959</v>
      </c>
      <c r="G1958" s="5">
        <f>IF(Tabela_cukier2[[#This Row],[Kolumna1]]-F1957&gt;=4000,1,0)</f>
        <v>0</v>
      </c>
      <c r="H1958" s="5" t="str">
        <f>IF(Tabela_cukier2[[#This Row],[Kolumna1]]&gt;F1957,Tabela_cukier2[[#This Row],[Kolumna1]]-F1957,"0")</f>
        <v>0</v>
      </c>
      <c r="I1958" s="5">
        <f>CEILING(Tabela_cukier2[[#This Row],[Kolumna3]],1000)</f>
        <v>0</v>
      </c>
      <c r="J1958" s="5">
        <f>IF(Tabela_cukier2[[#This Row],[Kolumna4]]&gt;=4000,1,0)</f>
        <v>0</v>
      </c>
    </row>
    <row r="1959" spans="1:10" x14ac:dyDescent="0.3">
      <c r="A1959" s="1">
        <v>41677</v>
      </c>
      <c r="B1959" t="s">
        <v>13</v>
      </c>
      <c r="C1959">
        <v>130</v>
      </c>
      <c r="D1959">
        <f>DAY(Tabela_cukier2[[#This Row],[Column1]])</f>
        <v>7</v>
      </c>
      <c r="E1959" t="str">
        <f>IF(D1960&lt;Tabela_cukier2[[#This Row],[Column4]],"TAK","")</f>
        <v/>
      </c>
      <c r="F1959" s="5">
        <f>IF(Tabela_cukier2[[#This Row],[czy dzien dokupu]]="TAK",IF(F1958-Tabela_cukier2[[#This Row],[Column3]]&lt;5000,((5000-FLOOR(F1958-Tabela_cukier2[[#This Row],[Column3]],1000))+(F1958-Tabela_cukier2[[#This Row],[Column3]])),F1958-Tabela_cukier2[[#This Row],[Column3]]),F1958-Tabela_cukier2[[#This Row],[Column3]])</f>
        <v>4829</v>
      </c>
      <c r="G1959" s="5">
        <f>IF(Tabela_cukier2[[#This Row],[Kolumna1]]-F1958&gt;=4000,1,0)</f>
        <v>0</v>
      </c>
      <c r="H1959" s="5" t="str">
        <f>IF(Tabela_cukier2[[#This Row],[Kolumna1]]&gt;F1958,Tabela_cukier2[[#This Row],[Kolumna1]]-F1958,"0")</f>
        <v>0</v>
      </c>
      <c r="I1959" s="5">
        <f>CEILING(Tabela_cukier2[[#This Row],[Kolumna3]],1000)</f>
        <v>0</v>
      </c>
      <c r="J1959" s="5">
        <f>IF(Tabela_cukier2[[#This Row],[Kolumna4]]&gt;=4000,1,0)</f>
        <v>0</v>
      </c>
    </row>
    <row r="1960" spans="1:10" x14ac:dyDescent="0.3">
      <c r="A1960" s="1">
        <v>41680</v>
      </c>
      <c r="B1960" t="s">
        <v>29</v>
      </c>
      <c r="C1960">
        <v>187</v>
      </c>
      <c r="D1960">
        <f>DAY(Tabela_cukier2[[#This Row],[Column1]])</f>
        <v>10</v>
      </c>
      <c r="E1960" t="str">
        <f>IF(D1961&lt;Tabela_cukier2[[#This Row],[Column4]],"TAK","")</f>
        <v/>
      </c>
      <c r="F1960" s="5">
        <f>IF(Tabela_cukier2[[#This Row],[czy dzien dokupu]]="TAK",IF(F1959-Tabela_cukier2[[#This Row],[Column3]]&lt;5000,((5000-FLOOR(F1959-Tabela_cukier2[[#This Row],[Column3]],1000))+(F1959-Tabela_cukier2[[#This Row],[Column3]])),F1959-Tabela_cukier2[[#This Row],[Column3]]),F1959-Tabela_cukier2[[#This Row],[Column3]])</f>
        <v>4642</v>
      </c>
      <c r="G1960" s="5">
        <f>IF(Tabela_cukier2[[#This Row],[Kolumna1]]-F1959&gt;=4000,1,0)</f>
        <v>0</v>
      </c>
      <c r="H1960" s="5" t="str">
        <f>IF(Tabela_cukier2[[#This Row],[Kolumna1]]&gt;F1959,Tabela_cukier2[[#This Row],[Kolumna1]]-F1959,"0")</f>
        <v>0</v>
      </c>
      <c r="I1960" s="5">
        <f>CEILING(Tabela_cukier2[[#This Row],[Kolumna3]],1000)</f>
        <v>0</v>
      </c>
      <c r="J1960" s="5">
        <f>IF(Tabela_cukier2[[#This Row],[Kolumna4]]&gt;=4000,1,0)</f>
        <v>0</v>
      </c>
    </row>
    <row r="1961" spans="1:10" x14ac:dyDescent="0.3">
      <c r="A1961" s="1">
        <v>41681</v>
      </c>
      <c r="B1961" t="s">
        <v>53</v>
      </c>
      <c r="C1961">
        <v>166</v>
      </c>
      <c r="D1961">
        <f>DAY(Tabela_cukier2[[#This Row],[Column1]])</f>
        <v>11</v>
      </c>
      <c r="E1961" t="str">
        <f>IF(D1962&lt;Tabela_cukier2[[#This Row],[Column4]],"TAK","")</f>
        <v/>
      </c>
      <c r="F1961" s="5">
        <f>IF(Tabela_cukier2[[#This Row],[czy dzien dokupu]]="TAK",IF(F1960-Tabela_cukier2[[#This Row],[Column3]]&lt;5000,((5000-FLOOR(F1960-Tabela_cukier2[[#This Row],[Column3]],1000))+(F1960-Tabela_cukier2[[#This Row],[Column3]])),F1960-Tabela_cukier2[[#This Row],[Column3]]),F1960-Tabela_cukier2[[#This Row],[Column3]])</f>
        <v>4476</v>
      </c>
      <c r="G1961" s="5">
        <f>IF(Tabela_cukier2[[#This Row],[Kolumna1]]-F1960&gt;=4000,1,0)</f>
        <v>0</v>
      </c>
      <c r="H1961" s="5" t="str">
        <f>IF(Tabela_cukier2[[#This Row],[Kolumna1]]&gt;F1960,Tabela_cukier2[[#This Row],[Kolumna1]]-F1960,"0")</f>
        <v>0</v>
      </c>
      <c r="I1961" s="5">
        <f>CEILING(Tabela_cukier2[[#This Row],[Kolumna3]],1000)</f>
        <v>0</v>
      </c>
      <c r="J1961" s="5">
        <f>IF(Tabela_cukier2[[#This Row],[Kolumna4]]&gt;=4000,1,0)</f>
        <v>0</v>
      </c>
    </row>
    <row r="1962" spans="1:10" x14ac:dyDescent="0.3">
      <c r="A1962" s="1">
        <v>41682</v>
      </c>
      <c r="B1962" t="s">
        <v>26</v>
      </c>
      <c r="C1962">
        <v>58</v>
      </c>
      <c r="D1962">
        <f>DAY(Tabela_cukier2[[#This Row],[Column1]])</f>
        <v>12</v>
      </c>
      <c r="E1962" t="str">
        <f>IF(D1963&lt;Tabela_cukier2[[#This Row],[Column4]],"TAK","")</f>
        <v/>
      </c>
      <c r="F1962" s="5">
        <f>IF(Tabela_cukier2[[#This Row],[czy dzien dokupu]]="TAK",IF(F1961-Tabela_cukier2[[#This Row],[Column3]]&lt;5000,((5000-FLOOR(F1961-Tabela_cukier2[[#This Row],[Column3]],1000))+(F1961-Tabela_cukier2[[#This Row],[Column3]])),F1961-Tabela_cukier2[[#This Row],[Column3]]),F1961-Tabela_cukier2[[#This Row],[Column3]])</f>
        <v>4418</v>
      </c>
      <c r="G1962" s="5">
        <f>IF(Tabela_cukier2[[#This Row],[Kolumna1]]-F1961&gt;=4000,1,0)</f>
        <v>0</v>
      </c>
      <c r="H1962" s="5" t="str">
        <f>IF(Tabela_cukier2[[#This Row],[Kolumna1]]&gt;F1961,Tabela_cukier2[[#This Row],[Kolumna1]]-F1961,"0")</f>
        <v>0</v>
      </c>
      <c r="I1962" s="5">
        <f>CEILING(Tabela_cukier2[[#This Row],[Kolumna3]],1000)</f>
        <v>0</v>
      </c>
      <c r="J1962" s="5">
        <f>IF(Tabela_cukier2[[#This Row],[Kolumna4]]&gt;=4000,1,0)</f>
        <v>0</v>
      </c>
    </row>
    <row r="1963" spans="1:10" x14ac:dyDescent="0.3">
      <c r="A1963" s="1">
        <v>41686</v>
      </c>
      <c r="B1963" t="s">
        <v>28</v>
      </c>
      <c r="C1963">
        <v>187</v>
      </c>
      <c r="D1963">
        <f>DAY(Tabela_cukier2[[#This Row],[Column1]])</f>
        <v>16</v>
      </c>
      <c r="E1963" t="str">
        <f>IF(D1964&lt;Tabela_cukier2[[#This Row],[Column4]],"TAK","")</f>
        <v/>
      </c>
      <c r="F1963" s="5">
        <f>IF(Tabela_cukier2[[#This Row],[czy dzien dokupu]]="TAK",IF(F1962-Tabela_cukier2[[#This Row],[Column3]]&lt;5000,((5000-FLOOR(F1962-Tabela_cukier2[[#This Row],[Column3]],1000))+(F1962-Tabela_cukier2[[#This Row],[Column3]])),F1962-Tabela_cukier2[[#This Row],[Column3]]),F1962-Tabela_cukier2[[#This Row],[Column3]])</f>
        <v>4231</v>
      </c>
      <c r="G1963" s="5">
        <f>IF(Tabela_cukier2[[#This Row],[Kolumna1]]-F1962&gt;=4000,1,0)</f>
        <v>0</v>
      </c>
      <c r="H1963" s="5" t="str">
        <f>IF(Tabela_cukier2[[#This Row],[Kolumna1]]&gt;F1962,Tabela_cukier2[[#This Row],[Kolumna1]]-F1962,"0")</f>
        <v>0</v>
      </c>
      <c r="I1963" s="5">
        <f>CEILING(Tabela_cukier2[[#This Row],[Kolumna3]],1000)</f>
        <v>0</v>
      </c>
      <c r="J1963" s="5">
        <f>IF(Tabela_cukier2[[#This Row],[Kolumna4]]&gt;=4000,1,0)</f>
        <v>0</v>
      </c>
    </row>
    <row r="1964" spans="1:10" x14ac:dyDescent="0.3">
      <c r="A1964" s="1">
        <v>41687</v>
      </c>
      <c r="B1964" t="s">
        <v>26</v>
      </c>
      <c r="C1964">
        <v>58</v>
      </c>
      <c r="D1964">
        <f>DAY(Tabela_cukier2[[#This Row],[Column1]])</f>
        <v>17</v>
      </c>
      <c r="E1964" t="str">
        <f>IF(D1965&lt;Tabela_cukier2[[#This Row],[Column4]],"TAK","")</f>
        <v/>
      </c>
      <c r="F1964" s="5">
        <f>IF(Tabela_cukier2[[#This Row],[czy dzien dokupu]]="TAK",IF(F1963-Tabela_cukier2[[#This Row],[Column3]]&lt;5000,((5000-FLOOR(F1963-Tabela_cukier2[[#This Row],[Column3]],1000))+(F1963-Tabela_cukier2[[#This Row],[Column3]])),F1963-Tabela_cukier2[[#This Row],[Column3]]),F1963-Tabela_cukier2[[#This Row],[Column3]])</f>
        <v>4173</v>
      </c>
      <c r="G1964" s="5">
        <f>IF(Tabela_cukier2[[#This Row],[Kolumna1]]-F1963&gt;=4000,1,0)</f>
        <v>0</v>
      </c>
      <c r="H1964" s="5" t="str">
        <f>IF(Tabela_cukier2[[#This Row],[Kolumna1]]&gt;F1963,Tabela_cukier2[[#This Row],[Kolumna1]]-F1963,"0")</f>
        <v>0</v>
      </c>
      <c r="I1964" s="5">
        <f>CEILING(Tabela_cukier2[[#This Row],[Kolumna3]],1000)</f>
        <v>0</v>
      </c>
      <c r="J1964" s="5">
        <f>IF(Tabela_cukier2[[#This Row],[Kolumna4]]&gt;=4000,1,0)</f>
        <v>0</v>
      </c>
    </row>
    <row r="1965" spans="1:10" x14ac:dyDescent="0.3">
      <c r="A1965" s="1">
        <v>41689</v>
      </c>
      <c r="B1965" t="s">
        <v>63</v>
      </c>
      <c r="C1965">
        <v>19</v>
      </c>
      <c r="D1965">
        <f>DAY(Tabela_cukier2[[#This Row],[Column1]])</f>
        <v>19</v>
      </c>
      <c r="E1965" t="str">
        <f>IF(D1966&lt;Tabela_cukier2[[#This Row],[Column4]],"TAK","")</f>
        <v/>
      </c>
      <c r="F1965" s="5">
        <f>IF(Tabela_cukier2[[#This Row],[czy dzien dokupu]]="TAK",IF(F1964-Tabela_cukier2[[#This Row],[Column3]]&lt;5000,((5000-FLOOR(F1964-Tabela_cukier2[[#This Row],[Column3]],1000))+(F1964-Tabela_cukier2[[#This Row],[Column3]])),F1964-Tabela_cukier2[[#This Row],[Column3]]),F1964-Tabela_cukier2[[#This Row],[Column3]])</f>
        <v>4154</v>
      </c>
      <c r="G1965" s="5">
        <f>IF(Tabela_cukier2[[#This Row],[Kolumna1]]-F1964&gt;=4000,1,0)</f>
        <v>0</v>
      </c>
      <c r="H1965" s="5" t="str">
        <f>IF(Tabela_cukier2[[#This Row],[Kolumna1]]&gt;F1964,Tabela_cukier2[[#This Row],[Kolumna1]]-F1964,"0")</f>
        <v>0</v>
      </c>
      <c r="I1965" s="5">
        <f>CEILING(Tabela_cukier2[[#This Row],[Kolumna3]],1000)</f>
        <v>0</v>
      </c>
      <c r="J1965" s="5">
        <f>IF(Tabela_cukier2[[#This Row],[Kolumna4]]&gt;=4000,1,0)</f>
        <v>0</v>
      </c>
    </row>
    <row r="1966" spans="1:10" x14ac:dyDescent="0.3">
      <c r="A1966" s="1">
        <v>41689</v>
      </c>
      <c r="B1966" t="s">
        <v>12</v>
      </c>
      <c r="C1966">
        <v>388</v>
      </c>
      <c r="D1966">
        <f>DAY(Tabela_cukier2[[#This Row],[Column1]])</f>
        <v>19</v>
      </c>
      <c r="E1966" t="str">
        <f>IF(D1967&lt;Tabela_cukier2[[#This Row],[Column4]],"TAK","")</f>
        <v/>
      </c>
      <c r="F1966" s="5">
        <f>IF(Tabela_cukier2[[#This Row],[czy dzien dokupu]]="TAK",IF(F1965-Tabela_cukier2[[#This Row],[Column3]]&lt;5000,((5000-FLOOR(F1965-Tabela_cukier2[[#This Row],[Column3]],1000))+(F1965-Tabela_cukier2[[#This Row],[Column3]])),F1965-Tabela_cukier2[[#This Row],[Column3]]),F1965-Tabela_cukier2[[#This Row],[Column3]])</f>
        <v>3766</v>
      </c>
      <c r="G1966" s="5">
        <f>IF(Tabela_cukier2[[#This Row],[Kolumna1]]-F1965&gt;=4000,1,0)</f>
        <v>0</v>
      </c>
      <c r="H1966" s="5" t="str">
        <f>IF(Tabela_cukier2[[#This Row],[Kolumna1]]&gt;F1965,Tabela_cukier2[[#This Row],[Kolumna1]]-F1965,"0")</f>
        <v>0</v>
      </c>
      <c r="I1966" s="5">
        <f>CEILING(Tabela_cukier2[[#This Row],[Kolumna3]],1000)</f>
        <v>0</v>
      </c>
      <c r="J1966" s="5">
        <f>IF(Tabela_cukier2[[#This Row],[Kolumna4]]&gt;=4000,1,0)</f>
        <v>0</v>
      </c>
    </row>
    <row r="1967" spans="1:10" x14ac:dyDescent="0.3">
      <c r="A1967" s="1">
        <v>41690</v>
      </c>
      <c r="B1967" t="s">
        <v>108</v>
      </c>
      <c r="C1967">
        <v>20</v>
      </c>
      <c r="D1967">
        <f>DAY(Tabela_cukier2[[#This Row],[Column1]])</f>
        <v>20</v>
      </c>
      <c r="E1967" t="str">
        <f>IF(D1968&lt;Tabela_cukier2[[#This Row],[Column4]],"TAK","")</f>
        <v/>
      </c>
      <c r="F1967" s="5">
        <f>IF(Tabela_cukier2[[#This Row],[czy dzien dokupu]]="TAK",IF(F1966-Tabela_cukier2[[#This Row],[Column3]]&lt;5000,((5000-FLOOR(F1966-Tabela_cukier2[[#This Row],[Column3]],1000))+(F1966-Tabela_cukier2[[#This Row],[Column3]])),F1966-Tabela_cukier2[[#This Row],[Column3]]),F1966-Tabela_cukier2[[#This Row],[Column3]])</f>
        <v>3746</v>
      </c>
      <c r="G1967" s="5">
        <f>IF(Tabela_cukier2[[#This Row],[Kolumna1]]-F1966&gt;=4000,1,0)</f>
        <v>0</v>
      </c>
      <c r="H1967" s="5" t="str">
        <f>IF(Tabela_cukier2[[#This Row],[Kolumna1]]&gt;F1966,Tabela_cukier2[[#This Row],[Kolumna1]]-F1966,"0")</f>
        <v>0</v>
      </c>
      <c r="I1967" s="5">
        <f>CEILING(Tabela_cukier2[[#This Row],[Kolumna3]],1000)</f>
        <v>0</v>
      </c>
      <c r="J1967" s="5">
        <f>IF(Tabela_cukier2[[#This Row],[Kolumna4]]&gt;=4000,1,0)</f>
        <v>0</v>
      </c>
    </row>
    <row r="1968" spans="1:10" x14ac:dyDescent="0.3">
      <c r="A1968" s="1">
        <v>41690</v>
      </c>
      <c r="B1968" t="s">
        <v>9</v>
      </c>
      <c r="C1968">
        <v>185</v>
      </c>
      <c r="D1968">
        <f>DAY(Tabela_cukier2[[#This Row],[Column1]])</f>
        <v>20</v>
      </c>
      <c r="E1968" t="str">
        <f>IF(D1969&lt;Tabela_cukier2[[#This Row],[Column4]],"TAK","")</f>
        <v/>
      </c>
      <c r="F1968" s="5">
        <f>IF(Tabela_cukier2[[#This Row],[czy dzien dokupu]]="TAK",IF(F1967-Tabela_cukier2[[#This Row],[Column3]]&lt;5000,((5000-FLOOR(F1967-Tabela_cukier2[[#This Row],[Column3]],1000))+(F1967-Tabela_cukier2[[#This Row],[Column3]])),F1967-Tabela_cukier2[[#This Row],[Column3]]),F1967-Tabela_cukier2[[#This Row],[Column3]])</f>
        <v>3561</v>
      </c>
      <c r="G1968" s="5">
        <f>IF(Tabela_cukier2[[#This Row],[Kolumna1]]-F1967&gt;=4000,1,0)</f>
        <v>0</v>
      </c>
      <c r="H1968" s="5" t="str">
        <f>IF(Tabela_cukier2[[#This Row],[Kolumna1]]&gt;F1967,Tabela_cukier2[[#This Row],[Kolumna1]]-F1967,"0")</f>
        <v>0</v>
      </c>
      <c r="I1968" s="5">
        <f>CEILING(Tabela_cukier2[[#This Row],[Kolumna3]],1000)</f>
        <v>0</v>
      </c>
      <c r="J1968" s="5">
        <f>IF(Tabela_cukier2[[#This Row],[Kolumna4]]&gt;=4000,1,0)</f>
        <v>0</v>
      </c>
    </row>
    <row r="1969" spans="1:10" x14ac:dyDescent="0.3">
      <c r="A1969" s="1">
        <v>41690</v>
      </c>
      <c r="B1969" t="s">
        <v>69</v>
      </c>
      <c r="C1969">
        <v>191</v>
      </c>
      <c r="D1969">
        <f>DAY(Tabela_cukier2[[#This Row],[Column1]])</f>
        <v>20</v>
      </c>
      <c r="E1969" t="str">
        <f>IF(D1970&lt;Tabela_cukier2[[#This Row],[Column4]],"TAK","")</f>
        <v/>
      </c>
      <c r="F1969" s="5">
        <f>IF(Tabela_cukier2[[#This Row],[czy dzien dokupu]]="TAK",IF(F1968-Tabela_cukier2[[#This Row],[Column3]]&lt;5000,((5000-FLOOR(F1968-Tabela_cukier2[[#This Row],[Column3]],1000))+(F1968-Tabela_cukier2[[#This Row],[Column3]])),F1968-Tabela_cukier2[[#This Row],[Column3]]),F1968-Tabela_cukier2[[#This Row],[Column3]])</f>
        <v>3370</v>
      </c>
      <c r="G1969" s="5">
        <f>IF(Tabela_cukier2[[#This Row],[Kolumna1]]-F1968&gt;=4000,1,0)</f>
        <v>0</v>
      </c>
      <c r="H1969" s="5" t="str">
        <f>IF(Tabela_cukier2[[#This Row],[Kolumna1]]&gt;F1968,Tabela_cukier2[[#This Row],[Kolumna1]]-F1968,"0")</f>
        <v>0</v>
      </c>
      <c r="I1969" s="5">
        <f>CEILING(Tabela_cukier2[[#This Row],[Kolumna3]],1000)</f>
        <v>0</v>
      </c>
      <c r="J1969" s="5">
        <f>IF(Tabela_cukier2[[#This Row],[Kolumna4]]&gt;=4000,1,0)</f>
        <v>0</v>
      </c>
    </row>
    <row r="1970" spans="1:10" x14ac:dyDescent="0.3">
      <c r="A1970" s="1">
        <v>41691</v>
      </c>
      <c r="B1970" t="s">
        <v>90</v>
      </c>
      <c r="C1970">
        <v>1</v>
      </c>
      <c r="D1970">
        <f>DAY(Tabela_cukier2[[#This Row],[Column1]])</f>
        <v>21</v>
      </c>
      <c r="E1970" t="str">
        <f>IF(D1971&lt;Tabela_cukier2[[#This Row],[Column4]],"TAK","")</f>
        <v/>
      </c>
      <c r="F1970" s="5">
        <f>IF(Tabela_cukier2[[#This Row],[czy dzien dokupu]]="TAK",IF(F1969-Tabela_cukier2[[#This Row],[Column3]]&lt;5000,((5000-FLOOR(F1969-Tabela_cukier2[[#This Row],[Column3]],1000))+(F1969-Tabela_cukier2[[#This Row],[Column3]])),F1969-Tabela_cukier2[[#This Row],[Column3]]),F1969-Tabela_cukier2[[#This Row],[Column3]])</f>
        <v>3369</v>
      </c>
      <c r="G1970" s="5">
        <f>IF(Tabela_cukier2[[#This Row],[Kolumna1]]-F1969&gt;=4000,1,0)</f>
        <v>0</v>
      </c>
      <c r="H1970" s="5" t="str">
        <f>IF(Tabela_cukier2[[#This Row],[Kolumna1]]&gt;F1969,Tabela_cukier2[[#This Row],[Kolumna1]]-F1969,"0")</f>
        <v>0</v>
      </c>
      <c r="I1970" s="5">
        <f>CEILING(Tabela_cukier2[[#This Row],[Kolumna3]],1000)</f>
        <v>0</v>
      </c>
      <c r="J1970" s="5">
        <f>IF(Tabela_cukier2[[#This Row],[Kolumna4]]&gt;=4000,1,0)</f>
        <v>0</v>
      </c>
    </row>
    <row r="1971" spans="1:10" x14ac:dyDescent="0.3">
      <c r="A1971" s="1">
        <v>41692</v>
      </c>
      <c r="B1971" t="s">
        <v>74</v>
      </c>
      <c r="C1971">
        <v>90</v>
      </c>
      <c r="D1971">
        <f>DAY(Tabela_cukier2[[#This Row],[Column1]])</f>
        <v>22</v>
      </c>
      <c r="E1971" t="str">
        <f>IF(D1972&lt;Tabela_cukier2[[#This Row],[Column4]],"TAK","")</f>
        <v/>
      </c>
      <c r="F1971" s="5">
        <f>IF(Tabela_cukier2[[#This Row],[czy dzien dokupu]]="TAK",IF(F1970-Tabela_cukier2[[#This Row],[Column3]]&lt;5000,((5000-FLOOR(F1970-Tabela_cukier2[[#This Row],[Column3]],1000))+(F1970-Tabela_cukier2[[#This Row],[Column3]])),F1970-Tabela_cukier2[[#This Row],[Column3]]),F1970-Tabela_cukier2[[#This Row],[Column3]])</f>
        <v>3279</v>
      </c>
      <c r="G1971" s="5">
        <f>IF(Tabela_cukier2[[#This Row],[Kolumna1]]-F1970&gt;=4000,1,0)</f>
        <v>0</v>
      </c>
      <c r="H1971" s="5" t="str">
        <f>IF(Tabela_cukier2[[#This Row],[Kolumna1]]&gt;F1970,Tabela_cukier2[[#This Row],[Kolumna1]]-F1970,"0")</f>
        <v>0</v>
      </c>
      <c r="I1971" s="5">
        <f>CEILING(Tabela_cukier2[[#This Row],[Kolumna3]],1000)</f>
        <v>0</v>
      </c>
      <c r="J1971" s="5">
        <f>IF(Tabela_cukier2[[#This Row],[Kolumna4]]&gt;=4000,1,0)</f>
        <v>0</v>
      </c>
    </row>
    <row r="1972" spans="1:10" x14ac:dyDescent="0.3">
      <c r="A1972" s="1">
        <v>41696</v>
      </c>
      <c r="B1972" t="s">
        <v>12</v>
      </c>
      <c r="C1972">
        <v>234</v>
      </c>
      <c r="D1972">
        <f>DAY(Tabela_cukier2[[#This Row],[Column1]])</f>
        <v>26</v>
      </c>
      <c r="E1972" t="str">
        <f>IF(D1973&lt;Tabela_cukier2[[#This Row],[Column4]],"TAK","")</f>
        <v>TAK</v>
      </c>
      <c r="F1972" s="5">
        <f>IF(Tabela_cukier2[[#This Row],[czy dzien dokupu]]="TAK",IF(F1971-Tabela_cukier2[[#This Row],[Column3]]&lt;5000,((5000-FLOOR(F1971-Tabela_cukier2[[#This Row],[Column3]],1000))+(F1971-Tabela_cukier2[[#This Row],[Column3]])),F1971-Tabela_cukier2[[#This Row],[Column3]]),F1971-Tabela_cukier2[[#This Row],[Column3]])</f>
        <v>5045</v>
      </c>
      <c r="G1972" s="5">
        <f>IF(Tabela_cukier2[[#This Row],[Kolumna1]]-F1971&gt;=4000,1,0)</f>
        <v>0</v>
      </c>
      <c r="H1972" s="5">
        <f>IF(Tabela_cukier2[[#This Row],[Kolumna1]]&gt;F1971,Tabela_cukier2[[#This Row],[Kolumna1]]-F1971,"0")</f>
        <v>1766</v>
      </c>
      <c r="I1972" s="5">
        <f>CEILING(Tabela_cukier2[[#This Row],[Kolumna3]],1000)</f>
        <v>2000</v>
      </c>
      <c r="J1972" s="5">
        <f>IF(Tabela_cukier2[[#This Row],[Kolumna4]]&gt;=4000,1,0)</f>
        <v>0</v>
      </c>
    </row>
    <row r="1973" spans="1:10" x14ac:dyDescent="0.3">
      <c r="A1973" s="1">
        <v>41699</v>
      </c>
      <c r="B1973" t="s">
        <v>48</v>
      </c>
      <c r="C1973">
        <v>212</v>
      </c>
      <c r="D1973">
        <f>DAY(Tabela_cukier2[[#This Row],[Column1]])</f>
        <v>1</v>
      </c>
      <c r="E1973" t="str">
        <f>IF(D1974&lt;Tabela_cukier2[[#This Row],[Column4]],"TAK","")</f>
        <v/>
      </c>
      <c r="F1973" s="5">
        <f>IF(Tabela_cukier2[[#This Row],[czy dzien dokupu]]="TAK",IF(F1972-Tabela_cukier2[[#This Row],[Column3]]&lt;5000,((5000-FLOOR(F1972-Tabela_cukier2[[#This Row],[Column3]],1000))+(F1972-Tabela_cukier2[[#This Row],[Column3]])),F1972-Tabela_cukier2[[#This Row],[Column3]]),F1972-Tabela_cukier2[[#This Row],[Column3]])</f>
        <v>4833</v>
      </c>
      <c r="G1973" s="5">
        <f>IF(Tabela_cukier2[[#This Row],[Kolumna1]]-F1972&gt;=4000,1,0)</f>
        <v>0</v>
      </c>
      <c r="H1973" s="5" t="str">
        <f>IF(Tabela_cukier2[[#This Row],[Kolumna1]]&gt;F1972,Tabela_cukier2[[#This Row],[Kolumna1]]-F1972,"0")</f>
        <v>0</v>
      </c>
      <c r="I1973" s="5">
        <f>CEILING(Tabela_cukier2[[#This Row],[Kolumna3]],1000)</f>
        <v>0</v>
      </c>
      <c r="J1973" s="5">
        <f>IF(Tabela_cukier2[[#This Row],[Kolumna4]]&gt;=4000,1,0)</f>
        <v>0</v>
      </c>
    </row>
    <row r="1974" spans="1:10" x14ac:dyDescent="0.3">
      <c r="A1974" s="1">
        <v>41701</v>
      </c>
      <c r="B1974" t="s">
        <v>48</v>
      </c>
      <c r="C1974">
        <v>372</v>
      </c>
      <c r="D1974">
        <f>DAY(Tabela_cukier2[[#This Row],[Column1]])</f>
        <v>3</v>
      </c>
      <c r="E1974" t="str">
        <f>IF(D1975&lt;Tabela_cukier2[[#This Row],[Column4]],"TAK","")</f>
        <v/>
      </c>
      <c r="F1974" s="5">
        <f>IF(Tabela_cukier2[[#This Row],[czy dzien dokupu]]="TAK",IF(F1973-Tabela_cukier2[[#This Row],[Column3]]&lt;5000,((5000-FLOOR(F1973-Tabela_cukier2[[#This Row],[Column3]],1000))+(F1973-Tabela_cukier2[[#This Row],[Column3]])),F1973-Tabela_cukier2[[#This Row],[Column3]]),F1973-Tabela_cukier2[[#This Row],[Column3]])</f>
        <v>4461</v>
      </c>
      <c r="G1974" s="5">
        <f>IF(Tabela_cukier2[[#This Row],[Kolumna1]]-F1973&gt;=4000,1,0)</f>
        <v>0</v>
      </c>
      <c r="H1974" s="5" t="str">
        <f>IF(Tabela_cukier2[[#This Row],[Kolumna1]]&gt;F1973,Tabela_cukier2[[#This Row],[Kolumna1]]-F1973,"0")</f>
        <v>0</v>
      </c>
      <c r="I1974" s="5">
        <f>CEILING(Tabela_cukier2[[#This Row],[Kolumna3]],1000)</f>
        <v>0</v>
      </c>
      <c r="J1974" s="5">
        <f>IF(Tabela_cukier2[[#This Row],[Kolumna4]]&gt;=4000,1,0)</f>
        <v>0</v>
      </c>
    </row>
    <row r="1975" spans="1:10" x14ac:dyDescent="0.3">
      <c r="A1975" s="1">
        <v>41701</v>
      </c>
      <c r="B1975" t="s">
        <v>38</v>
      </c>
      <c r="C1975">
        <v>102</v>
      </c>
      <c r="D1975">
        <f>DAY(Tabela_cukier2[[#This Row],[Column1]])</f>
        <v>3</v>
      </c>
      <c r="E1975" t="str">
        <f>IF(D1976&lt;Tabela_cukier2[[#This Row],[Column4]],"TAK","")</f>
        <v/>
      </c>
      <c r="F1975" s="5">
        <f>IF(Tabela_cukier2[[#This Row],[czy dzien dokupu]]="TAK",IF(F1974-Tabela_cukier2[[#This Row],[Column3]]&lt;5000,((5000-FLOOR(F1974-Tabela_cukier2[[#This Row],[Column3]],1000))+(F1974-Tabela_cukier2[[#This Row],[Column3]])),F1974-Tabela_cukier2[[#This Row],[Column3]]),F1974-Tabela_cukier2[[#This Row],[Column3]])</f>
        <v>4359</v>
      </c>
      <c r="G1975" s="5">
        <f>IF(Tabela_cukier2[[#This Row],[Kolumna1]]-F1974&gt;=4000,1,0)</f>
        <v>0</v>
      </c>
      <c r="H1975" s="5" t="str">
        <f>IF(Tabela_cukier2[[#This Row],[Kolumna1]]&gt;F1974,Tabela_cukier2[[#This Row],[Kolumna1]]-F1974,"0")</f>
        <v>0</v>
      </c>
      <c r="I1975" s="5">
        <f>CEILING(Tabela_cukier2[[#This Row],[Kolumna3]],1000)</f>
        <v>0</v>
      </c>
      <c r="J1975" s="5">
        <f>IF(Tabela_cukier2[[#This Row],[Kolumna4]]&gt;=4000,1,0)</f>
        <v>0</v>
      </c>
    </row>
    <row r="1976" spans="1:10" x14ac:dyDescent="0.3">
      <c r="A1976" s="1">
        <v>41701</v>
      </c>
      <c r="B1976" t="s">
        <v>13</v>
      </c>
      <c r="C1976">
        <v>69</v>
      </c>
      <c r="D1976">
        <f>DAY(Tabela_cukier2[[#This Row],[Column1]])</f>
        <v>3</v>
      </c>
      <c r="E1976" t="str">
        <f>IF(D1977&lt;Tabela_cukier2[[#This Row],[Column4]],"TAK","")</f>
        <v/>
      </c>
      <c r="F1976" s="5">
        <f>IF(Tabela_cukier2[[#This Row],[czy dzien dokupu]]="TAK",IF(F1975-Tabela_cukier2[[#This Row],[Column3]]&lt;5000,((5000-FLOOR(F1975-Tabela_cukier2[[#This Row],[Column3]],1000))+(F1975-Tabela_cukier2[[#This Row],[Column3]])),F1975-Tabela_cukier2[[#This Row],[Column3]]),F1975-Tabela_cukier2[[#This Row],[Column3]])</f>
        <v>4290</v>
      </c>
      <c r="G1976" s="5">
        <f>IF(Tabela_cukier2[[#This Row],[Kolumna1]]-F1975&gt;=4000,1,0)</f>
        <v>0</v>
      </c>
      <c r="H1976" s="5" t="str">
        <f>IF(Tabela_cukier2[[#This Row],[Kolumna1]]&gt;F1975,Tabela_cukier2[[#This Row],[Kolumna1]]-F1975,"0")</f>
        <v>0</v>
      </c>
      <c r="I1976" s="5">
        <f>CEILING(Tabela_cukier2[[#This Row],[Kolumna3]],1000)</f>
        <v>0</v>
      </c>
      <c r="J1976" s="5">
        <f>IF(Tabela_cukier2[[#This Row],[Kolumna4]]&gt;=4000,1,0)</f>
        <v>0</v>
      </c>
    </row>
    <row r="1977" spans="1:10" x14ac:dyDescent="0.3">
      <c r="A1977" s="1">
        <v>41708</v>
      </c>
      <c r="B1977" t="s">
        <v>178</v>
      </c>
      <c r="C1977">
        <v>5</v>
      </c>
      <c r="D1977">
        <f>DAY(Tabela_cukier2[[#This Row],[Column1]])</f>
        <v>10</v>
      </c>
      <c r="E1977" t="str">
        <f>IF(D1978&lt;Tabela_cukier2[[#This Row],[Column4]],"TAK","")</f>
        <v/>
      </c>
      <c r="F1977" s="5">
        <f>IF(Tabela_cukier2[[#This Row],[czy dzien dokupu]]="TAK",IF(F1976-Tabela_cukier2[[#This Row],[Column3]]&lt;5000,((5000-FLOOR(F1976-Tabela_cukier2[[#This Row],[Column3]],1000))+(F1976-Tabela_cukier2[[#This Row],[Column3]])),F1976-Tabela_cukier2[[#This Row],[Column3]]),F1976-Tabela_cukier2[[#This Row],[Column3]])</f>
        <v>4285</v>
      </c>
      <c r="G1977" s="5">
        <f>IF(Tabela_cukier2[[#This Row],[Kolumna1]]-F1976&gt;=4000,1,0)</f>
        <v>0</v>
      </c>
      <c r="H1977" s="5" t="str">
        <f>IF(Tabela_cukier2[[#This Row],[Kolumna1]]&gt;F1976,Tabela_cukier2[[#This Row],[Kolumna1]]-F1976,"0")</f>
        <v>0</v>
      </c>
      <c r="I1977" s="5">
        <f>CEILING(Tabela_cukier2[[#This Row],[Kolumna3]],1000)</f>
        <v>0</v>
      </c>
      <c r="J1977" s="5">
        <f>IF(Tabela_cukier2[[#This Row],[Kolumna4]]&gt;=4000,1,0)</f>
        <v>0</v>
      </c>
    </row>
    <row r="1978" spans="1:10" x14ac:dyDescent="0.3">
      <c r="A1978" s="1">
        <v>41713</v>
      </c>
      <c r="B1978" t="s">
        <v>72</v>
      </c>
      <c r="C1978">
        <v>146</v>
      </c>
      <c r="D1978">
        <f>DAY(Tabela_cukier2[[#This Row],[Column1]])</f>
        <v>15</v>
      </c>
      <c r="E1978" t="str">
        <f>IF(D1979&lt;Tabela_cukier2[[#This Row],[Column4]],"TAK","")</f>
        <v/>
      </c>
      <c r="F1978" s="5">
        <f>IF(Tabela_cukier2[[#This Row],[czy dzien dokupu]]="TAK",IF(F1977-Tabela_cukier2[[#This Row],[Column3]]&lt;5000,((5000-FLOOR(F1977-Tabela_cukier2[[#This Row],[Column3]],1000))+(F1977-Tabela_cukier2[[#This Row],[Column3]])),F1977-Tabela_cukier2[[#This Row],[Column3]]),F1977-Tabela_cukier2[[#This Row],[Column3]])</f>
        <v>4139</v>
      </c>
      <c r="G1978" s="5">
        <f>IF(Tabela_cukier2[[#This Row],[Kolumna1]]-F1977&gt;=4000,1,0)</f>
        <v>0</v>
      </c>
      <c r="H1978" s="5" t="str">
        <f>IF(Tabela_cukier2[[#This Row],[Kolumna1]]&gt;F1977,Tabela_cukier2[[#This Row],[Kolumna1]]-F1977,"0")</f>
        <v>0</v>
      </c>
      <c r="I1978" s="5">
        <f>CEILING(Tabela_cukier2[[#This Row],[Kolumna3]],1000)</f>
        <v>0</v>
      </c>
      <c r="J1978" s="5">
        <f>IF(Tabela_cukier2[[#This Row],[Kolumna4]]&gt;=4000,1,0)</f>
        <v>0</v>
      </c>
    </row>
    <row r="1979" spans="1:10" x14ac:dyDescent="0.3">
      <c r="A1979" s="1">
        <v>41714</v>
      </c>
      <c r="B1979" t="s">
        <v>23</v>
      </c>
      <c r="C1979">
        <v>114</v>
      </c>
      <c r="D1979">
        <f>DAY(Tabela_cukier2[[#This Row],[Column1]])</f>
        <v>16</v>
      </c>
      <c r="E1979" t="str">
        <f>IF(D1980&lt;Tabela_cukier2[[#This Row],[Column4]],"TAK","")</f>
        <v/>
      </c>
      <c r="F1979" s="5">
        <f>IF(Tabela_cukier2[[#This Row],[czy dzien dokupu]]="TAK",IF(F1978-Tabela_cukier2[[#This Row],[Column3]]&lt;5000,((5000-FLOOR(F1978-Tabela_cukier2[[#This Row],[Column3]],1000))+(F1978-Tabela_cukier2[[#This Row],[Column3]])),F1978-Tabela_cukier2[[#This Row],[Column3]]),F1978-Tabela_cukier2[[#This Row],[Column3]])</f>
        <v>4025</v>
      </c>
      <c r="G1979" s="5">
        <f>IF(Tabela_cukier2[[#This Row],[Kolumna1]]-F1978&gt;=4000,1,0)</f>
        <v>0</v>
      </c>
      <c r="H1979" s="5" t="str">
        <f>IF(Tabela_cukier2[[#This Row],[Kolumna1]]&gt;F1978,Tabela_cukier2[[#This Row],[Kolumna1]]-F1978,"0")</f>
        <v>0</v>
      </c>
      <c r="I1979" s="5">
        <f>CEILING(Tabela_cukier2[[#This Row],[Kolumna3]],1000)</f>
        <v>0</v>
      </c>
      <c r="J1979" s="5">
        <f>IF(Tabela_cukier2[[#This Row],[Kolumna4]]&gt;=4000,1,0)</f>
        <v>0</v>
      </c>
    </row>
    <row r="1980" spans="1:10" x14ac:dyDescent="0.3">
      <c r="A1980" s="1">
        <v>41716</v>
      </c>
      <c r="B1980" t="s">
        <v>17</v>
      </c>
      <c r="C1980">
        <v>265</v>
      </c>
      <c r="D1980">
        <f>DAY(Tabela_cukier2[[#This Row],[Column1]])</f>
        <v>18</v>
      </c>
      <c r="E1980" t="str">
        <f>IF(D1981&lt;Tabela_cukier2[[#This Row],[Column4]],"TAK","")</f>
        <v/>
      </c>
      <c r="F1980" s="5">
        <f>IF(Tabela_cukier2[[#This Row],[czy dzien dokupu]]="TAK",IF(F1979-Tabela_cukier2[[#This Row],[Column3]]&lt;5000,((5000-FLOOR(F1979-Tabela_cukier2[[#This Row],[Column3]],1000))+(F1979-Tabela_cukier2[[#This Row],[Column3]])),F1979-Tabela_cukier2[[#This Row],[Column3]]),F1979-Tabela_cukier2[[#This Row],[Column3]])</f>
        <v>3760</v>
      </c>
      <c r="G1980" s="5">
        <f>IF(Tabela_cukier2[[#This Row],[Kolumna1]]-F1979&gt;=4000,1,0)</f>
        <v>0</v>
      </c>
      <c r="H1980" s="5" t="str">
        <f>IF(Tabela_cukier2[[#This Row],[Kolumna1]]&gt;F1979,Tabela_cukier2[[#This Row],[Kolumna1]]-F1979,"0")</f>
        <v>0</v>
      </c>
      <c r="I1980" s="5">
        <f>CEILING(Tabela_cukier2[[#This Row],[Kolumna3]],1000)</f>
        <v>0</v>
      </c>
      <c r="J1980" s="5">
        <f>IF(Tabela_cukier2[[#This Row],[Kolumna4]]&gt;=4000,1,0)</f>
        <v>0</v>
      </c>
    </row>
    <row r="1981" spans="1:10" x14ac:dyDescent="0.3">
      <c r="A1981" s="1">
        <v>41716</v>
      </c>
      <c r="B1981" t="s">
        <v>131</v>
      </c>
      <c r="C1981">
        <v>1</v>
      </c>
      <c r="D1981">
        <f>DAY(Tabela_cukier2[[#This Row],[Column1]])</f>
        <v>18</v>
      </c>
      <c r="E1981" t="str">
        <f>IF(D1982&lt;Tabela_cukier2[[#This Row],[Column4]],"TAK","")</f>
        <v/>
      </c>
      <c r="F1981" s="5">
        <f>IF(Tabela_cukier2[[#This Row],[czy dzien dokupu]]="TAK",IF(F1980-Tabela_cukier2[[#This Row],[Column3]]&lt;5000,((5000-FLOOR(F1980-Tabela_cukier2[[#This Row],[Column3]],1000))+(F1980-Tabela_cukier2[[#This Row],[Column3]])),F1980-Tabela_cukier2[[#This Row],[Column3]]),F1980-Tabela_cukier2[[#This Row],[Column3]])</f>
        <v>3759</v>
      </c>
      <c r="G1981" s="5">
        <f>IF(Tabela_cukier2[[#This Row],[Kolumna1]]-F1980&gt;=4000,1,0)</f>
        <v>0</v>
      </c>
      <c r="H1981" s="5" t="str">
        <f>IF(Tabela_cukier2[[#This Row],[Kolumna1]]&gt;F1980,Tabela_cukier2[[#This Row],[Kolumna1]]-F1980,"0")</f>
        <v>0</v>
      </c>
      <c r="I1981" s="5">
        <f>CEILING(Tabela_cukier2[[#This Row],[Kolumna3]],1000)</f>
        <v>0</v>
      </c>
      <c r="J1981" s="5">
        <f>IF(Tabela_cukier2[[#This Row],[Kolumna4]]&gt;=4000,1,0)</f>
        <v>0</v>
      </c>
    </row>
    <row r="1982" spans="1:10" x14ac:dyDescent="0.3">
      <c r="A1982" s="1">
        <v>41719</v>
      </c>
      <c r="B1982" t="s">
        <v>159</v>
      </c>
      <c r="C1982">
        <v>16</v>
      </c>
      <c r="D1982">
        <f>DAY(Tabela_cukier2[[#This Row],[Column1]])</f>
        <v>21</v>
      </c>
      <c r="E1982" t="str">
        <f>IF(D1983&lt;Tabela_cukier2[[#This Row],[Column4]],"TAK","")</f>
        <v/>
      </c>
      <c r="F1982" s="5">
        <f>IF(Tabela_cukier2[[#This Row],[czy dzien dokupu]]="TAK",IF(F1981-Tabela_cukier2[[#This Row],[Column3]]&lt;5000,((5000-FLOOR(F1981-Tabela_cukier2[[#This Row],[Column3]],1000))+(F1981-Tabela_cukier2[[#This Row],[Column3]])),F1981-Tabela_cukier2[[#This Row],[Column3]]),F1981-Tabela_cukier2[[#This Row],[Column3]])</f>
        <v>3743</v>
      </c>
      <c r="G1982" s="5">
        <f>IF(Tabela_cukier2[[#This Row],[Kolumna1]]-F1981&gt;=4000,1,0)</f>
        <v>0</v>
      </c>
      <c r="H1982" s="5" t="str">
        <f>IF(Tabela_cukier2[[#This Row],[Kolumna1]]&gt;F1981,Tabela_cukier2[[#This Row],[Kolumna1]]-F1981,"0")</f>
        <v>0</v>
      </c>
      <c r="I1982" s="5">
        <f>CEILING(Tabela_cukier2[[#This Row],[Kolumna3]],1000)</f>
        <v>0</v>
      </c>
      <c r="J1982" s="5">
        <f>IF(Tabela_cukier2[[#This Row],[Kolumna4]]&gt;=4000,1,0)</f>
        <v>0</v>
      </c>
    </row>
    <row r="1983" spans="1:10" x14ac:dyDescent="0.3">
      <c r="A1983" s="1">
        <v>41721</v>
      </c>
      <c r="B1983" t="s">
        <v>194</v>
      </c>
      <c r="C1983">
        <v>11</v>
      </c>
      <c r="D1983">
        <f>DAY(Tabela_cukier2[[#This Row],[Column1]])</f>
        <v>23</v>
      </c>
      <c r="E1983" t="str">
        <f>IF(D1984&lt;Tabela_cukier2[[#This Row],[Column4]],"TAK","")</f>
        <v/>
      </c>
      <c r="F1983" s="5">
        <f>IF(Tabela_cukier2[[#This Row],[czy dzien dokupu]]="TAK",IF(F1982-Tabela_cukier2[[#This Row],[Column3]]&lt;5000,((5000-FLOOR(F1982-Tabela_cukier2[[#This Row],[Column3]],1000))+(F1982-Tabela_cukier2[[#This Row],[Column3]])),F1982-Tabela_cukier2[[#This Row],[Column3]]),F1982-Tabela_cukier2[[#This Row],[Column3]])</f>
        <v>3732</v>
      </c>
      <c r="G1983" s="5">
        <f>IF(Tabela_cukier2[[#This Row],[Kolumna1]]-F1982&gt;=4000,1,0)</f>
        <v>0</v>
      </c>
      <c r="H1983" s="5" t="str">
        <f>IF(Tabela_cukier2[[#This Row],[Kolumna1]]&gt;F1982,Tabela_cukier2[[#This Row],[Kolumna1]]-F1982,"0")</f>
        <v>0</v>
      </c>
      <c r="I1983" s="5">
        <f>CEILING(Tabela_cukier2[[#This Row],[Kolumna3]],1000)</f>
        <v>0</v>
      </c>
      <c r="J1983" s="5">
        <f>IF(Tabela_cukier2[[#This Row],[Kolumna4]]&gt;=4000,1,0)</f>
        <v>0</v>
      </c>
    </row>
    <row r="1984" spans="1:10" x14ac:dyDescent="0.3">
      <c r="A1984" s="1">
        <v>41721</v>
      </c>
      <c r="B1984" t="s">
        <v>25</v>
      </c>
      <c r="C1984">
        <v>118</v>
      </c>
      <c r="D1984">
        <f>DAY(Tabela_cukier2[[#This Row],[Column1]])</f>
        <v>23</v>
      </c>
      <c r="E1984" t="str">
        <f>IF(D1985&lt;Tabela_cukier2[[#This Row],[Column4]],"TAK","")</f>
        <v/>
      </c>
      <c r="F1984" s="5">
        <f>IF(Tabela_cukier2[[#This Row],[czy dzien dokupu]]="TAK",IF(F1983-Tabela_cukier2[[#This Row],[Column3]]&lt;5000,((5000-FLOOR(F1983-Tabela_cukier2[[#This Row],[Column3]],1000))+(F1983-Tabela_cukier2[[#This Row],[Column3]])),F1983-Tabela_cukier2[[#This Row],[Column3]]),F1983-Tabela_cukier2[[#This Row],[Column3]])</f>
        <v>3614</v>
      </c>
      <c r="G1984" s="5">
        <f>IF(Tabela_cukier2[[#This Row],[Kolumna1]]-F1983&gt;=4000,1,0)</f>
        <v>0</v>
      </c>
      <c r="H1984" s="5" t="str">
        <f>IF(Tabela_cukier2[[#This Row],[Kolumna1]]&gt;F1983,Tabela_cukier2[[#This Row],[Kolumna1]]-F1983,"0")</f>
        <v>0</v>
      </c>
      <c r="I1984" s="5">
        <f>CEILING(Tabela_cukier2[[#This Row],[Kolumna3]],1000)</f>
        <v>0</v>
      </c>
      <c r="J1984" s="5">
        <f>IF(Tabela_cukier2[[#This Row],[Kolumna4]]&gt;=4000,1,0)</f>
        <v>0</v>
      </c>
    </row>
    <row r="1985" spans="1:10" x14ac:dyDescent="0.3">
      <c r="A1985" s="1">
        <v>41728</v>
      </c>
      <c r="B1985" t="s">
        <v>48</v>
      </c>
      <c r="C1985">
        <v>213</v>
      </c>
      <c r="D1985">
        <f>DAY(Tabela_cukier2[[#This Row],[Column1]])</f>
        <v>30</v>
      </c>
      <c r="E1985" t="str">
        <f>IF(D1986&lt;Tabela_cukier2[[#This Row],[Column4]],"TAK","")</f>
        <v>TAK</v>
      </c>
      <c r="F1985" s="5">
        <f>IF(Tabela_cukier2[[#This Row],[czy dzien dokupu]]="TAK",IF(F1984-Tabela_cukier2[[#This Row],[Column3]]&lt;5000,((5000-FLOOR(F1984-Tabela_cukier2[[#This Row],[Column3]],1000))+(F1984-Tabela_cukier2[[#This Row],[Column3]])),F1984-Tabela_cukier2[[#This Row],[Column3]]),F1984-Tabela_cukier2[[#This Row],[Column3]])</f>
        <v>5401</v>
      </c>
      <c r="G1985" s="5">
        <f>IF(Tabela_cukier2[[#This Row],[Kolumna1]]-F1984&gt;=4000,1,0)</f>
        <v>0</v>
      </c>
      <c r="H1985" s="5">
        <f>IF(Tabela_cukier2[[#This Row],[Kolumna1]]&gt;F1984,Tabela_cukier2[[#This Row],[Kolumna1]]-F1984,"0")</f>
        <v>1787</v>
      </c>
      <c r="I1985" s="5">
        <f>CEILING(Tabela_cukier2[[#This Row],[Kolumna3]],1000)</f>
        <v>2000</v>
      </c>
      <c r="J1985" s="5">
        <f>IF(Tabela_cukier2[[#This Row],[Kolumna4]]&gt;=4000,1,0)</f>
        <v>0</v>
      </c>
    </row>
    <row r="1986" spans="1:10" x14ac:dyDescent="0.3">
      <c r="A1986" s="1">
        <v>41732</v>
      </c>
      <c r="B1986" t="s">
        <v>12</v>
      </c>
      <c r="C1986">
        <v>146</v>
      </c>
      <c r="D1986">
        <f>DAY(Tabela_cukier2[[#This Row],[Column1]])</f>
        <v>3</v>
      </c>
      <c r="E1986" t="str">
        <f>IF(D1987&lt;Tabela_cukier2[[#This Row],[Column4]],"TAK","")</f>
        <v/>
      </c>
      <c r="F1986" s="5">
        <f>IF(Tabela_cukier2[[#This Row],[czy dzien dokupu]]="TAK",IF(F1985-Tabela_cukier2[[#This Row],[Column3]]&lt;5000,((5000-FLOOR(F1985-Tabela_cukier2[[#This Row],[Column3]],1000))+(F1985-Tabela_cukier2[[#This Row],[Column3]])),F1985-Tabela_cukier2[[#This Row],[Column3]]),F1985-Tabela_cukier2[[#This Row],[Column3]])</f>
        <v>5255</v>
      </c>
      <c r="G1986" s="5">
        <f>IF(Tabela_cukier2[[#This Row],[Kolumna1]]-F1985&gt;=4000,1,0)</f>
        <v>0</v>
      </c>
      <c r="H1986" s="5" t="str">
        <f>IF(Tabela_cukier2[[#This Row],[Kolumna1]]&gt;F1985,Tabela_cukier2[[#This Row],[Kolumna1]]-F1985,"0")</f>
        <v>0</v>
      </c>
      <c r="I1986" s="5">
        <f>CEILING(Tabela_cukier2[[#This Row],[Kolumna3]],1000)</f>
        <v>0</v>
      </c>
      <c r="J1986" s="5">
        <f>IF(Tabela_cukier2[[#This Row],[Kolumna4]]&gt;=4000,1,0)</f>
        <v>0</v>
      </c>
    </row>
    <row r="1987" spans="1:10" x14ac:dyDescent="0.3">
      <c r="A1987" s="1">
        <v>41734</v>
      </c>
      <c r="B1987" t="s">
        <v>127</v>
      </c>
      <c r="C1987">
        <v>6</v>
      </c>
      <c r="D1987">
        <f>DAY(Tabela_cukier2[[#This Row],[Column1]])</f>
        <v>5</v>
      </c>
      <c r="E1987" t="str">
        <f>IF(D1988&lt;Tabela_cukier2[[#This Row],[Column4]],"TAK","")</f>
        <v/>
      </c>
      <c r="F1987" s="5">
        <f>IF(Tabela_cukier2[[#This Row],[czy dzien dokupu]]="TAK",IF(F1986-Tabela_cukier2[[#This Row],[Column3]]&lt;5000,((5000-FLOOR(F1986-Tabela_cukier2[[#This Row],[Column3]],1000))+(F1986-Tabela_cukier2[[#This Row],[Column3]])),F1986-Tabela_cukier2[[#This Row],[Column3]]),F1986-Tabela_cukier2[[#This Row],[Column3]])</f>
        <v>5249</v>
      </c>
      <c r="G1987" s="5">
        <f>IF(Tabela_cukier2[[#This Row],[Kolumna1]]-F1986&gt;=4000,1,0)</f>
        <v>0</v>
      </c>
      <c r="H1987" s="5" t="str">
        <f>IF(Tabela_cukier2[[#This Row],[Kolumna1]]&gt;F1986,Tabela_cukier2[[#This Row],[Kolumna1]]-F1986,"0")</f>
        <v>0</v>
      </c>
      <c r="I1987" s="5">
        <f>CEILING(Tabela_cukier2[[#This Row],[Kolumna3]],1000)</f>
        <v>0</v>
      </c>
      <c r="J1987" s="5">
        <f>IF(Tabela_cukier2[[#This Row],[Kolumna4]]&gt;=4000,1,0)</f>
        <v>0</v>
      </c>
    </row>
    <row r="1988" spans="1:10" x14ac:dyDescent="0.3">
      <c r="A1988" s="1">
        <v>41736</v>
      </c>
      <c r="B1988" t="s">
        <v>48</v>
      </c>
      <c r="C1988">
        <v>392</v>
      </c>
      <c r="D1988">
        <f>DAY(Tabela_cukier2[[#This Row],[Column1]])</f>
        <v>7</v>
      </c>
      <c r="E1988" t="str">
        <f>IF(D1989&lt;Tabela_cukier2[[#This Row],[Column4]],"TAK","")</f>
        <v/>
      </c>
      <c r="F1988" s="5">
        <f>IF(Tabela_cukier2[[#This Row],[czy dzien dokupu]]="TAK",IF(F1987-Tabela_cukier2[[#This Row],[Column3]]&lt;5000,((5000-FLOOR(F1987-Tabela_cukier2[[#This Row],[Column3]],1000))+(F1987-Tabela_cukier2[[#This Row],[Column3]])),F1987-Tabela_cukier2[[#This Row],[Column3]]),F1987-Tabela_cukier2[[#This Row],[Column3]])</f>
        <v>4857</v>
      </c>
      <c r="G1988" s="5">
        <f>IF(Tabela_cukier2[[#This Row],[Kolumna1]]-F1987&gt;=4000,1,0)</f>
        <v>0</v>
      </c>
      <c r="H1988" s="5" t="str">
        <f>IF(Tabela_cukier2[[#This Row],[Kolumna1]]&gt;F1987,Tabela_cukier2[[#This Row],[Kolumna1]]-F1987,"0")</f>
        <v>0</v>
      </c>
      <c r="I1988" s="5">
        <f>CEILING(Tabela_cukier2[[#This Row],[Kolumna3]],1000)</f>
        <v>0</v>
      </c>
      <c r="J1988" s="5">
        <f>IF(Tabela_cukier2[[#This Row],[Kolumna4]]&gt;=4000,1,0)</f>
        <v>0</v>
      </c>
    </row>
    <row r="1989" spans="1:10" x14ac:dyDescent="0.3">
      <c r="A1989" s="1">
        <v>41736</v>
      </c>
      <c r="B1989" t="s">
        <v>105</v>
      </c>
      <c r="C1989">
        <v>422</v>
      </c>
      <c r="D1989">
        <f>DAY(Tabela_cukier2[[#This Row],[Column1]])</f>
        <v>7</v>
      </c>
      <c r="E1989" t="str">
        <f>IF(D1990&lt;Tabela_cukier2[[#This Row],[Column4]],"TAK","")</f>
        <v/>
      </c>
      <c r="F1989" s="5">
        <f>IF(Tabela_cukier2[[#This Row],[czy dzien dokupu]]="TAK",IF(F1988-Tabela_cukier2[[#This Row],[Column3]]&lt;5000,((5000-FLOOR(F1988-Tabela_cukier2[[#This Row],[Column3]],1000))+(F1988-Tabela_cukier2[[#This Row],[Column3]])),F1988-Tabela_cukier2[[#This Row],[Column3]]),F1988-Tabela_cukier2[[#This Row],[Column3]])</f>
        <v>4435</v>
      </c>
      <c r="G1989" s="5">
        <f>IF(Tabela_cukier2[[#This Row],[Kolumna1]]-F1988&gt;=4000,1,0)</f>
        <v>0</v>
      </c>
      <c r="H1989" s="5" t="str">
        <f>IF(Tabela_cukier2[[#This Row],[Kolumna1]]&gt;F1988,Tabela_cukier2[[#This Row],[Kolumna1]]-F1988,"0")</f>
        <v>0</v>
      </c>
      <c r="I1989" s="5">
        <f>CEILING(Tabela_cukier2[[#This Row],[Kolumna3]],1000)</f>
        <v>0</v>
      </c>
      <c r="J1989" s="5">
        <f>IF(Tabela_cukier2[[#This Row],[Kolumna4]]&gt;=4000,1,0)</f>
        <v>0</v>
      </c>
    </row>
    <row r="1990" spans="1:10" x14ac:dyDescent="0.3">
      <c r="A1990" s="1">
        <v>41740</v>
      </c>
      <c r="B1990" t="s">
        <v>25</v>
      </c>
      <c r="C1990">
        <v>474</v>
      </c>
      <c r="D1990">
        <f>DAY(Tabela_cukier2[[#This Row],[Column1]])</f>
        <v>11</v>
      </c>
      <c r="E1990" t="str">
        <f>IF(D1991&lt;Tabela_cukier2[[#This Row],[Column4]],"TAK","")</f>
        <v/>
      </c>
      <c r="F1990" s="5">
        <f>IF(Tabela_cukier2[[#This Row],[czy dzien dokupu]]="TAK",IF(F1989-Tabela_cukier2[[#This Row],[Column3]]&lt;5000,((5000-FLOOR(F1989-Tabela_cukier2[[#This Row],[Column3]],1000))+(F1989-Tabela_cukier2[[#This Row],[Column3]])),F1989-Tabela_cukier2[[#This Row],[Column3]]),F1989-Tabela_cukier2[[#This Row],[Column3]])</f>
        <v>3961</v>
      </c>
      <c r="G1990" s="5">
        <f>IF(Tabela_cukier2[[#This Row],[Kolumna1]]-F1989&gt;=4000,1,0)</f>
        <v>0</v>
      </c>
      <c r="H1990" s="5" t="str">
        <f>IF(Tabela_cukier2[[#This Row],[Kolumna1]]&gt;F1989,Tabela_cukier2[[#This Row],[Kolumna1]]-F1989,"0")</f>
        <v>0</v>
      </c>
      <c r="I1990" s="5">
        <f>CEILING(Tabela_cukier2[[#This Row],[Kolumna3]],1000)</f>
        <v>0</v>
      </c>
      <c r="J1990" s="5">
        <f>IF(Tabela_cukier2[[#This Row],[Kolumna4]]&gt;=4000,1,0)</f>
        <v>0</v>
      </c>
    </row>
    <row r="1991" spans="1:10" x14ac:dyDescent="0.3">
      <c r="A1991" s="1">
        <v>41741</v>
      </c>
      <c r="B1991" t="s">
        <v>58</v>
      </c>
      <c r="C1991">
        <v>166</v>
      </c>
      <c r="D1991">
        <f>DAY(Tabela_cukier2[[#This Row],[Column1]])</f>
        <v>12</v>
      </c>
      <c r="E1991" t="str">
        <f>IF(D1992&lt;Tabela_cukier2[[#This Row],[Column4]],"TAK","")</f>
        <v/>
      </c>
      <c r="F1991" s="5">
        <f>IF(Tabela_cukier2[[#This Row],[czy dzien dokupu]]="TAK",IF(F1990-Tabela_cukier2[[#This Row],[Column3]]&lt;5000,((5000-FLOOR(F1990-Tabela_cukier2[[#This Row],[Column3]],1000))+(F1990-Tabela_cukier2[[#This Row],[Column3]])),F1990-Tabela_cukier2[[#This Row],[Column3]]),F1990-Tabela_cukier2[[#This Row],[Column3]])</f>
        <v>3795</v>
      </c>
      <c r="G1991" s="5">
        <f>IF(Tabela_cukier2[[#This Row],[Kolumna1]]-F1990&gt;=4000,1,0)</f>
        <v>0</v>
      </c>
      <c r="H1991" s="5" t="str">
        <f>IF(Tabela_cukier2[[#This Row],[Kolumna1]]&gt;F1990,Tabela_cukier2[[#This Row],[Kolumna1]]-F1990,"0")</f>
        <v>0</v>
      </c>
      <c r="I1991" s="5">
        <f>CEILING(Tabela_cukier2[[#This Row],[Kolumna3]],1000)</f>
        <v>0</v>
      </c>
      <c r="J1991" s="5">
        <f>IF(Tabela_cukier2[[#This Row],[Kolumna4]]&gt;=4000,1,0)</f>
        <v>0</v>
      </c>
    </row>
    <row r="1992" spans="1:10" x14ac:dyDescent="0.3">
      <c r="A1992" s="1">
        <v>41743</v>
      </c>
      <c r="B1992" t="s">
        <v>58</v>
      </c>
      <c r="C1992">
        <v>121</v>
      </c>
      <c r="D1992">
        <f>DAY(Tabela_cukier2[[#This Row],[Column1]])</f>
        <v>14</v>
      </c>
      <c r="E1992" t="str">
        <f>IF(D1993&lt;Tabela_cukier2[[#This Row],[Column4]],"TAK","")</f>
        <v/>
      </c>
      <c r="F1992" s="5">
        <f>IF(Tabela_cukier2[[#This Row],[czy dzien dokupu]]="TAK",IF(F1991-Tabela_cukier2[[#This Row],[Column3]]&lt;5000,((5000-FLOOR(F1991-Tabela_cukier2[[#This Row],[Column3]],1000))+(F1991-Tabela_cukier2[[#This Row],[Column3]])),F1991-Tabela_cukier2[[#This Row],[Column3]]),F1991-Tabela_cukier2[[#This Row],[Column3]])</f>
        <v>3674</v>
      </c>
      <c r="G1992" s="5">
        <f>IF(Tabela_cukier2[[#This Row],[Kolumna1]]-F1991&gt;=4000,1,0)</f>
        <v>0</v>
      </c>
      <c r="H1992" s="5" t="str">
        <f>IF(Tabela_cukier2[[#This Row],[Kolumna1]]&gt;F1991,Tabela_cukier2[[#This Row],[Kolumna1]]-F1991,"0")</f>
        <v>0</v>
      </c>
      <c r="I1992" s="5">
        <f>CEILING(Tabela_cukier2[[#This Row],[Kolumna3]],1000)</f>
        <v>0</v>
      </c>
      <c r="J1992" s="5">
        <f>IF(Tabela_cukier2[[#This Row],[Kolumna4]]&gt;=4000,1,0)</f>
        <v>0</v>
      </c>
    </row>
    <row r="1993" spans="1:10" x14ac:dyDescent="0.3">
      <c r="A1993" s="1">
        <v>41744</v>
      </c>
      <c r="B1993" t="s">
        <v>20</v>
      </c>
      <c r="C1993">
        <v>406</v>
      </c>
      <c r="D1993">
        <f>DAY(Tabela_cukier2[[#This Row],[Column1]])</f>
        <v>15</v>
      </c>
      <c r="E1993" t="str">
        <f>IF(D1994&lt;Tabela_cukier2[[#This Row],[Column4]],"TAK","")</f>
        <v/>
      </c>
      <c r="F1993" s="5">
        <f>IF(Tabela_cukier2[[#This Row],[czy dzien dokupu]]="TAK",IF(F1992-Tabela_cukier2[[#This Row],[Column3]]&lt;5000,((5000-FLOOR(F1992-Tabela_cukier2[[#This Row],[Column3]],1000))+(F1992-Tabela_cukier2[[#This Row],[Column3]])),F1992-Tabela_cukier2[[#This Row],[Column3]]),F1992-Tabela_cukier2[[#This Row],[Column3]])</f>
        <v>3268</v>
      </c>
      <c r="G1993" s="5">
        <f>IF(Tabela_cukier2[[#This Row],[Kolumna1]]-F1992&gt;=4000,1,0)</f>
        <v>0</v>
      </c>
      <c r="H1993" s="5" t="str">
        <f>IF(Tabela_cukier2[[#This Row],[Kolumna1]]&gt;F1992,Tabela_cukier2[[#This Row],[Kolumna1]]-F1992,"0")</f>
        <v>0</v>
      </c>
      <c r="I1993" s="5">
        <f>CEILING(Tabela_cukier2[[#This Row],[Kolumna3]],1000)</f>
        <v>0</v>
      </c>
      <c r="J1993" s="5">
        <f>IF(Tabela_cukier2[[#This Row],[Kolumna4]]&gt;=4000,1,0)</f>
        <v>0</v>
      </c>
    </row>
    <row r="1994" spans="1:10" x14ac:dyDescent="0.3">
      <c r="A1994" s="1">
        <v>41746</v>
      </c>
      <c r="B1994" t="s">
        <v>29</v>
      </c>
      <c r="C1994">
        <v>41</v>
      </c>
      <c r="D1994">
        <f>DAY(Tabela_cukier2[[#This Row],[Column1]])</f>
        <v>17</v>
      </c>
      <c r="E1994" t="str">
        <f>IF(D1995&lt;Tabela_cukier2[[#This Row],[Column4]],"TAK","")</f>
        <v/>
      </c>
      <c r="F1994" s="5">
        <f>IF(Tabela_cukier2[[#This Row],[czy dzien dokupu]]="TAK",IF(F1993-Tabela_cukier2[[#This Row],[Column3]]&lt;5000,((5000-FLOOR(F1993-Tabela_cukier2[[#This Row],[Column3]],1000))+(F1993-Tabela_cukier2[[#This Row],[Column3]])),F1993-Tabela_cukier2[[#This Row],[Column3]]),F1993-Tabela_cukier2[[#This Row],[Column3]])</f>
        <v>3227</v>
      </c>
      <c r="G1994" s="5">
        <f>IF(Tabela_cukier2[[#This Row],[Kolumna1]]-F1993&gt;=4000,1,0)</f>
        <v>0</v>
      </c>
      <c r="H1994" s="5" t="str">
        <f>IF(Tabela_cukier2[[#This Row],[Kolumna1]]&gt;F1993,Tabela_cukier2[[#This Row],[Kolumna1]]-F1993,"0")</f>
        <v>0</v>
      </c>
      <c r="I1994" s="5">
        <f>CEILING(Tabela_cukier2[[#This Row],[Kolumna3]],1000)</f>
        <v>0</v>
      </c>
      <c r="J1994" s="5">
        <f>IF(Tabela_cukier2[[#This Row],[Kolumna4]]&gt;=4000,1,0)</f>
        <v>0</v>
      </c>
    </row>
    <row r="1995" spans="1:10" x14ac:dyDescent="0.3">
      <c r="A1995" s="1">
        <v>41750</v>
      </c>
      <c r="B1995" t="s">
        <v>53</v>
      </c>
      <c r="C1995">
        <v>254</v>
      </c>
      <c r="D1995">
        <f>DAY(Tabela_cukier2[[#This Row],[Column1]])</f>
        <v>21</v>
      </c>
      <c r="E1995" t="str">
        <f>IF(D1996&lt;Tabela_cukier2[[#This Row],[Column4]],"TAK","")</f>
        <v/>
      </c>
      <c r="F1995" s="5">
        <f>IF(Tabela_cukier2[[#This Row],[czy dzien dokupu]]="TAK",IF(F1994-Tabela_cukier2[[#This Row],[Column3]]&lt;5000,((5000-FLOOR(F1994-Tabela_cukier2[[#This Row],[Column3]],1000))+(F1994-Tabela_cukier2[[#This Row],[Column3]])),F1994-Tabela_cukier2[[#This Row],[Column3]]),F1994-Tabela_cukier2[[#This Row],[Column3]])</f>
        <v>2973</v>
      </c>
      <c r="G1995" s="5">
        <f>IF(Tabela_cukier2[[#This Row],[Kolumna1]]-F1994&gt;=4000,1,0)</f>
        <v>0</v>
      </c>
      <c r="H1995" s="5" t="str">
        <f>IF(Tabela_cukier2[[#This Row],[Kolumna1]]&gt;F1994,Tabela_cukier2[[#This Row],[Kolumna1]]-F1994,"0")</f>
        <v>0</v>
      </c>
      <c r="I1995" s="5">
        <f>CEILING(Tabela_cukier2[[#This Row],[Kolumna3]],1000)</f>
        <v>0</v>
      </c>
      <c r="J1995" s="5">
        <f>IF(Tabela_cukier2[[#This Row],[Kolumna4]]&gt;=4000,1,0)</f>
        <v>0</v>
      </c>
    </row>
    <row r="1996" spans="1:10" x14ac:dyDescent="0.3">
      <c r="A1996" s="1">
        <v>41750</v>
      </c>
      <c r="B1996" t="s">
        <v>12</v>
      </c>
      <c r="C1996">
        <v>246</v>
      </c>
      <c r="D1996">
        <f>DAY(Tabela_cukier2[[#This Row],[Column1]])</f>
        <v>21</v>
      </c>
      <c r="E1996" t="str">
        <f>IF(D1997&lt;Tabela_cukier2[[#This Row],[Column4]],"TAK","")</f>
        <v/>
      </c>
      <c r="F1996" s="5">
        <f>IF(Tabela_cukier2[[#This Row],[czy dzien dokupu]]="TAK",IF(F1995-Tabela_cukier2[[#This Row],[Column3]]&lt;5000,((5000-FLOOR(F1995-Tabela_cukier2[[#This Row],[Column3]],1000))+(F1995-Tabela_cukier2[[#This Row],[Column3]])),F1995-Tabela_cukier2[[#This Row],[Column3]]),F1995-Tabela_cukier2[[#This Row],[Column3]])</f>
        <v>2727</v>
      </c>
      <c r="G1996" s="5">
        <f>IF(Tabela_cukier2[[#This Row],[Kolumna1]]-F1995&gt;=4000,1,0)</f>
        <v>0</v>
      </c>
      <c r="H1996" s="5" t="str">
        <f>IF(Tabela_cukier2[[#This Row],[Kolumna1]]&gt;F1995,Tabela_cukier2[[#This Row],[Kolumna1]]-F1995,"0")</f>
        <v>0</v>
      </c>
      <c r="I1996" s="5">
        <f>CEILING(Tabela_cukier2[[#This Row],[Kolumna3]],1000)</f>
        <v>0</v>
      </c>
      <c r="J1996" s="5">
        <f>IF(Tabela_cukier2[[#This Row],[Kolumna4]]&gt;=4000,1,0)</f>
        <v>0</v>
      </c>
    </row>
    <row r="1997" spans="1:10" x14ac:dyDescent="0.3">
      <c r="A1997" s="1">
        <v>41755</v>
      </c>
      <c r="B1997" t="s">
        <v>22</v>
      </c>
      <c r="C1997">
        <v>148</v>
      </c>
      <c r="D1997">
        <f>DAY(Tabela_cukier2[[#This Row],[Column1]])</f>
        <v>26</v>
      </c>
      <c r="E1997" t="str">
        <f>IF(D1998&lt;Tabela_cukier2[[#This Row],[Column4]],"TAK","")</f>
        <v/>
      </c>
      <c r="F1997" s="5">
        <f>IF(Tabela_cukier2[[#This Row],[czy dzien dokupu]]="TAK",IF(F1996-Tabela_cukier2[[#This Row],[Column3]]&lt;5000,((5000-FLOOR(F1996-Tabela_cukier2[[#This Row],[Column3]],1000))+(F1996-Tabela_cukier2[[#This Row],[Column3]])),F1996-Tabela_cukier2[[#This Row],[Column3]]),F1996-Tabela_cukier2[[#This Row],[Column3]])</f>
        <v>2579</v>
      </c>
      <c r="G1997" s="5">
        <f>IF(Tabela_cukier2[[#This Row],[Kolumna1]]-F1996&gt;=4000,1,0)</f>
        <v>0</v>
      </c>
      <c r="H1997" s="5" t="str">
        <f>IF(Tabela_cukier2[[#This Row],[Kolumna1]]&gt;F1996,Tabela_cukier2[[#This Row],[Kolumna1]]-F1996,"0")</f>
        <v>0</v>
      </c>
      <c r="I1997" s="5">
        <f>CEILING(Tabela_cukier2[[#This Row],[Kolumna3]],1000)</f>
        <v>0</v>
      </c>
      <c r="J1997" s="5">
        <f>IF(Tabela_cukier2[[#This Row],[Kolumna4]]&gt;=4000,1,0)</f>
        <v>0</v>
      </c>
    </row>
    <row r="1998" spans="1:10" x14ac:dyDescent="0.3">
      <c r="A1998" s="1">
        <v>41755</v>
      </c>
      <c r="B1998" t="s">
        <v>8</v>
      </c>
      <c r="C1998">
        <v>365</v>
      </c>
      <c r="D1998">
        <f>DAY(Tabela_cukier2[[#This Row],[Column1]])</f>
        <v>26</v>
      </c>
      <c r="E1998" t="str">
        <f>IF(D1999&lt;Tabela_cukier2[[#This Row],[Column4]],"TAK","")</f>
        <v/>
      </c>
      <c r="F1998" s="5">
        <f>IF(Tabela_cukier2[[#This Row],[czy dzien dokupu]]="TAK",IF(F1997-Tabela_cukier2[[#This Row],[Column3]]&lt;5000,((5000-FLOOR(F1997-Tabela_cukier2[[#This Row],[Column3]],1000))+(F1997-Tabela_cukier2[[#This Row],[Column3]])),F1997-Tabela_cukier2[[#This Row],[Column3]]),F1997-Tabela_cukier2[[#This Row],[Column3]])</f>
        <v>2214</v>
      </c>
      <c r="G1998" s="5">
        <f>IF(Tabela_cukier2[[#This Row],[Kolumna1]]-F1997&gt;=4000,1,0)</f>
        <v>0</v>
      </c>
      <c r="H1998" s="5" t="str">
        <f>IF(Tabela_cukier2[[#This Row],[Kolumna1]]&gt;F1997,Tabela_cukier2[[#This Row],[Kolumna1]]-F1997,"0")</f>
        <v>0</v>
      </c>
      <c r="I1998" s="5">
        <f>CEILING(Tabela_cukier2[[#This Row],[Kolumna3]],1000)</f>
        <v>0</v>
      </c>
      <c r="J1998" s="5">
        <f>IF(Tabela_cukier2[[#This Row],[Kolumna4]]&gt;=4000,1,0)</f>
        <v>0</v>
      </c>
    </row>
    <row r="1999" spans="1:10" x14ac:dyDescent="0.3">
      <c r="A1999" s="1">
        <v>41756</v>
      </c>
      <c r="B1999" t="s">
        <v>23</v>
      </c>
      <c r="C1999">
        <v>20</v>
      </c>
      <c r="D1999">
        <f>DAY(Tabela_cukier2[[#This Row],[Column1]])</f>
        <v>27</v>
      </c>
      <c r="E1999" t="str">
        <f>IF(D2000&lt;Tabela_cukier2[[#This Row],[Column4]],"TAK","")</f>
        <v>TAK</v>
      </c>
      <c r="F1999" s="5">
        <f>IF(Tabela_cukier2[[#This Row],[czy dzien dokupu]]="TAK",IF(F1998-Tabela_cukier2[[#This Row],[Column3]]&lt;5000,((5000-FLOOR(F1998-Tabela_cukier2[[#This Row],[Column3]],1000))+(F1998-Tabela_cukier2[[#This Row],[Column3]])),F1998-Tabela_cukier2[[#This Row],[Column3]]),F1998-Tabela_cukier2[[#This Row],[Column3]])</f>
        <v>5194</v>
      </c>
      <c r="G1999" s="5">
        <f>IF(Tabela_cukier2[[#This Row],[Kolumna1]]-F1998&gt;=4000,1,0)</f>
        <v>0</v>
      </c>
      <c r="H1999" s="5">
        <f>IF(Tabela_cukier2[[#This Row],[Kolumna1]]&gt;F1998,Tabela_cukier2[[#This Row],[Kolumna1]]-F1998,"0")</f>
        <v>2980</v>
      </c>
      <c r="I1999" s="5">
        <f>CEILING(Tabela_cukier2[[#This Row],[Kolumna3]],1000)</f>
        <v>3000</v>
      </c>
      <c r="J1999" s="5">
        <f>IF(Tabela_cukier2[[#This Row],[Kolumna4]]&gt;=4000,1,0)</f>
        <v>0</v>
      </c>
    </row>
    <row r="2000" spans="1:10" x14ac:dyDescent="0.3">
      <c r="A2000" s="1">
        <v>41761</v>
      </c>
      <c r="B2000" t="s">
        <v>140</v>
      </c>
      <c r="C2000">
        <v>4</v>
      </c>
      <c r="D2000">
        <f>DAY(Tabela_cukier2[[#This Row],[Column1]])</f>
        <v>2</v>
      </c>
      <c r="E2000" t="str">
        <f>IF(D2001&lt;Tabela_cukier2[[#This Row],[Column4]],"TAK","")</f>
        <v/>
      </c>
      <c r="F2000" s="5">
        <f>IF(Tabela_cukier2[[#This Row],[czy dzien dokupu]]="TAK",IF(F1999-Tabela_cukier2[[#This Row],[Column3]]&lt;5000,((5000-FLOOR(F1999-Tabela_cukier2[[#This Row],[Column3]],1000))+(F1999-Tabela_cukier2[[#This Row],[Column3]])),F1999-Tabela_cukier2[[#This Row],[Column3]]),F1999-Tabela_cukier2[[#This Row],[Column3]])</f>
        <v>5190</v>
      </c>
      <c r="G2000" s="5">
        <f>IF(Tabela_cukier2[[#This Row],[Kolumna1]]-F1999&gt;=4000,1,0)</f>
        <v>0</v>
      </c>
      <c r="H2000" s="5" t="str">
        <f>IF(Tabela_cukier2[[#This Row],[Kolumna1]]&gt;F1999,Tabela_cukier2[[#This Row],[Kolumna1]]-F1999,"0")</f>
        <v>0</v>
      </c>
      <c r="I2000" s="5">
        <f>CEILING(Tabela_cukier2[[#This Row],[Kolumna3]],1000)</f>
        <v>0</v>
      </c>
      <c r="J2000" s="5">
        <f>IF(Tabela_cukier2[[#This Row],[Kolumna4]]&gt;=4000,1,0)</f>
        <v>0</v>
      </c>
    </row>
    <row r="2001" spans="1:10" x14ac:dyDescent="0.3">
      <c r="A2001" s="1">
        <v>41764</v>
      </c>
      <c r="B2001" t="s">
        <v>48</v>
      </c>
      <c r="C2001">
        <v>215</v>
      </c>
      <c r="D2001">
        <f>DAY(Tabela_cukier2[[#This Row],[Column1]])</f>
        <v>5</v>
      </c>
      <c r="E2001" t="str">
        <f>IF(D2002&lt;Tabela_cukier2[[#This Row],[Column4]],"TAK","")</f>
        <v/>
      </c>
      <c r="F2001" s="5">
        <f>IF(Tabela_cukier2[[#This Row],[czy dzien dokupu]]="TAK",IF(F2000-Tabela_cukier2[[#This Row],[Column3]]&lt;5000,((5000-FLOOR(F2000-Tabela_cukier2[[#This Row],[Column3]],1000))+(F2000-Tabela_cukier2[[#This Row],[Column3]])),F2000-Tabela_cukier2[[#This Row],[Column3]]),F2000-Tabela_cukier2[[#This Row],[Column3]])</f>
        <v>4975</v>
      </c>
      <c r="G2001" s="5">
        <f>IF(Tabela_cukier2[[#This Row],[Kolumna1]]-F2000&gt;=4000,1,0)</f>
        <v>0</v>
      </c>
      <c r="H2001" s="5" t="str">
        <f>IF(Tabela_cukier2[[#This Row],[Kolumna1]]&gt;F2000,Tabela_cukier2[[#This Row],[Kolumna1]]-F2000,"0")</f>
        <v>0</v>
      </c>
      <c r="I2001" s="5">
        <f>CEILING(Tabela_cukier2[[#This Row],[Kolumna3]],1000)</f>
        <v>0</v>
      </c>
      <c r="J2001" s="5">
        <f>IF(Tabela_cukier2[[#This Row],[Kolumna4]]&gt;=4000,1,0)</f>
        <v>0</v>
      </c>
    </row>
    <row r="2002" spans="1:10" x14ac:dyDescent="0.3">
      <c r="A2002" s="1">
        <v>41766</v>
      </c>
      <c r="B2002" t="s">
        <v>15</v>
      </c>
      <c r="C2002">
        <v>138</v>
      </c>
      <c r="D2002">
        <f>DAY(Tabela_cukier2[[#This Row],[Column1]])</f>
        <v>7</v>
      </c>
      <c r="E2002" t="str">
        <f>IF(D2003&lt;Tabela_cukier2[[#This Row],[Column4]],"TAK","")</f>
        <v/>
      </c>
      <c r="F2002" s="5">
        <f>IF(Tabela_cukier2[[#This Row],[czy dzien dokupu]]="TAK",IF(F2001-Tabela_cukier2[[#This Row],[Column3]]&lt;5000,((5000-FLOOR(F2001-Tabela_cukier2[[#This Row],[Column3]],1000))+(F2001-Tabela_cukier2[[#This Row],[Column3]])),F2001-Tabela_cukier2[[#This Row],[Column3]]),F2001-Tabela_cukier2[[#This Row],[Column3]])</f>
        <v>4837</v>
      </c>
      <c r="G2002" s="5">
        <f>IF(Tabela_cukier2[[#This Row],[Kolumna1]]-F2001&gt;=4000,1,0)</f>
        <v>0</v>
      </c>
      <c r="H2002" s="5" t="str">
        <f>IF(Tabela_cukier2[[#This Row],[Kolumna1]]&gt;F2001,Tabela_cukier2[[#This Row],[Kolumna1]]-F2001,"0")</f>
        <v>0</v>
      </c>
      <c r="I2002" s="5">
        <f>CEILING(Tabela_cukier2[[#This Row],[Kolumna3]],1000)</f>
        <v>0</v>
      </c>
      <c r="J2002" s="5">
        <f>IF(Tabela_cukier2[[#This Row],[Kolumna4]]&gt;=4000,1,0)</f>
        <v>0</v>
      </c>
    </row>
    <row r="2003" spans="1:10" x14ac:dyDescent="0.3">
      <c r="A2003" s="1">
        <v>41766</v>
      </c>
      <c r="B2003" t="s">
        <v>10</v>
      </c>
      <c r="C2003">
        <v>496</v>
      </c>
      <c r="D2003">
        <f>DAY(Tabela_cukier2[[#This Row],[Column1]])</f>
        <v>7</v>
      </c>
      <c r="E2003" t="str">
        <f>IF(D2004&lt;Tabela_cukier2[[#This Row],[Column4]],"TAK","")</f>
        <v/>
      </c>
      <c r="F2003" s="5">
        <f>IF(Tabela_cukier2[[#This Row],[czy dzien dokupu]]="TAK",IF(F2002-Tabela_cukier2[[#This Row],[Column3]]&lt;5000,((5000-FLOOR(F2002-Tabela_cukier2[[#This Row],[Column3]],1000))+(F2002-Tabela_cukier2[[#This Row],[Column3]])),F2002-Tabela_cukier2[[#This Row],[Column3]]),F2002-Tabela_cukier2[[#This Row],[Column3]])</f>
        <v>4341</v>
      </c>
      <c r="G2003" s="5">
        <f>IF(Tabela_cukier2[[#This Row],[Kolumna1]]-F2002&gt;=4000,1,0)</f>
        <v>0</v>
      </c>
      <c r="H2003" s="5" t="str">
        <f>IF(Tabela_cukier2[[#This Row],[Kolumna1]]&gt;F2002,Tabela_cukier2[[#This Row],[Kolumna1]]-F2002,"0")</f>
        <v>0</v>
      </c>
      <c r="I2003" s="5">
        <f>CEILING(Tabela_cukier2[[#This Row],[Kolumna3]],1000)</f>
        <v>0</v>
      </c>
      <c r="J2003" s="5">
        <f>IF(Tabela_cukier2[[#This Row],[Kolumna4]]&gt;=4000,1,0)</f>
        <v>0</v>
      </c>
    </row>
    <row r="2004" spans="1:10" x14ac:dyDescent="0.3">
      <c r="A2004" s="1">
        <v>41767</v>
      </c>
      <c r="B2004" t="s">
        <v>40</v>
      </c>
      <c r="C2004">
        <v>155</v>
      </c>
      <c r="D2004">
        <f>DAY(Tabela_cukier2[[#This Row],[Column1]])</f>
        <v>8</v>
      </c>
      <c r="E2004" t="str">
        <f>IF(D2005&lt;Tabela_cukier2[[#This Row],[Column4]],"TAK","")</f>
        <v/>
      </c>
      <c r="F2004" s="5">
        <f>IF(Tabela_cukier2[[#This Row],[czy dzien dokupu]]="TAK",IF(F2003-Tabela_cukier2[[#This Row],[Column3]]&lt;5000,((5000-FLOOR(F2003-Tabela_cukier2[[#This Row],[Column3]],1000))+(F2003-Tabela_cukier2[[#This Row],[Column3]])),F2003-Tabela_cukier2[[#This Row],[Column3]]),F2003-Tabela_cukier2[[#This Row],[Column3]])</f>
        <v>4186</v>
      </c>
      <c r="G2004" s="5">
        <f>IF(Tabela_cukier2[[#This Row],[Kolumna1]]-F2003&gt;=4000,1,0)</f>
        <v>0</v>
      </c>
      <c r="H2004" s="5" t="str">
        <f>IF(Tabela_cukier2[[#This Row],[Kolumna1]]&gt;F2003,Tabela_cukier2[[#This Row],[Kolumna1]]-F2003,"0")</f>
        <v>0</v>
      </c>
      <c r="I2004" s="5">
        <f>CEILING(Tabela_cukier2[[#This Row],[Kolumna3]],1000)</f>
        <v>0</v>
      </c>
      <c r="J2004" s="5">
        <f>IF(Tabela_cukier2[[#This Row],[Kolumna4]]&gt;=4000,1,0)</f>
        <v>0</v>
      </c>
    </row>
    <row r="2005" spans="1:10" x14ac:dyDescent="0.3">
      <c r="A2005" s="1">
        <v>41770</v>
      </c>
      <c r="B2005" t="s">
        <v>27</v>
      </c>
      <c r="C2005">
        <v>386</v>
      </c>
      <c r="D2005">
        <f>DAY(Tabela_cukier2[[#This Row],[Column1]])</f>
        <v>11</v>
      </c>
      <c r="E2005" t="str">
        <f>IF(D2006&lt;Tabela_cukier2[[#This Row],[Column4]],"TAK","")</f>
        <v/>
      </c>
      <c r="F2005" s="5">
        <f>IF(Tabela_cukier2[[#This Row],[czy dzien dokupu]]="TAK",IF(F2004-Tabela_cukier2[[#This Row],[Column3]]&lt;5000,((5000-FLOOR(F2004-Tabela_cukier2[[#This Row],[Column3]],1000))+(F2004-Tabela_cukier2[[#This Row],[Column3]])),F2004-Tabela_cukier2[[#This Row],[Column3]]),F2004-Tabela_cukier2[[#This Row],[Column3]])</f>
        <v>3800</v>
      </c>
      <c r="G2005" s="5">
        <f>IF(Tabela_cukier2[[#This Row],[Kolumna1]]-F2004&gt;=4000,1,0)</f>
        <v>0</v>
      </c>
      <c r="H2005" s="5" t="str">
        <f>IF(Tabela_cukier2[[#This Row],[Kolumna1]]&gt;F2004,Tabela_cukier2[[#This Row],[Kolumna1]]-F2004,"0")</f>
        <v>0</v>
      </c>
      <c r="I2005" s="5">
        <f>CEILING(Tabela_cukier2[[#This Row],[Kolumna3]],1000)</f>
        <v>0</v>
      </c>
      <c r="J2005" s="5">
        <f>IF(Tabela_cukier2[[#This Row],[Kolumna4]]&gt;=4000,1,0)</f>
        <v>0</v>
      </c>
    </row>
    <row r="2006" spans="1:10" x14ac:dyDescent="0.3">
      <c r="A2006" s="1">
        <v>41773</v>
      </c>
      <c r="B2006" t="s">
        <v>74</v>
      </c>
      <c r="C2006">
        <v>124</v>
      </c>
      <c r="D2006">
        <f>DAY(Tabela_cukier2[[#This Row],[Column1]])</f>
        <v>14</v>
      </c>
      <c r="E2006" t="str">
        <f>IF(D2007&lt;Tabela_cukier2[[#This Row],[Column4]],"TAK","")</f>
        <v/>
      </c>
      <c r="F2006" s="5">
        <f>IF(Tabela_cukier2[[#This Row],[czy dzien dokupu]]="TAK",IF(F2005-Tabela_cukier2[[#This Row],[Column3]]&lt;5000,((5000-FLOOR(F2005-Tabela_cukier2[[#This Row],[Column3]],1000))+(F2005-Tabela_cukier2[[#This Row],[Column3]])),F2005-Tabela_cukier2[[#This Row],[Column3]]),F2005-Tabela_cukier2[[#This Row],[Column3]])</f>
        <v>3676</v>
      </c>
      <c r="G2006" s="5">
        <f>IF(Tabela_cukier2[[#This Row],[Kolumna1]]-F2005&gt;=4000,1,0)</f>
        <v>0</v>
      </c>
      <c r="H2006" s="5" t="str">
        <f>IF(Tabela_cukier2[[#This Row],[Kolumna1]]&gt;F2005,Tabela_cukier2[[#This Row],[Kolumna1]]-F2005,"0")</f>
        <v>0</v>
      </c>
      <c r="I2006" s="5">
        <f>CEILING(Tabela_cukier2[[#This Row],[Kolumna3]],1000)</f>
        <v>0</v>
      </c>
      <c r="J2006" s="5">
        <f>IF(Tabela_cukier2[[#This Row],[Kolumna4]]&gt;=4000,1,0)</f>
        <v>0</v>
      </c>
    </row>
    <row r="2007" spans="1:10" x14ac:dyDescent="0.3">
      <c r="A2007" s="1">
        <v>41774</v>
      </c>
      <c r="B2007" t="s">
        <v>17</v>
      </c>
      <c r="C2007">
        <v>173</v>
      </c>
      <c r="D2007">
        <f>DAY(Tabela_cukier2[[#This Row],[Column1]])</f>
        <v>15</v>
      </c>
      <c r="E2007" t="str">
        <f>IF(D2008&lt;Tabela_cukier2[[#This Row],[Column4]],"TAK","")</f>
        <v/>
      </c>
      <c r="F2007" s="5">
        <f>IF(Tabela_cukier2[[#This Row],[czy dzien dokupu]]="TAK",IF(F2006-Tabela_cukier2[[#This Row],[Column3]]&lt;5000,((5000-FLOOR(F2006-Tabela_cukier2[[#This Row],[Column3]],1000))+(F2006-Tabela_cukier2[[#This Row],[Column3]])),F2006-Tabela_cukier2[[#This Row],[Column3]]),F2006-Tabela_cukier2[[#This Row],[Column3]])</f>
        <v>3503</v>
      </c>
      <c r="G2007" s="5">
        <f>IF(Tabela_cukier2[[#This Row],[Kolumna1]]-F2006&gt;=4000,1,0)</f>
        <v>0</v>
      </c>
      <c r="H2007" s="5" t="str">
        <f>IF(Tabela_cukier2[[#This Row],[Kolumna1]]&gt;F2006,Tabela_cukier2[[#This Row],[Kolumna1]]-F2006,"0")</f>
        <v>0</v>
      </c>
      <c r="I2007" s="5">
        <f>CEILING(Tabela_cukier2[[#This Row],[Kolumna3]],1000)</f>
        <v>0</v>
      </c>
      <c r="J2007" s="5">
        <f>IF(Tabela_cukier2[[#This Row],[Kolumna4]]&gt;=4000,1,0)</f>
        <v>0</v>
      </c>
    </row>
    <row r="2008" spans="1:10" x14ac:dyDescent="0.3">
      <c r="A2008" s="1">
        <v>41776</v>
      </c>
      <c r="B2008" t="s">
        <v>38</v>
      </c>
      <c r="C2008">
        <v>161</v>
      </c>
      <c r="D2008">
        <f>DAY(Tabela_cukier2[[#This Row],[Column1]])</f>
        <v>17</v>
      </c>
      <c r="E2008" t="str">
        <f>IF(D2009&lt;Tabela_cukier2[[#This Row],[Column4]],"TAK","")</f>
        <v/>
      </c>
      <c r="F2008" s="5">
        <f>IF(Tabela_cukier2[[#This Row],[czy dzien dokupu]]="TAK",IF(F2007-Tabela_cukier2[[#This Row],[Column3]]&lt;5000,((5000-FLOOR(F2007-Tabela_cukier2[[#This Row],[Column3]],1000))+(F2007-Tabela_cukier2[[#This Row],[Column3]])),F2007-Tabela_cukier2[[#This Row],[Column3]]),F2007-Tabela_cukier2[[#This Row],[Column3]])</f>
        <v>3342</v>
      </c>
      <c r="G2008" s="5">
        <f>IF(Tabela_cukier2[[#This Row],[Kolumna1]]-F2007&gt;=4000,1,0)</f>
        <v>0</v>
      </c>
      <c r="H2008" s="5" t="str">
        <f>IF(Tabela_cukier2[[#This Row],[Kolumna1]]&gt;F2007,Tabela_cukier2[[#This Row],[Kolumna1]]-F2007,"0")</f>
        <v>0</v>
      </c>
      <c r="I2008" s="5">
        <f>CEILING(Tabela_cukier2[[#This Row],[Kolumna3]],1000)</f>
        <v>0</v>
      </c>
      <c r="J2008" s="5">
        <f>IF(Tabela_cukier2[[#This Row],[Kolumna4]]&gt;=4000,1,0)</f>
        <v>0</v>
      </c>
    </row>
    <row r="2009" spans="1:10" x14ac:dyDescent="0.3">
      <c r="A2009" s="1">
        <v>41778</v>
      </c>
      <c r="B2009" t="s">
        <v>72</v>
      </c>
      <c r="C2009">
        <v>147</v>
      </c>
      <c r="D2009">
        <f>DAY(Tabela_cukier2[[#This Row],[Column1]])</f>
        <v>19</v>
      </c>
      <c r="E2009" t="str">
        <f>IF(D2010&lt;Tabela_cukier2[[#This Row],[Column4]],"TAK","")</f>
        <v/>
      </c>
      <c r="F2009" s="5">
        <f>IF(Tabela_cukier2[[#This Row],[czy dzien dokupu]]="TAK",IF(F2008-Tabela_cukier2[[#This Row],[Column3]]&lt;5000,((5000-FLOOR(F2008-Tabela_cukier2[[#This Row],[Column3]],1000))+(F2008-Tabela_cukier2[[#This Row],[Column3]])),F2008-Tabela_cukier2[[#This Row],[Column3]]),F2008-Tabela_cukier2[[#This Row],[Column3]])</f>
        <v>3195</v>
      </c>
      <c r="G2009" s="5">
        <f>IF(Tabela_cukier2[[#This Row],[Kolumna1]]-F2008&gt;=4000,1,0)</f>
        <v>0</v>
      </c>
      <c r="H2009" s="5" t="str">
        <f>IF(Tabela_cukier2[[#This Row],[Kolumna1]]&gt;F2008,Tabela_cukier2[[#This Row],[Kolumna1]]-F2008,"0")</f>
        <v>0</v>
      </c>
      <c r="I2009" s="5">
        <f>CEILING(Tabela_cukier2[[#This Row],[Kolumna3]],1000)</f>
        <v>0</v>
      </c>
      <c r="J2009" s="5">
        <f>IF(Tabela_cukier2[[#This Row],[Kolumna4]]&gt;=4000,1,0)</f>
        <v>0</v>
      </c>
    </row>
    <row r="2010" spans="1:10" x14ac:dyDescent="0.3">
      <c r="A2010" s="1">
        <v>41784</v>
      </c>
      <c r="B2010" t="s">
        <v>25</v>
      </c>
      <c r="C2010">
        <v>401</v>
      </c>
      <c r="D2010">
        <f>DAY(Tabela_cukier2[[#This Row],[Column1]])</f>
        <v>25</v>
      </c>
      <c r="E2010" t="str">
        <f>IF(D2011&lt;Tabela_cukier2[[#This Row],[Column4]],"TAK","")</f>
        <v/>
      </c>
      <c r="F2010" s="5">
        <f>IF(Tabela_cukier2[[#This Row],[czy dzien dokupu]]="TAK",IF(F2009-Tabela_cukier2[[#This Row],[Column3]]&lt;5000,((5000-FLOOR(F2009-Tabela_cukier2[[#This Row],[Column3]],1000))+(F2009-Tabela_cukier2[[#This Row],[Column3]])),F2009-Tabela_cukier2[[#This Row],[Column3]]),F2009-Tabela_cukier2[[#This Row],[Column3]])</f>
        <v>2794</v>
      </c>
      <c r="G2010" s="5">
        <f>IF(Tabela_cukier2[[#This Row],[Kolumna1]]-F2009&gt;=4000,1,0)</f>
        <v>0</v>
      </c>
      <c r="H2010" s="5" t="str">
        <f>IF(Tabela_cukier2[[#This Row],[Kolumna1]]&gt;F2009,Tabela_cukier2[[#This Row],[Kolumna1]]-F2009,"0")</f>
        <v>0</v>
      </c>
      <c r="I2010" s="5">
        <f>CEILING(Tabela_cukier2[[#This Row],[Kolumna3]],1000)</f>
        <v>0</v>
      </c>
      <c r="J2010" s="5">
        <f>IF(Tabela_cukier2[[#This Row],[Kolumna4]]&gt;=4000,1,0)</f>
        <v>0</v>
      </c>
    </row>
    <row r="2011" spans="1:10" x14ac:dyDescent="0.3">
      <c r="A2011" s="1">
        <v>41784</v>
      </c>
      <c r="B2011" t="s">
        <v>53</v>
      </c>
      <c r="C2011">
        <v>101</v>
      </c>
      <c r="D2011">
        <f>DAY(Tabela_cukier2[[#This Row],[Column1]])</f>
        <v>25</v>
      </c>
      <c r="E2011" t="str">
        <f>IF(D2012&lt;Tabela_cukier2[[#This Row],[Column4]],"TAK","")</f>
        <v/>
      </c>
      <c r="F2011" s="5">
        <f>IF(Tabela_cukier2[[#This Row],[czy dzien dokupu]]="TAK",IF(F2010-Tabela_cukier2[[#This Row],[Column3]]&lt;5000,((5000-FLOOR(F2010-Tabela_cukier2[[#This Row],[Column3]],1000))+(F2010-Tabela_cukier2[[#This Row],[Column3]])),F2010-Tabela_cukier2[[#This Row],[Column3]]),F2010-Tabela_cukier2[[#This Row],[Column3]])</f>
        <v>2693</v>
      </c>
      <c r="G2011" s="5">
        <f>IF(Tabela_cukier2[[#This Row],[Kolumna1]]-F2010&gt;=4000,1,0)</f>
        <v>0</v>
      </c>
      <c r="H2011" s="5" t="str">
        <f>IF(Tabela_cukier2[[#This Row],[Kolumna1]]&gt;F2010,Tabela_cukier2[[#This Row],[Kolumna1]]-F2010,"0")</f>
        <v>0</v>
      </c>
      <c r="I2011" s="5">
        <f>CEILING(Tabela_cukier2[[#This Row],[Kolumna3]],1000)</f>
        <v>0</v>
      </c>
      <c r="J2011" s="5">
        <f>IF(Tabela_cukier2[[#This Row],[Kolumna4]]&gt;=4000,1,0)</f>
        <v>0</v>
      </c>
    </row>
    <row r="2012" spans="1:10" x14ac:dyDescent="0.3">
      <c r="A2012" s="1">
        <v>41785</v>
      </c>
      <c r="B2012" t="s">
        <v>25</v>
      </c>
      <c r="C2012">
        <v>169</v>
      </c>
      <c r="D2012">
        <f>DAY(Tabela_cukier2[[#This Row],[Column1]])</f>
        <v>26</v>
      </c>
      <c r="E2012" t="str">
        <f>IF(D2013&lt;Tabela_cukier2[[#This Row],[Column4]],"TAK","")</f>
        <v/>
      </c>
      <c r="F2012" s="5">
        <f>IF(Tabela_cukier2[[#This Row],[czy dzien dokupu]]="TAK",IF(F2011-Tabela_cukier2[[#This Row],[Column3]]&lt;5000,((5000-FLOOR(F2011-Tabela_cukier2[[#This Row],[Column3]],1000))+(F2011-Tabela_cukier2[[#This Row],[Column3]])),F2011-Tabela_cukier2[[#This Row],[Column3]]),F2011-Tabela_cukier2[[#This Row],[Column3]])</f>
        <v>2524</v>
      </c>
      <c r="G2012" s="5">
        <f>IF(Tabela_cukier2[[#This Row],[Kolumna1]]-F2011&gt;=4000,1,0)</f>
        <v>0</v>
      </c>
      <c r="H2012" s="5" t="str">
        <f>IF(Tabela_cukier2[[#This Row],[Kolumna1]]&gt;F2011,Tabela_cukier2[[#This Row],[Kolumna1]]-F2011,"0")</f>
        <v>0</v>
      </c>
      <c r="I2012" s="5">
        <f>CEILING(Tabela_cukier2[[#This Row],[Kolumna3]],1000)</f>
        <v>0</v>
      </c>
      <c r="J2012" s="5">
        <f>IF(Tabela_cukier2[[#This Row],[Kolumna4]]&gt;=4000,1,0)</f>
        <v>0</v>
      </c>
    </row>
    <row r="2013" spans="1:10" x14ac:dyDescent="0.3">
      <c r="A2013" s="1">
        <v>41786</v>
      </c>
      <c r="B2013" t="s">
        <v>17</v>
      </c>
      <c r="C2013">
        <v>324</v>
      </c>
      <c r="D2013">
        <f>DAY(Tabela_cukier2[[#This Row],[Column1]])</f>
        <v>27</v>
      </c>
      <c r="E2013" t="str">
        <f>IF(D2014&lt;Tabela_cukier2[[#This Row],[Column4]],"TAK","")</f>
        <v/>
      </c>
      <c r="F2013" s="5">
        <f>IF(Tabela_cukier2[[#This Row],[czy dzien dokupu]]="TAK",IF(F2012-Tabela_cukier2[[#This Row],[Column3]]&lt;5000,((5000-FLOOR(F2012-Tabela_cukier2[[#This Row],[Column3]],1000))+(F2012-Tabela_cukier2[[#This Row],[Column3]])),F2012-Tabela_cukier2[[#This Row],[Column3]]),F2012-Tabela_cukier2[[#This Row],[Column3]])</f>
        <v>2200</v>
      </c>
      <c r="G2013" s="5">
        <f>IF(Tabela_cukier2[[#This Row],[Kolumna1]]-F2012&gt;=4000,1,0)</f>
        <v>0</v>
      </c>
      <c r="H2013" s="5" t="str">
        <f>IF(Tabela_cukier2[[#This Row],[Kolumna1]]&gt;F2012,Tabela_cukier2[[#This Row],[Kolumna1]]-F2012,"0")</f>
        <v>0</v>
      </c>
      <c r="I2013" s="5">
        <f>CEILING(Tabela_cukier2[[#This Row],[Kolumna3]],1000)</f>
        <v>0</v>
      </c>
      <c r="J2013" s="5">
        <f>IF(Tabela_cukier2[[#This Row],[Kolumna4]]&gt;=4000,1,0)</f>
        <v>0</v>
      </c>
    </row>
    <row r="2014" spans="1:10" x14ac:dyDescent="0.3">
      <c r="A2014" s="1">
        <v>41787</v>
      </c>
      <c r="B2014" t="s">
        <v>222</v>
      </c>
      <c r="C2014">
        <v>16</v>
      </c>
      <c r="D2014">
        <f>DAY(Tabela_cukier2[[#This Row],[Column1]])</f>
        <v>28</v>
      </c>
      <c r="E2014" t="str">
        <f>IF(D2015&lt;Tabela_cukier2[[#This Row],[Column4]],"TAK","")</f>
        <v/>
      </c>
      <c r="F2014" s="5">
        <f>IF(Tabela_cukier2[[#This Row],[czy dzien dokupu]]="TAK",IF(F2013-Tabela_cukier2[[#This Row],[Column3]]&lt;5000,((5000-FLOOR(F2013-Tabela_cukier2[[#This Row],[Column3]],1000))+(F2013-Tabela_cukier2[[#This Row],[Column3]])),F2013-Tabela_cukier2[[#This Row],[Column3]]),F2013-Tabela_cukier2[[#This Row],[Column3]])</f>
        <v>2184</v>
      </c>
      <c r="G2014" s="5">
        <f>IF(Tabela_cukier2[[#This Row],[Kolumna1]]-F2013&gt;=4000,1,0)</f>
        <v>0</v>
      </c>
      <c r="H2014" s="5" t="str">
        <f>IF(Tabela_cukier2[[#This Row],[Kolumna1]]&gt;F2013,Tabela_cukier2[[#This Row],[Kolumna1]]-F2013,"0")</f>
        <v>0</v>
      </c>
      <c r="I2014" s="5">
        <f>CEILING(Tabela_cukier2[[#This Row],[Kolumna3]],1000)</f>
        <v>0</v>
      </c>
      <c r="J2014" s="5">
        <f>IF(Tabela_cukier2[[#This Row],[Kolumna4]]&gt;=4000,1,0)</f>
        <v>0</v>
      </c>
    </row>
    <row r="2015" spans="1:10" x14ac:dyDescent="0.3">
      <c r="A2015" s="1">
        <v>41788</v>
      </c>
      <c r="B2015" t="s">
        <v>74</v>
      </c>
      <c r="C2015">
        <v>194</v>
      </c>
      <c r="D2015">
        <f>DAY(Tabela_cukier2[[#This Row],[Column1]])</f>
        <v>29</v>
      </c>
      <c r="E2015" t="str">
        <f>IF(D2016&lt;Tabela_cukier2[[#This Row],[Column4]],"TAK","")</f>
        <v/>
      </c>
      <c r="F2015" s="5">
        <f>IF(Tabela_cukier2[[#This Row],[czy dzien dokupu]]="TAK",IF(F2014-Tabela_cukier2[[#This Row],[Column3]]&lt;5000,((5000-FLOOR(F2014-Tabela_cukier2[[#This Row],[Column3]],1000))+(F2014-Tabela_cukier2[[#This Row],[Column3]])),F2014-Tabela_cukier2[[#This Row],[Column3]]),F2014-Tabela_cukier2[[#This Row],[Column3]])</f>
        <v>1990</v>
      </c>
      <c r="G2015" s="5">
        <f>IF(Tabela_cukier2[[#This Row],[Kolumna1]]-F2014&gt;=4000,1,0)</f>
        <v>0</v>
      </c>
      <c r="H2015" s="5" t="str">
        <f>IF(Tabela_cukier2[[#This Row],[Kolumna1]]&gt;F2014,Tabela_cukier2[[#This Row],[Kolumna1]]-F2014,"0")</f>
        <v>0</v>
      </c>
      <c r="I2015" s="5">
        <f>CEILING(Tabela_cukier2[[#This Row],[Kolumna3]],1000)</f>
        <v>0</v>
      </c>
      <c r="J2015" s="5">
        <f>IF(Tabela_cukier2[[#This Row],[Kolumna4]]&gt;=4000,1,0)</f>
        <v>0</v>
      </c>
    </row>
    <row r="2016" spans="1:10" x14ac:dyDescent="0.3">
      <c r="A2016" s="1">
        <v>41789</v>
      </c>
      <c r="B2016" t="s">
        <v>105</v>
      </c>
      <c r="C2016">
        <v>197</v>
      </c>
      <c r="D2016">
        <f>DAY(Tabela_cukier2[[#This Row],[Column1]])</f>
        <v>30</v>
      </c>
      <c r="E2016" t="str">
        <f>IF(D2017&lt;Tabela_cukier2[[#This Row],[Column4]],"TAK","")</f>
        <v/>
      </c>
      <c r="F2016" s="5">
        <f>IF(Tabela_cukier2[[#This Row],[czy dzien dokupu]]="TAK",IF(F2015-Tabela_cukier2[[#This Row],[Column3]]&lt;5000,((5000-FLOOR(F2015-Tabela_cukier2[[#This Row],[Column3]],1000))+(F2015-Tabela_cukier2[[#This Row],[Column3]])),F2015-Tabela_cukier2[[#This Row],[Column3]]),F2015-Tabela_cukier2[[#This Row],[Column3]])</f>
        <v>1793</v>
      </c>
      <c r="G2016" s="5">
        <f>IF(Tabela_cukier2[[#This Row],[Kolumna1]]-F2015&gt;=4000,1,0)</f>
        <v>0</v>
      </c>
      <c r="H2016" s="5" t="str">
        <f>IF(Tabela_cukier2[[#This Row],[Kolumna1]]&gt;F2015,Tabela_cukier2[[#This Row],[Kolumna1]]-F2015,"0")</f>
        <v>0</v>
      </c>
      <c r="I2016" s="5">
        <f>CEILING(Tabela_cukier2[[#This Row],[Kolumna3]],1000)</f>
        <v>0</v>
      </c>
      <c r="J2016" s="5">
        <f>IF(Tabela_cukier2[[#This Row],[Kolumna4]]&gt;=4000,1,0)</f>
        <v>0</v>
      </c>
    </row>
    <row r="2017" spans="1:10" x14ac:dyDescent="0.3">
      <c r="A2017" s="1">
        <v>41789</v>
      </c>
      <c r="B2017" t="s">
        <v>26</v>
      </c>
      <c r="C2017">
        <v>23</v>
      </c>
      <c r="D2017">
        <f>DAY(Tabela_cukier2[[#This Row],[Column1]])</f>
        <v>30</v>
      </c>
      <c r="E2017" t="str">
        <f>IF(D2018&lt;Tabela_cukier2[[#This Row],[Column4]],"TAK","")</f>
        <v/>
      </c>
      <c r="F2017" s="5">
        <f>IF(Tabela_cukier2[[#This Row],[czy dzien dokupu]]="TAK",IF(F2016-Tabela_cukier2[[#This Row],[Column3]]&lt;5000,((5000-FLOOR(F2016-Tabela_cukier2[[#This Row],[Column3]],1000))+(F2016-Tabela_cukier2[[#This Row],[Column3]])),F2016-Tabela_cukier2[[#This Row],[Column3]]),F2016-Tabela_cukier2[[#This Row],[Column3]])</f>
        <v>1770</v>
      </c>
      <c r="G2017" s="5">
        <f>IF(Tabela_cukier2[[#This Row],[Kolumna1]]-F2016&gt;=4000,1,0)</f>
        <v>0</v>
      </c>
      <c r="H2017" s="5" t="str">
        <f>IF(Tabela_cukier2[[#This Row],[Kolumna1]]&gt;F2016,Tabela_cukier2[[#This Row],[Kolumna1]]-F2016,"0")</f>
        <v>0</v>
      </c>
      <c r="I2017" s="5">
        <f>CEILING(Tabela_cukier2[[#This Row],[Kolumna3]],1000)</f>
        <v>0</v>
      </c>
      <c r="J2017" s="5">
        <f>IF(Tabela_cukier2[[#This Row],[Kolumna4]]&gt;=4000,1,0)</f>
        <v>0</v>
      </c>
    </row>
    <row r="2018" spans="1:10" x14ac:dyDescent="0.3">
      <c r="A2018" s="1">
        <v>41790</v>
      </c>
      <c r="B2018" t="s">
        <v>15</v>
      </c>
      <c r="C2018">
        <v>138</v>
      </c>
      <c r="D2018">
        <f>DAY(Tabela_cukier2[[#This Row],[Column1]])</f>
        <v>31</v>
      </c>
      <c r="E2018" t="str">
        <f>IF(D2019&lt;Tabela_cukier2[[#This Row],[Column4]],"TAK","")</f>
        <v>TAK</v>
      </c>
      <c r="F2018" s="5">
        <f>IF(Tabela_cukier2[[#This Row],[czy dzien dokupu]]="TAK",IF(F2017-Tabela_cukier2[[#This Row],[Column3]]&lt;5000,((5000-FLOOR(F2017-Tabela_cukier2[[#This Row],[Column3]],1000))+(F2017-Tabela_cukier2[[#This Row],[Column3]])),F2017-Tabela_cukier2[[#This Row],[Column3]]),F2017-Tabela_cukier2[[#This Row],[Column3]])</f>
        <v>5632</v>
      </c>
      <c r="G2018" s="5">
        <f>IF(Tabela_cukier2[[#This Row],[Kolumna1]]-F2017&gt;=4000,1,0)</f>
        <v>0</v>
      </c>
      <c r="H2018" s="5">
        <f>IF(Tabela_cukier2[[#This Row],[Kolumna1]]&gt;F2017,Tabela_cukier2[[#This Row],[Kolumna1]]-F2017,"0")</f>
        <v>3862</v>
      </c>
      <c r="I2018" s="5">
        <f>CEILING(Tabela_cukier2[[#This Row],[Kolumna3]],1000)</f>
        <v>4000</v>
      </c>
      <c r="J2018" s="5">
        <f>IF(Tabela_cukier2[[#This Row],[Kolumna4]]&gt;=4000,1,0)</f>
        <v>1</v>
      </c>
    </row>
    <row r="2019" spans="1:10" x14ac:dyDescent="0.3">
      <c r="A2019" s="1">
        <v>41791</v>
      </c>
      <c r="B2019" t="s">
        <v>64</v>
      </c>
      <c r="C2019">
        <v>121</v>
      </c>
      <c r="D2019">
        <f>DAY(Tabela_cukier2[[#This Row],[Column1]])</f>
        <v>1</v>
      </c>
      <c r="E2019" t="str">
        <f>IF(D2020&lt;Tabela_cukier2[[#This Row],[Column4]],"TAK","")</f>
        <v/>
      </c>
      <c r="F2019" s="5">
        <f>IF(Tabela_cukier2[[#This Row],[czy dzien dokupu]]="TAK",IF(F2018-Tabela_cukier2[[#This Row],[Column3]]&lt;5000,((5000-FLOOR(F2018-Tabela_cukier2[[#This Row],[Column3]],1000))+(F2018-Tabela_cukier2[[#This Row],[Column3]])),F2018-Tabela_cukier2[[#This Row],[Column3]]),F2018-Tabela_cukier2[[#This Row],[Column3]])</f>
        <v>5511</v>
      </c>
      <c r="G2019" s="5">
        <f>IF(Tabela_cukier2[[#This Row],[Kolumna1]]-F2018&gt;=4000,1,0)</f>
        <v>0</v>
      </c>
      <c r="H2019" s="5" t="str">
        <f>IF(Tabela_cukier2[[#This Row],[Kolumna1]]&gt;F2018,Tabela_cukier2[[#This Row],[Kolumna1]]-F2018,"0")</f>
        <v>0</v>
      </c>
      <c r="I2019" s="5">
        <f>CEILING(Tabela_cukier2[[#This Row],[Kolumna3]],1000)</f>
        <v>0</v>
      </c>
      <c r="J2019" s="5">
        <f>IF(Tabela_cukier2[[#This Row],[Kolumna4]]&gt;=4000,1,0)</f>
        <v>0</v>
      </c>
    </row>
    <row r="2020" spans="1:10" x14ac:dyDescent="0.3">
      <c r="A2020" s="1">
        <v>41793</v>
      </c>
      <c r="B2020" t="s">
        <v>207</v>
      </c>
      <c r="C2020">
        <v>10</v>
      </c>
      <c r="D2020">
        <f>DAY(Tabela_cukier2[[#This Row],[Column1]])</f>
        <v>3</v>
      </c>
      <c r="E2020" t="str">
        <f>IF(D2021&lt;Tabela_cukier2[[#This Row],[Column4]],"TAK","")</f>
        <v/>
      </c>
      <c r="F2020" s="5">
        <f>IF(Tabela_cukier2[[#This Row],[czy dzien dokupu]]="TAK",IF(F2019-Tabela_cukier2[[#This Row],[Column3]]&lt;5000,((5000-FLOOR(F2019-Tabela_cukier2[[#This Row],[Column3]],1000))+(F2019-Tabela_cukier2[[#This Row],[Column3]])),F2019-Tabela_cukier2[[#This Row],[Column3]]),F2019-Tabela_cukier2[[#This Row],[Column3]])</f>
        <v>5501</v>
      </c>
      <c r="G2020" s="5">
        <f>IF(Tabela_cukier2[[#This Row],[Kolumna1]]-F2019&gt;=4000,1,0)</f>
        <v>0</v>
      </c>
      <c r="H2020" s="5" t="str">
        <f>IF(Tabela_cukier2[[#This Row],[Kolumna1]]&gt;F2019,Tabela_cukier2[[#This Row],[Kolumna1]]-F2019,"0")</f>
        <v>0</v>
      </c>
      <c r="I2020" s="5">
        <f>CEILING(Tabela_cukier2[[#This Row],[Kolumna3]],1000)</f>
        <v>0</v>
      </c>
      <c r="J2020" s="5">
        <f>IF(Tabela_cukier2[[#This Row],[Kolumna4]]&gt;=4000,1,0)</f>
        <v>0</v>
      </c>
    </row>
    <row r="2021" spans="1:10" x14ac:dyDescent="0.3">
      <c r="A2021" s="1">
        <v>41795</v>
      </c>
      <c r="B2021" t="s">
        <v>133</v>
      </c>
      <c r="C2021">
        <v>9</v>
      </c>
      <c r="D2021">
        <f>DAY(Tabela_cukier2[[#This Row],[Column1]])</f>
        <v>5</v>
      </c>
      <c r="E2021" t="str">
        <f>IF(D2022&lt;Tabela_cukier2[[#This Row],[Column4]],"TAK","")</f>
        <v/>
      </c>
      <c r="F2021" s="5">
        <f>IF(Tabela_cukier2[[#This Row],[czy dzien dokupu]]="TAK",IF(F2020-Tabela_cukier2[[#This Row],[Column3]]&lt;5000,((5000-FLOOR(F2020-Tabela_cukier2[[#This Row],[Column3]],1000))+(F2020-Tabela_cukier2[[#This Row],[Column3]])),F2020-Tabela_cukier2[[#This Row],[Column3]]),F2020-Tabela_cukier2[[#This Row],[Column3]])</f>
        <v>5492</v>
      </c>
      <c r="G2021" s="5">
        <f>IF(Tabela_cukier2[[#This Row],[Kolumna1]]-F2020&gt;=4000,1,0)</f>
        <v>0</v>
      </c>
      <c r="H2021" s="5" t="str">
        <f>IF(Tabela_cukier2[[#This Row],[Kolumna1]]&gt;F2020,Tabela_cukier2[[#This Row],[Kolumna1]]-F2020,"0")</f>
        <v>0</v>
      </c>
      <c r="I2021" s="5">
        <f>CEILING(Tabela_cukier2[[#This Row],[Kolumna3]],1000)</f>
        <v>0</v>
      </c>
      <c r="J2021" s="5">
        <f>IF(Tabela_cukier2[[#This Row],[Kolumna4]]&gt;=4000,1,0)</f>
        <v>0</v>
      </c>
    </row>
    <row r="2022" spans="1:10" x14ac:dyDescent="0.3">
      <c r="A2022" s="1">
        <v>41798</v>
      </c>
      <c r="B2022" t="s">
        <v>55</v>
      </c>
      <c r="C2022">
        <v>35</v>
      </c>
      <c r="D2022">
        <f>DAY(Tabela_cukier2[[#This Row],[Column1]])</f>
        <v>8</v>
      </c>
      <c r="E2022" t="str">
        <f>IF(D2023&lt;Tabela_cukier2[[#This Row],[Column4]],"TAK","")</f>
        <v/>
      </c>
      <c r="F2022" s="5">
        <f>IF(Tabela_cukier2[[#This Row],[czy dzien dokupu]]="TAK",IF(F2021-Tabela_cukier2[[#This Row],[Column3]]&lt;5000,((5000-FLOOR(F2021-Tabela_cukier2[[#This Row],[Column3]],1000))+(F2021-Tabela_cukier2[[#This Row],[Column3]])),F2021-Tabela_cukier2[[#This Row],[Column3]]),F2021-Tabela_cukier2[[#This Row],[Column3]])</f>
        <v>5457</v>
      </c>
      <c r="G2022" s="5">
        <f>IF(Tabela_cukier2[[#This Row],[Kolumna1]]-F2021&gt;=4000,1,0)</f>
        <v>0</v>
      </c>
      <c r="H2022" s="5" t="str">
        <f>IF(Tabela_cukier2[[#This Row],[Kolumna1]]&gt;F2021,Tabela_cukier2[[#This Row],[Kolumna1]]-F2021,"0")</f>
        <v>0</v>
      </c>
      <c r="I2022" s="5">
        <f>CEILING(Tabela_cukier2[[#This Row],[Kolumna3]],1000)</f>
        <v>0</v>
      </c>
      <c r="J2022" s="5">
        <f>IF(Tabela_cukier2[[#This Row],[Kolumna4]]&gt;=4000,1,0)</f>
        <v>0</v>
      </c>
    </row>
    <row r="2023" spans="1:10" x14ac:dyDescent="0.3">
      <c r="A2023" s="1">
        <v>41802</v>
      </c>
      <c r="B2023" t="s">
        <v>38</v>
      </c>
      <c r="C2023">
        <v>154</v>
      </c>
      <c r="D2023">
        <f>DAY(Tabela_cukier2[[#This Row],[Column1]])</f>
        <v>12</v>
      </c>
      <c r="E2023" t="str">
        <f>IF(D2024&lt;Tabela_cukier2[[#This Row],[Column4]],"TAK","")</f>
        <v/>
      </c>
      <c r="F2023" s="5">
        <f>IF(Tabela_cukier2[[#This Row],[czy dzien dokupu]]="TAK",IF(F2022-Tabela_cukier2[[#This Row],[Column3]]&lt;5000,((5000-FLOOR(F2022-Tabela_cukier2[[#This Row],[Column3]],1000))+(F2022-Tabela_cukier2[[#This Row],[Column3]])),F2022-Tabela_cukier2[[#This Row],[Column3]]),F2022-Tabela_cukier2[[#This Row],[Column3]])</f>
        <v>5303</v>
      </c>
      <c r="G2023" s="5">
        <f>IF(Tabela_cukier2[[#This Row],[Kolumna1]]-F2022&gt;=4000,1,0)</f>
        <v>0</v>
      </c>
      <c r="H2023" s="5" t="str">
        <f>IF(Tabela_cukier2[[#This Row],[Kolumna1]]&gt;F2022,Tabela_cukier2[[#This Row],[Kolumna1]]-F2022,"0")</f>
        <v>0</v>
      </c>
      <c r="I2023" s="5">
        <f>CEILING(Tabela_cukier2[[#This Row],[Kolumna3]],1000)</f>
        <v>0</v>
      </c>
      <c r="J2023" s="5">
        <f>IF(Tabela_cukier2[[#This Row],[Kolumna4]]&gt;=4000,1,0)</f>
        <v>0</v>
      </c>
    </row>
    <row r="2024" spans="1:10" x14ac:dyDescent="0.3">
      <c r="A2024" s="1">
        <v>41806</v>
      </c>
      <c r="B2024" t="s">
        <v>116</v>
      </c>
      <c r="C2024">
        <v>1</v>
      </c>
      <c r="D2024">
        <f>DAY(Tabela_cukier2[[#This Row],[Column1]])</f>
        <v>16</v>
      </c>
      <c r="E2024" t="str">
        <f>IF(D2025&lt;Tabela_cukier2[[#This Row],[Column4]],"TAK","")</f>
        <v/>
      </c>
      <c r="F2024" s="5">
        <f>IF(Tabela_cukier2[[#This Row],[czy dzien dokupu]]="TAK",IF(F2023-Tabela_cukier2[[#This Row],[Column3]]&lt;5000,((5000-FLOOR(F2023-Tabela_cukier2[[#This Row],[Column3]],1000))+(F2023-Tabela_cukier2[[#This Row],[Column3]])),F2023-Tabela_cukier2[[#This Row],[Column3]]),F2023-Tabela_cukier2[[#This Row],[Column3]])</f>
        <v>5302</v>
      </c>
      <c r="G2024" s="5">
        <f>IF(Tabela_cukier2[[#This Row],[Kolumna1]]-F2023&gt;=4000,1,0)</f>
        <v>0</v>
      </c>
      <c r="H2024" s="5" t="str">
        <f>IF(Tabela_cukier2[[#This Row],[Kolumna1]]&gt;F2023,Tabela_cukier2[[#This Row],[Kolumna1]]-F2023,"0")</f>
        <v>0</v>
      </c>
      <c r="I2024" s="5">
        <f>CEILING(Tabela_cukier2[[#This Row],[Kolumna3]],1000)</f>
        <v>0</v>
      </c>
      <c r="J2024" s="5">
        <f>IF(Tabela_cukier2[[#This Row],[Kolumna4]]&gt;=4000,1,0)</f>
        <v>0</v>
      </c>
    </row>
    <row r="2025" spans="1:10" x14ac:dyDescent="0.3">
      <c r="A2025" s="1">
        <v>41807</v>
      </c>
      <c r="B2025" t="s">
        <v>17</v>
      </c>
      <c r="C2025">
        <v>249</v>
      </c>
      <c r="D2025">
        <f>DAY(Tabela_cukier2[[#This Row],[Column1]])</f>
        <v>17</v>
      </c>
      <c r="E2025" t="str">
        <f>IF(D2026&lt;Tabela_cukier2[[#This Row],[Column4]],"TAK","")</f>
        <v/>
      </c>
      <c r="F2025" s="5">
        <f>IF(Tabela_cukier2[[#This Row],[czy dzien dokupu]]="TAK",IF(F2024-Tabela_cukier2[[#This Row],[Column3]]&lt;5000,((5000-FLOOR(F2024-Tabela_cukier2[[#This Row],[Column3]],1000))+(F2024-Tabela_cukier2[[#This Row],[Column3]])),F2024-Tabela_cukier2[[#This Row],[Column3]]),F2024-Tabela_cukier2[[#This Row],[Column3]])</f>
        <v>5053</v>
      </c>
      <c r="G2025" s="5">
        <f>IF(Tabela_cukier2[[#This Row],[Kolumna1]]-F2024&gt;=4000,1,0)</f>
        <v>0</v>
      </c>
      <c r="H2025" s="5" t="str">
        <f>IF(Tabela_cukier2[[#This Row],[Kolumna1]]&gt;F2024,Tabela_cukier2[[#This Row],[Kolumna1]]-F2024,"0")</f>
        <v>0</v>
      </c>
      <c r="I2025" s="5">
        <f>CEILING(Tabela_cukier2[[#This Row],[Kolumna3]],1000)</f>
        <v>0</v>
      </c>
      <c r="J2025" s="5">
        <f>IF(Tabela_cukier2[[#This Row],[Kolumna4]]&gt;=4000,1,0)</f>
        <v>0</v>
      </c>
    </row>
    <row r="2026" spans="1:10" x14ac:dyDescent="0.3">
      <c r="A2026" s="1">
        <v>41807</v>
      </c>
      <c r="B2026" t="s">
        <v>40</v>
      </c>
      <c r="C2026">
        <v>27</v>
      </c>
      <c r="D2026">
        <f>DAY(Tabela_cukier2[[#This Row],[Column1]])</f>
        <v>17</v>
      </c>
      <c r="E2026" t="str">
        <f>IF(D2027&lt;Tabela_cukier2[[#This Row],[Column4]],"TAK","")</f>
        <v/>
      </c>
      <c r="F2026" s="5">
        <f>IF(Tabela_cukier2[[#This Row],[czy dzien dokupu]]="TAK",IF(F2025-Tabela_cukier2[[#This Row],[Column3]]&lt;5000,((5000-FLOOR(F2025-Tabela_cukier2[[#This Row],[Column3]],1000))+(F2025-Tabela_cukier2[[#This Row],[Column3]])),F2025-Tabela_cukier2[[#This Row],[Column3]]),F2025-Tabela_cukier2[[#This Row],[Column3]])</f>
        <v>5026</v>
      </c>
      <c r="G2026" s="5">
        <f>IF(Tabela_cukier2[[#This Row],[Kolumna1]]-F2025&gt;=4000,1,0)</f>
        <v>0</v>
      </c>
      <c r="H2026" s="5" t="str">
        <f>IF(Tabela_cukier2[[#This Row],[Kolumna1]]&gt;F2025,Tabela_cukier2[[#This Row],[Kolumna1]]-F2025,"0")</f>
        <v>0</v>
      </c>
      <c r="I2026" s="5">
        <f>CEILING(Tabela_cukier2[[#This Row],[Kolumna3]],1000)</f>
        <v>0</v>
      </c>
      <c r="J2026" s="5">
        <f>IF(Tabela_cukier2[[#This Row],[Kolumna4]]&gt;=4000,1,0)</f>
        <v>0</v>
      </c>
    </row>
    <row r="2027" spans="1:10" x14ac:dyDescent="0.3">
      <c r="A2027" s="1">
        <v>41809</v>
      </c>
      <c r="B2027" t="s">
        <v>15</v>
      </c>
      <c r="C2027">
        <v>167</v>
      </c>
      <c r="D2027">
        <f>DAY(Tabela_cukier2[[#This Row],[Column1]])</f>
        <v>19</v>
      </c>
      <c r="E2027" t="str">
        <f>IF(D2028&lt;Tabela_cukier2[[#This Row],[Column4]],"TAK","")</f>
        <v/>
      </c>
      <c r="F2027" s="5">
        <f>IF(Tabela_cukier2[[#This Row],[czy dzien dokupu]]="TAK",IF(F2026-Tabela_cukier2[[#This Row],[Column3]]&lt;5000,((5000-FLOOR(F2026-Tabela_cukier2[[#This Row],[Column3]],1000))+(F2026-Tabela_cukier2[[#This Row],[Column3]])),F2026-Tabela_cukier2[[#This Row],[Column3]]),F2026-Tabela_cukier2[[#This Row],[Column3]])</f>
        <v>4859</v>
      </c>
      <c r="G2027" s="5">
        <f>IF(Tabela_cukier2[[#This Row],[Kolumna1]]-F2026&gt;=4000,1,0)</f>
        <v>0</v>
      </c>
      <c r="H2027" s="5" t="str">
        <f>IF(Tabela_cukier2[[#This Row],[Kolumna1]]&gt;F2026,Tabela_cukier2[[#This Row],[Kolumna1]]-F2026,"0")</f>
        <v>0</v>
      </c>
      <c r="I2027" s="5">
        <f>CEILING(Tabela_cukier2[[#This Row],[Kolumna3]],1000)</f>
        <v>0</v>
      </c>
      <c r="J2027" s="5">
        <f>IF(Tabela_cukier2[[#This Row],[Kolumna4]]&gt;=4000,1,0)</f>
        <v>0</v>
      </c>
    </row>
    <row r="2028" spans="1:10" x14ac:dyDescent="0.3">
      <c r="A2028" s="1">
        <v>41810</v>
      </c>
      <c r="B2028" t="s">
        <v>15</v>
      </c>
      <c r="C2028">
        <v>71</v>
      </c>
      <c r="D2028">
        <f>DAY(Tabela_cukier2[[#This Row],[Column1]])</f>
        <v>20</v>
      </c>
      <c r="E2028" t="str">
        <f>IF(D2029&lt;Tabela_cukier2[[#This Row],[Column4]],"TAK","")</f>
        <v/>
      </c>
      <c r="F2028" s="5">
        <f>IF(Tabela_cukier2[[#This Row],[czy dzien dokupu]]="TAK",IF(F2027-Tabela_cukier2[[#This Row],[Column3]]&lt;5000,((5000-FLOOR(F2027-Tabela_cukier2[[#This Row],[Column3]],1000))+(F2027-Tabela_cukier2[[#This Row],[Column3]])),F2027-Tabela_cukier2[[#This Row],[Column3]]),F2027-Tabela_cukier2[[#This Row],[Column3]])</f>
        <v>4788</v>
      </c>
      <c r="G2028" s="5">
        <f>IF(Tabela_cukier2[[#This Row],[Kolumna1]]-F2027&gt;=4000,1,0)</f>
        <v>0</v>
      </c>
      <c r="H2028" s="5" t="str">
        <f>IF(Tabela_cukier2[[#This Row],[Kolumna1]]&gt;F2027,Tabela_cukier2[[#This Row],[Kolumna1]]-F2027,"0")</f>
        <v>0</v>
      </c>
      <c r="I2028" s="5">
        <f>CEILING(Tabela_cukier2[[#This Row],[Kolumna3]],1000)</f>
        <v>0</v>
      </c>
      <c r="J2028" s="5">
        <f>IF(Tabela_cukier2[[#This Row],[Kolumna4]]&gt;=4000,1,0)</f>
        <v>0</v>
      </c>
    </row>
    <row r="2029" spans="1:10" x14ac:dyDescent="0.3">
      <c r="A2029" s="1">
        <v>41810</v>
      </c>
      <c r="B2029" t="s">
        <v>86</v>
      </c>
      <c r="C2029">
        <v>13</v>
      </c>
      <c r="D2029">
        <f>DAY(Tabela_cukier2[[#This Row],[Column1]])</f>
        <v>20</v>
      </c>
      <c r="E2029" t="str">
        <f>IF(D2030&lt;Tabela_cukier2[[#This Row],[Column4]],"TAK","")</f>
        <v/>
      </c>
      <c r="F2029" s="5">
        <f>IF(Tabela_cukier2[[#This Row],[czy dzien dokupu]]="TAK",IF(F2028-Tabela_cukier2[[#This Row],[Column3]]&lt;5000,((5000-FLOOR(F2028-Tabela_cukier2[[#This Row],[Column3]],1000))+(F2028-Tabela_cukier2[[#This Row],[Column3]])),F2028-Tabela_cukier2[[#This Row],[Column3]]),F2028-Tabela_cukier2[[#This Row],[Column3]])</f>
        <v>4775</v>
      </c>
      <c r="G2029" s="5">
        <f>IF(Tabela_cukier2[[#This Row],[Kolumna1]]-F2028&gt;=4000,1,0)</f>
        <v>0</v>
      </c>
      <c r="H2029" s="5" t="str">
        <f>IF(Tabela_cukier2[[#This Row],[Kolumna1]]&gt;F2028,Tabela_cukier2[[#This Row],[Kolumna1]]-F2028,"0")</f>
        <v>0</v>
      </c>
      <c r="I2029" s="5">
        <f>CEILING(Tabela_cukier2[[#This Row],[Kolumna3]],1000)</f>
        <v>0</v>
      </c>
      <c r="J2029" s="5">
        <f>IF(Tabela_cukier2[[#This Row],[Kolumna4]]&gt;=4000,1,0)</f>
        <v>0</v>
      </c>
    </row>
    <row r="2030" spans="1:10" x14ac:dyDescent="0.3">
      <c r="A2030" s="1">
        <v>41811</v>
      </c>
      <c r="B2030" t="s">
        <v>33</v>
      </c>
      <c r="C2030">
        <v>90</v>
      </c>
      <c r="D2030">
        <f>DAY(Tabela_cukier2[[#This Row],[Column1]])</f>
        <v>21</v>
      </c>
      <c r="E2030" t="str">
        <f>IF(D2031&lt;Tabela_cukier2[[#This Row],[Column4]],"TAK","")</f>
        <v/>
      </c>
      <c r="F2030" s="5">
        <f>IF(Tabela_cukier2[[#This Row],[czy dzien dokupu]]="TAK",IF(F2029-Tabela_cukier2[[#This Row],[Column3]]&lt;5000,((5000-FLOOR(F2029-Tabela_cukier2[[#This Row],[Column3]],1000))+(F2029-Tabela_cukier2[[#This Row],[Column3]])),F2029-Tabela_cukier2[[#This Row],[Column3]]),F2029-Tabela_cukier2[[#This Row],[Column3]])</f>
        <v>4685</v>
      </c>
      <c r="G2030" s="5">
        <f>IF(Tabela_cukier2[[#This Row],[Kolumna1]]-F2029&gt;=4000,1,0)</f>
        <v>0</v>
      </c>
      <c r="H2030" s="5" t="str">
        <f>IF(Tabela_cukier2[[#This Row],[Kolumna1]]&gt;F2029,Tabela_cukier2[[#This Row],[Kolumna1]]-F2029,"0")</f>
        <v>0</v>
      </c>
      <c r="I2030" s="5">
        <f>CEILING(Tabela_cukier2[[#This Row],[Kolumna3]],1000)</f>
        <v>0</v>
      </c>
      <c r="J2030" s="5">
        <f>IF(Tabela_cukier2[[#This Row],[Kolumna4]]&gt;=4000,1,0)</f>
        <v>0</v>
      </c>
    </row>
    <row r="2031" spans="1:10" x14ac:dyDescent="0.3">
      <c r="A2031" s="1">
        <v>41814</v>
      </c>
      <c r="B2031" t="s">
        <v>12</v>
      </c>
      <c r="C2031">
        <v>106</v>
      </c>
      <c r="D2031">
        <f>DAY(Tabela_cukier2[[#This Row],[Column1]])</f>
        <v>24</v>
      </c>
      <c r="E2031" t="str">
        <f>IF(D2032&lt;Tabela_cukier2[[#This Row],[Column4]],"TAK","")</f>
        <v/>
      </c>
      <c r="F2031" s="5">
        <f>IF(Tabela_cukier2[[#This Row],[czy dzien dokupu]]="TAK",IF(F2030-Tabela_cukier2[[#This Row],[Column3]]&lt;5000,((5000-FLOOR(F2030-Tabela_cukier2[[#This Row],[Column3]],1000))+(F2030-Tabela_cukier2[[#This Row],[Column3]])),F2030-Tabela_cukier2[[#This Row],[Column3]]),F2030-Tabela_cukier2[[#This Row],[Column3]])</f>
        <v>4579</v>
      </c>
      <c r="G2031" s="5">
        <f>IF(Tabela_cukier2[[#This Row],[Kolumna1]]-F2030&gt;=4000,1,0)</f>
        <v>0</v>
      </c>
      <c r="H2031" s="5" t="str">
        <f>IF(Tabela_cukier2[[#This Row],[Kolumna1]]&gt;F2030,Tabela_cukier2[[#This Row],[Kolumna1]]-F2030,"0")</f>
        <v>0</v>
      </c>
      <c r="I2031" s="5">
        <f>CEILING(Tabela_cukier2[[#This Row],[Kolumna3]],1000)</f>
        <v>0</v>
      </c>
      <c r="J2031" s="5">
        <f>IF(Tabela_cukier2[[#This Row],[Kolumna4]]&gt;=4000,1,0)</f>
        <v>0</v>
      </c>
    </row>
    <row r="2032" spans="1:10" x14ac:dyDescent="0.3">
      <c r="A2032" s="1">
        <v>41815</v>
      </c>
      <c r="B2032" t="s">
        <v>69</v>
      </c>
      <c r="C2032">
        <v>57</v>
      </c>
      <c r="D2032">
        <f>DAY(Tabela_cukier2[[#This Row],[Column1]])</f>
        <v>25</v>
      </c>
      <c r="E2032" t="str">
        <f>IF(D2033&lt;Tabela_cukier2[[#This Row],[Column4]],"TAK","")</f>
        <v/>
      </c>
      <c r="F2032" s="5">
        <f>IF(Tabela_cukier2[[#This Row],[czy dzien dokupu]]="TAK",IF(F2031-Tabela_cukier2[[#This Row],[Column3]]&lt;5000,((5000-FLOOR(F2031-Tabela_cukier2[[#This Row],[Column3]],1000))+(F2031-Tabela_cukier2[[#This Row],[Column3]])),F2031-Tabela_cukier2[[#This Row],[Column3]]),F2031-Tabela_cukier2[[#This Row],[Column3]])</f>
        <v>4522</v>
      </c>
      <c r="G2032" s="5">
        <f>IF(Tabela_cukier2[[#This Row],[Kolumna1]]-F2031&gt;=4000,1,0)</f>
        <v>0</v>
      </c>
      <c r="H2032" s="5" t="str">
        <f>IF(Tabela_cukier2[[#This Row],[Kolumna1]]&gt;F2031,Tabela_cukier2[[#This Row],[Kolumna1]]-F2031,"0")</f>
        <v>0</v>
      </c>
      <c r="I2032" s="5">
        <f>CEILING(Tabela_cukier2[[#This Row],[Kolumna3]],1000)</f>
        <v>0</v>
      </c>
      <c r="J2032" s="5">
        <f>IF(Tabela_cukier2[[#This Row],[Kolumna4]]&gt;=4000,1,0)</f>
        <v>0</v>
      </c>
    </row>
    <row r="2033" spans="1:10" x14ac:dyDescent="0.3">
      <c r="A2033" s="1">
        <v>41815</v>
      </c>
      <c r="B2033" t="s">
        <v>21</v>
      </c>
      <c r="C2033">
        <v>59</v>
      </c>
      <c r="D2033">
        <f>DAY(Tabela_cukier2[[#This Row],[Column1]])</f>
        <v>25</v>
      </c>
      <c r="E2033" t="str">
        <f>IF(D2034&lt;Tabela_cukier2[[#This Row],[Column4]],"TAK","")</f>
        <v/>
      </c>
      <c r="F2033" s="5">
        <f>IF(Tabela_cukier2[[#This Row],[czy dzien dokupu]]="TAK",IF(F2032-Tabela_cukier2[[#This Row],[Column3]]&lt;5000,((5000-FLOOR(F2032-Tabela_cukier2[[#This Row],[Column3]],1000))+(F2032-Tabela_cukier2[[#This Row],[Column3]])),F2032-Tabela_cukier2[[#This Row],[Column3]]),F2032-Tabela_cukier2[[#This Row],[Column3]])</f>
        <v>4463</v>
      </c>
      <c r="G2033" s="5">
        <f>IF(Tabela_cukier2[[#This Row],[Kolumna1]]-F2032&gt;=4000,1,0)</f>
        <v>0</v>
      </c>
      <c r="H2033" s="5" t="str">
        <f>IF(Tabela_cukier2[[#This Row],[Kolumna1]]&gt;F2032,Tabela_cukier2[[#This Row],[Kolumna1]]-F2032,"0")</f>
        <v>0</v>
      </c>
      <c r="I2033" s="5">
        <f>CEILING(Tabela_cukier2[[#This Row],[Kolumna3]],1000)</f>
        <v>0</v>
      </c>
      <c r="J2033" s="5">
        <f>IF(Tabela_cukier2[[#This Row],[Kolumna4]]&gt;=4000,1,0)</f>
        <v>0</v>
      </c>
    </row>
    <row r="2034" spans="1:10" x14ac:dyDescent="0.3">
      <c r="A2034" s="1">
        <v>41817</v>
      </c>
      <c r="B2034" t="s">
        <v>82</v>
      </c>
      <c r="C2034">
        <v>11</v>
      </c>
      <c r="D2034">
        <f>DAY(Tabela_cukier2[[#This Row],[Column1]])</f>
        <v>27</v>
      </c>
      <c r="E2034" t="str">
        <f>IF(D2035&lt;Tabela_cukier2[[#This Row],[Column4]],"TAK","")</f>
        <v/>
      </c>
      <c r="F2034" s="5">
        <f>IF(Tabela_cukier2[[#This Row],[czy dzien dokupu]]="TAK",IF(F2033-Tabela_cukier2[[#This Row],[Column3]]&lt;5000,((5000-FLOOR(F2033-Tabela_cukier2[[#This Row],[Column3]],1000))+(F2033-Tabela_cukier2[[#This Row],[Column3]])),F2033-Tabela_cukier2[[#This Row],[Column3]]),F2033-Tabela_cukier2[[#This Row],[Column3]])</f>
        <v>4452</v>
      </c>
      <c r="G2034" s="5">
        <f>IF(Tabela_cukier2[[#This Row],[Kolumna1]]-F2033&gt;=4000,1,0)</f>
        <v>0</v>
      </c>
      <c r="H2034" s="5" t="str">
        <f>IF(Tabela_cukier2[[#This Row],[Kolumna1]]&gt;F2033,Tabela_cukier2[[#This Row],[Kolumna1]]-F2033,"0")</f>
        <v>0</v>
      </c>
      <c r="I2034" s="5">
        <f>CEILING(Tabela_cukier2[[#This Row],[Kolumna3]],1000)</f>
        <v>0</v>
      </c>
      <c r="J2034" s="5">
        <f>IF(Tabela_cukier2[[#This Row],[Kolumna4]]&gt;=4000,1,0)</f>
        <v>0</v>
      </c>
    </row>
    <row r="2035" spans="1:10" x14ac:dyDescent="0.3">
      <c r="A2035" s="1">
        <v>41818</v>
      </c>
      <c r="B2035" t="s">
        <v>105</v>
      </c>
      <c r="C2035">
        <v>361</v>
      </c>
      <c r="D2035">
        <f>DAY(Tabela_cukier2[[#This Row],[Column1]])</f>
        <v>28</v>
      </c>
      <c r="E2035" t="str">
        <f>IF(D2036&lt;Tabela_cukier2[[#This Row],[Column4]],"TAK","")</f>
        <v/>
      </c>
      <c r="F2035" s="5">
        <f>IF(Tabela_cukier2[[#This Row],[czy dzien dokupu]]="TAK",IF(F2034-Tabela_cukier2[[#This Row],[Column3]]&lt;5000,((5000-FLOOR(F2034-Tabela_cukier2[[#This Row],[Column3]],1000))+(F2034-Tabela_cukier2[[#This Row],[Column3]])),F2034-Tabela_cukier2[[#This Row],[Column3]]),F2034-Tabela_cukier2[[#This Row],[Column3]])</f>
        <v>4091</v>
      </c>
      <c r="G2035" s="5">
        <f>IF(Tabela_cukier2[[#This Row],[Kolumna1]]-F2034&gt;=4000,1,0)</f>
        <v>0</v>
      </c>
      <c r="H2035" s="5" t="str">
        <f>IF(Tabela_cukier2[[#This Row],[Kolumna1]]&gt;F2034,Tabela_cukier2[[#This Row],[Kolumna1]]-F2034,"0")</f>
        <v>0</v>
      </c>
      <c r="I2035" s="5">
        <f>CEILING(Tabela_cukier2[[#This Row],[Kolumna3]],1000)</f>
        <v>0</v>
      </c>
      <c r="J2035" s="5">
        <f>IF(Tabela_cukier2[[#This Row],[Kolumna4]]&gt;=4000,1,0)</f>
        <v>0</v>
      </c>
    </row>
    <row r="2036" spans="1:10" x14ac:dyDescent="0.3">
      <c r="A2036" s="1">
        <v>41819</v>
      </c>
      <c r="B2036" t="s">
        <v>11</v>
      </c>
      <c r="C2036">
        <v>153</v>
      </c>
      <c r="D2036">
        <f>DAY(Tabela_cukier2[[#This Row],[Column1]])</f>
        <v>29</v>
      </c>
      <c r="E2036" t="str">
        <f>IF(D2037&lt;Tabela_cukier2[[#This Row],[Column4]],"TAK","")</f>
        <v/>
      </c>
      <c r="F2036" s="5">
        <f>IF(Tabela_cukier2[[#This Row],[czy dzien dokupu]]="TAK",IF(F2035-Tabela_cukier2[[#This Row],[Column3]]&lt;5000,((5000-FLOOR(F2035-Tabela_cukier2[[#This Row],[Column3]],1000))+(F2035-Tabela_cukier2[[#This Row],[Column3]])),F2035-Tabela_cukier2[[#This Row],[Column3]]),F2035-Tabela_cukier2[[#This Row],[Column3]])</f>
        <v>3938</v>
      </c>
      <c r="G2036" s="5">
        <f>IF(Tabela_cukier2[[#This Row],[Kolumna1]]-F2035&gt;=4000,1,0)</f>
        <v>0</v>
      </c>
      <c r="H2036" s="5" t="str">
        <f>IF(Tabela_cukier2[[#This Row],[Kolumna1]]&gt;F2035,Tabela_cukier2[[#This Row],[Kolumna1]]-F2035,"0")</f>
        <v>0</v>
      </c>
      <c r="I2036" s="5">
        <f>CEILING(Tabela_cukier2[[#This Row],[Kolumna3]],1000)</f>
        <v>0</v>
      </c>
      <c r="J2036" s="5">
        <f>IF(Tabela_cukier2[[#This Row],[Kolumna4]]&gt;=4000,1,0)</f>
        <v>0</v>
      </c>
    </row>
    <row r="2037" spans="1:10" x14ac:dyDescent="0.3">
      <c r="A2037" s="1">
        <v>41820</v>
      </c>
      <c r="B2037" t="s">
        <v>150</v>
      </c>
      <c r="C2037">
        <v>7</v>
      </c>
      <c r="D2037">
        <f>DAY(Tabela_cukier2[[#This Row],[Column1]])</f>
        <v>30</v>
      </c>
      <c r="E2037" t="str">
        <f>IF(D2038&lt;Tabela_cukier2[[#This Row],[Column4]],"TAK","")</f>
        <v>TAK</v>
      </c>
      <c r="F2037" s="5">
        <f>IF(Tabela_cukier2[[#This Row],[czy dzien dokupu]]="TAK",IF(F2036-Tabela_cukier2[[#This Row],[Column3]]&lt;5000,((5000-FLOOR(F2036-Tabela_cukier2[[#This Row],[Column3]],1000))+(F2036-Tabela_cukier2[[#This Row],[Column3]])),F2036-Tabela_cukier2[[#This Row],[Column3]]),F2036-Tabela_cukier2[[#This Row],[Column3]])</f>
        <v>5931</v>
      </c>
      <c r="G2037" s="5">
        <f>IF(Tabela_cukier2[[#This Row],[Kolumna1]]-F2036&gt;=4000,1,0)</f>
        <v>0</v>
      </c>
      <c r="H2037" s="5">
        <f>IF(Tabela_cukier2[[#This Row],[Kolumna1]]&gt;F2036,Tabela_cukier2[[#This Row],[Kolumna1]]-F2036,"0")</f>
        <v>1993</v>
      </c>
      <c r="I2037" s="5">
        <f>CEILING(Tabela_cukier2[[#This Row],[Kolumna3]],1000)</f>
        <v>2000</v>
      </c>
      <c r="J2037" s="5">
        <f>IF(Tabela_cukier2[[#This Row],[Kolumna4]]&gt;=4000,1,0)</f>
        <v>0</v>
      </c>
    </row>
    <row r="2038" spans="1:10" x14ac:dyDescent="0.3">
      <c r="A2038" s="1">
        <v>41821</v>
      </c>
      <c r="B2038" t="s">
        <v>74</v>
      </c>
      <c r="C2038">
        <v>65</v>
      </c>
      <c r="D2038">
        <f>DAY(Tabela_cukier2[[#This Row],[Column1]])</f>
        <v>1</v>
      </c>
      <c r="E2038" t="str">
        <f>IF(D2039&lt;Tabela_cukier2[[#This Row],[Column4]],"TAK","")</f>
        <v/>
      </c>
      <c r="F2038" s="5">
        <f>IF(Tabela_cukier2[[#This Row],[czy dzien dokupu]]="TAK",IF(F2037-Tabela_cukier2[[#This Row],[Column3]]&lt;5000,((5000-FLOOR(F2037-Tabela_cukier2[[#This Row],[Column3]],1000))+(F2037-Tabela_cukier2[[#This Row],[Column3]])),F2037-Tabela_cukier2[[#This Row],[Column3]]),F2037-Tabela_cukier2[[#This Row],[Column3]])</f>
        <v>5866</v>
      </c>
      <c r="G2038" s="5">
        <f>IF(Tabela_cukier2[[#This Row],[Kolumna1]]-F2037&gt;=4000,1,0)</f>
        <v>0</v>
      </c>
      <c r="H2038" s="5" t="str">
        <f>IF(Tabela_cukier2[[#This Row],[Kolumna1]]&gt;F2037,Tabela_cukier2[[#This Row],[Kolumna1]]-F2037,"0")</f>
        <v>0</v>
      </c>
      <c r="I2038" s="5">
        <f>CEILING(Tabela_cukier2[[#This Row],[Kolumna3]],1000)</f>
        <v>0</v>
      </c>
      <c r="J2038" s="5">
        <f>IF(Tabela_cukier2[[#This Row],[Kolumna4]]&gt;=4000,1,0)</f>
        <v>0</v>
      </c>
    </row>
    <row r="2039" spans="1:10" x14ac:dyDescent="0.3">
      <c r="A2039" s="1">
        <v>41823</v>
      </c>
      <c r="B2039" t="s">
        <v>12</v>
      </c>
      <c r="C2039">
        <v>409</v>
      </c>
      <c r="D2039">
        <f>DAY(Tabela_cukier2[[#This Row],[Column1]])</f>
        <v>3</v>
      </c>
      <c r="E2039" t="str">
        <f>IF(D2040&lt;Tabela_cukier2[[#This Row],[Column4]],"TAK","")</f>
        <v/>
      </c>
      <c r="F2039" s="5">
        <f>IF(Tabela_cukier2[[#This Row],[czy dzien dokupu]]="TAK",IF(F2038-Tabela_cukier2[[#This Row],[Column3]]&lt;5000,((5000-FLOOR(F2038-Tabela_cukier2[[#This Row],[Column3]],1000))+(F2038-Tabela_cukier2[[#This Row],[Column3]])),F2038-Tabela_cukier2[[#This Row],[Column3]]),F2038-Tabela_cukier2[[#This Row],[Column3]])</f>
        <v>5457</v>
      </c>
      <c r="G2039" s="5">
        <f>IF(Tabela_cukier2[[#This Row],[Kolumna1]]-F2038&gt;=4000,1,0)</f>
        <v>0</v>
      </c>
      <c r="H2039" s="5" t="str">
        <f>IF(Tabela_cukier2[[#This Row],[Kolumna1]]&gt;F2038,Tabela_cukier2[[#This Row],[Kolumna1]]-F2038,"0")</f>
        <v>0</v>
      </c>
      <c r="I2039" s="5">
        <f>CEILING(Tabela_cukier2[[#This Row],[Kolumna3]],1000)</f>
        <v>0</v>
      </c>
      <c r="J2039" s="5">
        <f>IF(Tabela_cukier2[[#This Row],[Kolumna4]]&gt;=4000,1,0)</f>
        <v>0</v>
      </c>
    </row>
    <row r="2040" spans="1:10" x14ac:dyDescent="0.3">
      <c r="A2040" s="1">
        <v>41825</v>
      </c>
      <c r="B2040" t="s">
        <v>66</v>
      </c>
      <c r="C2040">
        <v>63</v>
      </c>
      <c r="D2040">
        <f>DAY(Tabela_cukier2[[#This Row],[Column1]])</f>
        <v>5</v>
      </c>
      <c r="E2040" t="str">
        <f>IF(D2041&lt;Tabela_cukier2[[#This Row],[Column4]],"TAK","")</f>
        <v/>
      </c>
      <c r="F2040" s="5">
        <f>IF(Tabela_cukier2[[#This Row],[czy dzien dokupu]]="TAK",IF(F2039-Tabela_cukier2[[#This Row],[Column3]]&lt;5000,((5000-FLOOR(F2039-Tabela_cukier2[[#This Row],[Column3]],1000))+(F2039-Tabela_cukier2[[#This Row],[Column3]])),F2039-Tabela_cukier2[[#This Row],[Column3]]),F2039-Tabela_cukier2[[#This Row],[Column3]])</f>
        <v>5394</v>
      </c>
      <c r="G2040" s="5">
        <f>IF(Tabela_cukier2[[#This Row],[Kolumna1]]-F2039&gt;=4000,1,0)</f>
        <v>0</v>
      </c>
      <c r="H2040" s="5" t="str">
        <f>IF(Tabela_cukier2[[#This Row],[Kolumna1]]&gt;F2039,Tabela_cukier2[[#This Row],[Kolumna1]]-F2039,"0")</f>
        <v>0</v>
      </c>
      <c r="I2040" s="5">
        <f>CEILING(Tabela_cukier2[[#This Row],[Kolumna3]],1000)</f>
        <v>0</v>
      </c>
      <c r="J2040" s="5">
        <f>IF(Tabela_cukier2[[#This Row],[Kolumna4]]&gt;=4000,1,0)</f>
        <v>0</v>
      </c>
    </row>
    <row r="2041" spans="1:10" x14ac:dyDescent="0.3">
      <c r="A2041" s="1">
        <v>41826</v>
      </c>
      <c r="B2041" t="s">
        <v>10</v>
      </c>
      <c r="C2041">
        <v>441</v>
      </c>
      <c r="D2041">
        <f>DAY(Tabela_cukier2[[#This Row],[Column1]])</f>
        <v>6</v>
      </c>
      <c r="E2041" t="str">
        <f>IF(D2042&lt;Tabela_cukier2[[#This Row],[Column4]],"TAK","")</f>
        <v/>
      </c>
      <c r="F2041" s="5">
        <f>IF(Tabela_cukier2[[#This Row],[czy dzien dokupu]]="TAK",IF(F2040-Tabela_cukier2[[#This Row],[Column3]]&lt;5000,((5000-FLOOR(F2040-Tabela_cukier2[[#This Row],[Column3]],1000))+(F2040-Tabela_cukier2[[#This Row],[Column3]])),F2040-Tabela_cukier2[[#This Row],[Column3]]),F2040-Tabela_cukier2[[#This Row],[Column3]])</f>
        <v>4953</v>
      </c>
      <c r="G2041" s="5">
        <f>IF(Tabela_cukier2[[#This Row],[Kolumna1]]-F2040&gt;=4000,1,0)</f>
        <v>0</v>
      </c>
      <c r="H2041" s="5" t="str">
        <f>IF(Tabela_cukier2[[#This Row],[Kolumna1]]&gt;F2040,Tabela_cukier2[[#This Row],[Kolumna1]]-F2040,"0")</f>
        <v>0</v>
      </c>
      <c r="I2041" s="5">
        <f>CEILING(Tabela_cukier2[[#This Row],[Kolumna3]],1000)</f>
        <v>0</v>
      </c>
      <c r="J2041" s="5">
        <f>IF(Tabela_cukier2[[#This Row],[Kolumna4]]&gt;=4000,1,0)</f>
        <v>0</v>
      </c>
    </row>
    <row r="2042" spans="1:10" x14ac:dyDescent="0.3">
      <c r="A2042" s="1">
        <v>41830</v>
      </c>
      <c r="B2042" t="s">
        <v>55</v>
      </c>
      <c r="C2042">
        <v>91</v>
      </c>
      <c r="D2042">
        <f>DAY(Tabela_cukier2[[#This Row],[Column1]])</f>
        <v>10</v>
      </c>
      <c r="E2042" t="str">
        <f>IF(D2043&lt;Tabela_cukier2[[#This Row],[Column4]],"TAK","")</f>
        <v/>
      </c>
      <c r="F2042" s="5">
        <f>IF(Tabela_cukier2[[#This Row],[czy dzien dokupu]]="TAK",IF(F2041-Tabela_cukier2[[#This Row],[Column3]]&lt;5000,((5000-FLOOR(F2041-Tabela_cukier2[[#This Row],[Column3]],1000))+(F2041-Tabela_cukier2[[#This Row],[Column3]])),F2041-Tabela_cukier2[[#This Row],[Column3]]),F2041-Tabela_cukier2[[#This Row],[Column3]])</f>
        <v>4862</v>
      </c>
      <c r="G2042" s="5">
        <f>IF(Tabela_cukier2[[#This Row],[Kolumna1]]-F2041&gt;=4000,1,0)</f>
        <v>0</v>
      </c>
      <c r="H2042" s="5" t="str">
        <f>IF(Tabela_cukier2[[#This Row],[Kolumna1]]&gt;F2041,Tabela_cukier2[[#This Row],[Kolumna1]]-F2041,"0")</f>
        <v>0</v>
      </c>
      <c r="I2042" s="5">
        <f>CEILING(Tabela_cukier2[[#This Row],[Kolumna3]],1000)</f>
        <v>0</v>
      </c>
      <c r="J2042" s="5">
        <f>IF(Tabela_cukier2[[#This Row],[Kolumna4]]&gt;=4000,1,0)</f>
        <v>0</v>
      </c>
    </row>
    <row r="2043" spans="1:10" x14ac:dyDescent="0.3">
      <c r="A2043" s="1">
        <v>41831</v>
      </c>
      <c r="B2043" t="s">
        <v>15</v>
      </c>
      <c r="C2043">
        <v>73</v>
      </c>
      <c r="D2043">
        <f>DAY(Tabela_cukier2[[#This Row],[Column1]])</f>
        <v>11</v>
      </c>
      <c r="E2043" t="str">
        <f>IF(D2044&lt;Tabela_cukier2[[#This Row],[Column4]],"TAK","")</f>
        <v/>
      </c>
      <c r="F2043" s="5">
        <f>IF(Tabela_cukier2[[#This Row],[czy dzien dokupu]]="TAK",IF(F2042-Tabela_cukier2[[#This Row],[Column3]]&lt;5000,((5000-FLOOR(F2042-Tabela_cukier2[[#This Row],[Column3]],1000))+(F2042-Tabela_cukier2[[#This Row],[Column3]])),F2042-Tabela_cukier2[[#This Row],[Column3]]),F2042-Tabela_cukier2[[#This Row],[Column3]])</f>
        <v>4789</v>
      </c>
      <c r="G2043" s="5">
        <f>IF(Tabela_cukier2[[#This Row],[Kolumna1]]-F2042&gt;=4000,1,0)</f>
        <v>0</v>
      </c>
      <c r="H2043" s="5" t="str">
        <f>IF(Tabela_cukier2[[#This Row],[Kolumna1]]&gt;F2042,Tabela_cukier2[[#This Row],[Kolumna1]]-F2042,"0")</f>
        <v>0</v>
      </c>
      <c r="I2043" s="5">
        <f>CEILING(Tabela_cukier2[[#This Row],[Kolumna3]],1000)</f>
        <v>0</v>
      </c>
      <c r="J2043" s="5">
        <f>IF(Tabela_cukier2[[#This Row],[Kolumna4]]&gt;=4000,1,0)</f>
        <v>0</v>
      </c>
    </row>
    <row r="2044" spans="1:10" x14ac:dyDescent="0.3">
      <c r="A2044" s="1">
        <v>41832</v>
      </c>
      <c r="B2044" t="s">
        <v>9</v>
      </c>
      <c r="C2044">
        <v>184</v>
      </c>
      <c r="D2044">
        <f>DAY(Tabela_cukier2[[#This Row],[Column1]])</f>
        <v>12</v>
      </c>
      <c r="E2044" t="str">
        <f>IF(D2045&lt;Tabela_cukier2[[#This Row],[Column4]],"TAK","")</f>
        <v/>
      </c>
      <c r="F2044" s="5">
        <f>IF(Tabela_cukier2[[#This Row],[czy dzien dokupu]]="TAK",IF(F2043-Tabela_cukier2[[#This Row],[Column3]]&lt;5000,((5000-FLOOR(F2043-Tabela_cukier2[[#This Row],[Column3]],1000))+(F2043-Tabela_cukier2[[#This Row],[Column3]])),F2043-Tabela_cukier2[[#This Row],[Column3]]),F2043-Tabela_cukier2[[#This Row],[Column3]])</f>
        <v>4605</v>
      </c>
      <c r="G2044" s="5">
        <f>IF(Tabela_cukier2[[#This Row],[Kolumna1]]-F2043&gt;=4000,1,0)</f>
        <v>0</v>
      </c>
      <c r="H2044" s="5" t="str">
        <f>IF(Tabela_cukier2[[#This Row],[Kolumna1]]&gt;F2043,Tabela_cukier2[[#This Row],[Kolumna1]]-F2043,"0")</f>
        <v>0</v>
      </c>
      <c r="I2044" s="5">
        <f>CEILING(Tabela_cukier2[[#This Row],[Kolumna3]],1000)</f>
        <v>0</v>
      </c>
      <c r="J2044" s="5">
        <f>IF(Tabela_cukier2[[#This Row],[Kolumna4]]&gt;=4000,1,0)</f>
        <v>0</v>
      </c>
    </row>
    <row r="2045" spans="1:10" x14ac:dyDescent="0.3">
      <c r="A2045" s="1">
        <v>41836</v>
      </c>
      <c r="B2045" t="s">
        <v>64</v>
      </c>
      <c r="C2045">
        <v>191</v>
      </c>
      <c r="D2045">
        <f>DAY(Tabela_cukier2[[#This Row],[Column1]])</f>
        <v>16</v>
      </c>
      <c r="E2045" t="str">
        <f>IF(D2046&lt;Tabela_cukier2[[#This Row],[Column4]],"TAK","")</f>
        <v/>
      </c>
      <c r="F2045" s="5">
        <f>IF(Tabela_cukier2[[#This Row],[czy dzien dokupu]]="TAK",IF(F2044-Tabela_cukier2[[#This Row],[Column3]]&lt;5000,((5000-FLOOR(F2044-Tabela_cukier2[[#This Row],[Column3]],1000))+(F2044-Tabela_cukier2[[#This Row],[Column3]])),F2044-Tabela_cukier2[[#This Row],[Column3]]),F2044-Tabela_cukier2[[#This Row],[Column3]])</f>
        <v>4414</v>
      </c>
      <c r="G2045" s="5">
        <f>IF(Tabela_cukier2[[#This Row],[Kolumna1]]-F2044&gt;=4000,1,0)</f>
        <v>0</v>
      </c>
      <c r="H2045" s="5" t="str">
        <f>IF(Tabela_cukier2[[#This Row],[Kolumna1]]&gt;F2044,Tabela_cukier2[[#This Row],[Kolumna1]]-F2044,"0")</f>
        <v>0</v>
      </c>
      <c r="I2045" s="5">
        <f>CEILING(Tabela_cukier2[[#This Row],[Kolumna3]],1000)</f>
        <v>0</v>
      </c>
      <c r="J2045" s="5">
        <f>IF(Tabela_cukier2[[#This Row],[Kolumna4]]&gt;=4000,1,0)</f>
        <v>0</v>
      </c>
    </row>
    <row r="2046" spans="1:10" x14ac:dyDescent="0.3">
      <c r="A2046" s="1">
        <v>41837</v>
      </c>
      <c r="B2046" t="s">
        <v>20</v>
      </c>
      <c r="C2046">
        <v>371</v>
      </c>
      <c r="D2046">
        <f>DAY(Tabela_cukier2[[#This Row],[Column1]])</f>
        <v>17</v>
      </c>
      <c r="E2046" t="str">
        <f>IF(D2047&lt;Tabela_cukier2[[#This Row],[Column4]],"TAK","")</f>
        <v/>
      </c>
      <c r="F2046" s="5">
        <f>IF(Tabela_cukier2[[#This Row],[czy dzien dokupu]]="TAK",IF(F2045-Tabela_cukier2[[#This Row],[Column3]]&lt;5000,((5000-FLOOR(F2045-Tabela_cukier2[[#This Row],[Column3]],1000))+(F2045-Tabela_cukier2[[#This Row],[Column3]])),F2045-Tabela_cukier2[[#This Row],[Column3]]),F2045-Tabela_cukier2[[#This Row],[Column3]])</f>
        <v>4043</v>
      </c>
      <c r="G2046" s="5">
        <f>IF(Tabela_cukier2[[#This Row],[Kolumna1]]-F2045&gt;=4000,1,0)</f>
        <v>0</v>
      </c>
      <c r="H2046" s="5" t="str">
        <f>IF(Tabela_cukier2[[#This Row],[Kolumna1]]&gt;F2045,Tabela_cukier2[[#This Row],[Kolumna1]]-F2045,"0")</f>
        <v>0</v>
      </c>
      <c r="I2046" s="5">
        <f>CEILING(Tabela_cukier2[[#This Row],[Kolumna3]],1000)</f>
        <v>0</v>
      </c>
      <c r="J2046" s="5">
        <f>IF(Tabela_cukier2[[#This Row],[Kolumna4]]&gt;=4000,1,0)</f>
        <v>0</v>
      </c>
    </row>
    <row r="2047" spans="1:10" x14ac:dyDescent="0.3">
      <c r="A2047" s="1">
        <v>41838</v>
      </c>
      <c r="B2047" t="s">
        <v>25</v>
      </c>
      <c r="C2047">
        <v>485</v>
      </c>
      <c r="D2047">
        <f>DAY(Tabela_cukier2[[#This Row],[Column1]])</f>
        <v>18</v>
      </c>
      <c r="E2047" t="str">
        <f>IF(D2048&lt;Tabela_cukier2[[#This Row],[Column4]],"TAK","")</f>
        <v/>
      </c>
      <c r="F2047" s="5">
        <f>IF(Tabela_cukier2[[#This Row],[czy dzien dokupu]]="TAK",IF(F2046-Tabela_cukier2[[#This Row],[Column3]]&lt;5000,((5000-FLOOR(F2046-Tabela_cukier2[[#This Row],[Column3]],1000))+(F2046-Tabela_cukier2[[#This Row],[Column3]])),F2046-Tabela_cukier2[[#This Row],[Column3]]),F2046-Tabela_cukier2[[#This Row],[Column3]])</f>
        <v>3558</v>
      </c>
      <c r="G2047" s="5">
        <f>IF(Tabela_cukier2[[#This Row],[Kolumna1]]-F2046&gt;=4000,1,0)</f>
        <v>0</v>
      </c>
      <c r="H2047" s="5" t="str">
        <f>IF(Tabela_cukier2[[#This Row],[Kolumna1]]&gt;F2046,Tabela_cukier2[[#This Row],[Kolumna1]]-F2046,"0")</f>
        <v>0</v>
      </c>
      <c r="I2047" s="5">
        <f>CEILING(Tabela_cukier2[[#This Row],[Kolumna3]],1000)</f>
        <v>0</v>
      </c>
      <c r="J2047" s="5">
        <f>IF(Tabela_cukier2[[#This Row],[Kolumna4]]&gt;=4000,1,0)</f>
        <v>0</v>
      </c>
    </row>
    <row r="2048" spans="1:10" x14ac:dyDescent="0.3">
      <c r="A2048" s="1">
        <v>41838</v>
      </c>
      <c r="B2048" t="s">
        <v>40</v>
      </c>
      <c r="C2048">
        <v>92</v>
      </c>
      <c r="D2048">
        <f>DAY(Tabela_cukier2[[#This Row],[Column1]])</f>
        <v>18</v>
      </c>
      <c r="E2048" t="str">
        <f>IF(D2049&lt;Tabela_cukier2[[#This Row],[Column4]],"TAK","")</f>
        <v/>
      </c>
      <c r="F2048" s="5">
        <f>IF(Tabela_cukier2[[#This Row],[czy dzien dokupu]]="TAK",IF(F2047-Tabela_cukier2[[#This Row],[Column3]]&lt;5000,((5000-FLOOR(F2047-Tabela_cukier2[[#This Row],[Column3]],1000))+(F2047-Tabela_cukier2[[#This Row],[Column3]])),F2047-Tabela_cukier2[[#This Row],[Column3]]),F2047-Tabela_cukier2[[#This Row],[Column3]])</f>
        <v>3466</v>
      </c>
      <c r="G2048" s="5">
        <f>IF(Tabela_cukier2[[#This Row],[Kolumna1]]-F2047&gt;=4000,1,0)</f>
        <v>0</v>
      </c>
      <c r="H2048" s="5" t="str">
        <f>IF(Tabela_cukier2[[#This Row],[Kolumna1]]&gt;F2047,Tabela_cukier2[[#This Row],[Kolumna1]]-F2047,"0")</f>
        <v>0</v>
      </c>
      <c r="I2048" s="5">
        <f>CEILING(Tabela_cukier2[[#This Row],[Kolumna3]],1000)</f>
        <v>0</v>
      </c>
      <c r="J2048" s="5">
        <f>IF(Tabela_cukier2[[#This Row],[Kolumna4]]&gt;=4000,1,0)</f>
        <v>0</v>
      </c>
    </row>
    <row r="2049" spans="1:10" x14ac:dyDescent="0.3">
      <c r="A2049" s="1">
        <v>41840</v>
      </c>
      <c r="B2049" t="s">
        <v>20</v>
      </c>
      <c r="C2049">
        <v>442</v>
      </c>
      <c r="D2049">
        <f>DAY(Tabela_cukier2[[#This Row],[Column1]])</f>
        <v>20</v>
      </c>
      <c r="E2049" t="str">
        <f>IF(D2050&lt;Tabela_cukier2[[#This Row],[Column4]],"TAK","")</f>
        <v/>
      </c>
      <c r="F2049" s="5">
        <f>IF(Tabela_cukier2[[#This Row],[czy dzien dokupu]]="TAK",IF(F2048-Tabela_cukier2[[#This Row],[Column3]]&lt;5000,((5000-FLOOR(F2048-Tabela_cukier2[[#This Row],[Column3]],1000))+(F2048-Tabela_cukier2[[#This Row],[Column3]])),F2048-Tabela_cukier2[[#This Row],[Column3]]),F2048-Tabela_cukier2[[#This Row],[Column3]])</f>
        <v>3024</v>
      </c>
      <c r="G2049" s="5">
        <f>IF(Tabela_cukier2[[#This Row],[Kolumna1]]-F2048&gt;=4000,1,0)</f>
        <v>0</v>
      </c>
      <c r="H2049" s="5" t="str">
        <f>IF(Tabela_cukier2[[#This Row],[Kolumna1]]&gt;F2048,Tabela_cukier2[[#This Row],[Kolumna1]]-F2048,"0")</f>
        <v>0</v>
      </c>
      <c r="I2049" s="5">
        <f>CEILING(Tabela_cukier2[[#This Row],[Kolumna3]],1000)</f>
        <v>0</v>
      </c>
      <c r="J2049" s="5">
        <f>IF(Tabela_cukier2[[#This Row],[Kolumna4]]&gt;=4000,1,0)</f>
        <v>0</v>
      </c>
    </row>
    <row r="2050" spans="1:10" x14ac:dyDescent="0.3">
      <c r="A2050" s="1">
        <v>41841</v>
      </c>
      <c r="B2050" t="s">
        <v>11</v>
      </c>
      <c r="C2050">
        <v>44</v>
      </c>
      <c r="D2050">
        <f>DAY(Tabela_cukier2[[#This Row],[Column1]])</f>
        <v>21</v>
      </c>
      <c r="E2050" t="str">
        <f>IF(D2051&lt;Tabela_cukier2[[#This Row],[Column4]],"TAK","")</f>
        <v/>
      </c>
      <c r="F2050" s="5">
        <f>IF(Tabela_cukier2[[#This Row],[czy dzien dokupu]]="TAK",IF(F2049-Tabela_cukier2[[#This Row],[Column3]]&lt;5000,((5000-FLOOR(F2049-Tabela_cukier2[[#This Row],[Column3]],1000))+(F2049-Tabela_cukier2[[#This Row],[Column3]])),F2049-Tabela_cukier2[[#This Row],[Column3]]),F2049-Tabela_cukier2[[#This Row],[Column3]])</f>
        <v>2980</v>
      </c>
      <c r="G2050" s="5">
        <f>IF(Tabela_cukier2[[#This Row],[Kolumna1]]-F2049&gt;=4000,1,0)</f>
        <v>0</v>
      </c>
      <c r="H2050" s="5" t="str">
        <f>IF(Tabela_cukier2[[#This Row],[Kolumna1]]&gt;F2049,Tabela_cukier2[[#This Row],[Kolumna1]]-F2049,"0")</f>
        <v>0</v>
      </c>
      <c r="I2050" s="5">
        <f>CEILING(Tabela_cukier2[[#This Row],[Kolumna3]],1000)</f>
        <v>0</v>
      </c>
      <c r="J2050" s="5">
        <f>IF(Tabela_cukier2[[#This Row],[Kolumna4]]&gt;=4000,1,0)</f>
        <v>0</v>
      </c>
    </row>
    <row r="2051" spans="1:10" x14ac:dyDescent="0.3">
      <c r="A2051" s="1">
        <v>41843</v>
      </c>
      <c r="B2051" t="s">
        <v>42</v>
      </c>
      <c r="C2051">
        <v>39</v>
      </c>
      <c r="D2051">
        <f>DAY(Tabela_cukier2[[#This Row],[Column1]])</f>
        <v>23</v>
      </c>
      <c r="E2051" t="str">
        <f>IF(D2052&lt;Tabela_cukier2[[#This Row],[Column4]],"TAK","")</f>
        <v/>
      </c>
      <c r="F2051" s="5">
        <f>IF(Tabela_cukier2[[#This Row],[czy dzien dokupu]]="TAK",IF(F2050-Tabela_cukier2[[#This Row],[Column3]]&lt;5000,((5000-FLOOR(F2050-Tabela_cukier2[[#This Row],[Column3]],1000))+(F2050-Tabela_cukier2[[#This Row],[Column3]])),F2050-Tabela_cukier2[[#This Row],[Column3]]),F2050-Tabela_cukier2[[#This Row],[Column3]])</f>
        <v>2941</v>
      </c>
      <c r="G2051" s="5">
        <f>IF(Tabela_cukier2[[#This Row],[Kolumna1]]-F2050&gt;=4000,1,0)</f>
        <v>0</v>
      </c>
      <c r="H2051" s="5" t="str">
        <f>IF(Tabela_cukier2[[#This Row],[Kolumna1]]&gt;F2050,Tabela_cukier2[[#This Row],[Kolumna1]]-F2050,"0")</f>
        <v>0</v>
      </c>
      <c r="I2051" s="5">
        <f>CEILING(Tabela_cukier2[[#This Row],[Kolumna3]],1000)</f>
        <v>0</v>
      </c>
      <c r="J2051" s="5">
        <f>IF(Tabela_cukier2[[#This Row],[Kolumna4]]&gt;=4000,1,0)</f>
        <v>0</v>
      </c>
    </row>
    <row r="2052" spans="1:10" x14ac:dyDescent="0.3">
      <c r="A2052" s="1">
        <v>41848</v>
      </c>
      <c r="B2052" t="s">
        <v>20</v>
      </c>
      <c r="C2052">
        <v>288</v>
      </c>
      <c r="D2052">
        <f>DAY(Tabela_cukier2[[#This Row],[Column1]])</f>
        <v>28</v>
      </c>
      <c r="E2052" t="str">
        <f>IF(D2053&lt;Tabela_cukier2[[#This Row],[Column4]],"TAK","")</f>
        <v/>
      </c>
      <c r="F2052" s="5">
        <f>IF(Tabela_cukier2[[#This Row],[czy dzien dokupu]]="TAK",IF(F2051-Tabela_cukier2[[#This Row],[Column3]]&lt;5000,((5000-FLOOR(F2051-Tabela_cukier2[[#This Row],[Column3]],1000))+(F2051-Tabela_cukier2[[#This Row],[Column3]])),F2051-Tabela_cukier2[[#This Row],[Column3]]),F2051-Tabela_cukier2[[#This Row],[Column3]])</f>
        <v>2653</v>
      </c>
      <c r="G2052" s="5">
        <f>IF(Tabela_cukier2[[#This Row],[Kolumna1]]-F2051&gt;=4000,1,0)</f>
        <v>0</v>
      </c>
      <c r="H2052" s="5" t="str">
        <f>IF(Tabela_cukier2[[#This Row],[Kolumna1]]&gt;F2051,Tabela_cukier2[[#This Row],[Kolumna1]]-F2051,"0")</f>
        <v>0</v>
      </c>
      <c r="I2052" s="5">
        <f>CEILING(Tabela_cukier2[[#This Row],[Kolumna3]],1000)</f>
        <v>0</v>
      </c>
      <c r="J2052" s="5">
        <f>IF(Tabela_cukier2[[#This Row],[Kolumna4]]&gt;=4000,1,0)</f>
        <v>0</v>
      </c>
    </row>
    <row r="2053" spans="1:10" x14ac:dyDescent="0.3">
      <c r="A2053" s="1">
        <v>41848</v>
      </c>
      <c r="B2053" t="s">
        <v>193</v>
      </c>
      <c r="C2053">
        <v>4</v>
      </c>
      <c r="D2053">
        <f>DAY(Tabela_cukier2[[#This Row],[Column1]])</f>
        <v>28</v>
      </c>
      <c r="E2053" t="str">
        <f>IF(D2054&lt;Tabela_cukier2[[#This Row],[Column4]],"TAK","")</f>
        <v/>
      </c>
      <c r="F2053" s="5">
        <f>IF(Tabela_cukier2[[#This Row],[czy dzien dokupu]]="TAK",IF(F2052-Tabela_cukier2[[#This Row],[Column3]]&lt;5000,((5000-FLOOR(F2052-Tabela_cukier2[[#This Row],[Column3]],1000))+(F2052-Tabela_cukier2[[#This Row],[Column3]])),F2052-Tabela_cukier2[[#This Row],[Column3]]),F2052-Tabela_cukier2[[#This Row],[Column3]])</f>
        <v>2649</v>
      </c>
      <c r="G2053" s="5">
        <f>IF(Tabela_cukier2[[#This Row],[Kolumna1]]-F2052&gt;=4000,1,0)</f>
        <v>0</v>
      </c>
      <c r="H2053" s="5" t="str">
        <f>IF(Tabela_cukier2[[#This Row],[Kolumna1]]&gt;F2052,Tabela_cukier2[[#This Row],[Kolumna1]]-F2052,"0")</f>
        <v>0</v>
      </c>
      <c r="I2053" s="5">
        <f>CEILING(Tabela_cukier2[[#This Row],[Kolumna3]],1000)</f>
        <v>0</v>
      </c>
      <c r="J2053" s="5">
        <f>IF(Tabela_cukier2[[#This Row],[Kolumna4]]&gt;=4000,1,0)</f>
        <v>0</v>
      </c>
    </row>
    <row r="2054" spans="1:10" x14ac:dyDescent="0.3">
      <c r="A2054" s="1">
        <v>41851</v>
      </c>
      <c r="B2054" t="s">
        <v>241</v>
      </c>
      <c r="C2054">
        <v>6</v>
      </c>
      <c r="D2054">
        <f>DAY(Tabela_cukier2[[#This Row],[Column1]])</f>
        <v>31</v>
      </c>
      <c r="E2054" t="str">
        <f>IF(D2055&lt;Tabela_cukier2[[#This Row],[Column4]],"TAK","")</f>
        <v/>
      </c>
      <c r="F2054" s="5">
        <f>IF(Tabela_cukier2[[#This Row],[czy dzien dokupu]]="TAK",IF(F2053-Tabela_cukier2[[#This Row],[Column3]]&lt;5000,((5000-FLOOR(F2053-Tabela_cukier2[[#This Row],[Column3]],1000))+(F2053-Tabela_cukier2[[#This Row],[Column3]])),F2053-Tabela_cukier2[[#This Row],[Column3]]),F2053-Tabela_cukier2[[#This Row],[Column3]])</f>
        <v>2643</v>
      </c>
      <c r="G2054" s="5">
        <f>IF(Tabela_cukier2[[#This Row],[Kolumna1]]-F2053&gt;=4000,1,0)</f>
        <v>0</v>
      </c>
      <c r="H2054" s="5" t="str">
        <f>IF(Tabela_cukier2[[#This Row],[Kolumna1]]&gt;F2053,Tabela_cukier2[[#This Row],[Kolumna1]]-F2053,"0")</f>
        <v>0</v>
      </c>
      <c r="I2054" s="5">
        <f>CEILING(Tabela_cukier2[[#This Row],[Kolumna3]],1000)</f>
        <v>0</v>
      </c>
      <c r="J2054" s="5">
        <f>IF(Tabela_cukier2[[#This Row],[Kolumna4]]&gt;=4000,1,0)</f>
        <v>0</v>
      </c>
    </row>
    <row r="2055" spans="1:10" x14ac:dyDescent="0.3">
      <c r="A2055" s="1">
        <v>41851</v>
      </c>
      <c r="B2055" t="s">
        <v>119</v>
      </c>
      <c r="C2055">
        <v>9</v>
      </c>
      <c r="D2055">
        <f>DAY(Tabela_cukier2[[#This Row],[Column1]])</f>
        <v>31</v>
      </c>
      <c r="E2055" t="str">
        <f>IF(D2056&lt;Tabela_cukier2[[#This Row],[Column4]],"TAK","")</f>
        <v>TAK</v>
      </c>
      <c r="F2055" s="5">
        <f>IF(Tabela_cukier2[[#This Row],[czy dzien dokupu]]="TAK",IF(F2054-Tabela_cukier2[[#This Row],[Column3]]&lt;5000,((5000-FLOOR(F2054-Tabela_cukier2[[#This Row],[Column3]],1000))+(F2054-Tabela_cukier2[[#This Row],[Column3]])),F2054-Tabela_cukier2[[#This Row],[Column3]]),F2054-Tabela_cukier2[[#This Row],[Column3]])</f>
        <v>5634</v>
      </c>
      <c r="G2055" s="5">
        <f>IF(Tabela_cukier2[[#This Row],[Kolumna1]]-F2054&gt;=4000,1,0)</f>
        <v>0</v>
      </c>
      <c r="H2055" s="5">
        <f>IF(Tabela_cukier2[[#This Row],[Kolumna1]]&gt;F2054,Tabela_cukier2[[#This Row],[Kolumna1]]-F2054,"0")</f>
        <v>2991</v>
      </c>
      <c r="I2055" s="5">
        <f>CEILING(Tabela_cukier2[[#This Row],[Kolumna3]],1000)</f>
        <v>3000</v>
      </c>
      <c r="J2055" s="5">
        <f>IF(Tabela_cukier2[[#This Row],[Kolumna4]]&gt;=4000,1,0)</f>
        <v>0</v>
      </c>
    </row>
    <row r="2056" spans="1:10" x14ac:dyDescent="0.3">
      <c r="A2056" s="1">
        <v>41852</v>
      </c>
      <c r="B2056" t="s">
        <v>40</v>
      </c>
      <c r="C2056">
        <v>178</v>
      </c>
      <c r="D2056">
        <f>DAY(Tabela_cukier2[[#This Row],[Column1]])</f>
        <v>1</v>
      </c>
      <c r="E2056" t="str">
        <f>IF(D2057&lt;Tabela_cukier2[[#This Row],[Column4]],"TAK","")</f>
        <v/>
      </c>
      <c r="F2056" s="5">
        <f>IF(Tabela_cukier2[[#This Row],[czy dzien dokupu]]="TAK",IF(F2055-Tabela_cukier2[[#This Row],[Column3]]&lt;5000,((5000-FLOOR(F2055-Tabela_cukier2[[#This Row],[Column3]],1000))+(F2055-Tabela_cukier2[[#This Row],[Column3]])),F2055-Tabela_cukier2[[#This Row],[Column3]]),F2055-Tabela_cukier2[[#This Row],[Column3]])</f>
        <v>5456</v>
      </c>
      <c r="G2056" s="5">
        <f>IF(Tabela_cukier2[[#This Row],[Kolumna1]]-F2055&gt;=4000,1,0)</f>
        <v>0</v>
      </c>
      <c r="H2056" s="5" t="str">
        <f>IF(Tabela_cukier2[[#This Row],[Kolumna1]]&gt;F2055,Tabela_cukier2[[#This Row],[Kolumna1]]-F2055,"0")</f>
        <v>0</v>
      </c>
      <c r="I2056" s="5">
        <f>CEILING(Tabela_cukier2[[#This Row],[Kolumna3]],1000)</f>
        <v>0</v>
      </c>
      <c r="J2056" s="5">
        <f>IF(Tabela_cukier2[[#This Row],[Kolumna4]]&gt;=4000,1,0)</f>
        <v>0</v>
      </c>
    </row>
    <row r="2057" spans="1:10" x14ac:dyDescent="0.3">
      <c r="A2057" s="1">
        <v>41853</v>
      </c>
      <c r="B2057" t="s">
        <v>53</v>
      </c>
      <c r="C2057">
        <v>455</v>
      </c>
      <c r="D2057">
        <f>DAY(Tabela_cukier2[[#This Row],[Column1]])</f>
        <v>2</v>
      </c>
      <c r="E2057" t="str">
        <f>IF(D2058&lt;Tabela_cukier2[[#This Row],[Column4]],"TAK","")</f>
        <v/>
      </c>
      <c r="F2057" s="5">
        <f>IF(Tabela_cukier2[[#This Row],[czy dzien dokupu]]="TAK",IF(F2056-Tabela_cukier2[[#This Row],[Column3]]&lt;5000,((5000-FLOOR(F2056-Tabela_cukier2[[#This Row],[Column3]],1000))+(F2056-Tabela_cukier2[[#This Row],[Column3]])),F2056-Tabela_cukier2[[#This Row],[Column3]]),F2056-Tabela_cukier2[[#This Row],[Column3]])</f>
        <v>5001</v>
      </c>
      <c r="G2057" s="5">
        <f>IF(Tabela_cukier2[[#This Row],[Kolumna1]]-F2056&gt;=4000,1,0)</f>
        <v>0</v>
      </c>
      <c r="H2057" s="5" t="str">
        <f>IF(Tabela_cukier2[[#This Row],[Kolumna1]]&gt;F2056,Tabela_cukier2[[#This Row],[Kolumna1]]-F2056,"0")</f>
        <v>0</v>
      </c>
      <c r="I2057" s="5">
        <f>CEILING(Tabela_cukier2[[#This Row],[Kolumna3]],1000)</f>
        <v>0</v>
      </c>
      <c r="J2057" s="5">
        <f>IF(Tabela_cukier2[[#This Row],[Kolumna4]]&gt;=4000,1,0)</f>
        <v>0</v>
      </c>
    </row>
    <row r="2058" spans="1:10" x14ac:dyDescent="0.3">
      <c r="A2058" s="1">
        <v>41854</v>
      </c>
      <c r="B2058" t="s">
        <v>81</v>
      </c>
      <c r="C2058">
        <v>56</v>
      </c>
      <c r="D2058">
        <f>DAY(Tabela_cukier2[[#This Row],[Column1]])</f>
        <v>3</v>
      </c>
      <c r="E2058" t="str">
        <f>IF(D2059&lt;Tabela_cukier2[[#This Row],[Column4]],"TAK","")</f>
        <v/>
      </c>
      <c r="F2058" s="5">
        <f>IF(Tabela_cukier2[[#This Row],[czy dzien dokupu]]="TAK",IF(F2057-Tabela_cukier2[[#This Row],[Column3]]&lt;5000,((5000-FLOOR(F2057-Tabela_cukier2[[#This Row],[Column3]],1000))+(F2057-Tabela_cukier2[[#This Row],[Column3]])),F2057-Tabela_cukier2[[#This Row],[Column3]]),F2057-Tabela_cukier2[[#This Row],[Column3]])</f>
        <v>4945</v>
      </c>
      <c r="G2058" s="5">
        <f>IF(Tabela_cukier2[[#This Row],[Kolumna1]]-F2057&gt;=4000,1,0)</f>
        <v>0</v>
      </c>
      <c r="H2058" s="5" t="str">
        <f>IF(Tabela_cukier2[[#This Row],[Kolumna1]]&gt;F2057,Tabela_cukier2[[#This Row],[Kolumna1]]-F2057,"0")</f>
        <v>0</v>
      </c>
      <c r="I2058" s="5">
        <f>CEILING(Tabela_cukier2[[#This Row],[Kolumna3]],1000)</f>
        <v>0</v>
      </c>
      <c r="J2058" s="5">
        <f>IF(Tabela_cukier2[[#This Row],[Kolumna4]]&gt;=4000,1,0)</f>
        <v>0</v>
      </c>
    </row>
    <row r="2059" spans="1:10" x14ac:dyDescent="0.3">
      <c r="A2059" s="1">
        <v>41858</v>
      </c>
      <c r="B2059" t="s">
        <v>64</v>
      </c>
      <c r="C2059">
        <v>46</v>
      </c>
      <c r="D2059">
        <f>DAY(Tabela_cukier2[[#This Row],[Column1]])</f>
        <v>7</v>
      </c>
      <c r="E2059" t="str">
        <f>IF(D2060&lt;Tabela_cukier2[[#This Row],[Column4]],"TAK","")</f>
        <v/>
      </c>
      <c r="F2059" s="5">
        <f>IF(Tabela_cukier2[[#This Row],[czy dzien dokupu]]="TAK",IF(F2058-Tabela_cukier2[[#This Row],[Column3]]&lt;5000,((5000-FLOOR(F2058-Tabela_cukier2[[#This Row],[Column3]],1000))+(F2058-Tabela_cukier2[[#This Row],[Column3]])),F2058-Tabela_cukier2[[#This Row],[Column3]]),F2058-Tabela_cukier2[[#This Row],[Column3]])</f>
        <v>4899</v>
      </c>
      <c r="G2059" s="5">
        <f>IF(Tabela_cukier2[[#This Row],[Kolumna1]]-F2058&gt;=4000,1,0)</f>
        <v>0</v>
      </c>
      <c r="H2059" s="5" t="str">
        <f>IF(Tabela_cukier2[[#This Row],[Kolumna1]]&gt;F2058,Tabela_cukier2[[#This Row],[Kolumna1]]-F2058,"0")</f>
        <v>0</v>
      </c>
      <c r="I2059" s="5">
        <f>CEILING(Tabela_cukier2[[#This Row],[Kolumna3]],1000)</f>
        <v>0</v>
      </c>
      <c r="J2059" s="5">
        <f>IF(Tabela_cukier2[[#This Row],[Kolumna4]]&gt;=4000,1,0)</f>
        <v>0</v>
      </c>
    </row>
    <row r="2060" spans="1:10" x14ac:dyDescent="0.3">
      <c r="A2060" s="1">
        <v>41859</v>
      </c>
      <c r="B2060" t="s">
        <v>127</v>
      </c>
      <c r="C2060">
        <v>15</v>
      </c>
      <c r="D2060">
        <f>DAY(Tabela_cukier2[[#This Row],[Column1]])</f>
        <v>8</v>
      </c>
      <c r="E2060" t="str">
        <f>IF(D2061&lt;Tabela_cukier2[[#This Row],[Column4]],"TAK","")</f>
        <v/>
      </c>
      <c r="F2060" s="5">
        <f>IF(Tabela_cukier2[[#This Row],[czy dzien dokupu]]="TAK",IF(F2059-Tabela_cukier2[[#This Row],[Column3]]&lt;5000,((5000-FLOOR(F2059-Tabela_cukier2[[#This Row],[Column3]],1000))+(F2059-Tabela_cukier2[[#This Row],[Column3]])),F2059-Tabela_cukier2[[#This Row],[Column3]]),F2059-Tabela_cukier2[[#This Row],[Column3]])</f>
        <v>4884</v>
      </c>
      <c r="G2060" s="5">
        <f>IF(Tabela_cukier2[[#This Row],[Kolumna1]]-F2059&gt;=4000,1,0)</f>
        <v>0</v>
      </c>
      <c r="H2060" s="5" t="str">
        <f>IF(Tabela_cukier2[[#This Row],[Kolumna1]]&gt;F2059,Tabela_cukier2[[#This Row],[Kolumna1]]-F2059,"0")</f>
        <v>0</v>
      </c>
      <c r="I2060" s="5">
        <f>CEILING(Tabela_cukier2[[#This Row],[Kolumna3]],1000)</f>
        <v>0</v>
      </c>
      <c r="J2060" s="5">
        <f>IF(Tabela_cukier2[[#This Row],[Kolumna4]]&gt;=4000,1,0)</f>
        <v>0</v>
      </c>
    </row>
    <row r="2061" spans="1:10" x14ac:dyDescent="0.3">
      <c r="A2061" s="1">
        <v>41860</v>
      </c>
      <c r="B2061" t="s">
        <v>11</v>
      </c>
      <c r="C2061">
        <v>130</v>
      </c>
      <c r="D2061">
        <f>DAY(Tabela_cukier2[[#This Row],[Column1]])</f>
        <v>9</v>
      </c>
      <c r="E2061" t="str">
        <f>IF(D2062&lt;Tabela_cukier2[[#This Row],[Column4]],"TAK","")</f>
        <v/>
      </c>
      <c r="F2061" s="5">
        <f>IF(Tabela_cukier2[[#This Row],[czy dzien dokupu]]="TAK",IF(F2060-Tabela_cukier2[[#This Row],[Column3]]&lt;5000,((5000-FLOOR(F2060-Tabela_cukier2[[#This Row],[Column3]],1000))+(F2060-Tabela_cukier2[[#This Row],[Column3]])),F2060-Tabela_cukier2[[#This Row],[Column3]]),F2060-Tabela_cukier2[[#This Row],[Column3]])</f>
        <v>4754</v>
      </c>
      <c r="G2061" s="5">
        <f>IF(Tabela_cukier2[[#This Row],[Kolumna1]]-F2060&gt;=4000,1,0)</f>
        <v>0</v>
      </c>
      <c r="H2061" s="5" t="str">
        <f>IF(Tabela_cukier2[[#This Row],[Kolumna1]]&gt;F2060,Tabela_cukier2[[#This Row],[Kolumna1]]-F2060,"0")</f>
        <v>0</v>
      </c>
      <c r="I2061" s="5">
        <f>CEILING(Tabela_cukier2[[#This Row],[Kolumna3]],1000)</f>
        <v>0</v>
      </c>
      <c r="J2061" s="5">
        <f>IF(Tabela_cukier2[[#This Row],[Kolumna4]]&gt;=4000,1,0)</f>
        <v>0</v>
      </c>
    </row>
    <row r="2062" spans="1:10" x14ac:dyDescent="0.3">
      <c r="A2062" s="1">
        <v>41861</v>
      </c>
      <c r="B2062" t="s">
        <v>23</v>
      </c>
      <c r="C2062">
        <v>154</v>
      </c>
      <c r="D2062">
        <f>DAY(Tabela_cukier2[[#This Row],[Column1]])</f>
        <v>10</v>
      </c>
      <c r="E2062" t="str">
        <f>IF(D2063&lt;Tabela_cukier2[[#This Row],[Column4]],"TAK","")</f>
        <v/>
      </c>
      <c r="F2062" s="5">
        <f>IF(Tabela_cukier2[[#This Row],[czy dzien dokupu]]="TAK",IF(F2061-Tabela_cukier2[[#This Row],[Column3]]&lt;5000,((5000-FLOOR(F2061-Tabela_cukier2[[#This Row],[Column3]],1000))+(F2061-Tabela_cukier2[[#This Row],[Column3]])),F2061-Tabela_cukier2[[#This Row],[Column3]]),F2061-Tabela_cukier2[[#This Row],[Column3]])</f>
        <v>4600</v>
      </c>
      <c r="G2062" s="5">
        <f>IF(Tabela_cukier2[[#This Row],[Kolumna1]]-F2061&gt;=4000,1,0)</f>
        <v>0</v>
      </c>
      <c r="H2062" s="5" t="str">
        <f>IF(Tabela_cukier2[[#This Row],[Kolumna1]]&gt;F2061,Tabela_cukier2[[#This Row],[Kolumna1]]-F2061,"0")</f>
        <v>0</v>
      </c>
      <c r="I2062" s="5">
        <f>CEILING(Tabela_cukier2[[#This Row],[Kolumna3]],1000)</f>
        <v>0</v>
      </c>
      <c r="J2062" s="5">
        <f>IF(Tabela_cukier2[[#This Row],[Kolumna4]]&gt;=4000,1,0)</f>
        <v>0</v>
      </c>
    </row>
    <row r="2063" spans="1:10" x14ac:dyDescent="0.3">
      <c r="A2063" s="1">
        <v>41861</v>
      </c>
      <c r="B2063" t="s">
        <v>11</v>
      </c>
      <c r="C2063">
        <v>137</v>
      </c>
      <c r="D2063">
        <f>DAY(Tabela_cukier2[[#This Row],[Column1]])</f>
        <v>10</v>
      </c>
      <c r="E2063" t="str">
        <f>IF(D2064&lt;Tabela_cukier2[[#This Row],[Column4]],"TAK","")</f>
        <v/>
      </c>
      <c r="F2063" s="5">
        <f>IF(Tabela_cukier2[[#This Row],[czy dzien dokupu]]="TAK",IF(F2062-Tabela_cukier2[[#This Row],[Column3]]&lt;5000,((5000-FLOOR(F2062-Tabela_cukier2[[#This Row],[Column3]],1000))+(F2062-Tabela_cukier2[[#This Row],[Column3]])),F2062-Tabela_cukier2[[#This Row],[Column3]]),F2062-Tabela_cukier2[[#This Row],[Column3]])</f>
        <v>4463</v>
      </c>
      <c r="G2063" s="5">
        <f>IF(Tabela_cukier2[[#This Row],[Kolumna1]]-F2062&gt;=4000,1,0)</f>
        <v>0</v>
      </c>
      <c r="H2063" s="5" t="str">
        <f>IF(Tabela_cukier2[[#This Row],[Kolumna1]]&gt;F2062,Tabela_cukier2[[#This Row],[Kolumna1]]-F2062,"0")</f>
        <v>0</v>
      </c>
      <c r="I2063" s="5">
        <f>CEILING(Tabela_cukier2[[#This Row],[Kolumna3]],1000)</f>
        <v>0</v>
      </c>
      <c r="J2063" s="5">
        <f>IF(Tabela_cukier2[[#This Row],[Kolumna4]]&gt;=4000,1,0)</f>
        <v>0</v>
      </c>
    </row>
    <row r="2064" spans="1:10" x14ac:dyDescent="0.3">
      <c r="A2064" s="1">
        <v>41863</v>
      </c>
      <c r="B2064" t="s">
        <v>61</v>
      </c>
      <c r="C2064">
        <v>119</v>
      </c>
      <c r="D2064">
        <f>DAY(Tabela_cukier2[[#This Row],[Column1]])</f>
        <v>12</v>
      </c>
      <c r="E2064" t="str">
        <f>IF(D2065&lt;Tabela_cukier2[[#This Row],[Column4]],"TAK","")</f>
        <v/>
      </c>
      <c r="F2064" s="5">
        <f>IF(Tabela_cukier2[[#This Row],[czy dzien dokupu]]="TAK",IF(F2063-Tabela_cukier2[[#This Row],[Column3]]&lt;5000,((5000-FLOOR(F2063-Tabela_cukier2[[#This Row],[Column3]],1000))+(F2063-Tabela_cukier2[[#This Row],[Column3]])),F2063-Tabela_cukier2[[#This Row],[Column3]]),F2063-Tabela_cukier2[[#This Row],[Column3]])</f>
        <v>4344</v>
      </c>
      <c r="G2064" s="5">
        <f>IF(Tabela_cukier2[[#This Row],[Kolumna1]]-F2063&gt;=4000,1,0)</f>
        <v>0</v>
      </c>
      <c r="H2064" s="5" t="str">
        <f>IF(Tabela_cukier2[[#This Row],[Kolumna1]]&gt;F2063,Tabela_cukier2[[#This Row],[Kolumna1]]-F2063,"0")</f>
        <v>0</v>
      </c>
      <c r="I2064" s="5">
        <f>CEILING(Tabela_cukier2[[#This Row],[Kolumna3]],1000)</f>
        <v>0</v>
      </c>
      <c r="J2064" s="5">
        <f>IF(Tabela_cukier2[[#This Row],[Kolumna4]]&gt;=4000,1,0)</f>
        <v>0</v>
      </c>
    </row>
    <row r="2065" spans="1:10" x14ac:dyDescent="0.3">
      <c r="A2065" s="1">
        <v>41863</v>
      </c>
      <c r="B2065" t="s">
        <v>53</v>
      </c>
      <c r="C2065">
        <v>138</v>
      </c>
      <c r="D2065">
        <f>DAY(Tabela_cukier2[[#This Row],[Column1]])</f>
        <v>12</v>
      </c>
      <c r="E2065" t="str">
        <f>IF(D2066&lt;Tabela_cukier2[[#This Row],[Column4]],"TAK","")</f>
        <v/>
      </c>
      <c r="F2065" s="5">
        <f>IF(Tabela_cukier2[[#This Row],[czy dzien dokupu]]="TAK",IF(F2064-Tabela_cukier2[[#This Row],[Column3]]&lt;5000,((5000-FLOOR(F2064-Tabela_cukier2[[#This Row],[Column3]],1000))+(F2064-Tabela_cukier2[[#This Row],[Column3]])),F2064-Tabela_cukier2[[#This Row],[Column3]]),F2064-Tabela_cukier2[[#This Row],[Column3]])</f>
        <v>4206</v>
      </c>
      <c r="G2065" s="5">
        <f>IF(Tabela_cukier2[[#This Row],[Kolumna1]]-F2064&gt;=4000,1,0)</f>
        <v>0</v>
      </c>
      <c r="H2065" s="5" t="str">
        <f>IF(Tabela_cukier2[[#This Row],[Kolumna1]]&gt;F2064,Tabela_cukier2[[#This Row],[Kolumna1]]-F2064,"0")</f>
        <v>0</v>
      </c>
      <c r="I2065" s="5">
        <f>CEILING(Tabela_cukier2[[#This Row],[Kolumna3]],1000)</f>
        <v>0</v>
      </c>
      <c r="J2065" s="5">
        <f>IF(Tabela_cukier2[[#This Row],[Kolumna4]]&gt;=4000,1,0)</f>
        <v>0</v>
      </c>
    </row>
    <row r="2066" spans="1:10" x14ac:dyDescent="0.3">
      <c r="A2066" s="1">
        <v>41864</v>
      </c>
      <c r="B2066" t="s">
        <v>53</v>
      </c>
      <c r="C2066">
        <v>303</v>
      </c>
      <c r="D2066">
        <f>DAY(Tabela_cukier2[[#This Row],[Column1]])</f>
        <v>13</v>
      </c>
      <c r="E2066" t="str">
        <f>IF(D2067&lt;Tabela_cukier2[[#This Row],[Column4]],"TAK","")</f>
        <v/>
      </c>
      <c r="F2066" s="5">
        <f>IF(Tabela_cukier2[[#This Row],[czy dzien dokupu]]="TAK",IF(F2065-Tabela_cukier2[[#This Row],[Column3]]&lt;5000,((5000-FLOOR(F2065-Tabela_cukier2[[#This Row],[Column3]],1000))+(F2065-Tabela_cukier2[[#This Row],[Column3]])),F2065-Tabela_cukier2[[#This Row],[Column3]]),F2065-Tabela_cukier2[[#This Row],[Column3]])</f>
        <v>3903</v>
      </c>
      <c r="G2066" s="5">
        <f>IF(Tabela_cukier2[[#This Row],[Kolumna1]]-F2065&gt;=4000,1,0)</f>
        <v>0</v>
      </c>
      <c r="H2066" s="5" t="str">
        <f>IF(Tabela_cukier2[[#This Row],[Kolumna1]]&gt;F2065,Tabela_cukier2[[#This Row],[Kolumna1]]-F2065,"0")</f>
        <v>0</v>
      </c>
      <c r="I2066" s="5">
        <f>CEILING(Tabela_cukier2[[#This Row],[Kolumna3]],1000)</f>
        <v>0</v>
      </c>
      <c r="J2066" s="5">
        <f>IF(Tabela_cukier2[[#This Row],[Kolumna4]]&gt;=4000,1,0)</f>
        <v>0</v>
      </c>
    </row>
    <row r="2067" spans="1:10" x14ac:dyDescent="0.3">
      <c r="A2067" s="1">
        <v>41866</v>
      </c>
      <c r="B2067" t="s">
        <v>21</v>
      </c>
      <c r="C2067">
        <v>73</v>
      </c>
      <c r="D2067">
        <f>DAY(Tabela_cukier2[[#This Row],[Column1]])</f>
        <v>15</v>
      </c>
      <c r="E2067" t="str">
        <f>IF(D2068&lt;Tabela_cukier2[[#This Row],[Column4]],"TAK","")</f>
        <v/>
      </c>
      <c r="F2067" s="5">
        <f>IF(Tabela_cukier2[[#This Row],[czy dzien dokupu]]="TAK",IF(F2066-Tabela_cukier2[[#This Row],[Column3]]&lt;5000,((5000-FLOOR(F2066-Tabela_cukier2[[#This Row],[Column3]],1000))+(F2066-Tabela_cukier2[[#This Row],[Column3]])),F2066-Tabela_cukier2[[#This Row],[Column3]]),F2066-Tabela_cukier2[[#This Row],[Column3]])</f>
        <v>3830</v>
      </c>
      <c r="G2067" s="5">
        <f>IF(Tabela_cukier2[[#This Row],[Kolumna1]]-F2066&gt;=4000,1,0)</f>
        <v>0</v>
      </c>
      <c r="H2067" s="5" t="str">
        <f>IF(Tabela_cukier2[[#This Row],[Kolumna1]]&gt;F2066,Tabela_cukier2[[#This Row],[Kolumna1]]-F2066,"0")</f>
        <v>0</v>
      </c>
      <c r="I2067" s="5">
        <f>CEILING(Tabela_cukier2[[#This Row],[Kolumna3]],1000)</f>
        <v>0</v>
      </c>
      <c r="J2067" s="5">
        <f>IF(Tabela_cukier2[[#This Row],[Kolumna4]]&gt;=4000,1,0)</f>
        <v>0</v>
      </c>
    </row>
    <row r="2068" spans="1:10" x14ac:dyDescent="0.3">
      <c r="A2068" s="1">
        <v>41868</v>
      </c>
      <c r="B2068" t="s">
        <v>58</v>
      </c>
      <c r="C2068">
        <v>35</v>
      </c>
      <c r="D2068">
        <f>DAY(Tabela_cukier2[[#This Row],[Column1]])</f>
        <v>17</v>
      </c>
      <c r="E2068" t="str">
        <f>IF(D2069&lt;Tabela_cukier2[[#This Row],[Column4]],"TAK","")</f>
        <v/>
      </c>
      <c r="F2068" s="5">
        <f>IF(Tabela_cukier2[[#This Row],[czy dzien dokupu]]="TAK",IF(F2067-Tabela_cukier2[[#This Row],[Column3]]&lt;5000,((5000-FLOOR(F2067-Tabela_cukier2[[#This Row],[Column3]],1000))+(F2067-Tabela_cukier2[[#This Row],[Column3]])),F2067-Tabela_cukier2[[#This Row],[Column3]]),F2067-Tabela_cukier2[[#This Row],[Column3]])</f>
        <v>3795</v>
      </c>
      <c r="G2068" s="5">
        <f>IF(Tabela_cukier2[[#This Row],[Kolumna1]]-F2067&gt;=4000,1,0)</f>
        <v>0</v>
      </c>
      <c r="H2068" s="5" t="str">
        <f>IF(Tabela_cukier2[[#This Row],[Kolumna1]]&gt;F2067,Tabela_cukier2[[#This Row],[Kolumna1]]-F2067,"0")</f>
        <v>0</v>
      </c>
      <c r="I2068" s="5">
        <f>CEILING(Tabela_cukier2[[#This Row],[Kolumna3]],1000)</f>
        <v>0</v>
      </c>
      <c r="J2068" s="5">
        <f>IF(Tabela_cukier2[[#This Row],[Kolumna4]]&gt;=4000,1,0)</f>
        <v>0</v>
      </c>
    </row>
    <row r="2069" spans="1:10" x14ac:dyDescent="0.3">
      <c r="A2069" s="1">
        <v>41868</v>
      </c>
      <c r="B2069" t="s">
        <v>17</v>
      </c>
      <c r="C2069">
        <v>435</v>
      </c>
      <c r="D2069">
        <f>DAY(Tabela_cukier2[[#This Row],[Column1]])</f>
        <v>17</v>
      </c>
      <c r="E2069" t="str">
        <f>IF(D2070&lt;Tabela_cukier2[[#This Row],[Column4]],"TAK","")</f>
        <v/>
      </c>
      <c r="F2069" s="5">
        <f>IF(Tabela_cukier2[[#This Row],[czy dzien dokupu]]="TAK",IF(F2068-Tabela_cukier2[[#This Row],[Column3]]&lt;5000,((5000-FLOOR(F2068-Tabela_cukier2[[#This Row],[Column3]],1000))+(F2068-Tabela_cukier2[[#This Row],[Column3]])),F2068-Tabela_cukier2[[#This Row],[Column3]]),F2068-Tabela_cukier2[[#This Row],[Column3]])</f>
        <v>3360</v>
      </c>
      <c r="G2069" s="5">
        <f>IF(Tabela_cukier2[[#This Row],[Kolumna1]]-F2068&gt;=4000,1,0)</f>
        <v>0</v>
      </c>
      <c r="H2069" s="5" t="str">
        <f>IF(Tabela_cukier2[[#This Row],[Kolumna1]]&gt;F2068,Tabela_cukier2[[#This Row],[Kolumna1]]-F2068,"0")</f>
        <v>0</v>
      </c>
      <c r="I2069" s="5">
        <f>CEILING(Tabela_cukier2[[#This Row],[Kolumna3]],1000)</f>
        <v>0</v>
      </c>
      <c r="J2069" s="5">
        <f>IF(Tabela_cukier2[[#This Row],[Kolumna4]]&gt;=4000,1,0)</f>
        <v>0</v>
      </c>
    </row>
    <row r="2070" spans="1:10" x14ac:dyDescent="0.3">
      <c r="A2070" s="1">
        <v>41871</v>
      </c>
      <c r="B2070" t="s">
        <v>12</v>
      </c>
      <c r="C2070">
        <v>476</v>
      </c>
      <c r="D2070">
        <f>DAY(Tabela_cukier2[[#This Row],[Column1]])</f>
        <v>20</v>
      </c>
      <c r="E2070" t="str">
        <f>IF(D2071&lt;Tabela_cukier2[[#This Row],[Column4]],"TAK","")</f>
        <v/>
      </c>
      <c r="F2070" s="5">
        <f>IF(Tabela_cukier2[[#This Row],[czy dzien dokupu]]="TAK",IF(F2069-Tabela_cukier2[[#This Row],[Column3]]&lt;5000,((5000-FLOOR(F2069-Tabela_cukier2[[#This Row],[Column3]],1000))+(F2069-Tabela_cukier2[[#This Row],[Column3]])),F2069-Tabela_cukier2[[#This Row],[Column3]]),F2069-Tabela_cukier2[[#This Row],[Column3]])</f>
        <v>2884</v>
      </c>
      <c r="G2070" s="5">
        <f>IF(Tabela_cukier2[[#This Row],[Kolumna1]]-F2069&gt;=4000,1,0)</f>
        <v>0</v>
      </c>
      <c r="H2070" s="5" t="str">
        <f>IF(Tabela_cukier2[[#This Row],[Kolumna1]]&gt;F2069,Tabela_cukier2[[#This Row],[Kolumna1]]-F2069,"0")</f>
        <v>0</v>
      </c>
      <c r="I2070" s="5">
        <f>CEILING(Tabela_cukier2[[#This Row],[Kolumna3]],1000)</f>
        <v>0</v>
      </c>
      <c r="J2070" s="5">
        <f>IF(Tabela_cukier2[[#This Row],[Kolumna4]]&gt;=4000,1,0)</f>
        <v>0</v>
      </c>
    </row>
    <row r="2071" spans="1:10" x14ac:dyDescent="0.3">
      <c r="A2071" s="1">
        <v>41874</v>
      </c>
      <c r="B2071" t="s">
        <v>10</v>
      </c>
      <c r="C2071">
        <v>386</v>
      </c>
      <c r="D2071">
        <f>DAY(Tabela_cukier2[[#This Row],[Column1]])</f>
        <v>23</v>
      </c>
      <c r="E2071" t="str">
        <f>IF(D2072&lt;Tabela_cukier2[[#This Row],[Column4]],"TAK","")</f>
        <v/>
      </c>
      <c r="F2071" s="5">
        <f>IF(Tabela_cukier2[[#This Row],[czy dzien dokupu]]="TAK",IF(F2070-Tabela_cukier2[[#This Row],[Column3]]&lt;5000,((5000-FLOOR(F2070-Tabela_cukier2[[#This Row],[Column3]],1000))+(F2070-Tabela_cukier2[[#This Row],[Column3]])),F2070-Tabela_cukier2[[#This Row],[Column3]]),F2070-Tabela_cukier2[[#This Row],[Column3]])</f>
        <v>2498</v>
      </c>
      <c r="G2071" s="5">
        <f>IF(Tabela_cukier2[[#This Row],[Kolumna1]]-F2070&gt;=4000,1,0)</f>
        <v>0</v>
      </c>
      <c r="H2071" s="5" t="str">
        <f>IF(Tabela_cukier2[[#This Row],[Kolumna1]]&gt;F2070,Tabela_cukier2[[#This Row],[Kolumna1]]-F2070,"0")</f>
        <v>0</v>
      </c>
      <c r="I2071" s="5">
        <f>CEILING(Tabela_cukier2[[#This Row],[Kolumna3]],1000)</f>
        <v>0</v>
      </c>
      <c r="J2071" s="5">
        <f>IF(Tabela_cukier2[[#This Row],[Kolumna4]]&gt;=4000,1,0)</f>
        <v>0</v>
      </c>
    </row>
    <row r="2072" spans="1:10" x14ac:dyDescent="0.3">
      <c r="A2072" s="1">
        <v>41877</v>
      </c>
      <c r="B2072" t="s">
        <v>13</v>
      </c>
      <c r="C2072">
        <v>147</v>
      </c>
      <c r="D2072">
        <f>DAY(Tabela_cukier2[[#This Row],[Column1]])</f>
        <v>26</v>
      </c>
      <c r="E2072" t="str">
        <f>IF(D2073&lt;Tabela_cukier2[[#This Row],[Column4]],"TAK","")</f>
        <v/>
      </c>
      <c r="F2072" s="5">
        <f>IF(Tabela_cukier2[[#This Row],[czy dzien dokupu]]="TAK",IF(F2071-Tabela_cukier2[[#This Row],[Column3]]&lt;5000,((5000-FLOOR(F2071-Tabela_cukier2[[#This Row],[Column3]],1000))+(F2071-Tabela_cukier2[[#This Row],[Column3]])),F2071-Tabela_cukier2[[#This Row],[Column3]]),F2071-Tabela_cukier2[[#This Row],[Column3]])</f>
        <v>2351</v>
      </c>
      <c r="G2072" s="5">
        <f>IF(Tabela_cukier2[[#This Row],[Kolumna1]]-F2071&gt;=4000,1,0)</f>
        <v>0</v>
      </c>
      <c r="H2072" s="5" t="str">
        <f>IF(Tabela_cukier2[[#This Row],[Kolumna1]]&gt;F2071,Tabela_cukier2[[#This Row],[Kolumna1]]-F2071,"0")</f>
        <v>0</v>
      </c>
      <c r="I2072" s="5">
        <f>CEILING(Tabela_cukier2[[#This Row],[Kolumna3]],1000)</f>
        <v>0</v>
      </c>
      <c r="J2072" s="5">
        <f>IF(Tabela_cukier2[[#This Row],[Kolumna4]]&gt;=4000,1,0)</f>
        <v>0</v>
      </c>
    </row>
    <row r="2073" spans="1:10" x14ac:dyDescent="0.3">
      <c r="A2073" s="1">
        <v>41880</v>
      </c>
      <c r="B2073" t="s">
        <v>17</v>
      </c>
      <c r="C2073">
        <v>112</v>
      </c>
      <c r="D2073">
        <f>DAY(Tabela_cukier2[[#This Row],[Column1]])</f>
        <v>29</v>
      </c>
      <c r="E2073" t="str">
        <f>IF(D2074&lt;Tabela_cukier2[[#This Row],[Column4]],"TAK","")</f>
        <v>TAK</v>
      </c>
      <c r="F2073" s="5">
        <f>IF(Tabela_cukier2[[#This Row],[czy dzien dokupu]]="TAK",IF(F2072-Tabela_cukier2[[#This Row],[Column3]]&lt;5000,((5000-FLOOR(F2072-Tabela_cukier2[[#This Row],[Column3]],1000))+(F2072-Tabela_cukier2[[#This Row],[Column3]])),F2072-Tabela_cukier2[[#This Row],[Column3]]),F2072-Tabela_cukier2[[#This Row],[Column3]])</f>
        <v>5239</v>
      </c>
      <c r="G2073" s="5">
        <f>IF(Tabela_cukier2[[#This Row],[Kolumna1]]-F2072&gt;=4000,1,0)</f>
        <v>0</v>
      </c>
      <c r="H2073" s="5">
        <f>IF(Tabela_cukier2[[#This Row],[Kolumna1]]&gt;F2072,Tabela_cukier2[[#This Row],[Kolumna1]]-F2072,"0")</f>
        <v>2888</v>
      </c>
      <c r="I2073" s="5">
        <f>CEILING(Tabela_cukier2[[#This Row],[Kolumna3]],1000)</f>
        <v>3000</v>
      </c>
      <c r="J2073" s="5">
        <f>IF(Tabela_cukier2[[#This Row],[Kolumna4]]&gt;=4000,1,0)</f>
        <v>0</v>
      </c>
    </row>
    <row r="2074" spans="1:10" x14ac:dyDescent="0.3">
      <c r="A2074" s="1">
        <v>41885</v>
      </c>
      <c r="B2074" t="s">
        <v>64</v>
      </c>
      <c r="C2074">
        <v>156</v>
      </c>
      <c r="D2074">
        <f>DAY(Tabela_cukier2[[#This Row],[Column1]])</f>
        <v>3</v>
      </c>
      <c r="E2074" t="str">
        <f>IF(D2075&lt;Tabela_cukier2[[#This Row],[Column4]],"TAK","")</f>
        <v/>
      </c>
      <c r="F2074" s="5">
        <f>IF(Tabela_cukier2[[#This Row],[czy dzien dokupu]]="TAK",IF(F2073-Tabela_cukier2[[#This Row],[Column3]]&lt;5000,((5000-FLOOR(F2073-Tabela_cukier2[[#This Row],[Column3]],1000))+(F2073-Tabela_cukier2[[#This Row],[Column3]])),F2073-Tabela_cukier2[[#This Row],[Column3]]),F2073-Tabela_cukier2[[#This Row],[Column3]])</f>
        <v>5083</v>
      </c>
      <c r="G2074" s="5">
        <f>IF(Tabela_cukier2[[#This Row],[Kolumna1]]-F2073&gt;=4000,1,0)</f>
        <v>0</v>
      </c>
      <c r="H2074" s="5" t="str">
        <f>IF(Tabela_cukier2[[#This Row],[Kolumna1]]&gt;F2073,Tabela_cukier2[[#This Row],[Kolumna1]]-F2073,"0")</f>
        <v>0</v>
      </c>
      <c r="I2074" s="5">
        <f>CEILING(Tabela_cukier2[[#This Row],[Kolumna3]],1000)</f>
        <v>0</v>
      </c>
      <c r="J2074" s="5">
        <f>IF(Tabela_cukier2[[#This Row],[Kolumna4]]&gt;=4000,1,0)</f>
        <v>0</v>
      </c>
    </row>
    <row r="2075" spans="1:10" x14ac:dyDescent="0.3">
      <c r="A2075" s="1">
        <v>41886</v>
      </c>
      <c r="B2075" t="s">
        <v>105</v>
      </c>
      <c r="C2075">
        <v>106</v>
      </c>
      <c r="D2075">
        <f>DAY(Tabela_cukier2[[#This Row],[Column1]])</f>
        <v>4</v>
      </c>
      <c r="E2075" t="str">
        <f>IF(D2076&lt;Tabela_cukier2[[#This Row],[Column4]],"TAK","")</f>
        <v/>
      </c>
      <c r="F2075" s="5">
        <f>IF(Tabela_cukier2[[#This Row],[czy dzien dokupu]]="TAK",IF(F2074-Tabela_cukier2[[#This Row],[Column3]]&lt;5000,((5000-FLOOR(F2074-Tabela_cukier2[[#This Row],[Column3]],1000))+(F2074-Tabela_cukier2[[#This Row],[Column3]])),F2074-Tabela_cukier2[[#This Row],[Column3]]),F2074-Tabela_cukier2[[#This Row],[Column3]])</f>
        <v>4977</v>
      </c>
      <c r="G2075" s="5">
        <f>IF(Tabela_cukier2[[#This Row],[Kolumna1]]-F2074&gt;=4000,1,0)</f>
        <v>0</v>
      </c>
      <c r="H2075" s="5" t="str">
        <f>IF(Tabela_cukier2[[#This Row],[Kolumna1]]&gt;F2074,Tabela_cukier2[[#This Row],[Kolumna1]]-F2074,"0")</f>
        <v>0</v>
      </c>
      <c r="I2075" s="5">
        <f>CEILING(Tabela_cukier2[[#This Row],[Kolumna3]],1000)</f>
        <v>0</v>
      </c>
      <c r="J2075" s="5">
        <f>IF(Tabela_cukier2[[#This Row],[Kolumna4]]&gt;=4000,1,0)</f>
        <v>0</v>
      </c>
    </row>
    <row r="2076" spans="1:10" x14ac:dyDescent="0.3">
      <c r="A2076" s="1">
        <v>41888</v>
      </c>
      <c r="B2076" t="s">
        <v>142</v>
      </c>
      <c r="C2076">
        <v>2</v>
      </c>
      <c r="D2076">
        <f>DAY(Tabela_cukier2[[#This Row],[Column1]])</f>
        <v>6</v>
      </c>
      <c r="E2076" t="str">
        <f>IF(D2077&lt;Tabela_cukier2[[#This Row],[Column4]],"TAK","")</f>
        <v/>
      </c>
      <c r="F2076" s="5">
        <f>IF(Tabela_cukier2[[#This Row],[czy dzien dokupu]]="TAK",IF(F2075-Tabela_cukier2[[#This Row],[Column3]]&lt;5000,((5000-FLOOR(F2075-Tabela_cukier2[[#This Row],[Column3]],1000))+(F2075-Tabela_cukier2[[#This Row],[Column3]])),F2075-Tabela_cukier2[[#This Row],[Column3]]),F2075-Tabela_cukier2[[#This Row],[Column3]])</f>
        <v>4975</v>
      </c>
      <c r="G2076" s="5">
        <f>IF(Tabela_cukier2[[#This Row],[Kolumna1]]-F2075&gt;=4000,1,0)</f>
        <v>0</v>
      </c>
      <c r="H2076" s="5" t="str">
        <f>IF(Tabela_cukier2[[#This Row],[Kolumna1]]&gt;F2075,Tabela_cukier2[[#This Row],[Kolumna1]]-F2075,"0")</f>
        <v>0</v>
      </c>
      <c r="I2076" s="5">
        <f>CEILING(Tabela_cukier2[[#This Row],[Kolumna3]],1000)</f>
        <v>0</v>
      </c>
      <c r="J2076" s="5">
        <f>IF(Tabela_cukier2[[#This Row],[Kolumna4]]&gt;=4000,1,0)</f>
        <v>0</v>
      </c>
    </row>
    <row r="2077" spans="1:10" x14ac:dyDescent="0.3">
      <c r="A2077" s="1">
        <v>41888</v>
      </c>
      <c r="B2077" t="s">
        <v>89</v>
      </c>
      <c r="C2077">
        <v>19</v>
      </c>
      <c r="D2077">
        <f>DAY(Tabela_cukier2[[#This Row],[Column1]])</f>
        <v>6</v>
      </c>
      <c r="E2077" t="str">
        <f>IF(D2078&lt;Tabela_cukier2[[#This Row],[Column4]],"TAK","")</f>
        <v/>
      </c>
      <c r="F2077" s="5">
        <f>IF(Tabela_cukier2[[#This Row],[czy dzien dokupu]]="TAK",IF(F2076-Tabela_cukier2[[#This Row],[Column3]]&lt;5000,((5000-FLOOR(F2076-Tabela_cukier2[[#This Row],[Column3]],1000))+(F2076-Tabela_cukier2[[#This Row],[Column3]])),F2076-Tabela_cukier2[[#This Row],[Column3]]),F2076-Tabela_cukier2[[#This Row],[Column3]])</f>
        <v>4956</v>
      </c>
      <c r="G2077" s="5">
        <f>IF(Tabela_cukier2[[#This Row],[Kolumna1]]-F2076&gt;=4000,1,0)</f>
        <v>0</v>
      </c>
      <c r="H2077" s="5" t="str">
        <f>IF(Tabela_cukier2[[#This Row],[Kolumna1]]&gt;F2076,Tabela_cukier2[[#This Row],[Kolumna1]]-F2076,"0")</f>
        <v>0</v>
      </c>
      <c r="I2077" s="5">
        <f>CEILING(Tabela_cukier2[[#This Row],[Kolumna3]],1000)</f>
        <v>0</v>
      </c>
      <c r="J2077" s="5">
        <f>IF(Tabela_cukier2[[#This Row],[Kolumna4]]&gt;=4000,1,0)</f>
        <v>0</v>
      </c>
    </row>
    <row r="2078" spans="1:10" x14ac:dyDescent="0.3">
      <c r="A2078" s="1">
        <v>41889</v>
      </c>
      <c r="B2078" t="s">
        <v>62</v>
      </c>
      <c r="C2078">
        <v>18</v>
      </c>
      <c r="D2078">
        <f>DAY(Tabela_cukier2[[#This Row],[Column1]])</f>
        <v>7</v>
      </c>
      <c r="E2078" t="str">
        <f>IF(D2079&lt;Tabela_cukier2[[#This Row],[Column4]],"TAK","")</f>
        <v/>
      </c>
      <c r="F2078" s="5">
        <f>IF(Tabela_cukier2[[#This Row],[czy dzien dokupu]]="TAK",IF(F2077-Tabela_cukier2[[#This Row],[Column3]]&lt;5000,((5000-FLOOR(F2077-Tabela_cukier2[[#This Row],[Column3]],1000))+(F2077-Tabela_cukier2[[#This Row],[Column3]])),F2077-Tabela_cukier2[[#This Row],[Column3]]),F2077-Tabela_cukier2[[#This Row],[Column3]])</f>
        <v>4938</v>
      </c>
      <c r="G2078" s="5">
        <f>IF(Tabela_cukier2[[#This Row],[Kolumna1]]-F2077&gt;=4000,1,0)</f>
        <v>0</v>
      </c>
      <c r="H2078" s="5" t="str">
        <f>IF(Tabela_cukier2[[#This Row],[Kolumna1]]&gt;F2077,Tabela_cukier2[[#This Row],[Kolumna1]]-F2077,"0")</f>
        <v>0</v>
      </c>
      <c r="I2078" s="5">
        <f>CEILING(Tabela_cukier2[[#This Row],[Kolumna3]],1000)</f>
        <v>0</v>
      </c>
      <c r="J2078" s="5">
        <f>IF(Tabela_cukier2[[#This Row],[Kolumna4]]&gt;=4000,1,0)</f>
        <v>0</v>
      </c>
    </row>
    <row r="2079" spans="1:10" x14ac:dyDescent="0.3">
      <c r="A2079" s="1">
        <v>41892</v>
      </c>
      <c r="B2079" t="s">
        <v>105</v>
      </c>
      <c r="C2079">
        <v>332</v>
      </c>
      <c r="D2079">
        <f>DAY(Tabela_cukier2[[#This Row],[Column1]])</f>
        <v>10</v>
      </c>
      <c r="E2079" t="str">
        <f>IF(D2080&lt;Tabela_cukier2[[#This Row],[Column4]],"TAK","")</f>
        <v/>
      </c>
      <c r="F2079" s="5">
        <f>IF(Tabela_cukier2[[#This Row],[czy dzien dokupu]]="TAK",IF(F2078-Tabela_cukier2[[#This Row],[Column3]]&lt;5000,((5000-FLOOR(F2078-Tabela_cukier2[[#This Row],[Column3]],1000))+(F2078-Tabela_cukier2[[#This Row],[Column3]])),F2078-Tabela_cukier2[[#This Row],[Column3]]),F2078-Tabela_cukier2[[#This Row],[Column3]])</f>
        <v>4606</v>
      </c>
      <c r="G2079" s="5">
        <f>IF(Tabela_cukier2[[#This Row],[Kolumna1]]-F2078&gt;=4000,1,0)</f>
        <v>0</v>
      </c>
      <c r="H2079" s="5" t="str">
        <f>IF(Tabela_cukier2[[#This Row],[Kolumna1]]&gt;F2078,Tabela_cukier2[[#This Row],[Kolumna1]]-F2078,"0")</f>
        <v>0</v>
      </c>
      <c r="I2079" s="5">
        <f>CEILING(Tabela_cukier2[[#This Row],[Kolumna3]],1000)</f>
        <v>0</v>
      </c>
      <c r="J2079" s="5">
        <f>IF(Tabela_cukier2[[#This Row],[Kolumna4]]&gt;=4000,1,0)</f>
        <v>0</v>
      </c>
    </row>
    <row r="2080" spans="1:10" x14ac:dyDescent="0.3">
      <c r="A2080" s="1">
        <v>41893</v>
      </c>
      <c r="B2080" t="s">
        <v>113</v>
      </c>
      <c r="C2080">
        <v>1</v>
      </c>
      <c r="D2080">
        <f>DAY(Tabela_cukier2[[#This Row],[Column1]])</f>
        <v>11</v>
      </c>
      <c r="E2080" t="str">
        <f>IF(D2081&lt;Tabela_cukier2[[#This Row],[Column4]],"TAK","")</f>
        <v/>
      </c>
      <c r="F2080" s="5">
        <f>IF(Tabela_cukier2[[#This Row],[czy dzien dokupu]]="TAK",IF(F2079-Tabela_cukier2[[#This Row],[Column3]]&lt;5000,((5000-FLOOR(F2079-Tabela_cukier2[[#This Row],[Column3]],1000))+(F2079-Tabela_cukier2[[#This Row],[Column3]])),F2079-Tabela_cukier2[[#This Row],[Column3]]),F2079-Tabela_cukier2[[#This Row],[Column3]])</f>
        <v>4605</v>
      </c>
      <c r="G2080" s="5">
        <f>IF(Tabela_cukier2[[#This Row],[Kolumna1]]-F2079&gt;=4000,1,0)</f>
        <v>0</v>
      </c>
      <c r="H2080" s="5" t="str">
        <f>IF(Tabela_cukier2[[#This Row],[Kolumna1]]&gt;F2079,Tabela_cukier2[[#This Row],[Kolumna1]]-F2079,"0")</f>
        <v>0</v>
      </c>
      <c r="I2080" s="5">
        <f>CEILING(Tabela_cukier2[[#This Row],[Kolumna3]],1000)</f>
        <v>0</v>
      </c>
      <c r="J2080" s="5">
        <f>IF(Tabela_cukier2[[#This Row],[Kolumna4]]&gt;=4000,1,0)</f>
        <v>0</v>
      </c>
    </row>
    <row r="2081" spans="1:10" x14ac:dyDescent="0.3">
      <c r="A2081" s="1">
        <v>41894</v>
      </c>
      <c r="B2081" t="s">
        <v>20</v>
      </c>
      <c r="C2081">
        <v>438</v>
      </c>
      <c r="D2081">
        <f>DAY(Tabela_cukier2[[#This Row],[Column1]])</f>
        <v>12</v>
      </c>
      <c r="E2081" t="str">
        <f>IF(D2082&lt;Tabela_cukier2[[#This Row],[Column4]],"TAK","")</f>
        <v/>
      </c>
      <c r="F2081" s="5">
        <f>IF(Tabela_cukier2[[#This Row],[czy dzien dokupu]]="TAK",IF(F2080-Tabela_cukier2[[#This Row],[Column3]]&lt;5000,((5000-FLOOR(F2080-Tabela_cukier2[[#This Row],[Column3]],1000))+(F2080-Tabela_cukier2[[#This Row],[Column3]])),F2080-Tabela_cukier2[[#This Row],[Column3]]),F2080-Tabela_cukier2[[#This Row],[Column3]])</f>
        <v>4167</v>
      </c>
      <c r="G2081" s="5">
        <f>IF(Tabela_cukier2[[#This Row],[Kolumna1]]-F2080&gt;=4000,1,0)</f>
        <v>0</v>
      </c>
      <c r="H2081" s="5" t="str">
        <f>IF(Tabela_cukier2[[#This Row],[Kolumna1]]&gt;F2080,Tabela_cukier2[[#This Row],[Kolumna1]]-F2080,"0")</f>
        <v>0</v>
      </c>
      <c r="I2081" s="5">
        <f>CEILING(Tabela_cukier2[[#This Row],[Kolumna3]],1000)</f>
        <v>0</v>
      </c>
      <c r="J2081" s="5">
        <f>IF(Tabela_cukier2[[#This Row],[Kolumna4]]&gt;=4000,1,0)</f>
        <v>0</v>
      </c>
    </row>
    <row r="2082" spans="1:10" x14ac:dyDescent="0.3">
      <c r="A2082" s="1">
        <v>41895</v>
      </c>
      <c r="B2082" t="s">
        <v>22</v>
      </c>
      <c r="C2082">
        <v>25</v>
      </c>
      <c r="D2082">
        <f>DAY(Tabela_cukier2[[#This Row],[Column1]])</f>
        <v>13</v>
      </c>
      <c r="E2082" t="str">
        <f>IF(D2083&lt;Tabela_cukier2[[#This Row],[Column4]],"TAK","")</f>
        <v/>
      </c>
      <c r="F2082" s="5">
        <f>IF(Tabela_cukier2[[#This Row],[czy dzien dokupu]]="TAK",IF(F2081-Tabela_cukier2[[#This Row],[Column3]]&lt;5000,((5000-FLOOR(F2081-Tabela_cukier2[[#This Row],[Column3]],1000))+(F2081-Tabela_cukier2[[#This Row],[Column3]])),F2081-Tabela_cukier2[[#This Row],[Column3]]),F2081-Tabela_cukier2[[#This Row],[Column3]])</f>
        <v>4142</v>
      </c>
      <c r="G2082" s="5">
        <f>IF(Tabela_cukier2[[#This Row],[Kolumna1]]-F2081&gt;=4000,1,0)</f>
        <v>0</v>
      </c>
      <c r="H2082" s="5" t="str">
        <f>IF(Tabela_cukier2[[#This Row],[Kolumna1]]&gt;F2081,Tabela_cukier2[[#This Row],[Kolumna1]]-F2081,"0")</f>
        <v>0</v>
      </c>
      <c r="I2082" s="5">
        <f>CEILING(Tabela_cukier2[[#This Row],[Kolumna3]],1000)</f>
        <v>0</v>
      </c>
      <c r="J2082" s="5">
        <f>IF(Tabela_cukier2[[#This Row],[Kolumna4]]&gt;=4000,1,0)</f>
        <v>0</v>
      </c>
    </row>
    <row r="2083" spans="1:10" x14ac:dyDescent="0.3">
      <c r="A2083" s="1">
        <v>41897</v>
      </c>
      <c r="B2083" t="s">
        <v>17</v>
      </c>
      <c r="C2083">
        <v>220</v>
      </c>
      <c r="D2083">
        <f>DAY(Tabela_cukier2[[#This Row],[Column1]])</f>
        <v>15</v>
      </c>
      <c r="E2083" t="str">
        <f>IF(D2084&lt;Tabela_cukier2[[#This Row],[Column4]],"TAK","")</f>
        <v/>
      </c>
      <c r="F2083" s="5">
        <f>IF(Tabela_cukier2[[#This Row],[czy dzien dokupu]]="TAK",IF(F2082-Tabela_cukier2[[#This Row],[Column3]]&lt;5000,((5000-FLOOR(F2082-Tabela_cukier2[[#This Row],[Column3]],1000))+(F2082-Tabela_cukier2[[#This Row],[Column3]])),F2082-Tabela_cukier2[[#This Row],[Column3]]),F2082-Tabela_cukier2[[#This Row],[Column3]])</f>
        <v>3922</v>
      </c>
      <c r="G2083" s="5">
        <f>IF(Tabela_cukier2[[#This Row],[Kolumna1]]-F2082&gt;=4000,1,0)</f>
        <v>0</v>
      </c>
      <c r="H2083" s="5" t="str">
        <f>IF(Tabela_cukier2[[#This Row],[Kolumna1]]&gt;F2082,Tabela_cukier2[[#This Row],[Kolumna1]]-F2082,"0")</f>
        <v>0</v>
      </c>
      <c r="I2083" s="5">
        <f>CEILING(Tabela_cukier2[[#This Row],[Kolumna3]],1000)</f>
        <v>0</v>
      </c>
      <c r="J2083" s="5">
        <f>IF(Tabela_cukier2[[#This Row],[Kolumna4]]&gt;=4000,1,0)</f>
        <v>0</v>
      </c>
    </row>
    <row r="2084" spans="1:10" x14ac:dyDescent="0.3">
      <c r="A2084" s="1">
        <v>41897</v>
      </c>
      <c r="B2084" t="s">
        <v>42</v>
      </c>
      <c r="C2084">
        <v>47</v>
      </c>
      <c r="D2084">
        <f>DAY(Tabela_cukier2[[#This Row],[Column1]])</f>
        <v>15</v>
      </c>
      <c r="E2084" t="str">
        <f>IF(D2085&lt;Tabela_cukier2[[#This Row],[Column4]],"TAK","")</f>
        <v/>
      </c>
      <c r="F2084" s="5">
        <f>IF(Tabela_cukier2[[#This Row],[czy dzien dokupu]]="TAK",IF(F2083-Tabela_cukier2[[#This Row],[Column3]]&lt;5000,((5000-FLOOR(F2083-Tabela_cukier2[[#This Row],[Column3]],1000))+(F2083-Tabela_cukier2[[#This Row],[Column3]])),F2083-Tabela_cukier2[[#This Row],[Column3]]),F2083-Tabela_cukier2[[#This Row],[Column3]])</f>
        <v>3875</v>
      </c>
      <c r="G2084" s="5">
        <f>IF(Tabela_cukier2[[#This Row],[Kolumna1]]-F2083&gt;=4000,1,0)</f>
        <v>0</v>
      </c>
      <c r="H2084" s="5" t="str">
        <f>IF(Tabela_cukier2[[#This Row],[Kolumna1]]&gt;F2083,Tabela_cukier2[[#This Row],[Kolumna1]]-F2083,"0")</f>
        <v>0</v>
      </c>
      <c r="I2084" s="5">
        <f>CEILING(Tabela_cukier2[[#This Row],[Kolumna3]],1000)</f>
        <v>0</v>
      </c>
      <c r="J2084" s="5">
        <f>IF(Tabela_cukier2[[#This Row],[Kolumna4]]&gt;=4000,1,0)</f>
        <v>0</v>
      </c>
    </row>
    <row r="2085" spans="1:10" x14ac:dyDescent="0.3">
      <c r="A2085" s="1">
        <v>41897</v>
      </c>
      <c r="B2085" t="s">
        <v>242</v>
      </c>
      <c r="C2085">
        <v>1</v>
      </c>
      <c r="D2085">
        <f>DAY(Tabela_cukier2[[#This Row],[Column1]])</f>
        <v>15</v>
      </c>
      <c r="E2085" t="str">
        <f>IF(D2086&lt;Tabela_cukier2[[#This Row],[Column4]],"TAK","")</f>
        <v/>
      </c>
      <c r="F2085" s="5">
        <f>IF(Tabela_cukier2[[#This Row],[czy dzien dokupu]]="TAK",IF(F2084-Tabela_cukier2[[#This Row],[Column3]]&lt;5000,((5000-FLOOR(F2084-Tabela_cukier2[[#This Row],[Column3]],1000))+(F2084-Tabela_cukier2[[#This Row],[Column3]])),F2084-Tabela_cukier2[[#This Row],[Column3]]),F2084-Tabela_cukier2[[#This Row],[Column3]])</f>
        <v>3874</v>
      </c>
      <c r="G2085" s="5">
        <f>IF(Tabela_cukier2[[#This Row],[Kolumna1]]-F2084&gt;=4000,1,0)</f>
        <v>0</v>
      </c>
      <c r="H2085" s="5" t="str">
        <f>IF(Tabela_cukier2[[#This Row],[Kolumna1]]&gt;F2084,Tabela_cukier2[[#This Row],[Kolumna1]]-F2084,"0")</f>
        <v>0</v>
      </c>
      <c r="I2085" s="5">
        <f>CEILING(Tabela_cukier2[[#This Row],[Kolumna3]],1000)</f>
        <v>0</v>
      </c>
      <c r="J2085" s="5">
        <f>IF(Tabela_cukier2[[#This Row],[Kolumna4]]&gt;=4000,1,0)</f>
        <v>0</v>
      </c>
    </row>
    <row r="2086" spans="1:10" x14ac:dyDescent="0.3">
      <c r="A2086" s="1">
        <v>41898</v>
      </c>
      <c r="B2086" t="s">
        <v>189</v>
      </c>
      <c r="C2086">
        <v>14</v>
      </c>
      <c r="D2086">
        <f>DAY(Tabela_cukier2[[#This Row],[Column1]])</f>
        <v>16</v>
      </c>
      <c r="E2086" t="str">
        <f>IF(D2087&lt;Tabela_cukier2[[#This Row],[Column4]],"TAK","")</f>
        <v/>
      </c>
      <c r="F2086" s="5">
        <f>IF(Tabela_cukier2[[#This Row],[czy dzien dokupu]]="TAK",IF(F2085-Tabela_cukier2[[#This Row],[Column3]]&lt;5000,((5000-FLOOR(F2085-Tabela_cukier2[[#This Row],[Column3]],1000))+(F2085-Tabela_cukier2[[#This Row],[Column3]])),F2085-Tabela_cukier2[[#This Row],[Column3]]),F2085-Tabela_cukier2[[#This Row],[Column3]])</f>
        <v>3860</v>
      </c>
      <c r="G2086" s="5">
        <f>IF(Tabela_cukier2[[#This Row],[Kolumna1]]-F2085&gt;=4000,1,0)</f>
        <v>0</v>
      </c>
      <c r="H2086" s="5" t="str">
        <f>IF(Tabela_cukier2[[#This Row],[Kolumna1]]&gt;F2085,Tabela_cukier2[[#This Row],[Kolumna1]]-F2085,"0")</f>
        <v>0</v>
      </c>
      <c r="I2086" s="5">
        <f>CEILING(Tabela_cukier2[[#This Row],[Kolumna3]],1000)</f>
        <v>0</v>
      </c>
      <c r="J2086" s="5">
        <f>IF(Tabela_cukier2[[#This Row],[Kolumna4]]&gt;=4000,1,0)</f>
        <v>0</v>
      </c>
    </row>
    <row r="2087" spans="1:10" x14ac:dyDescent="0.3">
      <c r="A2087" s="1">
        <v>41899</v>
      </c>
      <c r="B2087" t="s">
        <v>12</v>
      </c>
      <c r="C2087">
        <v>132</v>
      </c>
      <c r="D2087">
        <f>DAY(Tabela_cukier2[[#This Row],[Column1]])</f>
        <v>17</v>
      </c>
      <c r="E2087" t="str">
        <f>IF(D2088&lt;Tabela_cukier2[[#This Row],[Column4]],"TAK","")</f>
        <v/>
      </c>
      <c r="F2087" s="5">
        <f>IF(Tabela_cukier2[[#This Row],[czy dzien dokupu]]="TAK",IF(F2086-Tabela_cukier2[[#This Row],[Column3]]&lt;5000,((5000-FLOOR(F2086-Tabela_cukier2[[#This Row],[Column3]],1000))+(F2086-Tabela_cukier2[[#This Row],[Column3]])),F2086-Tabela_cukier2[[#This Row],[Column3]]),F2086-Tabela_cukier2[[#This Row],[Column3]])</f>
        <v>3728</v>
      </c>
      <c r="G2087" s="5">
        <f>IF(Tabela_cukier2[[#This Row],[Kolumna1]]-F2086&gt;=4000,1,0)</f>
        <v>0</v>
      </c>
      <c r="H2087" s="5" t="str">
        <f>IF(Tabela_cukier2[[#This Row],[Kolumna1]]&gt;F2086,Tabela_cukier2[[#This Row],[Kolumna1]]-F2086,"0")</f>
        <v>0</v>
      </c>
      <c r="I2087" s="5">
        <f>CEILING(Tabela_cukier2[[#This Row],[Kolumna3]],1000)</f>
        <v>0</v>
      </c>
      <c r="J2087" s="5">
        <f>IF(Tabela_cukier2[[#This Row],[Kolumna4]]&gt;=4000,1,0)</f>
        <v>0</v>
      </c>
    </row>
    <row r="2088" spans="1:10" x14ac:dyDescent="0.3">
      <c r="A2088" s="1">
        <v>41904</v>
      </c>
      <c r="B2088" t="s">
        <v>149</v>
      </c>
      <c r="C2088">
        <v>18</v>
      </c>
      <c r="D2088">
        <f>DAY(Tabela_cukier2[[#This Row],[Column1]])</f>
        <v>22</v>
      </c>
      <c r="E2088" t="str">
        <f>IF(D2089&lt;Tabela_cukier2[[#This Row],[Column4]],"TAK","")</f>
        <v/>
      </c>
      <c r="F2088" s="5">
        <f>IF(Tabela_cukier2[[#This Row],[czy dzien dokupu]]="TAK",IF(F2087-Tabela_cukier2[[#This Row],[Column3]]&lt;5000,((5000-FLOOR(F2087-Tabela_cukier2[[#This Row],[Column3]],1000))+(F2087-Tabela_cukier2[[#This Row],[Column3]])),F2087-Tabela_cukier2[[#This Row],[Column3]]),F2087-Tabela_cukier2[[#This Row],[Column3]])</f>
        <v>3710</v>
      </c>
      <c r="G2088" s="5">
        <f>IF(Tabela_cukier2[[#This Row],[Kolumna1]]-F2087&gt;=4000,1,0)</f>
        <v>0</v>
      </c>
      <c r="H2088" s="5" t="str">
        <f>IF(Tabela_cukier2[[#This Row],[Kolumna1]]&gt;F2087,Tabela_cukier2[[#This Row],[Kolumna1]]-F2087,"0")</f>
        <v>0</v>
      </c>
      <c r="I2088" s="5">
        <f>CEILING(Tabela_cukier2[[#This Row],[Kolumna3]],1000)</f>
        <v>0</v>
      </c>
      <c r="J2088" s="5">
        <f>IF(Tabela_cukier2[[#This Row],[Kolumna4]]&gt;=4000,1,0)</f>
        <v>0</v>
      </c>
    </row>
    <row r="2089" spans="1:10" x14ac:dyDescent="0.3">
      <c r="A2089" s="1">
        <v>41906</v>
      </c>
      <c r="B2089" t="s">
        <v>12</v>
      </c>
      <c r="C2089">
        <v>266</v>
      </c>
      <c r="D2089">
        <f>DAY(Tabela_cukier2[[#This Row],[Column1]])</f>
        <v>24</v>
      </c>
      <c r="E2089" t="str">
        <f>IF(D2090&lt;Tabela_cukier2[[#This Row],[Column4]],"TAK","")</f>
        <v/>
      </c>
      <c r="F2089" s="5">
        <f>IF(Tabela_cukier2[[#This Row],[czy dzien dokupu]]="TAK",IF(F2088-Tabela_cukier2[[#This Row],[Column3]]&lt;5000,((5000-FLOOR(F2088-Tabela_cukier2[[#This Row],[Column3]],1000))+(F2088-Tabela_cukier2[[#This Row],[Column3]])),F2088-Tabela_cukier2[[#This Row],[Column3]]),F2088-Tabela_cukier2[[#This Row],[Column3]])</f>
        <v>3444</v>
      </c>
      <c r="G2089" s="5">
        <f>IF(Tabela_cukier2[[#This Row],[Kolumna1]]-F2088&gt;=4000,1,0)</f>
        <v>0</v>
      </c>
      <c r="H2089" s="5" t="str">
        <f>IF(Tabela_cukier2[[#This Row],[Kolumna1]]&gt;F2088,Tabela_cukier2[[#This Row],[Kolumna1]]-F2088,"0")</f>
        <v>0</v>
      </c>
      <c r="I2089" s="5">
        <f>CEILING(Tabela_cukier2[[#This Row],[Kolumna3]],1000)</f>
        <v>0</v>
      </c>
      <c r="J2089" s="5">
        <f>IF(Tabela_cukier2[[#This Row],[Kolumna4]]&gt;=4000,1,0)</f>
        <v>0</v>
      </c>
    </row>
    <row r="2090" spans="1:10" x14ac:dyDescent="0.3">
      <c r="A2090" s="1">
        <v>41907</v>
      </c>
      <c r="B2090" t="s">
        <v>11</v>
      </c>
      <c r="C2090">
        <v>30</v>
      </c>
      <c r="D2090">
        <f>DAY(Tabela_cukier2[[#This Row],[Column1]])</f>
        <v>25</v>
      </c>
      <c r="E2090" t="str">
        <f>IF(D2091&lt;Tabela_cukier2[[#This Row],[Column4]],"TAK","")</f>
        <v/>
      </c>
      <c r="F2090" s="5">
        <f>IF(Tabela_cukier2[[#This Row],[czy dzien dokupu]]="TAK",IF(F2089-Tabela_cukier2[[#This Row],[Column3]]&lt;5000,((5000-FLOOR(F2089-Tabela_cukier2[[#This Row],[Column3]],1000))+(F2089-Tabela_cukier2[[#This Row],[Column3]])),F2089-Tabela_cukier2[[#This Row],[Column3]]),F2089-Tabela_cukier2[[#This Row],[Column3]])</f>
        <v>3414</v>
      </c>
      <c r="G2090" s="5">
        <f>IF(Tabela_cukier2[[#This Row],[Kolumna1]]-F2089&gt;=4000,1,0)</f>
        <v>0</v>
      </c>
      <c r="H2090" s="5" t="str">
        <f>IF(Tabela_cukier2[[#This Row],[Kolumna1]]&gt;F2089,Tabela_cukier2[[#This Row],[Kolumna1]]-F2089,"0")</f>
        <v>0</v>
      </c>
      <c r="I2090" s="5">
        <f>CEILING(Tabela_cukier2[[#This Row],[Kolumna3]],1000)</f>
        <v>0</v>
      </c>
      <c r="J2090" s="5">
        <f>IF(Tabela_cukier2[[#This Row],[Kolumna4]]&gt;=4000,1,0)</f>
        <v>0</v>
      </c>
    </row>
    <row r="2091" spans="1:10" x14ac:dyDescent="0.3">
      <c r="A2091" s="1">
        <v>41909</v>
      </c>
      <c r="B2091" t="s">
        <v>48</v>
      </c>
      <c r="C2091">
        <v>452</v>
      </c>
      <c r="D2091">
        <f>DAY(Tabela_cukier2[[#This Row],[Column1]])</f>
        <v>27</v>
      </c>
      <c r="E2091" t="str">
        <f>IF(D2092&lt;Tabela_cukier2[[#This Row],[Column4]],"TAK","")</f>
        <v/>
      </c>
      <c r="F2091" s="5">
        <f>IF(Tabela_cukier2[[#This Row],[czy dzien dokupu]]="TAK",IF(F2090-Tabela_cukier2[[#This Row],[Column3]]&lt;5000,((5000-FLOOR(F2090-Tabela_cukier2[[#This Row],[Column3]],1000))+(F2090-Tabela_cukier2[[#This Row],[Column3]])),F2090-Tabela_cukier2[[#This Row],[Column3]]),F2090-Tabela_cukier2[[#This Row],[Column3]])</f>
        <v>2962</v>
      </c>
      <c r="G2091" s="5">
        <f>IF(Tabela_cukier2[[#This Row],[Kolumna1]]-F2090&gt;=4000,1,0)</f>
        <v>0</v>
      </c>
      <c r="H2091" s="5" t="str">
        <f>IF(Tabela_cukier2[[#This Row],[Kolumna1]]&gt;F2090,Tabela_cukier2[[#This Row],[Kolumna1]]-F2090,"0")</f>
        <v>0</v>
      </c>
      <c r="I2091" s="5">
        <f>CEILING(Tabela_cukier2[[#This Row],[Kolumna3]],1000)</f>
        <v>0</v>
      </c>
      <c r="J2091" s="5">
        <f>IF(Tabela_cukier2[[#This Row],[Kolumna4]]&gt;=4000,1,0)</f>
        <v>0</v>
      </c>
    </row>
    <row r="2092" spans="1:10" x14ac:dyDescent="0.3">
      <c r="A2092" s="1">
        <v>41911</v>
      </c>
      <c r="B2092" t="s">
        <v>8</v>
      </c>
      <c r="C2092">
        <v>306</v>
      </c>
      <c r="D2092">
        <f>DAY(Tabela_cukier2[[#This Row],[Column1]])</f>
        <v>29</v>
      </c>
      <c r="E2092" t="str">
        <f>IF(D2093&lt;Tabela_cukier2[[#This Row],[Column4]],"TAK","")</f>
        <v/>
      </c>
      <c r="F2092" s="5">
        <f>IF(Tabela_cukier2[[#This Row],[czy dzien dokupu]]="TAK",IF(F2091-Tabela_cukier2[[#This Row],[Column3]]&lt;5000,((5000-FLOOR(F2091-Tabela_cukier2[[#This Row],[Column3]],1000))+(F2091-Tabela_cukier2[[#This Row],[Column3]])),F2091-Tabela_cukier2[[#This Row],[Column3]]),F2091-Tabela_cukier2[[#This Row],[Column3]])</f>
        <v>2656</v>
      </c>
      <c r="G2092" s="5">
        <f>IF(Tabela_cukier2[[#This Row],[Kolumna1]]-F2091&gt;=4000,1,0)</f>
        <v>0</v>
      </c>
      <c r="H2092" s="5" t="str">
        <f>IF(Tabela_cukier2[[#This Row],[Kolumna1]]&gt;F2091,Tabela_cukier2[[#This Row],[Kolumna1]]-F2091,"0")</f>
        <v>0</v>
      </c>
      <c r="I2092" s="5">
        <f>CEILING(Tabela_cukier2[[#This Row],[Kolumna3]],1000)</f>
        <v>0</v>
      </c>
      <c r="J2092" s="5">
        <f>IF(Tabela_cukier2[[#This Row],[Kolumna4]]&gt;=4000,1,0)</f>
        <v>0</v>
      </c>
    </row>
    <row r="2093" spans="1:10" x14ac:dyDescent="0.3">
      <c r="A2093" s="1">
        <v>41912</v>
      </c>
      <c r="B2093" t="s">
        <v>64</v>
      </c>
      <c r="C2093">
        <v>98</v>
      </c>
      <c r="D2093">
        <f>DAY(Tabela_cukier2[[#This Row],[Column1]])</f>
        <v>30</v>
      </c>
      <c r="E2093" t="str">
        <f>IF(D2094&lt;Tabela_cukier2[[#This Row],[Column4]],"TAK","")</f>
        <v>TAK</v>
      </c>
      <c r="F2093" s="5">
        <f>IF(Tabela_cukier2[[#This Row],[czy dzien dokupu]]="TAK",IF(F2092-Tabela_cukier2[[#This Row],[Column3]]&lt;5000,((5000-FLOOR(F2092-Tabela_cukier2[[#This Row],[Column3]],1000))+(F2092-Tabela_cukier2[[#This Row],[Column3]])),F2092-Tabela_cukier2[[#This Row],[Column3]]),F2092-Tabela_cukier2[[#This Row],[Column3]])</f>
        <v>5558</v>
      </c>
      <c r="G2093" s="5">
        <f>IF(Tabela_cukier2[[#This Row],[Kolumna1]]-F2092&gt;=4000,1,0)</f>
        <v>0</v>
      </c>
      <c r="H2093" s="5">
        <f>IF(Tabela_cukier2[[#This Row],[Kolumna1]]&gt;F2092,Tabela_cukier2[[#This Row],[Kolumna1]]-F2092,"0")</f>
        <v>2902</v>
      </c>
      <c r="I2093" s="5">
        <f>CEILING(Tabela_cukier2[[#This Row],[Kolumna3]],1000)</f>
        <v>3000</v>
      </c>
      <c r="J2093" s="5">
        <f>IF(Tabela_cukier2[[#This Row],[Kolumna4]]&gt;=4000,1,0)</f>
        <v>0</v>
      </c>
    </row>
    <row r="2094" spans="1:10" x14ac:dyDescent="0.3">
      <c r="A2094" s="1">
        <v>41913</v>
      </c>
      <c r="B2094" t="s">
        <v>61</v>
      </c>
      <c r="C2094">
        <v>110</v>
      </c>
      <c r="D2094">
        <f>DAY(Tabela_cukier2[[#This Row],[Column1]])</f>
        <v>1</v>
      </c>
      <c r="E2094" t="str">
        <f>IF(D2095&lt;Tabela_cukier2[[#This Row],[Column4]],"TAK","")</f>
        <v/>
      </c>
      <c r="F2094" s="5">
        <f>IF(Tabela_cukier2[[#This Row],[czy dzien dokupu]]="TAK",IF(F2093-Tabela_cukier2[[#This Row],[Column3]]&lt;5000,((5000-FLOOR(F2093-Tabela_cukier2[[#This Row],[Column3]],1000))+(F2093-Tabela_cukier2[[#This Row],[Column3]])),F2093-Tabela_cukier2[[#This Row],[Column3]]),F2093-Tabela_cukier2[[#This Row],[Column3]])</f>
        <v>5448</v>
      </c>
      <c r="G2094" s="5">
        <f>IF(Tabela_cukier2[[#This Row],[Kolumna1]]-F2093&gt;=4000,1,0)</f>
        <v>0</v>
      </c>
      <c r="H2094" s="5" t="str">
        <f>IF(Tabela_cukier2[[#This Row],[Kolumna1]]&gt;F2093,Tabela_cukier2[[#This Row],[Kolumna1]]-F2093,"0")</f>
        <v>0</v>
      </c>
      <c r="I2094" s="5">
        <f>CEILING(Tabela_cukier2[[#This Row],[Kolumna3]],1000)</f>
        <v>0</v>
      </c>
      <c r="J2094" s="5">
        <f>IF(Tabela_cukier2[[#This Row],[Kolumna4]]&gt;=4000,1,0)</f>
        <v>0</v>
      </c>
    </row>
    <row r="2095" spans="1:10" x14ac:dyDescent="0.3">
      <c r="A2095" s="1">
        <v>41913</v>
      </c>
      <c r="B2095" t="s">
        <v>11</v>
      </c>
      <c r="C2095">
        <v>57</v>
      </c>
      <c r="D2095">
        <f>DAY(Tabela_cukier2[[#This Row],[Column1]])</f>
        <v>1</v>
      </c>
      <c r="E2095" t="str">
        <f>IF(D2096&lt;Tabela_cukier2[[#This Row],[Column4]],"TAK","")</f>
        <v/>
      </c>
      <c r="F2095" s="5">
        <f>IF(Tabela_cukier2[[#This Row],[czy dzien dokupu]]="TAK",IF(F2094-Tabela_cukier2[[#This Row],[Column3]]&lt;5000,((5000-FLOOR(F2094-Tabela_cukier2[[#This Row],[Column3]],1000))+(F2094-Tabela_cukier2[[#This Row],[Column3]])),F2094-Tabela_cukier2[[#This Row],[Column3]]),F2094-Tabela_cukier2[[#This Row],[Column3]])</f>
        <v>5391</v>
      </c>
      <c r="G2095" s="5">
        <f>IF(Tabela_cukier2[[#This Row],[Kolumna1]]-F2094&gt;=4000,1,0)</f>
        <v>0</v>
      </c>
      <c r="H2095" s="5" t="str">
        <f>IF(Tabela_cukier2[[#This Row],[Kolumna1]]&gt;F2094,Tabela_cukier2[[#This Row],[Kolumna1]]-F2094,"0")</f>
        <v>0</v>
      </c>
      <c r="I2095" s="5">
        <f>CEILING(Tabela_cukier2[[#This Row],[Kolumna3]],1000)</f>
        <v>0</v>
      </c>
      <c r="J2095" s="5">
        <f>IF(Tabela_cukier2[[#This Row],[Kolumna4]]&gt;=4000,1,0)</f>
        <v>0</v>
      </c>
    </row>
    <row r="2096" spans="1:10" x14ac:dyDescent="0.3">
      <c r="A2096" s="1">
        <v>41913</v>
      </c>
      <c r="B2096" t="s">
        <v>160</v>
      </c>
      <c r="C2096">
        <v>16</v>
      </c>
      <c r="D2096">
        <f>DAY(Tabela_cukier2[[#This Row],[Column1]])</f>
        <v>1</v>
      </c>
      <c r="E2096" t="str">
        <f>IF(D2097&lt;Tabela_cukier2[[#This Row],[Column4]],"TAK","")</f>
        <v/>
      </c>
      <c r="F2096" s="5">
        <f>IF(Tabela_cukier2[[#This Row],[czy dzien dokupu]]="TAK",IF(F2095-Tabela_cukier2[[#This Row],[Column3]]&lt;5000,((5000-FLOOR(F2095-Tabela_cukier2[[#This Row],[Column3]],1000))+(F2095-Tabela_cukier2[[#This Row],[Column3]])),F2095-Tabela_cukier2[[#This Row],[Column3]]),F2095-Tabela_cukier2[[#This Row],[Column3]])</f>
        <v>5375</v>
      </c>
      <c r="G2096" s="5">
        <f>IF(Tabela_cukier2[[#This Row],[Kolumna1]]-F2095&gt;=4000,1,0)</f>
        <v>0</v>
      </c>
      <c r="H2096" s="5" t="str">
        <f>IF(Tabela_cukier2[[#This Row],[Kolumna1]]&gt;F2095,Tabela_cukier2[[#This Row],[Kolumna1]]-F2095,"0")</f>
        <v>0</v>
      </c>
      <c r="I2096" s="5">
        <f>CEILING(Tabela_cukier2[[#This Row],[Kolumna3]],1000)</f>
        <v>0</v>
      </c>
      <c r="J2096" s="5">
        <f>IF(Tabela_cukier2[[#This Row],[Kolumna4]]&gt;=4000,1,0)</f>
        <v>0</v>
      </c>
    </row>
    <row r="2097" spans="1:10" x14ac:dyDescent="0.3">
      <c r="A2097" s="1">
        <v>41916</v>
      </c>
      <c r="B2097" t="s">
        <v>107</v>
      </c>
      <c r="C2097">
        <v>5</v>
      </c>
      <c r="D2097">
        <f>DAY(Tabela_cukier2[[#This Row],[Column1]])</f>
        <v>4</v>
      </c>
      <c r="E2097" t="str">
        <f>IF(D2098&lt;Tabela_cukier2[[#This Row],[Column4]],"TAK","")</f>
        <v/>
      </c>
      <c r="F2097" s="5">
        <f>IF(Tabela_cukier2[[#This Row],[czy dzien dokupu]]="TAK",IF(F2096-Tabela_cukier2[[#This Row],[Column3]]&lt;5000,((5000-FLOOR(F2096-Tabela_cukier2[[#This Row],[Column3]],1000))+(F2096-Tabela_cukier2[[#This Row],[Column3]])),F2096-Tabela_cukier2[[#This Row],[Column3]]),F2096-Tabela_cukier2[[#This Row],[Column3]])</f>
        <v>5370</v>
      </c>
      <c r="G2097" s="5">
        <f>IF(Tabela_cukier2[[#This Row],[Kolumna1]]-F2096&gt;=4000,1,0)</f>
        <v>0</v>
      </c>
      <c r="H2097" s="5" t="str">
        <f>IF(Tabela_cukier2[[#This Row],[Kolumna1]]&gt;F2096,Tabela_cukier2[[#This Row],[Kolumna1]]-F2096,"0")</f>
        <v>0</v>
      </c>
      <c r="I2097" s="5">
        <f>CEILING(Tabela_cukier2[[#This Row],[Kolumna3]],1000)</f>
        <v>0</v>
      </c>
      <c r="J2097" s="5">
        <f>IF(Tabela_cukier2[[#This Row],[Kolumna4]]&gt;=4000,1,0)</f>
        <v>0</v>
      </c>
    </row>
    <row r="2098" spans="1:10" x14ac:dyDescent="0.3">
      <c r="A2098" s="1">
        <v>41919</v>
      </c>
      <c r="B2098" t="s">
        <v>25</v>
      </c>
      <c r="C2098">
        <v>433</v>
      </c>
      <c r="D2098">
        <f>DAY(Tabela_cukier2[[#This Row],[Column1]])</f>
        <v>7</v>
      </c>
      <c r="E2098" t="str">
        <f>IF(D2099&lt;Tabela_cukier2[[#This Row],[Column4]],"TAK","")</f>
        <v/>
      </c>
      <c r="F2098" s="5">
        <f>IF(Tabela_cukier2[[#This Row],[czy dzien dokupu]]="TAK",IF(F2097-Tabela_cukier2[[#This Row],[Column3]]&lt;5000,((5000-FLOOR(F2097-Tabela_cukier2[[#This Row],[Column3]],1000))+(F2097-Tabela_cukier2[[#This Row],[Column3]])),F2097-Tabela_cukier2[[#This Row],[Column3]]),F2097-Tabela_cukier2[[#This Row],[Column3]])</f>
        <v>4937</v>
      </c>
      <c r="G2098" s="5">
        <f>IF(Tabela_cukier2[[#This Row],[Kolumna1]]-F2097&gt;=4000,1,0)</f>
        <v>0</v>
      </c>
      <c r="H2098" s="5" t="str">
        <f>IF(Tabela_cukier2[[#This Row],[Kolumna1]]&gt;F2097,Tabela_cukier2[[#This Row],[Kolumna1]]-F2097,"0")</f>
        <v>0</v>
      </c>
      <c r="I2098" s="5">
        <f>CEILING(Tabela_cukier2[[#This Row],[Kolumna3]],1000)</f>
        <v>0</v>
      </c>
      <c r="J2098" s="5">
        <f>IF(Tabela_cukier2[[#This Row],[Kolumna4]]&gt;=4000,1,0)</f>
        <v>0</v>
      </c>
    </row>
    <row r="2099" spans="1:10" x14ac:dyDescent="0.3">
      <c r="A2099" s="1">
        <v>41920</v>
      </c>
      <c r="B2099" t="s">
        <v>72</v>
      </c>
      <c r="C2099">
        <v>180</v>
      </c>
      <c r="D2099">
        <f>DAY(Tabela_cukier2[[#This Row],[Column1]])</f>
        <v>8</v>
      </c>
      <c r="E2099" t="str">
        <f>IF(D2100&lt;Tabela_cukier2[[#This Row],[Column4]],"TAK","")</f>
        <v/>
      </c>
      <c r="F2099" s="5">
        <f>IF(Tabela_cukier2[[#This Row],[czy dzien dokupu]]="TAK",IF(F2098-Tabela_cukier2[[#This Row],[Column3]]&lt;5000,((5000-FLOOR(F2098-Tabela_cukier2[[#This Row],[Column3]],1000))+(F2098-Tabela_cukier2[[#This Row],[Column3]])),F2098-Tabela_cukier2[[#This Row],[Column3]]),F2098-Tabela_cukier2[[#This Row],[Column3]])</f>
        <v>4757</v>
      </c>
      <c r="G2099" s="5">
        <f>IF(Tabela_cukier2[[#This Row],[Kolumna1]]-F2098&gt;=4000,1,0)</f>
        <v>0</v>
      </c>
      <c r="H2099" s="5" t="str">
        <f>IF(Tabela_cukier2[[#This Row],[Kolumna1]]&gt;F2098,Tabela_cukier2[[#This Row],[Kolumna1]]-F2098,"0")</f>
        <v>0</v>
      </c>
      <c r="I2099" s="5">
        <f>CEILING(Tabela_cukier2[[#This Row],[Kolumna3]],1000)</f>
        <v>0</v>
      </c>
      <c r="J2099" s="5">
        <f>IF(Tabela_cukier2[[#This Row],[Kolumna4]]&gt;=4000,1,0)</f>
        <v>0</v>
      </c>
    </row>
    <row r="2100" spans="1:10" x14ac:dyDescent="0.3">
      <c r="A2100" s="1">
        <v>41920</v>
      </c>
      <c r="B2100" t="s">
        <v>25</v>
      </c>
      <c r="C2100">
        <v>381</v>
      </c>
      <c r="D2100">
        <f>DAY(Tabela_cukier2[[#This Row],[Column1]])</f>
        <v>8</v>
      </c>
      <c r="E2100" t="str">
        <f>IF(D2101&lt;Tabela_cukier2[[#This Row],[Column4]],"TAK","")</f>
        <v/>
      </c>
      <c r="F2100" s="5">
        <f>IF(Tabela_cukier2[[#This Row],[czy dzien dokupu]]="TAK",IF(F2099-Tabela_cukier2[[#This Row],[Column3]]&lt;5000,((5000-FLOOR(F2099-Tabela_cukier2[[#This Row],[Column3]],1000))+(F2099-Tabela_cukier2[[#This Row],[Column3]])),F2099-Tabela_cukier2[[#This Row],[Column3]]),F2099-Tabela_cukier2[[#This Row],[Column3]])</f>
        <v>4376</v>
      </c>
      <c r="G2100" s="5">
        <f>IF(Tabela_cukier2[[#This Row],[Kolumna1]]-F2099&gt;=4000,1,0)</f>
        <v>0</v>
      </c>
      <c r="H2100" s="5" t="str">
        <f>IF(Tabela_cukier2[[#This Row],[Kolumna1]]&gt;F2099,Tabela_cukier2[[#This Row],[Kolumna1]]-F2099,"0")</f>
        <v>0</v>
      </c>
      <c r="I2100" s="5">
        <f>CEILING(Tabela_cukier2[[#This Row],[Kolumna3]],1000)</f>
        <v>0</v>
      </c>
      <c r="J2100" s="5">
        <f>IF(Tabela_cukier2[[#This Row],[Kolumna4]]&gt;=4000,1,0)</f>
        <v>0</v>
      </c>
    </row>
    <row r="2101" spans="1:10" x14ac:dyDescent="0.3">
      <c r="A2101" s="1">
        <v>41921</v>
      </c>
      <c r="B2101" t="s">
        <v>73</v>
      </c>
      <c r="C2101">
        <v>16</v>
      </c>
      <c r="D2101">
        <f>DAY(Tabela_cukier2[[#This Row],[Column1]])</f>
        <v>9</v>
      </c>
      <c r="E2101" t="str">
        <f>IF(D2102&lt;Tabela_cukier2[[#This Row],[Column4]],"TAK","")</f>
        <v/>
      </c>
      <c r="F2101" s="5">
        <f>IF(Tabela_cukier2[[#This Row],[czy dzien dokupu]]="TAK",IF(F2100-Tabela_cukier2[[#This Row],[Column3]]&lt;5000,((5000-FLOOR(F2100-Tabela_cukier2[[#This Row],[Column3]],1000))+(F2100-Tabela_cukier2[[#This Row],[Column3]])),F2100-Tabela_cukier2[[#This Row],[Column3]]),F2100-Tabela_cukier2[[#This Row],[Column3]])</f>
        <v>4360</v>
      </c>
      <c r="G2101" s="5">
        <f>IF(Tabela_cukier2[[#This Row],[Kolumna1]]-F2100&gt;=4000,1,0)</f>
        <v>0</v>
      </c>
      <c r="H2101" s="5" t="str">
        <f>IF(Tabela_cukier2[[#This Row],[Kolumna1]]&gt;F2100,Tabela_cukier2[[#This Row],[Kolumna1]]-F2100,"0")</f>
        <v>0</v>
      </c>
      <c r="I2101" s="5">
        <f>CEILING(Tabela_cukier2[[#This Row],[Kolumna3]],1000)</f>
        <v>0</v>
      </c>
      <c r="J2101" s="5">
        <f>IF(Tabela_cukier2[[#This Row],[Kolumna4]]&gt;=4000,1,0)</f>
        <v>0</v>
      </c>
    </row>
    <row r="2102" spans="1:10" x14ac:dyDescent="0.3">
      <c r="A2102" s="1">
        <v>41921</v>
      </c>
      <c r="B2102" t="s">
        <v>31</v>
      </c>
      <c r="C2102">
        <v>85</v>
      </c>
      <c r="D2102">
        <f>DAY(Tabela_cukier2[[#This Row],[Column1]])</f>
        <v>9</v>
      </c>
      <c r="E2102" t="str">
        <f>IF(D2103&lt;Tabela_cukier2[[#This Row],[Column4]],"TAK","")</f>
        <v/>
      </c>
      <c r="F2102" s="5">
        <f>IF(Tabela_cukier2[[#This Row],[czy dzien dokupu]]="TAK",IF(F2101-Tabela_cukier2[[#This Row],[Column3]]&lt;5000,((5000-FLOOR(F2101-Tabela_cukier2[[#This Row],[Column3]],1000))+(F2101-Tabela_cukier2[[#This Row],[Column3]])),F2101-Tabela_cukier2[[#This Row],[Column3]]),F2101-Tabela_cukier2[[#This Row],[Column3]])</f>
        <v>4275</v>
      </c>
      <c r="G2102" s="5">
        <f>IF(Tabela_cukier2[[#This Row],[Kolumna1]]-F2101&gt;=4000,1,0)</f>
        <v>0</v>
      </c>
      <c r="H2102" s="5" t="str">
        <f>IF(Tabela_cukier2[[#This Row],[Kolumna1]]&gt;F2101,Tabela_cukier2[[#This Row],[Kolumna1]]-F2101,"0")</f>
        <v>0</v>
      </c>
      <c r="I2102" s="5">
        <f>CEILING(Tabela_cukier2[[#This Row],[Kolumna3]],1000)</f>
        <v>0</v>
      </c>
      <c r="J2102" s="5">
        <f>IF(Tabela_cukier2[[#This Row],[Kolumna4]]&gt;=4000,1,0)</f>
        <v>0</v>
      </c>
    </row>
    <row r="2103" spans="1:10" x14ac:dyDescent="0.3">
      <c r="A2103" s="1">
        <v>41921</v>
      </c>
      <c r="B2103" t="s">
        <v>28</v>
      </c>
      <c r="C2103">
        <v>37</v>
      </c>
      <c r="D2103">
        <f>DAY(Tabela_cukier2[[#This Row],[Column1]])</f>
        <v>9</v>
      </c>
      <c r="E2103" t="str">
        <f>IF(D2104&lt;Tabela_cukier2[[#This Row],[Column4]],"TAK","")</f>
        <v/>
      </c>
      <c r="F2103" s="5">
        <f>IF(Tabela_cukier2[[#This Row],[czy dzien dokupu]]="TAK",IF(F2102-Tabela_cukier2[[#This Row],[Column3]]&lt;5000,((5000-FLOOR(F2102-Tabela_cukier2[[#This Row],[Column3]],1000))+(F2102-Tabela_cukier2[[#This Row],[Column3]])),F2102-Tabela_cukier2[[#This Row],[Column3]]),F2102-Tabela_cukier2[[#This Row],[Column3]])</f>
        <v>4238</v>
      </c>
      <c r="G2103" s="5">
        <f>IF(Tabela_cukier2[[#This Row],[Kolumna1]]-F2102&gt;=4000,1,0)</f>
        <v>0</v>
      </c>
      <c r="H2103" s="5" t="str">
        <f>IF(Tabela_cukier2[[#This Row],[Kolumna1]]&gt;F2102,Tabela_cukier2[[#This Row],[Kolumna1]]-F2102,"0")</f>
        <v>0</v>
      </c>
      <c r="I2103" s="5">
        <f>CEILING(Tabela_cukier2[[#This Row],[Kolumna3]],1000)</f>
        <v>0</v>
      </c>
      <c r="J2103" s="5">
        <f>IF(Tabela_cukier2[[#This Row],[Kolumna4]]&gt;=4000,1,0)</f>
        <v>0</v>
      </c>
    </row>
    <row r="2104" spans="1:10" x14ac:dyDescent="0.3">
      <c r="A2104" s="1">
        <v>41924</v>
      </c>
      <c r="B2104" t="s">
        <v>23</v>
      </c>
      <c r="C2104">
        <v>69</v>
      </c>
      <c r="D2104">
        <f>DAY(Tabela_cukier2[[#This Row],[Column1]])</f>
        <v>12</v>
      </c>
      <c r="E2104" t="str">
        <f>IF(D2105&lt;Tabela_cukier2[[#This Row],[Column4]],"TAK","")</f>
        <v/>
      </c>
      <c r="F2104" s="5">
        <f>IF(Tabela_cukier2[[#This Row],[czy dzien dokupu]]="TAK",IF(F2103-Tabela_cukier2[[#This Row],[Column3]]&lt;5000,((5000-FLOOR(F2103-Tabela_cukier2[[#This Row],[Column3]],1000))+(F2103-Tabela_cukier2[[#This Row],[Column3]])),F2103-Tabela_cukier2[[#This Row],[Column3]]),F2103-Tabela_cukier2[[#This Row],[Column3]])</f>
        <v>4169</v>
      </c>
      <c r="G2104" s="5">
        <f>IF(Tabela_cukier2[[#This Row],[Kolumna1]]-F2103&gt;=4000,1,0)</f>
        <v>0</v>
      </c>
      <c r="H2104" s="5" t="str">
        <f>IF(Tabela_cukier2[[#This Row],[Kolumna1]]&gt;F2103,Tabela_cukier2[[#This Row],[Kolumna1]]-F2103,"0")</f>
        <v>0</v>
      </c>
      <c r="I2104" s="5">
        <f>CEILING(Tabela_cukier2[[#This Row],[Kolumna3]],1000)</f>
        <v>0</v>
      </c>
      <c r="J2104" s="5">
        <f>IF(Tabela_cukier2[[#This Row],[Kolumna4]]&gt;=4000,1,0)</f>
        <v>0</v>
      </c>
    </row>
    <row r="2105" spans="1:10" x14ac:dyDescent="0.3">
      <c r="A2105" s="1">
        <v>41925</v>
      </c>
      <c r="B2105" t="s">
        <v>10</v>
      </c>
      <c r="C2105">
        <v>304</v>
      </c>
      <c r="D2105">
        <f>DAY(Tabela_cukier2[[#This Row],[Column1]])</f>
        <v>13</v>
      </c>
      <c r="E2105" t="str">
        <f>IF(D2106&lt;Tabela_cukier2[[#This Row],[Column4]],"TAK","")</f>
        <v/>
      </c>
      <c r="F2105" s="5">
        <f>IF(Tabela_cukier2[[#This Row],[czy dzien dokupu]]="TAK",IF(F2104-Tabela_cukier2[[#This Row],[Column3]]&lt;5000,((5000-FLOOR(F2104-Tabela_cukier2[[#This Row],[Column3]],1000))+(F2104-Tabela_cukier2[[#This Row],[Column3]])),F2104-Tabela_cukier2[[#This Row],[Column3]]),F2104-Tabela_cukier2[[#This Row],[Column3]])</f>
        <v>3865</v>
      </c>
      <c r="G2105" s="5">
        <f>IF(Tabela_cukier2[[#This Row],[Kolumna1]]-F2104&gt;=4000,1,0)</f>
        <v>0</v>
      </c>
      <c r="H2105" s="5" t="str">
        <f>IF(Tabela_cukier2[[#This Row],[Kolumna1]]&gt;F2104,Tabela_cukier2[[#This Row],[Kolumna1]]-F2104,"0")</f>
        <v>0</v>
      </c>
      <c r="I2105" s="5">
        <f>CEILING(Tabela_cukier2[[#This Row],[Kolumna3]],1000)</f>
        <v>0</v>
      </c>
      <c r="J2105" s="5">
        <f>IF(Tabela_cukier2[[#This Row],[Kolumna4]]&gt;=4000,1,0)</f>
        <v>0</v>
      </c>
    </row>
    <row r="2106" spans="1:10" x14ac:dyDescent="0.3">
      <c r="A2106" s="1">
        <v>41928</v>
      </c>
      <c r="B2106" t="s">
        <v>25</v>
      </c>
      <c r="C2106">
        <v>491</v>
      </c>
      <c r="D2106">
        <f>DAY(Tabela_cukier2[[#This Row],[Column1]])</f>
        <v>16</v>
      </c>
      <c r="E2106" t="str">
        <f>IF(D2107&lt;Tabela_cukier2[[#This Row],[Column4]],"TAK","")</f>
        <v/>
      </c>
      <c r="F2106" s="5">
        <f>IF(Tabela_cukier2[[#This Row],[czy dzien dokupu]]="TAK",IF(F2105-Tabela_cukier2[[#This Row],[Column3]]&lt;5000,((5000-FLOOR(F2105-Tabela_cukier2[[#This Row],[Column3]],1000))+(F2105-Tabela_cukier2[[#This Row],[Column3]])),F2105-Tabela_cukier2[[#This Row],[Column3]]),F2105-Tabela_cukier2[[#This Row],[Column3]])</f>
        <v>3374</v>
      </c>
      <c r="G2106" s="5">
        <f>IF(Tabela_cukier2[[#This Row],[Kolumna1]]-F2105&gt;=4000,1,0)</f>
        <v>0</v>
      </c>
      <c r="H2106" s="5" t="str">
        <f>IF(Tabela_cukier2[[#This Row],[Kolumna1]]&gt;F2105,Tabela_cukier2[[#This Row],[Kolumna1]]-F2105,"0")</f>
        <v>0</v>
      </c>
      <c r="I2106" s="5">
        <f>CEILING(Tabela_cukier2[[#This Row],[Kolumna3]],1000)</f>
        <v>0</v>
      </c>
      <c r="J2106" s="5">
        <f>IF(Tabela_cukier2[[#This Row],[Kolumna4]]&gt;=4000,1,0)</f>
        <v>0</v>
      </c>
    </row>
    <row r="2107" spans="1:10" x14ac:dyDescent="0.3">
      <c r="A2107" s="1">
        <v>41931</v>
      </c>
      <c r="B2107" t="s">
        <v>26</v>
      </c>
      <c r="C2107">
        <v>106</v>
      </c>
      <c r="D2107">
        <f>DAY(Tabela_cukier2[[#This Row],[Column1]])</f>
        <v>19</v>
      </c>
      <c r="E2107" t="str">
        <f>IF(D2108&lt;Tabela_cukier2[[#This Row],[Column4]],"TAK","")</f>
        <v/>
      </c>
      <c r="F2107" s="5">
        <f>IF(Tabela_cukier2[[#This Row],[czy dzien dokupu]]="TAK",IF(F2106-Tabela_cukier2[[#This Row],[Column3]]&lt;5000,((5000-FLOOR(F2106-Tabela_cukier2[[#This Row],[Column3]],1000))+(F2106-Tabela_cukier2[[#This Row],[Column3]])),F2106-Tabela_cukier2[[#This Row],[Column3]]),F2106-Tabela_cukier2[[#This Row],[Column3]])</f>
        <v>3268</v>
      </c>
      <c r="G2107" s="5">
        <f>IF(Tabela_cukier2[[#This Row],[Kolumna1]]-F2106&gt;=4000,1,0)</f>
        <v>0</v>
      </c>
      <c r="H2107" s="5" t="str">
        <f>IF(Tabela_cukier2[[#This Row],[Kolumna1]]&gt;F2106,Tabela_cukier2[[#This Row],[Kolumna1]]-F2106,"0")</f>
        <v>0</v>
      </c>
      <c r="I2107" s="5">
        <f>CEILING(Tabela_cukier2[[#This Row],[Kolumna3]],1000)</f>
        <v>0</v>
      </c>
      <c r="J2107" s="5">
        <f>IF(Tabela_cukier2[[#This Row],[Kolumna4]]&gt;=4000,1,0)</f>
        <v>0</v>
      </c>
    </row>
    <row r="2108" spans="1:10" x14ac:dyDescent="0.3">
      <c r="A2108" s="1">
        <v>41935</v>
      </c>
      <c r="B2108" t="s">
        <v>55</v>
      </c>
      <c r="C2108">
        <v>188</v>
      </c>
      <c r="D2108">
        <f>DAY(Tabela_cukier2[[#This Row],[Column1]])</f>
        <v>23</v>
      </c>
      <c r="E2108" t="str">
        <f>IF(D2109&lt;Tabela_cukier2[[#This Row],[Column4]],"TAK","")</f>
        <v/>
      </c>
      <c r="F2108" s="5">
        <f>IF(Tabela_cukier2[[#This Row],[czy dzien dokupu]]="TAK",IF(F2107-Tabela_cukier2[[#This Row],[Column3]]&lt;5000,((5000-FLOOR(F2107-Tabela_cukier2[[#This Row],[Column3]],1000))+(F2107-Tabela_cukier2[[#This Row],[Column3]])),F2107-Tabela_cukier2[[#This Row],[Column3]]),F2107-Tabela_cukier2[[#This Row],[Column3]])</f>
        <v>3080</v>
      </c>
      <c r="G2108" s="5">
        <f>IF(Tabela_cukier2[[#This Row],[Kolumna1]]-F2107&gt;=4000,1,0)</f>
        <v>0</v>
      </c>
      <c r="H2108" s="5" t="str">
        <f>IF(Tabela_cukier2[[#This Row],[Kolumna1]]&gt;F2107,Tabela_cukier2[[#This Row],[Kolumna1]]-F2107,"0")</f>
        <v>0</v>
      </c>
      <c r="I2108" s="5">
        <f>CEILING(Tabela_cukier2[[#This Row],[Kolumna3]],1000)</f>
        <v>0</v>
      </c>
      <c r="J2108" s="5">
        <f>IF(Tabela_cukier2[[#This Row],[Kolumna4]]&gt;=4000,1,0)</f>
        <v>0</v>
      </c>
    </row>
    <row r="2109" spans="1:10" x14ac:dyDescent="0.3">
      <c r="A2109" s="1">
        <v>41935</v>
      </c>
      <c r="B2109" t="s">
        <v>11</v>
      </c>
      <c r="C2109">
        <v>131</v>
      </c>
      <c r="D2109">
        <f>DAY(Tabela_cukier2[[#This Row],[Column1]])</f>
        <v>23</v>
      </c>
      <c r="E2109" t="str">
        <f>IF(D2110&lt;Tabela_cukier2[[#This Row],[Column4]],"TAK","")</f>
        <v/>
      </c>
      <c r="F2109" s="5">
        <f>IF(Tabela_cukier2[[#This Row],[czy dzien dokupu]]="TAK",IF(F2108-Tabela_cukier2[[#This Row],[Column3]]&lt;5000,((5000-FLOOR(F2108-Tabela_cukier2[[#This Row],[Column3]],1000))+(F2108-Tabela_cukier2[[#This Row],[Column3]])),F2108-Tabela_cukier2[[#This Row],[Column3]]),F2108-Tabela_cukier2[[#This Row],[Column3]])</f>
        <v>2949</v>
      </c>
      <c r="G2109" s="5">
        <f>IF(Tabela_cukier2[[#This Row],[Kolumna1]]-F2108&gt;=4000,1,0)</f>
        <v>0</v>
      </c>
      <c r="H2109" s="5" t="str">
        <f>IF(Tabela_cukier2[[#This Row],[Kolumna1]]&gt;F2108,Tabela_cukier2[[#This Row],[Kolumna1]]-F2108,"0")</f>
        <v>0</v>
      </c>
      <c r="I2109" s="5">
        <f>CEILING(Tabela_cukier2[[#This Row],[Kolumna3]],1000)</f>
        <v>0</v>
      </c>
      <c r="J2109" s="5">
        <f>IF(Tabela_cukier2[[#This Row],[Kolumna4]]&gt;=4000,1,0)</f>
        <v>0</v>
      </c>
    </row>
    <row r="2110" spans="1:10" x14ac:dyDescent="0.3">
      <c r="A2110" s="1">
        <v>41936</v>
      </c>
      <c r="B2110" t="s">
        <v>151</v>
      </c>
      <c r="C2110">
        <v>9</v>
      </c>
      <c r="D2110">
        <f>DAY(Tabela_cukier2[[#This Row],[Column1]])</f>
        <v>24</v>
      </c>
      <c r="E2110" t="str">
        <f>IF(D2111&lt;Tabela_cukier2[[#This Row],[Column4]],"TAK","")</f>
        <v/>
      </c>
      <c r="F2110" s="5">
        <f>IF(Tabela_cukier2[[#This Row],[czy dzien dokupu]]="TAK",IF(F2109-Tabela_cukier2[[#This Row],[Column3]]&lt;5000,((5000-FLOOR(F2109-Tabela_cukier2[[#This Row],[Column3]],1000))+(F2109-Tabela_cukier2[[#This Row],[Column3]])),F2109-Tabela_cukier2[[#This Row],[Column3]]),F2109-Tabela_cukier2[[#This Row],[Column3]])</f>
        <v>2940</v>
      </c>
      <c r="G2110" s="5">
        <f>IF(Tabela_cukier2[[#This Row],[Kolumna1]]-F2109&gt;=4000,1,0)</f>
        <v>0</v>
      </c>
      <c r="H2110" s="5" t="str">
        <f>IF(Tabela_cukier2[[#This Row],[Kolumna1]]&gt;F2109,Tabela_cukier2[[#This Row],[Kolumna1]]-F2109,"0")</f>
        <v>0</v>
      </c>
      <c r="I2110" s="5">
        <f>CEILING(Tabela_cukier2[[#This Row],[Kolumna3]],1000)</f>
        <v>0</v>
      </c>
      <c r="J2110" s="5">
        <f>IF(Tabela_cukier2[[#This Row],[Kolumna4]]&gt;=4000,1,0)</f>
        <v>0</v>
      </c>
    </row>
    <row r="2111" spans="1:10" x14ac:dyDescent="0.3">
      <c r="A2111" s="1">
        <v>41938</v>
      </c>
      <c r="B2111" t="s">
        <v>48</v>
      </c>
      <c r="C2111">
        <v>245</v>
      </c>
      <c r="D2111">
        <f>DAY(Tabela_cukier2[[#This Row],[Column1]])</f>
        <v>26</v>
      </c>
      <c r="E2111" t="str">
        <f>IF(D2112&lt;Tabela_cukier2[[#This Row],[Column4]],"TAK","")</f>
        <v/>
      </c>
      <c r="F2111" s="5">
        <f>IF(Tabela_cukier2[[#This Row],[czy dzien dokupu]]="TAK",IF(F2110-Tabela_cukier2[[#This Row],[Column3]]&lt;5000,((5000-FLOOR(F2110-Tabela_cukier2[[#This Row],[Column3]],1000))+(F2110-Tabela_cukier2[[#This Row],[Column3]])),F2110-Tabela_cukier2[[#This Row],[Column3]]),F2110-Tabela_cukier2[[#This Row],[Column3]])</f>
        <v>2695</v>
      </c>
      <c r="G2111" s="5">
        <f>IF(Tabela_cukier2[[#This Row],[Kolumna1]]-F2110&gt;=4000,1,0)</f>
        <v>0</v>
      </c>
      <c r="H2111" s="5" t="str">
        <f>IF(Tabela_cukier2[[#This Row],[Kolumna1]]&gt;F2110,Tabela_cukier2[[#This Row],[Kolumna1]]-F2110,"0")</f>
        <v>0</v>
      </c>
      <c r="I2111" s="5">
        <f>CEILING(Tabela_cukier2[[#This Row],[Kolumna3]],1000)</f>
        <v>0</v>
      </c>
      <c r="J2111" s="5">
        <f>IF(Tabela_cukier2[[#This Row],[Kolumna4]]&gt;=4000,1,0)</f>
        <v>0</v>
      </c>
    </row>
    <row r="2112" spans="1:10" x14ac:dyDescent="0.3">
      <c r="A2112" s="1">
        <v>41943</v>
      </c>
      <c r="B2112" t="s">
        <v>25</v>
      </c>
      <c r="C2112">
        <v>166</v>
      </c>
      <c r="D2112">
        <f>DAY(Tabela_cukier2[[#This Row],[Column1]])</f>
        <v>31</v>
      </c>
      <c r="E2112" t="str">
        <f>IF(D2113&lt;Tabela_cukier2[[#This Row],[Column4]],"TAK","")</f>
        <v>TAK</v>
      </c>
      <c r="F2112" s="5">
        <f>IF(Tabela_cukier2[[#This Row],[czy dzien dokupu]]="TAK",IF(F2111-Tabela_cukier2[[#This Row],[Column3]]&lt;5000,((5000-FLOOR(F2111-Tabela_cukier2[[#This Row],[Column3]],1000))+(F2111-Tabela_cukier2[[#This Row],[Column3]])),F2111-Tabela_cukier2[[#This Row],[Column3]]),F2111-Tabela_cukier2[[#This Row],[Column3]])</f>
        <v>5529</v>
      </c>
      <c r="G2112" s="5">
        <f>IF(Tabela_cukier2[[#This Row],[Kolumna1]]-F2111&gt;=4000,1,0)</f>
        <v>0</v>
      </c>
      <c r="H2112" s="5">
        <f>IF(Tabela_cukier2[[#This Row],[Kolumna1]]&gt;F2111,Tabela_cukier2[[#This Row],[Kolumna1]]-F2111,"0")</f>
        <v>2834</v>
      </c>
      <c r="I2112" s="5">
        <f>CEILING(Tabela_cukier2[[#This Row],[Kolumna3]],1000)</f>
        <v>3000</v>
      </c>
      <c r="J2112" s="5">
        <f>IF(Tabela_cukier2[[#This Row],[Kolumna4]]&gt;=4000,1,0)</f>
        <v>0</v>
      </c>
    </row>
    <row r="2113" spans="1:10" x14ac:dyDescent="0.3">
      <c r="A2113" s="1">
        <v>41945</v>
      </c>
      <c r="B2113" t="s">
        <v>58</v>
      </c>
      <c r="C2113">
        <v>171</v>
      </c>
      <c r="D2113">
        <f>DAY(Tabela_cukier2[[#This Row],[Column1]])</f>
        <v>2</v>
      </c>
      <c r="E2113" t="str">
        <f>IF(D2114&lt;Tabela_cukier2[[#This Row],[Column4]],"TAK","")</f>
        <v/>
      </c>
      <c r="F2113" s="5">
        <f>IF(Tabela_cukier2[[#This Row],[czy dzien dokupu]]="TAK",IF(F2112-Tabela_cukier2[[#This Row],[Column3]]&lt;5000,((5000-FLOOR(F2112-Tabela_cukier2[[#This Row],[Column3]],1000))+(F2112-Tabela_cukier2[[#This Row],[Column3]])),F2112-Tabela_cukier2[[#This Row],[Column3]]),F2112-Tabela_cukier2[[#This Row],[Column3]])</f>
        <v>5358</v>
      </c>
      <c r="G2113" s="5">
        <f>IF(Tabela_cukier2[[#This Row],[Kolumna1]]-F2112&gt;=4000,1,0)</f>
        <v>0</v>
      </c>
      <c r="H2113" s="5" t="str">
        <f>IF(Tabela_cukier2[[#This Row],[Kolumna1]]&gt;F2112,Tabela_cukier2[[#This Row],[Kolumna1]]-F2112,"0")</f>
        <v>0</v>
      </c>
      <c r="I2113" s="5">
        <f>CEILING(Tabela_cukier2[[#This Row],[Kolumna3]],1000)</f>
        <v>0</v>
      </c>
      <c r="J2113" s="5">
        <f>IF(Tabela_cukier2[[#This Row],[Kolumna4]]&gt;=4000,1,0)</f>
        <v>0</v>
      </c>
    </row>
    <row r="2114" spans="1:10" x14ac:dyDescent="0.3">
      <c r="A2114" s="1">
        <v>41945</v>
      </c>
      <c r="B2114" t="s">
        <v>122</v>
      </c>
      <c r="C2114">
        <v>11</v>
      </c>
      <c r="D2114">
        <f>DAY(Tabela_cukier2[[#This Row],[Column1]])</f>
        <v>2</v>
      </c>
      <c r="E2114" t="str">
        <f>IF(D2115&lt;Tabela_cukier2[[#This Row],[Column4]],"TAK","")</f>
        <v/>
      </c>
      <c r="F2114" s="5">
        <f>IF(Tabela_cukier2[[#This Row],[czy dzien dokupu]]="TAK",IF(F2113-Tabela_cukier2[[#This Row],[Column3]]&lt;5000,((5000-FLOOR(F2113-Tabela_cukier2[[#This Row],[Column3]],1000))+(F2113-Tabela_cukier2[[#This Row],[Column3]])),F2113-Tabela_cukier2[[#This Row],[Column3]]),F2113-Tabela_cukier2[[#This Row],[Column3]])</f>
        <v>5347</v>
      </c>
      <c r="G2114" s="5">
        <f>IF(Tabela_cukier2[[#This Row],[Kolumna1]]-F2113&gt;=4000,1,0)</f>
        <v>0</v>
      </c>
      <c r="H2114" s="5" t="str">
        <f>IF(Tabela_cukier2[[#This Row],[Kolumna1]]&gt;F2113,Tabela_cukier2[[#This Row],[Kolumna1]]-F2113,"0")</f>
        <v>0</v>
      </c>
      <c r="I2114" s="5">
        <f>CEILING(Tabela_cukier2[[#This Row],[Kolumna3]],1000)</f>
        <v>0</v>
      </c>
      <c r="J2114" s="5">
        <f>IF(Tabela_cukier2[[#This Row],[Kolumna4]]&gt;=4000,1,0)</f>
        <v>0</v>
      </c>
    </row>
    <row r="2115" spans="1:10" x14ac:dyDescent="0.3">
      <c r="A2115" s="1">
        <v>41946</v>
      </c>
      <c r="B2115" t="s">
        <v>23</v>
      </c>
      <c r="C2115">
        <v>52</v>
      </c>
      <c r="D2115">
        <f>DAY(Tabela_cukier2[[#This Row],[Column1]])</f>
        <v>3</v>
      </c>
      <c r="E2115" t="str">
        <f>IF(D2116&lt;Tabela_cukier2[[#This Row],[Column4]],"TAK","")</f>
        <v/>
      </c>
      <c r="F2115" s="5">
        <f>IF(Tabela_cukier2[[#This Row],[czy dzien dokupu]]="TAK",IF(F2114-Tabela_cukier2[[#This Row],[Column3]]&lt;5000,((5000-FLOOR(F2114-Tabela_cukier2[[#This Row],[Column3]],1000))+(F2114-Tabela_cukier2[[#This Row],[Column3]])),F2114-Tabela_cukier2[[#This Row],[Column3]]),F2114-Tabela_cukier2[[#This Row],[Column3]])</f>
        <v>5295</v>
      </c>
      <c r="G2115" s="5">
        <f>IF(Tabela_cukier2[[#This Row],[Kolumna1]]-F2114&gt;=4000,1,0)</f>
        <v>0</v>
      </c>
      <c r="H2115" s="5" t="str">
        <f>IF(Tabela_cukier2[[#This Row],[Kolumna1]]&gt;F2114,Tabela_cukier2[[#This Row],[Kolumna1]]-F2114,"0")</f>
        <v>0</v>
      </c>
      <c r="I2115" s="5">
        <f>CEILING(Tabela_cukier2[[#This Row],[Kolumna3]],1000)</f>
        <v>0</v>
      </c>
      <c r="J2115" s="5">
        <f>IF(Tabela_cukier2[[#This Row],[Kolumna4]]&gt;=4000,1,0)</f>
        <v>0</v>
      </c>
    </row>
    <row r="2116" spans="1:10" x14ac:dyDescent="0.3">
      <c r="A2116" s="1">
        <v>41949</v>
      </c>
      <c r="B2116" t="s">
        <v>123</v>
      </c>
      <c r="C2116">
        <v>56</v>
      </c>
      <c r="D2116">
        <f>DAY(Tabela_cukier2[[#This Row],[Column1]])</f>
        <v>6</v>
      </c>
      <c r="E2116" t="str">
        <f>IF(D2117&lt;Tabela_cukier2[[#This Row],[Column4]],"TAK","")</f>
        <v/>
      </c>
      <c r="F2116" s="5">
        <f>IF(Tabela_cukier2[[#This Row],[czy dzien dokupu]]="TAK",IF(F2115-Tabela_cukier2[[#This Row],[Column3]]&lt;5000,((5000-FLOOR(F2115-Tabela_cukier2[[#This Row],[Column3]],1000))+(F2115-Tabela_cukier2[[#This Row],[Column3]])),F2115-Tabela_cukier2[[#This Row],[Column3]]),F2115-Tabela_cukier2[[#This Row],[Column3]])</f>
        <v>5239</v>
      </c>
      <c r="G2116" s="5">
        <f>IF(Tabela_cukier2[[#This Row],[Kolumna1]]-F2115&gt;=4000,1,0)</f>
        <v>0</v>
      </c>
      <c r="H2116" s="5" t="str">
        <f>IF(Tabela_cukier2[[#This Row],[Kolumna1]]&gt;F2115,Tabela_cukier2[[#This Row],[Kolumna1]]-F2115,"0")</f>
        <v>0</v>
      </c>
      <c r="I2116" s="5">
        <f>CEILING(Tabela_cukier2[[#This Row],[Kolumna3]],1000)</f>
        <v>0</v>
      </c>
      <c r="J2116" s="5">
        <f>IF(Tabela_cukier2[[#This Row],[Kolumna4]]&gt;=4000,1,0)</f>
        <v>0</v>
      </c>
    </row>
    <row r="2117" spans="1:10" x14ac:dyDescent="0.3">
      <c r="A2117" s="1">
        <v>41950</v>
      </c>
      <c r="B2117" t="s">
        <v>57</v>
      </c>
      <c r="C2117">
        <v>6</v>
      </c>
      <c r="D2117">
        <f>DAY(Tabela_cukier2[[#This Row],[Column1]])</f>
        <v>7</v>
      </c>
      <c r="E2117" t="str">
        <f>IF(D2118&lt;Tabela_cukier2[[#This Row],[Column4]],"TAK","")</f>
        <v/>
      </c>
      <c r="F2117" s="5">
        <f>IF(Tabela_cukier2[[#This Row],[czy dzien dokupu]]="TAK",IF(F2116-Tabela_cukier2[[#This Row],[Column3]]&lt;5000,((5000-FLOOR(F2116-Tabela_cukier2[[#This Row],[Column3]],1000))+(F2116-Tabela_cukier2[[#This Row],[Column3]])),F2116-Tabela_cukier2[[#This Row],[Column3]]),F2116-Tabela_cukier2[[#This Row],[Column3]])</f>
        <v>5233</v>
      </c>
      <c r="G2117" s="5">
        <f>IF(Tabela_cukier2[[#This Row],[Kolumna1]]-F2116&gt;=4000,1,0)</f>
        <v>0</v>
      </c>
      <c r="H2117" s="5" t="str">
        <f>IF(Tabela_cukier2[[#This Row],[Kolumna1]]&gt;F2116,Tabela_cukier2[[#This Row],[Kolumna1]]-F2116,"0")</f>
        <v>0</v>
      </c>
      <c r="I2117" s="5">
        <f>CEILING(Tabela_cukier2[[#This Row],[Kolumna3]],1000)</f>
        <v>0</v>
      </c>
      <c r="J2117" s="5">
        <f>IF(Tabela_cukier2[[#This Row],[Kolumna4]]&gt;=4000,1,0)</f>
        <v>0</v>
      </c>
    </row>
    <row r="2118" spans="1:10" x14ac:dyDescent="0.3">
      <c r="A2118" s="1">
        <v>41950</v>
      </c>
      <c r="B2118" t="s">
        <v>58</v>
      </c>
      <c r="C2118">
        <v>179</v>
      </c>
      <c r="D2118">
        <f>DAY(Tabela_cukier2[[#This Row],[Column1]])</f>
        <v>7</v>
      </c>
      <c r="E2118" t="str">
        <f>IF(D2119&lt;Tabela_cukier2[[#This Row],[Column4]],"TAK","")</f>
        <v/>
      </c>
      <c r="F2118" s="5">
        <f>IF(Tabela_cukier2[[#This Row],[czy dzien dokupu]]="TAK",IF(F2117-Tabela_cukier2[[#This Row],[Column3]]&lt;5000,((5000-FLOOR(F2117-Tabela_cukier2[[#This Row],[Column3]],1000))+(F2117-Tabela_cukier2[[#This Row],[Column3]])),F2117-Tabela_cukier2[[#This Row],[Column3]]),F2117-Tabela_cukier2[[#This Row],[Column3]])</f>
        <v>5054</v>
      </c>
      <c r="G2118" s="5">
        <f>IF(Tabela_cukier2[[#This Row],[Kolumna1]]-F2117&gt;=4000,1,0)</f>
        <v>0</v>
      </c>
      <c r="H2118" s="5" t="str">
        <f>IF(Tabela_cukier2[[#This Row],[Kolumna1]]&gt;F2117,Tabela_cukier2[[#This Row],[Kolumna1]]-F2117,"0")</f>
        <v>0</v>
      </c>
      <c r="I2118" s="5">
        <f>CEILING(Tabela_cukier2[[#This Row],[Kolumna3]],1000)</f>
        <v>0</v>
      </c>
      <c r="J2118" s="5">
        <f>IF(Tabela_cukier2[[#This Row],[Kolumna4]]&gt;=4000,1,0)</f>
        <v>0</v>
      </c>
    </row>
    <row r="2119" spans="1:10" x14ac:dyDescent="0.3">
      <c r="A2119" s="1">
        <v>41951</v>
      </c>
      <c r="B2119" t="s">
        <v>25</v>
      </c>
      <c r="C2119">
        <v>398</v>
      </c>
      <c r="D2119">
        <f>DAY(Tabela_cukier2[[#This Row],[Column1]])</f>
        <v>8</v>
      </c>
      <c r="E2119" t="str">
        <f>IF(D2120&lt;Tabela_cukier2[[#This Row],[Column4]],"TAK","")</f>
        <v/>
      </c>
      <c r="F2119" s="5">
        <f>IF(Tabela_cukier2[[#This Row],[czy dzien dokupu]]="TAK",IF(F2118-Tabela_cukier2[[#This Row],[Column3]]&lt;5000,((5000-FLOOR(F2118-Tabela_cukier2[[#This Row],[Column3]],1000))+(F2118-Tabela_cukier2[[#This Row],[Column3]])),F2118-Tabela_cukier2[[#This Row],[Column3]]),F2118-Tabela_cukier2[[#This Row],[Column3]])</f>
        <v>4656</v>
      </c>
      <c r="G2119" s="5">
        <f>IF(Tabela_cukier2[[#This Row],[Kolumna1]]-F2118&gt;=4000,1,0)</f>
        <v>0</v>
      </c>
      <c r="H2119" s="5" t="str">
        <f>IF(Tabela_cukier2[[#This Row],[Kolumna1]]&gt;F2118,Tabela_cukier2[[#This Row],[Kolumna1]]-F2118,"0")</f>
        <v>0</v>
      </c>
      <c r="I2119" s="5">
        <f>CEILING(Tabela_cukier2[[#This Row],[Kolumna3]],1000)</f>
        <v>0</v>
      </c>
      <c r="J2119" s="5">
        <f>IF(Tabela_cukier2[[#This Row],[Kolumna4]]&gt;=4000,1,0)</f>
        <v>0</v>
      </c>
    </row>
    <row r="2120" spans="1:10" x14ac:dyDescent="0.3">
      <c r="A2120" s="1">
        <v>41952</v>
      </c>
      <c r="B2120" t="s">
        <v>72</v>
      </c>
      <c r="C2120">
        <v>68</v>
      </c>
      <c r="D2120">
        <f>DAY(Tabela_cukier2[[#This Row],[Column1]])</f>
        <v>9</v>
      </c>
      <c r="E2120" t="str">
        <f>IF(D2121&lt;Tabela_cukier2[[#This Row],[Column4]],"TAK","")</f>
        <v/>
      </c>
      <c r="F2120" s="5">
        <f>IF(Tabela_cukier2[[#This Row],[czy dzien dokupu]]="TAK",IF(F2119-Tabela_cukier2[[#This Row],[Column3]]&lt;5000,((5000-FLOOR(F2119-Tabela_cukier2[[#This Row],[Column3]],1000))+(F2119-Tabela_cukier2[[#This Row],[Column3]])),F2119-Tabela_cukier2[[#This Row],[Column3]]),F2119-Tabela_cukier2[[#This Row],[Column3]])</f>
        <v>4588</v>
      </c>
      <c r="G2120" s="5">
        <f>IF(Tabela_cukier2[[#This Row],[Kolumna1]]-F2119&gt;=4000,1,0)</f>
        <v>0</v>
      </c>
      <c r="H2120" s="5" t="str">
        <f>IF(Tabela_cukier2[[#This Row],[Kolumna1]]&gt;F2119,Tabela_cukier2[[#This Row],[Kolumna1]]-F2119,"0")</f>
        <v>0</v>
      </c>
      <c r="I2120" s="5">
        <f>CEILING(Tabela_cukier2[[#This Row],[Kolumna3]],1000)</f>
        <v>0</v>
      </c>
      <c r="J2120" s="5">
        <f>IF(Tabela_cukier2[[#This Row],[Kolumna4]]&gt;=4000,1,0)</f>
        <v>0</v>
      </c>
    </row>
    <row r="2121" spans="1:10" x14ac:dyDescent="0.3">
      <c r="A2121" s="1">
        <v>41952</v>
      </c>
      <c r="B2121" t="s">
        <v>15</v>
      </c>
      <c r="C2121">
        <v>160</v>
      </c>
      <c r="D2121">
        <f>DAY(Tabela_cukier2[[#This Row],[Column1]])</f>
        <v>9</v>
      </c>
      <c r="E2121" t="str">
        <f>IF(D2122&lt;Tabela_cukier2[[#This Row],[Column4]],"TAK","")</f>
        <v/>
      </c>
      <c r="F2121" s="5">
        <f>IF(Tabela_cukier2[[#This Row],[czy dzien dokupu]]="TAK",IF(F2120-Tabela_cukier2[[#This Row],[Column3]]&lt;5000,((5000-FLOOR(F2120-Tabela_cukier2[[#This Row],[Column3]],1000))+(F2120-Tabela_cukier2[[#This Row],[Column3]])),F2120-Tabela_cukier2[[#This Row],[Column3]]),F2120-Tabela_cukier2[[#This Row],[Column3]])</f>
        <v>4428</v>
      </c>
      <c r="G2121" s="5">
        <f>IF(Tabela_cukier2[[#This Row],[Kolumna1]]-F2120&gt;=4000,1,0)</f>
        <v>0</v>
      </c>
      <c r="H2121" s="5" t="str">
        <f>IF(Tabela_cukier2[[#This Row],[Kolumna1]]&gt;F2120,Tabela_cukier2[[#This Row],[Kolumna1]]-F2120,"0")</f>
        <v>0</v>
      </c>
      <c r="I2121" s="5">
        <f>CEILING(Tabela_cukier2[[#This Row],[Kolumna3]],1000)</f>
        <v>0</v>
      </c>
      <c r="J2121" s="5">
        <f>IF(Tabela_cukier2[[#This Row],[Kolumna4]]&gt;=4000,1,0)</f>
        <v>0</v>
      </c>
    </row>
    <row r="2122" spans="1:10" x14ac:dyDescent="0.3">
      <c r="A2122" s="1">
        <v>41953</v>
      </c>
      <c r="B2122" t="s">
        <v>15</v>
      </c>
      <c r="C2122">
        <v>183</v>
      </c>
      <c r="D2122">
        <f>DAY(Tabela_cukier2[[#This Row],[Column1]])</f>
        <v>10</v>
      </c>
      <c r="E2122" t="str">
        <f>IF(D2123&lt;Tabela_cukier2[[#This Row],[Column4]],"TAK","")</f>
        <v/>
      </c>
      <c r="F2122" s="5">
        <f>IF(Tabela_cukier2[[#This Row],[czy dzien dokupu]]="TAK",IF(F2121-Tabela_cukier2[[#This Row],[Column3]]&lt;5000,((5000-FLOOR(F2121-Tabela_cukier2[[#This Row],[Column3]],1000))+(F2121-Tabela_cukier2[[#This Row],[Column3]])),F2121-Tabela_cukier2[[#This Row],[Column3]]),F2121-Tabela_cukier2[[#This Row],[Column3]])</f>
        <v>4245</v>
      </c>
      <c r="G2122" s="5">
        <f>IF(Tabela_cukier2[[#This Row],[Kolumna1]]-F2121&gt;=4000,1,0)</f>
        <v>0</v>
      </c>
      <c r="H2122" s="5" t="str">
        <f>IF(Tabela_cukier2[[#This Row],[Kolumna1]]&gt;F2121,Tabela_cukier2[[#This Row],[Kolumna1]]-F2121,"0")</f>
        <v>0</v>
      </c>
      <c r="I2122" s="5">
        <f>CEILING(Tabela_cukier2[[#This Row],[Kolumna3]],1000)</f>
        <v>0</v>
      </c>
      <c r="J2122" s="5">
        <f>IF(Tabela_cukier2[[#This Row],[Kolumna4]]&gt;=4000,1,0)</f>
        <v>0</v>
      </c>
    </row>
    <row r="2123" spans="1:10" x14ac:dyDescent="0.3">
      <c r="A2123" s="1">
        <v>41954</v>
      </c>
      <c r="B2123" t="s">
        <v>25</v>
      </c>
      <c r="C2123">
        <v>178</v>
      </c>
      <c r="D2123">
        <f>DAY(Tabela_cukier2[[#This Row],[Column1]])</f>
        <v>11</v>
      </c>
      <c r="E2123" t="str">
        <f>IF(D2124&lt;Tabela_cukier2[[#This Row],[Column4]],"TAK","")</f>
        <v/>
      </c>
      <c r="F2123" s="5">
        <f>IF(Tabela_cukier2[[#This Row],[czy dzien dokupu]]="TAK",IF(F2122-Tabela_cukier2[[#This Row],[Column3]]&lt;5000,((5000-FLOOR(F2122-Tabela_cukier2[[#This Row],[Column3]],1000))+(F2122-Tabela_cukier2[[#This Row],[Column3]])),F2122-Tabela_cukier2[[#This Row],[Column3]]),F2122-Tabela_cukier2[[#This Row],[Column3]])</f>
        <v>4067</v>
      </c>
      <c r="G2123" s="5">
        <f>IF(Tabela_cukier2[[#This Row],[Kolumna1]]-F2122&gt;=4000,1,0)</f>
        <v>0</v>
      </c>
      <c r="H2123" s="5" t="str">
        <f>IF(Tabela_cukier2[[#This Row],[Kolumna1]]&gt;F2122,Tabela_cukier2[[#This Row],[Kolumna1]]-F2122,"0")</f>
        <v>0</v>
      </c>
      <c r="I2123" s="5">
        <f>CEILING(Tabela_cukier2[[#This Row],[Kolumna3]],1000)</f>
        <v>0</v>
      </c>
      <c r="J2123" s="5">
        <f>IF(Tabela_cukier2[[#This Row],[Kolumna4]]&gt;=4000,1,0)</f>
        <v>0</v>
      </c>
    </row>
    <row r="2124" spans="1:10" x14ac:dyDescent="0.3">
      <c r="A2124" s="1">
        <v>41955</v>
      </c>
      <c r="B2124" t="s">
        <v>10</v>
      </c>
      <c r="C2124">
        <v>381</v>
      </c>
      <c r="D2124">
        <f>DAY(Tabela_cukier2[[#This Row],[Column1]])</f>
        <v>12</v>
      </c>
      <c r="E2124" t="str">
        <f>IF(D2125&lt;Tabela_cukier2[[#This Row],[Column4]],"TAK","")</f>
        <v/>
      </c>
      <c r="F2124" s="5">
        <f>IF(Tabela_cukier2[[#This Row],[czy dzien dokupu]]="TAK",IF(F2123-Tabela_cukier2[[#This Row],[Column3]]&lt;5000,((5000-FLOOR(F2123-Tabela_cukier2[[#This Row],[Column3]],1000))+(F2123-Tabela_cukier2[[#This Row],[Column3]])),F2123-Tabela_cukier2[[#This Row],[Column3]]),F2123-Tabela_cukier2[[#This Row],[Column3]])</f>
        <v>3686</v>
      </c>
      <c r="G2124" s="5">
        <f>IF(Tabela_cukier2[[#This Row],[Kolumna1]]-F2123&gt;=4000,1,0)</f>
        <v>0</v>
      </c>
      <c r="H2124" s="5" t="str">
        <f>IF(Tabela_cukier2[[#This Row],[Kolumna1]]&gt;F2123,Tabela_cukier2[[#This Row],[Kolumna1]]-F2123,"0")</f>
        <v>0</v>
      </c>
      <c r="I2124" s="5">
        <f>CEILING(Tabela_cukier2[[#This Row],[Kolumna3]],1000)</f>
        <v>0</v>
      </c>
      <c r="J2124" s="5">
        <f>IF(Tabela_cukier2[[#This Row],[Kolumna4]]&gt;=4000,1,0)</f>
        <v>0</v>
      </c>
    </row>
    <row r="2125" spans="1:10" x14ac:dyDescent="0.3">
      <c r="A2125" s="1">
        <v>41957</v>
      </c>
      <c r="B2125" t="s">
        <v>65</v>
      </c>
      <c r="C2125">
        <v>12</v>
      </c>
      <c r="D2125">
        <f>DAY(Tabela_cukier2[[#This Row],[Column1]])</f>
        <v>14</v>
      </c>
      <c r="E2125" t="str">
        <f>IF(D2126&lt;Tabela_cukier2[[#This Row],[Column4]],"TAK","")</f>
        <v/>
      </c>
      <c r="F2125" s="5">
        <f>IF(Tabela_cukier2[[#This Row],[czy dzien dokupu]]="TAK",IF(F2124-Tabela_cukier2[[#This Row],[Column3]]&lt;5000,((5000-FLOOR(F2124-Tabela_cukier2[[#This Row],[Column3]],1000))+(F2124-Tabela_cukier2[[#This Row],[Column3]])),F2124-Tabela_cukier2[[#This Row],[Column3]]),F2124-Tabela_cukier2[[#This Row],[Column3]])</f>
        <v>3674</v>
      </c>
      <c r="G2125" s="5">
        <f>IF(Tabela_cukier2[[#This Row],[Kolumna1]]-F2124&gt;=4000,1,0)</f>
        <v>0</v>
      </c>
      <c r="H2125" s="5" t="str">
        <f>IF(Tabela_cukier2[[#This Row],[Kolumna1]]&gt;F2124,Tabela_cukier2[[#This Row],[Kolumna1]]-F2124,"0")</f>
        <v>0</v>
      </c>
      <c r="I2125" s="5">
        <f>CEILING(Tabela_cukier2[[#This Row],[Kolumna3]],1000)</f>
        <v>0</v>
      </c>
      <c r="J2125" s="5">
        <f>IF(Tabela_cukier2[[#This Row],[Kolumna4]]&gt;=4000,1,0)</f>
        <v>0</v>
      </c>
    </row>
    <row r="2126" spans="1:10" x14ac:dyDescent="0.3">
      <c r="A2126" s="1">
        <v>41959</v>
      </c>
      <c r="B2126" t="s">
        <v>31</v>
      </c>
      <c r="C2126">
        <v>116</v>
      </c>
      <c r="D2126">
        <f>DAY(Tabela_cukier2[[#This Row],[Column1]])</f>
        <v>16</v>
      </c>
      <c r="E2126" t="str">
        <f>IF(D2127&lt;Tabela_cukier2[[#This Row],[Column4]],"TAK","")</f>
        <v/>
      </c>
      <c r="F2126" s="5">
        <f>IF(Tabela_cukier2[[#This Row],[czy dzien dokupu]]="TAK",IF(F2125-Tabela_cukier2[[#This Row],[Column3]]&lt;5000,((5000-FLOOR(F2125-Tabela_cukier2[[#This Row],[Column3]],1000))+(F2125-Tabela_cukier2[[#This Row],[Column3]])),F2125-Tabela_cukier2[[#This Row],[Column3]]),F2125-Tabela_cukier2[[#This Row],[Column3]])</f>
        <v>3558</v>
      </c>
      <c r="G2126" s="5">
        <f>IF(Tabela_cukier2[[#This Row],[Kolumna1]]-F2125&gt;=4000,1,0)</f>
        <v>0</v>
      </c>
      <c r="H2126" s="5" t="str">
        <f>IF(Tabela_cukier2[[#This Row],[Kolumna1]]&gt;F2125,Tabela_cukier2[[#This Row],[Kolumna1]]-F2125,"0")</f>
        <v>0</v>
      </c>
      <c r="I2126" s="5">
        <f>CEILING(Tabela_cukier2[[#This Row],[Kolumna3]],1000)</f>
        <v>0</v>
      </c>
      <c r="J2126" s="5">
        <f>IF(Tabela_cukier2[[#This Row],[Kolumna4]]&gt;=4000,1,0)</f>
        <v>0</v>
      </c>
    </row>
    <row r="2127" spans="1:10" x14ac:dyDescent="0.3">
      <c r="A2127" s="1">
        <v>41961</v>
      </c>
      <c r="B2127" t="s">
        <v>10</v>
      </c>
      <c r="C2127">
        <v>117</v>
      </c>
      <c r="D2127">
        <f>DAY(Tabela_cukier2[[#This Row],[Column1]])</f>
        <v>18</v>
      </c>
      <c r="E2127" t="str">
        <f>IF(D2128&lt;Tabela_cukier2[[#This Row],[Column4]],"TAK","")</f>
        <v/>
      </c>
      <c r="F2127" s="5">
        <f>IF(Tabela_cukier2[[#This Row],[czy dzien dokupu]]="TAK",IF(F2126-Tabela_cukier2[[#This Row],[Column3]]&lt;5000,((5000-FLOOR(F2126-Tabela_cukier2[[#This Row],[Column3]],1000))+(F2126-Tabela_cukier2[[#This Row],[Column3]])),F2126-Tabela_cukier2[[#This Row],[Column3]]),F2126-Tabela_cukier2[[#This Row],[Column3]])</f>
        <v>3441</v>
      </c>
      <c r="G2127" s="5">
        <f>IF(Tabela_cukier2[[#This Row],[Kolumna1]]-F2126&gt;=4000,1,0)</f>
        <v>0</v>
      </c>
      <c r="H2127" s="5" t="str">
        <f>IF(Tabela_cukier2[[#This Row],[Kolumna1]]&gt;F2126,Tabela_cukier2[[#This Row],[Kolumna1]]-F2126,"0")</f>
        <v>0</v>
      </c>
      <c r="I2127" s="5">
        <f>CEILING(Tabela_cukier2[[#This Row],[Kolumna3]],1000)</f>
        <v>0</v>
      </c>
      <c r="J2127" s="5">
        <f>IF(Tabela_cukier2[[#This Row],[Kolumna4]]&gt;=4000,1,0)</f>
        <v>0</v>
      </c>
    </row>
    <row r="2128" spans="1:10" x14ac:dyDescent="0.3">
      <c r="A2128" s="1">
        <v>41961</v>
      </c>
      <c r="B2128" t="s">
        <v>72</v>
      </c>
      <c r="C2128">
        <v>31</v>
      </c>
      <c r="D2128">
        <f>DAY(Tabela_cukier2[[#This Row],[Column1]])</f>
        <v>18</v>
      </c>
      <c r="E2128" t="str">
        <f>IF(D2129&lt;Tabela_cukier2[[#This Row],[Column4]],"TAK","")</f>
        <v/>
      </c>
      <c r="F2128" s="5">
        <f>IF(Tabela_cukier2[[#This Row],[czy dzien dokupu]]="TAK",IF(F2127-Tabela_cukier2[[#This Row],[Column3]]&lt;5000,((5000-FLOOR(F2127-Tabela_cukier2[[#This Row],[Column3]],1000))+(F2127-Tabela_cukier2[[#This Row],[Column3]])),F2127-Tabela_cukier2[[#This Row],[Column3]]),F2127-Tabela_cukier2[[#This Row],[Column3]])</f>
        <v>3410</v>
      </c>
      <c r="G2128" s="5">
        <f>IF(Tabela_cukier2[[#This Row],[Kolumna1]]-F2127&gt;=4000,1,0)</f>
        <v>0</v>
      </c>
      <c r="H2128" s="5" t="str">
        <f>IF(Tabela_cukier2[[#This Row],[Kolumna1]]&gt;F2127,Tabela_cukier2[[#This Row],[Kolumna1]]-F2127,"0")</f>
        <v>0</v>
      </c>
      <c r="I2128" s="5">
        <f>CEILING(Tabela_cukier2[[#This Row],[Kolumna3]],1000)</f>
        <v>0</v>
      </c>
      <c r="J2128" s="5">
        <f>IF(Tabela_cukier2[[#This Row],[Kolumna4]]&gt;=4000,1,0)</f>
        <v>0</v>
      </c>
    </row>
    <row r="2129" spans="1:10" x14ac:dyDescent="0.3">
      <c r="A2129" s="1">
        <v>41962</v>
      </c>
      <c r="B2129" t="s">
        <v>11</v>
      </c>
      <c r="C2129">
        <v>131</v>
      </c>
      <c r="D2129">
        <f>DAY(Tabela_cukier2[[#This Row],[Column1]])</f>
        <v>19</v>
      </c>
      <c r="E2129" t="str">
        <f>IF(D2130&lt;Tabela_cukier2[[#This Row],[Column4]],"TAK","")</f>
        <v/>
      </c>
      <c r="F2129" s="5">
        <f>IF(Tabela_cukier2[[#This Row],[czy dzien dokupu]]="TAK",IF(F2128-Tabela_cukier2[[#This Row],[Column3]]&lt;5000,((5000-FLOOR(F2128-Tabela_cukier2[[#This Row],[Column3]],1000))+(F2128-Tabela_cukier2[[#This Row],[Column3]])),F2128-Tabela_cukier2[[#This Row],[Column3]]),F2128-Tabela_cukier2[[#This Row],[Column3]])</f>
        <v>3279</v>
      </c>
      <c r="G2129" s="5">
        <f>IF(Tabela_cukier2[[#This Row],[Kolumna1]]-F2128&gt;=4000,1,0)</f>
        <v>0</v>
      </c>
      <c r="H2129" s="5" t="str">
        <f>IF(Tabela_cukier2[[#This Row],[Kolumna1]]&gt;F2128,Tabela_cukier2[[#This Row],[Kolumna1]]-F2128,"0")</f>
        <v>0</v>
      </c>
      <c r="I2129" s="5">
        <f>CEILING(Tabela_cukier2[[#This Row],[Kolumna3]],1000)</f>
        <v>0</v>
      </c>
      <c r="J2129" s="5">
        <f>IF(Tabela_cukier2[[#This Row],[Kolumna4]]&gt;=4000,1,0)</f>
        <v>0</v>
      </c>
    </row>
    <row r="2130" spans="1:10" x14ac:dyDescent="0.3">
      <c r="A2130" s="1">
        <v>41962</v>
      </c>
      <c r="B2130" t="s">
        <v>13</v>
      </c>
      <c r="C2130">
        <v>21</v>
      </c>
      <c r="D2130">
        <f>DAY(Tabela_cukier2[[#This Row],[Column1]])</f>
        <v>19</v>
      </c>
      <c r="E2130" t="str">
        <f>IF(D2131&lt;Tabela_cukier2[[#This Row],[Column4]],"TAK","")</f>
        <v/>
      </c>
      <c r="F2130" s="5">
        <f>IF(Tabela_cukier2[[#This Row],[czy dzien dokupu]]="TAK",IF(F2129-Tabela_cukier2[[#This Row],[Column3]]&lt;5000,((5000-FLOOR(F2129-Tabela_cukier2[[#This Row],[Column3]],1000))+(F2129-Tabela_cukier2[[#This Row],[Column3]])),F2129-Tabela_cukier2[[#This Row],[Column3]]),F2129-Tabela_cukier2[[#This Row],[Column3]])</f>
        <v>3258</v>
      </c>
      <c r="G2130" s="5">
        <f>IF(Tabela_cukier2[[#This Row],[Kolumna1]]-F2129&gt;=4000,1,0)</f>
        <v>0</v>
      </c>
      <c r="H2130" s="5" t="str">
        <f>IF(Tabela_cukier2[[#This Row],[Kolumna1]]&gt;F2129,Tabela_cukier2[[#This Row],[Kolumna1]]-F2129,"0")</f>
        <v>0</v>
      </c>
      <c r="I2130" s="5">
        <f>CEILING(Tabela_cukier2[[#This Row],[Kolumna3]],1000)</f>
        <v>0</v>
      </c>
      <c r="J2130" s="5">
        <f>IF(Tabela_cukier2[[#This Row],[Kolumna4]]&gt;=4000,1,0)</f>
        <v>0</v>
      </c>
    </row>
    <row r="2131" spans="1:10" x14ac:dyDescent="0.3">
      <c r="A2131" s="1">
        <v>41963</v>
      </c>
      <c r="B2131" t="s">
        <v>12</v>
      </c>
      <c r="C2131">
        <v>300</v>
      </c>
      <c r="D2131">
        <f>DAY(Tabela_cukier2[[#This Row],[Column1]])</f>
        <v>20</v>
      </c>
      <c r="E2131" t="str">
        <f>IF(D2132&lt;Tabela_cukier2[[#This Row],[Column4]],"TAK","")</f>
        <v/>
      </c>
      <c r="F2131" s="5">
        <f>IF(Tabela_cukier2[[#This Row],[czy dzien dokupu]]="TAK",IF(F2130-Tabela_cukier2[[#This Row],[Column3]]&lt;5000,((5000-FLOOR(F2130-Tabela_cukier2[[#This Row],[Column3]],1000))+(F2130-Tabela_cukier2[[#This Row],[Column3]])),F2130-Tabela_cukier2[[#This Row],[Column3]]),F2130-Tabela_cukier2[[#This Row],[Column3]])</f>
        <v>2958</v>
      </c>
      <c r="G2131" s="5">
        <f>IF(Tabela_cukier2[[#This Row],[Kolumna1]]-F2130&gt;=4000,1,0)</f>
        <v>0</v>
      </c>
      <c r="H2131" s="5" t="str">
        <f>IF(Tabela_cukier2[[#This Row],[Kolumna1]]&gt;F2130,Tabela_cukier2[[#This Row],[Kolumna1]]-F2130,"0")</f>
        <v>0</v>
      </c>
      <c r="I2131" s="5">
        <f>CEILING(Tabela_cukier2[[#This Row],[Kolumna3]],1000)</f>
        <v>0</v>
      </c>
      <c r="J2131" s="5">
        <f>IF(Tabela_cukier2[[#This Row],[Kolumna4]]&gt;=4000,1,0)</f>
        <v>0</v>
      </c>
    </row>
    <row r="2132" spans="1:10" x14ac:dyDescent="0.3">
      <c r="A2132" s="1">
        <v>41963</v>
      </c>
      <c r="B2132" t="s">
        <v>21</v>
      </c>
      <c r="C2132">
        <v>32</v>
      </c>
      <c r="D2132">
        <f>DAY(Tabela_cukier2[[#This Row],[Column1]])</f>
        <v>20</v>
      </c>
      <c r="E2132" t="str">
        <f>IF(D2133&lt;Tabela_cukier2[[#This Row],[Column4]],"TAK","")</f>
        <v/>
      </c>
      <c r="F2132" s="5">
        <f>IF(Tabela_cukier2[[#This Row],[czy dzien dokupu]]="TAK",IF(F2131-Tabela_cukier2[[#This Row],[Column3]]&lt;5000,((5000-FLOOR(F2131-Tabela_cukier2[[#This Row],[Column3]],1000))+(F2131-Tabela_cukier2[[#This Row],[Column3]])),F2131-Tabela_cukier2[[#This Row],[Column3]]),F2131-Tabela_cukier2[[#This Row],[Column3]])</f>
        <v>2926</v>
      </c>
      <c r="G2132" s="5">
        <f>IF(Tabela_cukier2[[#This Row],[Kolumna1]]-F2131&gt;=4000,1,0)</f>
        <v>0</v>
      </c>
      <c r="H2132" s="5" t="str">
        <f>IF(Tabela_cukier2[[#This Row],[Kolumna1]]&gt;F2131,Tabela_cukier2[[#This Row],[Kolumna1]]-F2131,"0")</f>
        <v>0</v>
      </c>
      <c r="I2132" s="5">
        <f>CEILING(Tabela_cukier2[[#This Row],[Kolumna3]],1000)</f>
        <v>0</v>
      </c>
      <c r="J2132" s="5">
        <f>IF(Tabela_cukier2[[#This Row],[Kolumna4]]&gt;=4000,1,0)</f>
        <v>0</v>
      </c>
    </row>
    <row r="2133" spans="1:10" x14ac:dyDescent="0.3">
      <c r="A2133" s="1">
        <v>41966</v>
      </c>
      <c r="B2133" t="s">
        <v>135</v>
      </c>
      <c r="C2133">
        <v>4</v>
      </c>
      <c r="D2133">
        <f>DAY(Tabela_cukier2[[#This Row],[Column1]])</f>
        <v>23</v>
      </c>
      <c r="E2133" t="str">
        <f>IF(D2134&lt;Tabela_cukier2[[#This Row],[Column4]],"TAK","")</f>
        <v/>
      </c>
      <c r="F2133" s="5">
        <f>IF(Tabela_cukier2[[#This Row],[czy dzien dokupu]]="TAK",IF(F2132-Tabela_cukier2[[#This Row],[Column3]]&lt;5000,((5000-FLOOR(F2132-Tabela_cukier2[[#This Row],[Column3]],1000))+(F2132-Tabela_cukier2[[#This Row],[Column3]])),F2132-Tabela_cukier2[[#This Row],[Column3]]),F2132-Tabela_cukier2[[#This Row],[Column3]])</f>
        <v>2922</v>
      </c>
      <c r="G2133" s="5">
        <f>IF(Tabela_cukier2[[#This Row],[Kolumna1]]-F2132&gt;=4000,1,0)</f>
        <v>0</v>
      </c>
      <c r="H2133" s="5" t="str">
        <f>IF(Tabela_cukier2[[#This Row],[Kolumna1]]&gt;F2132,Tabela_cukier2[[#This Row],[Kolumna1]]-F2132,"0")</f>
        <v>0</v>
      </c>
      <c r="I2133" s="5">
        <f>CEILING(Tabela_cukier2[[#This Row],[Kolumna3]],1000)</f>
        <v>0</v>
      </c>
      <c r="J2133" s="5">
        <f>IF(Tabela_cukier2[[#This Row],[Kolumna4]]&gt;=4000,1,0)</f>
        <v>0</v>
      </c>
    </row>
    <row r="2134" spans="1:10" x14ac:dyDescent="0.3">
      <c r="A2134" s="1">
        <v>41967</v>
      </c>
      <c r="B2134" t="s">
        <v>48</v>
      </c>
      <c r="C2134">
        <v>230</v>
      </c>
      <c r="D2134">
        <f>DAY(Tabela_cukier2[[#This Row],[Column1]])</f>
        <v>24</v>
      </c>
      <c r="E2134" t="str">
        <f>IF(D2135&lt;Tabela_cukier2[[#This Row],[Column4]],"TAK","")</f>
        <v/>
      </c>
      <c r="F2134" s="5">
        <f>IF(Tabela_cukier2[[#This Row],[czy dzien dokupu]]="TAK",IF(F2133-Tabela_cukier2[[#This Row],[Column3]]&lt;5000,((5000-FLOOR(F2133-Tabela_cukier2[[#This Row],[Column3]],1000))+(F2133-Tabela_cukier2[[#This Row],[Column3]])),F2133-Tabela_cukier2[[#This Row],[Column3]]),F2133-Tabela_cukier2[[#This Row],[Column3]])</f>
        <v>2692</v>
      </c>
      <c r="G2134" s="5">
        <f>IF(Tabela_cukier2[[#This Row],[Kolumna1]]-F2133&gt;=4000,1,0)</f>
        <v>0</v>
      </c>
      <c r="H2134" s="5" t="str">
        <f>IF(Tabela_cukier2[[#This Row],[Kolumna1]]&gt;F2133,Tabela_cukier2[[#This Row],[Kolumna1]]-F2133,"0")</f>
        <v>0</v>
      </c>
      <c r="I2134" s="5">
        <f>CEILING(Tabela_cukier2[[#This Row],[Kolumna3]],1000)</f>
        <v>0</v>
      </c>
      <c r="J2134" s="5">
        <f>IF(Tabela_cukier2[[#This Row],[Kolumna4]]&gt;=4000,1,0)</f>
        <v>0</v>
      </c>
    </row>
    <row r="2135" spans="1:10" x14ac:dyDescent="0.3">
      <c r="A2135" s="1">
        <v>41968</v>
      </c>
      <c r="B2135" t="s">
        <v>64</v>
      </c>
      <c r="C2135">
        <v>164</v>
      </c>
      <c r="D2135">
        <f>DAY(Tabela_cukier2[[#This Row],[Column1]])</f>
        <v>25</v>
      </c>
      <c r="E2135" t="str">
        <f>IF(D2136&lt;Tabela_cukier2[[#This Row],[Column4]],"TAK","")</f>
        <v/>
      </c>
      <c r="F2135" s="5">
        <f>IF(Tabela_cukier2[[#This Row],[czy dzien dokupu]]="TAK",IF(F2134-Tabela_cukier2[[#This Row],[Column3]]&lt;5000,((5000-FLOOR(F2134-Tabela_cukier2[[#This Row],[Column3]],1000))+(F2134-Tabela_cukier2[[#This Row],[Column3]])),F2134-Tabela_cukier2[[#This Row],[Column3]]),F2134-Tabela_cukier2[[#This Row],[Column3]])</f>
        <v>2528</v>
      </c>
      <c r="G2135" s="5">
        <f>IF(Tabela_cukier2[[#This Row],[Kolumna1]]-F2134&gt;=4000,1,0)</f>
        <v>0</v>
      </c>
      <c r="H2135" s="5" t="str">
        <f>IF(Tabela_cukier2[[#This Row],[Kolumna1]]&gt;F2134,Tabela_cukier2[[#This Row],[Kolumna1]]-F2134,"0")</f>
        <v>0</v>
      </c>
      <c r="I2135" s="5">
        <f>CEILING(Tabela_cukier2[[#This Row],[Kolumna3]],1000)</f>
        <v>0</v>
      </c>
      <c r="J2135" s="5">
        <f>IF(Tabela_cukier2[[#This Row],[Kolumna4]]&gt;=4000,1,0)</f>
        <v>0</v>
      </c>
    </row>
    <row r="2136" spans="1:10" x14ac:dyDescent="0.3">
      <c r="A2136" s="1">
        <v>41969</v>
      </c>
      <c r="B2136" t="s">
        <v>101</v>
      </c>
      <c r="C2136">
        <v>4</v>
      </c>
      <c r="D2136">
        <f>DAY(Tabela_cukier2[[#This Row],[Column1]])</f>
        <v>26</v>
      </c>
      <c r="E2136" t="str">
        <f>IF(D2137&lt;Tabela_cukier2[[#This Row],[Column4]],"TAK","")</f>
        <v/>
      </c>
      <c r="F2136" s="5">
        <f>IF(Tabela_cukier2[[#This Row],[czy dzien dokupu]]="TAK",IF(F2135-Tabela_cukier2[[#This Row],[Column3]]&lt;5000,((5000-FLOOR(F2135-Tabela_cukier2[[#This Row],[Column3]],1000))+(F2135-Tabela_cukier2[[#This Row],[Column3]])),F2135-Tabela_cukier2[[#This Row],[Column3]]),F2135-Tabela_cukier2[[#This Row],[Column3]])</f>
        <v>2524</v>
      </c>
      <c r="G2136" s="5">
        <f>IF(Tabela_cukier2[[#This Row],[Kolumna1]]-F2135&gt;=4000,1,0)</f>
        <v>0</v>
      </c>
      <c r="H2136" s="5" t="str">
        <f>IF(Tabela_cukier2[[#This Row],[Kolumna1]]&gt;F2135,Tabela_cukier2[[#This Row],[Kolumna1]]-F2135,"0")</f>
        <v>0</v>
      </c>
      <c r="I2136" s="5">
        <f>CEILING(Tabela_cukier2[[#This Row],[Kolumna3]],1000)</f>
        <v>0</v>
      </c>
      <c r="J2136" s="5">
        <f>IF(Tabela_cukier2[[#This Row],[Kolumna4]]&gt;=4000,1,0)</f>
        <v>0</v>
      </c>
    </row>
    <row r="2137" spans="1:10" x14ac:dyDescent="0.3">
      <c r="A2137" s="1">
        <v>41972</v>
      </c>
      <c r="B2137" t="s">
        <v>23</v>
      </c>
      <c r="C2137">
        <v>96</v>
      </c>
      <c r="D2137">
        <f>DAY(Tabela_cukier2[[#This Row],[Column1]])</f>
        <v>29</v>
      </c>
      <c r="E2137" t="str">
        <f>IF(D2138&lt;Tabela_cukier2[[#This Row],[Column4]],"TAK","")</f>
        <v>TAK</v>
      </c>
      <c r="F2137" s="5">
        <f>IF(Tabela_cukier2[[#This Row],[czy dzien dokupu]]="TAK",IF(F2136-Tabela_cukier2[[#This Row],[Column3]]&lt;5000,((5000-FLOOR(F2136-Tabela_cukier2[[#This Row],[Column3]],1000))+(F2136-Tabela_cukier2[[#This Row],[Column3]])),F2136-Tabela_cukier2[[#This Row],[Column3]]),F2136-Tabela_cukier2[[#This Row],[Column3]])</f>
        <v>5428</v>
      </c>
      <c r="G2137" s="5">
        <f>IF(Tabela_cukier2[[#This Row],[Kolumna1]]-F2136&gt;=4000,1,0)</f>
        <v>0</v>
      </c>
      <c r="H2137" s="5">
        <f>IF(Tabela_cukier2[[#This Row],[Kolumna1]]&gt;F2136,Tabela_cukier2[[#This Row],[Kolumna1]]-F2136,"0")</f>
        <v>2904</v>
      </c>
      <c r="I2137" s="5">
        <f>CEILING(Tabela_cukier2[[#This Row],[Kolumna3]],1000)</f>
        <v>3000</v>
      </c>
      <c r="J2137" s="5">
        <f>IF(Tabela_cukier2[[#This Row],[Kolumna4]]&gt;=4000,1,0)</f>
        <v>0</v>
      </c>
    </row>
    <row r="2138" spans="1:10" x14ac:dyDescent="0.3">
      <c r="A2138" s="1">
        <v>41975</v>
      </c>
      <c r="B2138" t="s">
        <v>134</v>
      </c>
      <c r="C2138">
        <v>94</v>
      </c>
      <c r="D2138">
        <f>DAY(Tabela_cukier2[[#This Row],[Column1]])</f>
        <v>2</v>
      </c>
      <c r="E2138" t="str">
        <f>IF(D2139&lt;Tabela_cukier2[[#This Row],[Column4]],"TAK","")</f>
        <v/>
      </c>
      <c r="F2138" s="5">
        <f>IF(Tabela_cukier2[[#This Row],[czy dzien dokupu]]="TAK",IF(F2137-Tabela_cukier2[[#This Row],[Column3]]&lt;5000,((5000-FLOOR(F2137-Tabela_cukier2[[#This Row],[Column3]],1000))+(F2137-Tabela_cukier2[[#This Row],[Column3]])),F2137-Tabela_cukier2[[#This Row],[Column3]]),F2137-Tabela_cukier2[[#This Row],[Column3]])</f>
        <v>5334</v>
      </c>
      <c r="G2138" s="5">
        <f>IF(Tabela_cukier2[[#This Row],[Kolumna1]]-F2137&gt;=4000,1,0)</f>
        <v>0</v>
      </c>
      <c r="H2138" s="5" t="str">
        <f>IF(Tabela_cukier2[[#This Row],[Kolumna1]]&gt;F2137,Tabela_cukier2[[#This Row],[Kolumna1]]-F2137,"0")</f>
        <v>0</v>
      </c>
      <c r="I2138" s="5">
        <f>CEILING(Tabela_cukier2[[#This Row],[Kolumna3]],1000)</f>
        <v>0</v>
      </c>
      <c r="J2138" s="5">
        <f>IF(Tabela_cukier2[[#This Row],[Kolumna4]]&gt;=4000,1,0)</f>
        <v>0</v>
      </c>
    </row>
    <row r="2139" spans="1:10" x14ac:dyDescent="0.3">
      <c r="A2139" s="1">
        <v>41975</v>
      </c>
      <c r="B2139" t="s">
        <v>74</v>
      </c>
      <c r="C2139">
        <v>21</v>
      </c>
      <c r="D2139">
        <f>DAY(Tabela_cukier2[[#This Row],[Column1]])</f>
        <v>2</v>
      </c>
      <c r="E2139" t="str">
        <f>IF(D2140&lt;Tabela_cukier2[[#This Row],[Column4]],"TAK","")</f>
        <v/>
      </c>
      <c r="F2139" s="5">
        <f>IF(Tabela_cukier2[[#This Row],[czy dzien dokupu]]="TAK",IF(F2138-Tabela_cukier2[[#This Row],[Column3]]&lt;5000,((5000-FLOOR(F2138-Tabela_cukier2[[#This Row],[Column3]],1000))+(F2138-Tabela_cukier2[[#This Row],[Column3]])),F2138-Tabela_cukier2[[#This Row],[Column3]]),F2138-Tabela_cukier2[[#This Row],[Column3]])</f>
        <v>5313</v>
      </c>
      <c r="G2139" s="5">
        <f>IF(Tabela_cukier2[[#This Row],[Kolumna1]]-F2138&gt;=4000,1,0)</f>
        <v>0</v>
      </c>
      <c r="H2139" s="5" t="str">
        <f>IF(Tabela_cukier2[[#This Row],[Kolumna1]]&gt;F2138,Tabela_cukier2[[#This Row],[Kolumna1]]-F2138,"0")</f>
        <v>0</v>
      </c>
      <c r="I2139" s="5">
        <f>CEILING(Tabela_cukier2[[#This Row],[Kolumna3]],1000)</f>
        <v>0</v>
      </c>
      <c r="J2139" s="5">
        <f>IF(Tabela_cukier2[[#This Row],[Kolumna4]]&gt;=4000,1,0)</f>
        <v>0</v>
      </c>
    </row>
    <row r="2140" spans="1:10" x14ac:dyDescent="0.3">
      <c r="A2140" s="1">
        <v>41977</v>
      </c>
      <c r="B2140" t="s">
        <v>10</v>
      </c>
      <c r="C2140">
        <v>129</v>
      </c>
      <c r="D2140">
        <f>DAY(Tabela_cukier2[[#This Row],[Column1]])</f>
        <v>4</v>
      </c>
      <c r="E2140" t="str">
        <f>IF(D2141&lt;Tabela_cukier2[[#This Row],[Column4]],"TAK","")</f>
        <v/>
      </c>
      <c r="F2140" s="5">
        <f>IF(Tabela_cukier2[[#This Row],[czy dzien dokupu]]="TAK",IF(F2139-Tabela_cukier2[[#This Row],[Column3]]&lt;5000,((5000-FLOOR(F2139-Tabela_cukier2[[#This Row],[Column3]],1000))+(F2139-Tabela_cukier2[[#This Row],[Column3]])),F2139-Tabela_cukier2[[#This Row],[Column3]]),F2139-Tabela_cukier2[[#This Row],[Column3]])</f>
        <v>5184</v>
      </c>
      <c r="G2140" s="5">
        <f>IF(Tabela_cukier2[[#This Row],[Kolumna1]]-F2139&gt;=4000,1,0)</f>
        <v>0</v>
      </c>
      <c r="H2140" s="5" t="str">
        <f>IF(Tabela_cukier2[[#This Row],[Kolumna1]]&gt;F2139,Tabela_cukier2[[#This Row],[Kolumna1]]-F2139,"0")</f>
        <v>0</v>
      </c>
      <c r="I2140" s="5">
        <f>CEILING(Tabela_cukier2[[#This Row],[Kolumna3]],1000)</f>
        <v>0</v>
      </c>
      <c r="J2140" s="5">
        <f>IF(Tabela_cukier2[[#This Row],[Kolumna4]]&gt;=4000,1,0)</f>
        <v>0</v>
      </c>
    </row>
    <row r="2141" spans="1:10" x14ac:dyDescent="0.3">
      <c r="A2141" s="1">
        <v>41977</v>
      </c>
      <c r="B2141" t="s">
        <v>28</v>
      </c>
      <c r="C2141">
        <v>197</v>
      </c>
      <c r="D2141">
        <f>DAY(Tabela_cukier2[[#This Row],[Column1]])</f>
        <v>4</v>
      </c>
      <c r="E2141" t="str">
        <f>IF(D2142&lt;Tabela_cukier2[[#This Row],[Column4]],"TAK","")</f>
        <v/>
      </c>
      <c r="F2141" s="5">
        <f>IF(Tabela_cukier2[[#This Row],[czy dzien dokupu]]="TAK",IF(F2140-Tabela_cukier2[[#This Row],[Column3]]&lt;5000,((5000-FLOOR(F2140-Tabela_cukier2[[#This Row],[Column3]],1000))+(F2140-Tabela_cukier2[[#This Row],[Column3]])),F2140-Tabela_cukier2[[#This Row],[Column3]]),F2140-Tabela_cukier2[[#This Row],[Column3]])</f>
        <v>4987</v>
      </c>
      <c r="G2141" s="5">
        <f>IF(Tabela_cukier2[[#This Row],[Kolumna1]]-F2140&gt;=4000,1,0)</f>
        <v>0</v>
      </c>
      <c r="H2141" s="5" t="str">
        <f>IF(Tabela_cukier2[[#This Row],[Kolumna1]]&gt;F2140,Tabela_cukier2[[#This Row],[Kolumna1]]-F2140,"0")</f>
        <v>0</v>
      </c>
      <c r="I2141" s="5">
        <f>CEILING(Tabela_cukier2[[#This Row],[Kolumna3]],1000)</f>
        <v>0</v>
      </c>
      <c r="J2141" s="5">
        <f>IF(Tabela_cukier2[[#This Row],[Kolumna4]]&gt;=4000,1,0)</f>
        <v>0</v>
      </c>
    </row>
    <row r="2142" spans="1:10" x14ac:dyDescent="0.3">
      <c r="A2142" s="1">
        <v>41978</v>
      </c>
      <c r="B2142" t="s">
        <v>116</v>
      </c>
      <c r="C2142">
        <v>16</v>
      </c>
      <c r="D2142">
        <f>DAY(Tabela_cukier2[[#This Row],[Column1]])</f>
        <v>5</v>
      </c>
      <c r="E2142" t="str">
        <f>IF(D2143&lt;Tabela_cukier2[[#This Row],[Column4]],"TAK","")</f>
        <v/>
      </c>
      <c r="F2142" s="5">
        <f>IF(Tabela_cukier2[[#This Row],[czy dzien dokupu]]="TAK",IF(F2141-Tabela_cukier2[[#This Row],[Column3]]&lt;5000,((5000-FLOOR(F2141-Tabela_cukier2[[#This Row],[Column3]],1000))+(F2141-Tabela_cukier2[[#This Row],[Column3]])),F2141-Tabela_cukier2[[#This Row],[Column3]]),F2141-Tabela_cukier2[[#This Row],[Column3]])</f>
        <v>4971</v>
      </c>
      <c r="G2142" s="5">
        <f>IF(Tabela_cukier2[[#This Row],[Kolumna1]]-F2141&gt;=4000,1,0)</f>
        <v>0</v>
      </c>
      <c r="H2142" s="5" t="str">
        <f>IF(Tabela_cukier2[[#This Row],[Kolumna1]]&gt;F2141,Tabela_cukier2[[#This Row],[Kolumna1]]-F2141,"0")</f>
        <v>0</v>
      </c>
      <c r="I2142" s="5">
        <f>CEILING(Tabela_cukier2[[#This Row],[Kolumna3]],1000)</f>
        <v>0</v>
      </c>
      <c r="J2142" s="5">
        <f>IF(Tabela_cukier2[[#This Row],[Kolumna4]]&gt;=4000,1,0)</f>
        <v>0</v>
      </c>
    </row>
    <row r="2143" spans="1:10" x14ac:dyDescent="0.3">
      <c r="A2143" s="1">
        <v>41978</v>
      </c>
      <c r="B2143" t="s">
        <v>27</v>
      </c>
      <c r="C2143">
        <v>332</v>
      </c>
      <c r="D2143">
        <f>DAY(Tabela_cukier2[[#This Row],[Column1]])</f>
        <v>5</v>
      </c>
      <c r="E2143" t="str">
        <f>IF(D2144&lt;Tabela_cukier2[[#This Row],[Column4]],"TAK","")</f>
        <v/>
      </c>
      <c r="F2143" s="5">
        <f>IF(Tabela_cukier2[[#This Row],[czy dzien dokupu]]="TAK",IF(F2142-Tabela_cukier2[[#This Row],[Column3]]&lt;5000,((5000-FLOOR(F2142-Tabela_cukier2[[#This Row],[Column3]],1000))+(F2142-Tabela_cukier2[[#This Row],[Column3]])),F2142-Tabela_cukier2[[#This Row],[Column3]]),F2142-Tabela_cukier2[[#This Row],[Column3]])</f>
        <v>4639</v>
      </c>
      <c r="G2143" s="5">
        <f>IF(Tabela_cukier2[[#This Row],[Kolumna1]]-F2142&gt;=4000,1,0)</f>
        <v>0</v>
      </c>
      <c r="H2143" s="5" t="str">
        <f>IF(Tabela_cukier2[[#This Row],[Kolumna1]]&gt;F2142,Tabela_cukier2[[#This Row],[Kolumna1]]-F2142,"0")</f>
        <v>0</v>
      </c>
      <c r="I2143" s="5">
        <f>CEILING(Tabela_cukier2[[#This Row],[Kolumna3]],1000)</f>
        <v>0</v>
      </c>
      <c r="J2143" s="5">
        <f>IF(Tabela_cukier2[[#This Row],[Kolumna4]]&gt;=4000,1,0)</f>
        <v>0</v>
      </c>
    </row>
    <row r="2144" spans="1:10" x14ac:dyDescent="0.3">
      <c r="A2144" s="1">
        <v>41980</v>
      </c>
      <c r="B2144" t="s">
        <v>72</v>
      </c>
      <c r="C2144">
        <v>75</v>
      </c>
      <c r="D2144">
        <f>DAY(Tabela_cukier2[[#This Row],[Column1]])</f>
        <v>7</v>
      </c>
      <c r="E2144" t="str">
        <f>IF(D2145&lt;Tabela_cukier2[[#This Row],[Column4]],"TAK","")</f>
        <v/>
      </c>
      <c r="F2144" s="5">
        <f>IF(Tabela_cukier2[[#This Row],[czy dzien dokupu]]="TAK",IF(F2143-Tabela_cukier2[[#This Row],[Column3]]&lt;5000,((5000-FLOOR(F2143-Tabela_cukier2[[#This Row],[Column3]],1000))+(F2143-Tabela_cukier2[[#This Row],[Column3]])),F2143-Tabela_cukier2[[#This Row],[Column3]]),F2143-Tabela_cukier2[[#This Row],[Column3]])</f>
        <v>4564</v>
      </c>
      <c r="G2144" s="5">
        <f>IF(Tabela_cukier2[[#This Row],[Kolumna1]]-F2143&gt;=4000,1,0)</f>
        <v>0</v>
      </c>
      <c r="H2144" s="5" t="str">
        <f>IF(Tabela_cukier2[[#This Row],[Kolumna1]]&gt;F2143,Tabela_cukier2[[#This Row],[Kolumna1]]-F2143,"0")</f>
        <v>0</v>
      </c>
      <c r="I2144" s="5">
        <f>CEILING(Tabela_cukier2[[#This Row],[Kolumna3]],1000)</f>
        <v>0</v>
      </c>
      <c r="J2144" s="5">
        <f>IF(Tabela_cukier2[[#This Row],[Kolumna4]]&gt;=4000,1,0)</f>
        <v>0</v>
      </c>
    </row>
    <row r="2145" spans="1:10" x14ac:dyDescent="0.3">
      <c r="A2145" s="1">
        <v>41981</v>
      </c>
      <c r="B2145" t="s">
        <v>77</v>
      </c>
      <c r="C2145">
        <v>10</v>
      </c>
      <c r="D2145">
        <f>DAY(Tabela_cukier2[[#This Row],[Column1]])</f>
        <v>8</v>
      </c>
      <c r="E2145" t="str">
        <f>IF(D2146&lt;Tabela_cukier2[[#This Row],[Column4]],"TAK","")</f>
        <v/>
      </c>
      <c r="F2145" s="5">
        <f>IF(Tabela_cukier2[[#This Row],[czy dzien dokupu]]="TAK",IF(F2144-Tabela_cukier2[[#This Row],[Column3]]&lt;5000,((5000-FLOOR(F2144-Tabela_cukier2[[#This Row],[Column3]],1000))+(F2144-Tabela_cukier2[[#This Row],[Column3]])),F2144-Tabela_cukier2[[#This Row],[Column3]]),F2144-Tabela_cukier2[[#This Row],[Column3]])</f>
        <v>4554</v>
      </c>
      <c r="G2145" s="5">
        <f>IF(Tabela_cukier2[[#This Row],[Kolumna1]]-F2144&gt;=4000,1,0)</f>
        <v>0</v>
      </c>
      <c r="H2145" s="5" t="str">
        <f>IF(Tabela_cukier2[[#This Row],[Kolumna1]]&gt;F2144,Tabela_cukier2[[#This Row],[Kolumna1]]-F2144,"0")</f>
        <v>0</v>
      </c>
      <c r="I2145" s="5">
        <f>CEILING(Tabela_cukier2[[#This Row],[Kolumna3]],1000)</f>
        <v>0</v>
      </c>
      <c r="J2145" s="5">
        <f>IF(Tabela_cukier2[[#This Row],[Kolumna4]]&gt;=4000,1,0)</f>
        <v>0</v>
      </c>
    </row>
    <row r="2146" spans="1:10" x14ac:dyDescent="0.3">
      <c r="A2146" s="1">
        <v>41982</v>
      </c>
      <c r="B2146" t="s">
        <v>40</v>
      </c>
      <c r="C2146">
        <v>93</v>
      </c>
      <c r="D2146">
        <f>DAY(Tabela_cukier2[[#This Row],[Column1]])</f>
        <v>9</v>
      </c>
      <c r="E2146" t="str">
        <f>IF(D2147&lt;Tabela_cukier2[[#This Row],[Column4]],"TAK","")</f>
        <v/>
      </c>
      <c r="F2146" s="5">
        <f>IF(Tabela_cukier2[[#This Row],[czy dzien dokupu]]="TAK",IF(F2145-Tabela_cukier2[[#This Row],[Column3]]&lt;5000,((5000-FLOOR(F2145-Tabela_cukier2[[#This Row],[Column3]],1000))+(F2145-Tabela_cukier2[[#This Row],[Column3]])),F2145-Tabela_cukier2[[#This Row],[Column3]]),F2145-Tabela_cukier2[[#This Row],[Column3]])</f>
        <v>4461</v>
      </c>
      <c r="G2146" s="5">
        <f>IF(Tabela_cukier2[[#This Row],[Kolumna1]]-F2145&gt;=4000,1,0)</f>
        <v>0</v>
      </c>
      <c r="H2146" s="5" t="str">
        <f>IF(Tabela_cukier2[[#This Row],[Kolumna1]]&gt;F2145,Tabela_cukier2[[#This Row],[Kolumna1]]-F2145,"0")</f>
        <v>0</v>
      </c>
      <c r="I2146" s="5">
        <f>CEILING(Tabela_cukier2[[#This Row],[Kolumna3]],1000)</f>
        <v>0</v>
      </c>
      <c r="J2146" s="5">
        <f>IF(Tabela_cukier2[[#This Row],[Kolumna4]]&gt;=4000,1,0)</f>
        <v>0</v>
      </c>
    </row>
    <row r="2147" spans="1:10" x14ac:dyDescent="0.3">
      <c r="A2147" s="1">
        <v>41983</v>
      </c>
      <c r="B2147" t="s">
        <v>48</v>
      </c>
      <c r="C2147">
        <v>146</v>
      </c>
      <c r="D2147">
        <f>DAY(Tabela_cukier2[[#This Row],[Column1]])</f>
        <v>10</v>
      </c>
      <c r="E2147" t="str">
        <f>IF(D2148&lt;Tabela_cukier2[[#This Row],[Column4]],"TAK","")</f>
        <v/>
      </c>
      <c r="F2147" s="5">
        <f>IF(Tabela_cukier2[[#This Row],[czy dzien dokupu]]="TAK",IF(F2146-Tabela_cukier2[[#This Row],[Column3]]&lt;5000,((5000-FLOOR(F2146-Tabela_cukier2[[#This Row],[Column3]],1000))+(F2146-Tabela_cukier2[[#This Row],[Column3]])),F2146-Tabela_cukier2[[#This Row],[Column3]]),F2146-Tabela_cukier2[[#This Row],[Column3]])</f>
        <v>4315</v>
      </c>
      <c r="G2147" s="5">
        <f>IF(Tabela_cukier2[[#This Row],[Kolumna1]]-F2146&gt;=4000,1,0)</f>
        <v>0</v>
      </c>
      <c r="H2147" s="5" t="str">
        <f>IF(Tabela_cukier2[[#This Row],[Kolumna1]]&gt;F2146,Tabela_cukier2[[#This Row],[Kolumna1]]-F2146,"0")</f>
        <v>0</v>
      </c>
      <c r="I2147" s="5">
        <f>CEILING(Tabela_cukier2[[#This Row],[Kolumna3]],1000)</f>
        <v>0</v>
      </c>
      <c r="J2147" s="5">
        <f>IF(Tabela_cukier2[[#This Row],[Kolumna4]]&gt;=4000,1,0)</f>
        <v>0</v>
      </c>
    </row>
    <row r="2148" spans="1:10" x14ac:dyDescent="0.3">
      <c r="A2148" s="1">
        <v>41984</v>
      </c>
      <c r="B2148" t="s">
        <v>61</v>
      </c>
      <c r="C2148">
        <v>197</v>
      </c>
      <c r="D2148">
        <f>DAY(Tabela_cukier2[[#This Row],[Column1]])</f>
        <v>11</v>
      </c>
      <c r="E2148" t="str">
        <f>IF(D2149&lt;Tabela_cukier2[[#This Row],[Column4]],"TAK","")</f>
        <v/>
      </c>
      <c r="F2148" s="5">
        <f>IF(Tabela_cukier2[[#This Row],[czy dzien dokupu]]="TAK",IF(F2147-Tabela_cukier2[[#This Row],[Column3]]&lt;5000,((5000-FLOOR(F2147-Tabela_cukier2[[#This Row],[Column3]],1000))+(F2147-Tabela_cukier2[[#This Row],[Column3]])),F2147-Tabela_cukier2[[#This Row],[Column3]]),F2147-Tabela_cukier2[[#This Row],[Column3]])</f>
        <v>4118</v>
      </c>
      <c r="G2148" s="5">
        <f>IF(Tabela_cukier2[[#This Row],[Kolumna1]]-F2147&gt;=4000,1,0)</f>
        <v>0</v>
      </c>
      <c r="H2148" s="5" t="str">
        <f>IF(Tabela_cukier2[[#This Row],[Kolumna1]]&gt;F2147,Tabela_cukier2[[#This Row],[Kolumna1]]-F2147,"0")</f>
        <v>0</v>
      </c>
      <c r="I2148" s="5">
        <f>CEILING(Tabela_cukier2[[#This Row],[Kolumna3]],1000)</f>
        <v>0</v>
      </c>
      <c r="J2148" s="5">
        <f>IF(Tabela_cukier2[[#This Row],[Kolumna4]]&gt;=4000,1,0)</f>
        <v>0</v>
      </c>
    </row>
    <row r="2149" spans="1:10" x14ac:dyDescent="0.3">
      <c r="A2149" s="1">
        <v>41986</v>
      </c>
      <c r="B2149" t="s">
        <v>20</v>
      </c>
      <c r="C2149">
        <v>482</v>
      </c>
      <c r="D2149">
        <f>DAY(Tabela_cukier2[[#This Row],[Column1]])</f>
        <v>13</v>
      </c>
      <c r="E2149" t="str">
        <f>IF(D2150&lt;Tabela_cukier2[[#This Row],[Column4]],"TAK","")</f>
        <v/>
      </c>
      <c r="F2149" s="5">
        <f>IF(Tabela_cukier2[[#This Row],[czy dzien dokupu]]="TAK",IF(F2148-Tabela_cukier2[[#This Row],[Column3]]&lt;5000,((5000-FLOOR(F2148-Tabela_cukier2[[#This Row],[Column3]],1000))+(F2148-Tabela_cukier2[[#This Row],[Column3]])),F2148-Tabela_cukier2[[#This Row],[Column3]]),F2148-Tabela_cukier2[[#This Row],[Column3]])</f>
        <v>3636</v>
      </c>
      <c r="G2149" s="5">
        <f>IF(Tabela_cukier2[[#This Row],[Kolumna1]]-F2148&gt;=4000,1,0)</f>
        <v>0</v>
      </c>
      <c r="H2149" s="5" t="str">
        <f>IF(Tabela_cukier2[[#This Row],[Kolumna1]]&gt;F2148,Tabela_cukier2[[#This Row],[Kolumna1]]-F2148,"0")</f>
        <v>0</v>
      </c>
      <c r="I2149" s="5">
        <f>CEILING(Tabela_cukier2[[#This Row],[Kolumna3]],1000)</f>
        <v>0</v>
      </c>
      <c r="J2149" s="5">
        <f>IF(Tabela_cukier2[[#This Row],[Kolumna4]]&gt;=4000,1,0)</f>
        <v>0</v>
      </c>
    </row>
    <row r="2150" spans="1:10" x14ac:dyDescent="0.3">
      <c r="A2150" s="1">
        <v>41988</v>
      </c>
      <c r="B2150" t="s">
        <v>11</v>
      </c>
      <c r="C2150">
        <v>43</v>
      </c>
      <c r="D2150">
        <f>DAY(Tabela_cukier2[[#This Row],[Column1]])</f>
        <v>15</v>
      </c>
      <c r="E2150" t="str">
        <f>IF(D2151&lt;Tabela_cukier2[[#This Row],[Column4]],"TAK","")</f>
        <v/>
      </c>
      <c r="F2150" s="5">
        <f>IF(Tabela_cukier2[[#This Row],[czy dzien dokupu]]="TAK",IF(F2149-Tabela_cukier2[[#This Row],[Column3]]&lt;5000,((5000-FLOOR(F2149-Tabela_cukier2[[#This Row],[Column3]],1000))+(F2149-Tabela_cukier2[[#This Row],[Column3]])),F2149-Tabela_cukier2[[#This Row],[Column3]]),F2149-Tabela_cukier2[[#This Row],[Column3]])</f>
        <v>3593</v>
      </c>
      <c r="G2150" s="5">
        <f>IF(Tabela_cukier2[[#This Row],[Kolumna1]]-F2149&gt;=4000,1,0)</f>
        <v>0</v>
      </c>
      <c r="H2150" s="5" t="str">
        <f>IF(Tabela_cukier2[[#This Row],[Kolumna1]]&gt;F2149,Tabela_cukier2[[#This Row],[Kolumna1]]-F2149,"0")</f>
        <v>0</v>
      </c>
      <c r="I2150" s="5">
        <f>CEILING(Tabela_cukier2[[#This Row],[Kolumna3]],1000)</f>
        <v>0</v>
      </c>
      <c r="J2150" s="5">
        <f>IF(Tabela_cukier2[[#This Row],[Kolumna4]]&gt;=4000,1,0)</f>
        <v>0</v>
      </c>
    </row>
    <row r="2151" spans="1:10" x14ac:dyDescent="0.3">
      <c r="A2151" s="1">
        <v>41989</v>
      </c>
      <c r="B2151" t="s">
        <v>25</v>
      </c>
      <c r="C2151">
        <v>367</v>
      </c>
      <c r="D2151">
        <f>DAY(Tabela_cukier2[[#This Row],[Column1]])</f>
        <v>16</v>
      </c>
      <c r="E2151" t="str">
        <f>IF(D2152&lt;Tabela_cukier2[[#This Row],[Column4]],"TAK","")</f>
        <v/>
      </c>
      <c r="F2151" s="5">
        <f>IF(Tabela_cukier2[[#This Row],[czy dzien dokupu]]="TAK",IF(F2150-Tabela_cukier2[[#This Row],[Column3]]&lt;5000,((5000-FLOOR(F2150-Tabela_cukier2[[#This Row],[Column3]],1000))+(F2150-Tabela_cukier2[[#This Row],[Column3]])),F2150-Tabela_cukier2[[#This Row],[Column3]]),F2150-Tabela_cukier2[[#This Row],[Column3]])</f>
        <v>3226</v>
      </c>
      <c r="G2151" s="5">
        <f>IF(Tabela_cukier2[[#This Row],[Kolumna1]]-F2150&gt;=4000,1,0)</f>
        <v>0</v>
      </c>
      <c r="H2151" s="5" t="str">
        <f>IF(Tabela_cukier2[[#This Row],[Kolumna1]]&gt;F2150,Tabela_cukier2[[#This Row],[Kolumna1]]-F2150,"0")</f>
        <v>0</v>
      </c>
      <c r="I2151" s="5">
        <f>CEILING(Tabela_cukier2[[#This Row],[Kolumna3]],1000)</f>
        <v>0</v>
      </c>
      <c r="J2151" s="5">
        <f>IF(Tabela_cukier2[[#This Row],[Kolumna4]]&gt;=4000,1,0)</f>
        <v>0</v>
      </c>
    </row>
    <row r="2152" spans="1:10" x14ac:dyDescent="0.3">
      <c r="A2152" s="1">
        <v>41989</v>
      </c>
      <c r="B2152" t="s">
        <v>17</v>
      </c>
      <c r="C2152">
        <v>274</v>
      </c>
      <c r="D2152">
        <f>DAY(Tabela_cukier2[[#This Row],[Column1]])</f>
        <v>16</v>
      </c>
      <c r="E2152" t="str">
        <f>IF(D2153&lt;Tabela_cukier2[[#This Row],[Column4]],"TAK","")</f>
        <v/>
      </c>
      <c r="F2152" s="5">
        <f>IF(Tabela_cukier2[[#This Row],[czy dzien dokupu]]="TAK",IF(F2151-Tabela_cukier2[[#This Row],[Column3]]&lt;5000,((5000-FLOOR(F2151-Tabela_cukier2[[#This Row],[Column3]],1000))+(F2151-Tabela_cukier2[[#This Row],[Column3]])),F2151-Tabela_cukier2[[#This Row],[Column3]]),F2151-Tabela_cukier2[[#This Row],[Column3]])</f>
        <v>2952</v>
      </c>
      <c r="G2152" s="5">
        <f>IF(Tabela_cukier2[[#This Row],[Kolumna1]]-F2151&gt;=4000,1,0)</f>
        <v>0</v>
      </c>
      <c r="H2152" s="5" t="str">
        <f>IF(Tabela_cukier2[[#This Row],[Kolumna1]]&gt;F2151,Tabela_cukier2[[#This Row],[Kolumna1]]-F2151,"0")</f>
        <v>0</v>
      </c>
      <c r="I2152" s="5">
        <f>CEILING(Tabela_cukier2[[#This Row],[Kolumna3]],1000)</f>
        <v>0</v>
      </c>
      <c r="J2152" s="5">
        <f>IF(Tabela_cukier2[[#This Row],[Kolumna4]]&gt;=4000,1,0)</f>
        <v>0</v>
      </c>
    </row>
    <row r="2153" spans="1:10" x14ac:dyDescent="0.3">
      <c r="A2153" s="1">
        <v>41991</v>
      </c>
      <c r="B2153" t="s">
        <v>20</v>
      </c>
      <c r="C2153">
        <v>283</v>
      </c>
      <c r="D2153">
        <f>DAY(Tabela_cukier2[[#This Row],[Column1]])</f>
        <v>18</v>
      </c>
      <c r="E2153" t="str">
        <f>IF(D2154&lt;Tabela_cukier2[[#This Row],[Column4]],"TAK","")</f>
        <v/>
      </c>
      <c r="F2153" s="5">
        <f>IF(Tabela_cukier2[[#This Row],[czy dzien dokupu]]="TAK",IF(F2152-Tabela_cukier2[[#This Row],[Column3]]&lt;5000,((5000-FLOOR(F2152-Tabela_cukier2[[#This Row],[Column3]],1000))+(F2152-Tabela_cukier2[[#This Row],[Column3]])),F2152-Tabela_cukier2[[#This Row],[Column3]]),F2152-Tabela_cukier2[[#This Row],[Column3]])</f>
        <v>2669</v>
      </c>
      <c r="G2153" s="5">
        <f>IF(Tabela_cukier2[[#This Row],[Kolumna1]]-F2152&gt;=4000,1,0)</f>
        <v>0</v>
      </c>
      <c r="H2153" s="5" t="str">
        <f>IF(Tabela_cukier2[[#This Row],[Kolumna1]]&gt;F2152,Tabela_cukier2[[#This Row],[Kolumna1]]-F2152,"0")</f>
        <v>0</v>
      </c>
      <c r="I2153" s="5">
        <f>CEILING(Tabela_cukier2[[#This Row],[Kolumna3]],1000)</f>
        <v>0</v>
      </c>
      <c r="J2153" s="5">
        <f>IF(Tabela_cukier2[[#This Row],[Kolumna4]]&gt;=4000,1,0)</f>
        <v>0</v>
      </c>
    </row>
    <row r="2154" spans="1:10" x14ac:dyDescent="0.3">
      <c r="A2154" s="1">
        <v>41992</v>
      </c>
      <c r="B2154" t="s">
        <v>58</v>
      </c>
      <c r="C2154">
        <v>98</v>
      </c>
      <c r="D2154">
        <f>DAY(Tabela_cukier2[[#This Row],[Column1]])</f>
        <v>19</v>
      </c>
      <c r="E2154" t="str">
        <f>IF(D2155&lt;Tabela_cukier2[[#This Row],[Column4]],"TAK","")</f>
        <v/>
      </c>
      <c r="F2154" s="5">
        <f>IF(Tabela_cukier2[[#This Row],[czy dzien dokupu]]="TAK",IF(F2153-Tabela_cukier2[[#This Row],[Column3]]&lt;5000,((5000-FLOOR(F2153-Tabela_cukier2[[#This Row],[Column3]],1000))+(F2153-Tabela_cukier2[[#This Row],[Column3]])),F2153-Tabela_cukier2[[#This Row],[Column3]]),F2153-Tabela_cukier2[[#This Row],[Column3]])</f>
        <v>2571</v>
      </c>
      <c r="G2154" s="5">
        <f>IF(Tabela_cukier2[[#This Row],[Kolumna1]]-F2153&gt;=4000,1,0)</f>
        <v>0</v>
      </c>
      <c r="H2154" s="5" t="str">
        <f>IF(Tabela_cukier2[[#This Row],[Kolumna1]]&gt;F2153,Tabela_cukier2[[#This Row],[Kolumna1]]-F2153,"0")</f>
        <v>0</v>
      </c>
      <c r="I2154" s="5">
        <f>CEILING(Tabela_cukier2[[#This Row],[Kolumna3]],1000)</f>
        <v>0</v>
      </c>
      <c r="J2154" s="5">
        <f>IF(Tabela_cukier2[[#This Row],[Kolumna4]]&gt;=4000,1,0)</f>
        <v>0</v>
      </c>
    </row>
    <row r="2155" spans="1:10" x14ac:dyDescent="0.3">
      <c r="A2155" s="1">
        <v>41993</v>
      </c>
      <c r="B2155" t="s">
        <v>25</v>
      </c>
      <c r="C2155">
        <v>485</v>
      </c>
      <c r="D2155">
        <f>DAY(Tabela_cukier2[[#This Row],[Column1]])</f>
        <v>20</v>
      </c>
      <c r="E2155" t="str">
        <f>IF(D2156&lt;Tabela_cukier2[[#This Row],[Column4]],"TAK","")</f>
        <v/>
      </c>
      <c r="F2155" s="5">
        <f>IF(Tabela_cukier2[[#This Row],[czy dzien dokupu]]="TAK",IF(F2154-Tabela_cukier2[[#This Row],[Column3]]&lt;5000,((5000-FLOOR(F2154-Tabela_cukier2[[#This Row],[Column3]],1000))+(F2154-Tabela_cukier2[[#This Row],[Column3]])),F2154-Tabela_cukier2[[#This Row],[Column3]]),F2154-Tabela_cukier2[[#This Row],[Column3]])</f>
        <v>2086</v>
      </c>
      <c r="G2155" s="5">
        <f>IF(Tabela_cukier2[[#This Row],[Kolumna1]]-F2154&gt;=4000,1,0)</f>
        <v>0</v>
      </c>
      <c r="H2155" s="5" t="str">
        <f>IF(Tabela_cukier2[[#This Row],[Kolumna1]]&gt;F2154,Tabela_cukier2[[#This Row],[Kolumna1]]-F2154,"0")</f>
        <v>0</v>
      </c>
      <c r="I2155" s="5">
        <f>CEILING(Tabela_cukier2[[#This Row],[Kolumna3]],1000)</f>
        <v>0</v>
      </c>
      <c r="J2155" s="5">
        <f>IF(Tabela_cukier2[[#This Row],[Kolumna4]]&gt;=4000,1,0)</f>
        <v>0</v>
      </c>
    </row>
    <row r="2156" spans="1:10" x14ac:dyDescent="0.3">
      <c r="A2156" s="1">
        <v>41994</v>
      </c>
      <c r="B2156" t="s">
        <v>170</v>
      </c>
      <c r="C2156">
        <v>3</v>
      </c>
      <c r="D2156">
        <f>DAY(Tabela_cukier2[[#This Row],[Column1]])</f>
        <v>21</v>
      </c>
      <c r="E2156" t="str">
        <f>IF(D2157&lt;Tabela_cukier2[[#This Row],[Column4]],"TAK","")</f>
        <v/>
      </c>
      <c r="F2156" s="5">
        <f>IF(Tabela_cukier2[[#This Row],[czy dzien dokupu]]="TAK",IF(F2155-Tabela_cukier2[[#This Row],[Column3]]&lt;5000,((5000-FLOOR(F2155-Tabela_cukier2[[#This Row],[Column3]],1000))+(F2155-Tabela_cukier2[[#This Row],[Column3]])),F2155-Tabela_cukier2[[#This Row],[Column3]]),F2155-Tabela_cukier2[[#This Row],[Column3]])</f>
        <v>2083</v>
      </c>
      <c r="G2156" s="5">
        <f>IF(Tabela_cukier2[[#This Row],[Kolumna1]]-F2155&gt;=4000,1,0)</f>
        <v>0</v>
      </c>
      <c r="H2156" s="5" t="str">
        <f>IF(Tabela_cukier2[[#This Row],[Kolumna1]]&gt;F2155,Tabela_cukier2[[#This Row],[Kolumna1]]-F2155,"0")</f>
        <v>0</v>
      </c>
      <c r="I2156" s="5">
        <f>CEILING(Tabela_cukier2[[#This Row],[Kolumna3]],1000)</f>
        <v>0</v>
      </c>
      <c r="J2156" s="5">
        <f>IF(Tabela_cukier2[[#This Row],[Kolumna4]]&gt;=4000,1,0)</f>
        <v>0</v>
      </c>
    </row>
    <row r="2157" spans="1:10" x14ac:dyDescent="0.3">
      <c r="A2157" s="1">
        <v>41996</v>
      </c>
      <c r="B2157" t="s">
        <v>48</v>
      </c>
      <c r="C2157">
        <v>331</v>
      </c>
      <c r="D2157">
        <f>DAY(Tabela_cukier2[[#This Row],[Column1]])</f>
        <v>23</v>
      </c>
      <c r="E2157" t="str">
        <f>IF(D2158&lt;Tabela_cukier2[[#This Row],[Column4]],"TAK","")</f>
        <v/>
      </c>
      <c r="F2157" s="5">
        <f>IF(Tabela_cukier2[[#This Row],[czy dzien dokupu]]="TAK",IF(F2156-Tabela_cukier2[[#This Row],[Column3]]&lt;5000,((5000-FLOOR(F2156-Tabela_cukier2[[#This Row],[Column3]],1000))+(F2156-Tabela_cukier2[[#This Row],[Column3]])),F2156-Tabela_cukier2[[#This Row],[Column3]]),F2156-Tabela_cukier2[[#This Row],[Column3]])</f>
        <v>1752</v>
      </c>
      <c r="G2157" s="5">
        <f>IF(Tabela_cukier2[[#This Row],[Kolumna1]]-F2156&gt;=4000,1,0)</f>
        <v>0</v>
      </c>
      <c r="H2157" s="5" t="str">
        <f>IF(Tabela_cukier2[[#This Row],[Kolumna1]]&gt;F2156,Tabela_cukier2[[#This Row],[Kolumna1]]-F2156,"0")</f>
        <v>0</v>
      </c>
      <c r="I2157" s="5">
        <f>CEILING(Tabela_cukier2[[#This Row],[Kolumna3]],1000)</f>
        <v>0</v>
      </c>
      <c r="J2157" s="5">
        <f>IF(Tabela_cukier2[[#This Row],[Kolumna4]]&gt;=4000,1,0)</f>
        <v>0</v>
      </c>
    </row>
    <row r="2158" spans="1:10" x14ac:dyDescent="0.3">
      <c r="A2158" s="1">
        <v>41997</v>
      </c>
      <c r="B2158" t="s">
        <v>11</v>
      </c>
      <c r="C2158">
        <v>150</v>
      </c>
      <c r="D2158">
        <f>DAY(Tabela_cukier2[[#This Row],[Column1]])</f>
        <v>24</v>
      </c>
      <c r="E2158" t="str">
        <f>IF(D2159&lt;Tabela_cukier2[[#This Row],[Column4]],"TAK","")</f>
        <v/>
      </c>
      <c r="F2158" s="5">
        <f>IF(Tabela_cukier2[[#This Row],[czy dzien dokupu]]="TAK",IF(F2157-Tabela_cukier2[[#This Row],[Column3]]&lt;5000,((5000-FLOOR(F2157-Tabela_cukier2[[#This Row],[Column3]],1000))+(F2157-Tabela_cukier2[[#This Row],[Column3]])),F2157-Tabela_cukier2[[#This Row],[Column3]]),F2157-Tabela_cukier2[[#This Row],[Column3]])</f>
        <v>1602</v>
      </c>
      <c r="G2158" s="5">
        <f>IF(Tabela_cukier2[[#This Row],[Kolumna1]]-F2157&gt;=4000,1,0)</f>
        <v>0</v>
      </c>
      <c r="H2158" s="5" t="str">
        <f>IF(Tabela_cukier2[[#This Row],[Kolumna1]]&gt;F2157,Tabela_cukier2[[#This Row],[Kolumna1]]-F2157,"0")</f>
        <v>0</v>
      </c>
      <c r="I2158" s="5">
        <f>CEILING(Tabela_cukier2[[#This Row],[Kolumna3]],1000)</f>
        <v>0</v>
      </c>
      <c r="J2158" s="5">
        <f>IF(Tabela_cukier2[[#This Row],[Kolumna4]]&gt;=4000,1,0)</f>
        <v>0</v>
      </c>
    </row>
    <row r="2159" spans="1:10" x14ac:dyDescent="0.3">
      <c r="A2159" s="1">
        <v>41998</v>
      </c>
      <c r="B2159" t="s">
        <v>10</v>
      </c>
      <c r="C2159">
        <v>463</v>
      </c>
      <c r="D2159">
        <f>DAY(Tabela_cukier2[[#This Row],[Column1]])</f>
        <v>25</v>
      </c>
      <c r="E2159" t="str">
        <f>IF(D2160&lt;Tabela_cukier2[[#This Row],[Column4]],"TAK","")</f>
        <v/>
      </c>
      <c r="F2159" s="5">
        <f>IF(Tabela_cukier2[[#This Row],[czy dzien dokupu]]="TAK",IF(F2158-Tabela_cukier2[[#This Row],[Column3]]&lt;5000,((5000-FLOOR(F2158-Tabela_cukier2[[#This Row],[Column3]],1000))+(F2158-Tabela_cukier2[[#This Row],[Column3]])),F2158-Tabela_cukier2[[#This Row],[Column3]]),F2158-Tabela_cukier2[[#This Row],[Column3]])</f>
        <v>1139</v>
      </c>
      <c r="G2159" s="5">
        <f>IF(Tabela_cukier2[[#This Row],[Kolumna1]]-F2158&gt;=4000,1,0)</f>
        <v>0</v>
      </c>
      <c r="H2159" s="5" t="str">
        <f>IF(Tabela_cukier2[[#This Row],[Kolumna1]]&gt;F2158,Tabela_cukier2[[#This Row],[Kolumna1]]-F2158,"0")</f>
        <v>0</v>
      </c>
      <c r="I2159" s="5">
        <f>CEILING(Tabela_cukier2[[#This Row],[Kolumna3]],1000)</f>
        <v>0</v>
      </c>
      <c r="J2159" s="5">
        <f>IF(Tabela_cukier2[[#This Row],[Kolumna4]]&gt;=4000,1,0)</f>
        <v>0</v>
      </c>
    </row>
    <row r="2160" spans="1:10" x14ac:dyDescent="0.3">
      <c r="A2160" s="1">
        <v>41999</v>
      </c>
      <c r="B2160" t="s">
        <v>162</v>
      </c>
      <c r="C2160">
        <v>8</v>
      </c>
      <c r="D2160">
        <f>DAY(Tabela_cukier2[[#This Row],[Column1]])</f>
        <v>26</v>
      </c>
      <c r="E2160" t="str">
        <f>IF(D2161&lt;Tabela_cukier2[[#This Row],[Column4]],"TAK","")</f>
        <v/>
      </c>
      <c r="F2160" s="5">
        <f>IF(Tabela_cukier2[[#This Row],[czy dzien dokupu]]="TAK",IF(F2159-Tabela_cukier2[[#This Row],[Column3]]&lt;5000,((5000-FLOOR(F2159-Tabela_cukier2[[#This Row],[Column3]],1000))+(F2159-Tabela_cukier2[[#This Row],[Column3]])),F2159-Tabela_cukier2[[#This Row],[Column3]]),F2159-Tabela_cukier2[[#This Row],[Column3]])</f>
        <v>1131</v>
      </c>
      <c r="G2160" s="5">
        <f>IF(Tabela_cukier2[[#This Row],[Kolumna1]]-F2159&gt;=4000,1,0)</f>
        <v>0</v>
      </c>
      <c r="H2160" s="5" t="str">
        <f>IF(Tabela_cukier2[[#This Row],[Kolumna1]]&gt;F2159,Tabela_cukier2[[#This Row],[Kolumna1]]-F2159,"0")</f>
        <v>0</v>
      </c>
      <c r="I2160" s="5">
        <f>CEILING(Tabela_cukier2[[#This Row],[Kolumna3]],1000)</f>
        <v>0</v>
      </c>
      <c r="J2160" s="5">
        <f>IF(Tabela_cukier2[[#This Row],[Kolumna4]]&gt;=4000,1,0)</f>
        <v>0</v>
      </c>
    </row>
    <row r="2161" spans="1:10" x14ac:dyDescent="0.3">
      <c r="A2161" s="1">
        <v>41999</v>
      </c>
      <c r="B2161" t="s">
        <v>15</v>
      </c>
      <c r="C2161">
        <v>178</v>
      </c>
      <c r="D2161">
        <f>DAY(Tabela_cukier2[[#This Row],[Column1]])</f>
        <v>26</v>
      </c>
      <c r="E2161" t="str">
        <f>IF(D2162&lt;Tabela_cukier2[[#This Row],[Column4]],"TAK","")</f>
        <v/>
      </c>
      <c r="F2161" s="5">
        <f>IF(Tabela_cukier2[[#This Row],[czy dzien dokupu]]="TAK",IF(F2160-Tabela_cukier2[[#This Row],[Column3]]&lt;5000,((5000-FLOOR(F2160-Tabela_cukier2[[#This Row],[Column3]],1000))+(F2160-Tabela_cukier2[[#This Row],[Column3]])),F2160-Tabela_cukier2[[#This Row],[Column3]]),F2160-Tabela_cukier2[[#This Row],[Column3]])</f>
        <v>953</v>
      </c>
      <c r="G2161" s="5">
        <f>IF(Tabela_cukier2[[#This Row],[Kolumna1]]-F2160&gt;=4000,1,0)</f>
        <v>0</v>
      </c>
      <c r="H2161" s="5" t="str">
        <f>IF(Tabela_cukier2[[#This Row],[Kolumna1]]&gt;F2160,Tabela_cukier2[[#This Row],[Kolumna1]]-F2160,"0")</f>
        <v>0</v>
      </c>
      <c r="I2161" s="5">
        <f>CEILING(Tabela_cukier2[[#This Row],[Kolumna3]],1000)</f>
        <v>0</v>
      </c>
      <c r="J2161" s="5">
        <f>IF(Tabela_cukier2[[#This Row],[Kolumna4]]&gt;=4000,1,0)</f>
        <v>0</v>
      </c>
    </row>
    <row r="2162" spans="1:10" x14ac:dyDescent="0.3">
      <c r="A2162" s="1">
        <v>42001</v>
      </c>
      <c r="B2162" t="s">
        <v>22</v>
      </c>
      <c r="C2162">
        <v>166</v>
      </c>
      <c r="D2162">
        <f>DAY(Tabela_cukier2[[#This Row],[Column1]])</f>
        <v>28</v>
      </c>
      <c r="E2162" t="str">
        <f>IF(D2163&lt;Tabela_cukier2[[#This Row],[Column4]],"TAK","")</f>
        <v/>
      </c>
      <c r="F2162" s="5">
        <f>IF(Tabela_cukier2[[#This Row],[czy dzien dokupu]]="TAK",IF(F2161-Tabela_cukier2[[#This Row],[Column3]]&lt;5000,((5000-FLOOR(F2161-Tabela_cukier2[[#This Row],[Column3]],1000))+(F2161-Tabela_cukier2[[#This Row],[Column3]])),F2161-Tabela_cukier2[[#This Row],[Column3]]),F2161-Tabela_cukier2[[#This Row],[Column3]])</f>
        <v>787</v>
      </c>
      <c r="G2162" s="5">
        <f>IF(Tabela_cukier2[[#This Row],[Kolumna1]]-F2161&gt;=4000,1,0)</f>
        <v>0</v>
      </c>
      <c r="H2162" s="5" t="str">
        <f>IF(Tabela_cukier2[[#This Row],[Kolumna1]]&gt;F2161,Tabela_cukier2[[#This Row],[Kolumna1]]-F2161,"0")</f>
        <v>0</v>
      </c>
      <c r="I2162" s="5">
        <f>CEILING(Tabela_cukier2[[#This Row],[Kolumna3]],1000)</f>
        <v>0</v>
      </c>
      <c r="J2162" s="5">
        <f>IF(Tabela_cukier2[[#This Row],[Kolumna4]]&gt;=4000,1,0)</f>
        <v>0</v>
      </c>
    </row>
    <row r="2163" spans="1:10" x14ac:dyDescent="0.3">
      <c r="A2163" s="1">
        <v>42002</v>
      </c>
      <c r="B2163" t="s">
        <v>235</v>
      </c>
      <c r="C2163">
        <v>14</v>
      </c>
      <c r="D2163">
        <f>DAY(Tabela_cukier2[[#This Row],[Column1]])</f>
        <v>29</v>
      </c>
      <c r="E2163" t="str">
        <f>IF(D2164&lt;Tabela_cukier2[[#This Row],[Column4]],"TAK","")</f>
        <v>TAK</v>
      </c>
      <c r="F2163" s="5">
        <f>IF(Tabela_cukier2[[#This Row],[czy dzien dokupu]]="TAK",IF(F2162-Tabela_cukier2[[#This Row],[Column3]]&lt;5000,((5000-FLOOR(F2162-Tabela_cukier2[[#This Row],[Column3]],1000))+(F2162-Tabela_cukier2[[#This Row],[Column3]])),F2162-Tabela_cukier2[[#This Row],[Column3]]),F2162-Tabela_cukier2[[#This Row],[Column3]])</f>
        <v>5773</v>
      </c>
      <c r="G2163" s="5">
        <f>IF(Tabela_cukier2[[#This Row],[Kolumna1]]-F2162&gt;=4000,1,0)</f>
        <v>1</v>
      </c>
      <c r="H2163" s="5">
        <f>IF(Tabela_cukier2[[#This Row],[Kolumna1]]&gt;F2162,Tabela_cukier2[[#This Row],[Kolumna1]]-F2162,"0")</f>
        <v>4986</v>
      </c>
      <c r="I2163" s="5">
        <f>CEILING(Tabela_cukier2[[#This Row],[Kolumna3]],1000)</f>
        <v>5000</v>
      </c>
      <c r="J2163" s="5">
        <f>IF(Tabela_cukier2[[#This Row],[Kolumna4]]&gt;=4000,1,0)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W 6 0 V n a F n 5 S m A A A A 9 w A A A B I A H A B D b 2 5 m a W c v U G F j a 2 F n Z S 5 4 b W w g o h g A K K A U A A A A A A A A A A A A A A A A A A A A A A A A A A A A h Y + 9 D o I w A I R 3 E 9 + B d K c / S B x I K Y M r J C Q m x r W B B h p L S 2 i x v J u D j + Q r C F H U z f H u v u T u H r c 7 z a Z O B V c x W G l 0 C g j E I L C O 6 5 o r o 0 U K t A E Z 2 2 5 o y a s L b 0 Q w 0 9 o m k 6 1 T 0 D r X J w h 5 7 6 H f Q T M 0 K M K Y o H O R H 6 t W d B x 8 Y P k f D q V e a i s B G D 2 9 1 r A I E r K H M Y 4 h p m g 1 a S H 1 F 4 j m w U v 6 Y 9 L D q N w 4 C N a r s M w p W i V F 7 w / s C V B L A w Q U A A I A C A B Z b r R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W 6 0 V k P 9 d A N 8 A Q A A 5 Q 0 A A B M A H A B G b 3 J t d W x h c y 9 T Z W N 0 a W 9 u M S 5 t I K I Y A C i g F A A A A A A A A A A A A A A A A A A A A A A A A A A A A O 2 V T U v D M B j H z x b 6 H U J 2 a a G U t X s D p a d O w Y s g m w h a G b F 9 1 N g 2 G U n q 3 t j F r + T J s + x 7 G d f p B u 7 k Z Q X b Q 5 r 8 8 / Y 8 / x 8 P k R A r y h k a l H / v x D D k E x G Q o B g Y o y k K U A b K N J D + V u / i 4 y 1 Z v X I t h v L F 7 f O 4 y I E p 6 4 x m 4 I a c K T 2 Q F g 6 P o y s J Q k Y 5 E Z R E f Z C p 4 m M 9 U o U g I y L S Q s 7 h O i M y p h O I G J + Q 0 Q M X e Z G R y G 9 6 P b 3 w W b d z k h B G o R 2 V g b h q q r D t 3 P Y h o z l V I A L s Y A e F P C t y J g P f Q a c s 5 g l l j 4 H n d 5 o O u i y 4 g o G a Z R B s u + 4 F Z 3 B n O 2 V C D X y T U 2 A 6 b 4 7 U b I x 1 X k N y r 1 c N B W H y K 6 b y + O F s D N L 6 S d 9 Z L H A 5 4 e k I 9 E Z A C V G w d N C 3 7 m v 9 n K l u 2 / 3 a u l z a p k H Z / j t 3 D C 9 S C q I K h q 8 D 2 W P 4 0 Y 7 h r c o Z v t Y V T N W O 3 v o L i A b e o L B 8 G 9 c 8 K s S j V f O o B o / y b a h K f f y T B 2 J b B + 1 q + F 7 X w Y Z H p + Z R K R 7 d m s f h e J i G + Z t I r y Z y O C K f U E s B A i 0 A F A A C A A g A W W 6 0 V n a F n 5 S m A A A A 9 w A A A B I A A A A A A A A A A A A A A A A A A A A A A E N v b m Z p Z y 9 Q Y W N r Y W d l L n h t b F B L A Q I t A B Q A A g A I A F l u t F Z T c j g s m w A A A O E A A A A T A A A A A A A A A A A A A A A A A P I A A A B b Q 2 9 u d G V u d F 9 U e X B l c 1 0 u e G 1 s U E s B A i 0 A F A A C A A g A W W 6 0 V k P 9 d A N 8 A Q A A 5 Q 0 A A B M A A A A A A A A A A A A A A A A A 2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Q A A A A A A A D o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Q 6 M T I 6 M D I u M j Y y M j E 2 N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T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E 0 O j E y O j E 0 L j g 4 N z g 2 M T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Y 3 V r a W V y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Q 6 M T I 6 M T Q u O D g 3 O D Y x M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V s Y V 9 j d W t p Z X I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T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2 V D E 0 O j E y O j E 0 L j g 4 N z g 2 M T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l b G F f Y 3 V r a W V y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Q 6 M j A 6 N T Y u N j M z N j k 5 N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x N D o x M j o x N C 4 4 O D c 4 N j E x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l Q x N D o x M j o x N C 4 4 O D c 4 N j E x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Z U M T Q 6 M T I 6 M T Q u O D g 3 O D Y x M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V s Y V 9 j d W t p Z X I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3 K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M t M D U t M T Z U M T Q 6 M T I 6 M T Q u O D g 3 O D Y x M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j E 2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Y 3 V r a W V y M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d T U s K 6 H r Q a E t J 5 K s w m b m A A A A A A I A A A A A A B B m A A A A A Q A A I A A A A M X 5 G E 9 w y q H 1 e C M L o S b x w Y Y d g g e 4 K v Y w C 1 d G a X t 1 t i T r A A A A A A 6 A A A A A A g A A I A A A A E h q y 5 d K M E t n v J D C 6 m i + n P X + d n f D y d 5 p g 3 H 5 x u o F B 2 s J U A A A A O I H G U F e H u C F A b J A n H L 9 r c b 0 p R y l 7 C o c d T i m d 2 D 8 N f g T L F X O w s H a d t 6 z 9 L j g + C M y A f X o Y a + w r G K w 9 h a 7 p s i U M W N E t T Q c P g v F w X U y 1 i O + 1 E 8 s Q A A A A O 4 C F A 9 a o M D j v H 3 S m m 2 Z L F q l T R t T b 4 h R i c p M O D 6 D H 8 d L 5 R 0 C F N c 6 M Q f 2 Y q / 3 U k X F j T A l O O E 8 F Q R o 4 G 6 L E i J N Q L w = < / D a t a M a s h u p > 
</file>

<file path=customXml/itemProps1.xml><?xml version="1.0" encoding="utf-8"?>
<ds:datastoreItem xmlns:ds="http://schemas.openxmlformats.org/officeDocument/2006/customXml" ds:itemID="{50CDF4D2-594B-4DD0-BD8F-C68C5AE52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cennik</vt:lpstr>
      <vt:lpstr>cukier</vt:lpstr>
      <vt:lpstr>zad 4.1</vt:lpstr>
      <vt:lpstr>zad 4.2</vt:lpstr>
      <vt:lpstr>4.3 wykres</vt:lpstr>
      <vt:lpstr>zad 4.4</vt:lpstr>
      <vt:lpstr>zad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2023-05-16T14:11:20Z</dcterms:created>
  <dcterms:modified xsi:type="dcterms:W3CDTF">2023-05-20T12:12:15Z</dcterms:modified>
</cp:coreProperties>
</file>